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현재_통합_문서"/>
  <mc:AlternateContent xmlns:mc="http://schemas.openxmlformats.org/markup-compatibility/2006">
    <mc:Choice Requires="x15">
      <x15ac:absPath xmlns:x15ac="http://schemas.microsoft.com/office/spreadsheetml/2010/11/ac" url="D:\02 기숙사 및 사택\05 기숙사 및 사택 월마감\26년-사택 작업\00 연간 긴급대응\01 건축 및 기계 긴급 대응\03 정산 현황\02 기계\[진행중]기숙사 및 사택 긴급 작업(기계)-2차\"/>
    </mc:Choice>
  </mc:AlternateContent>
  <xr:revisionPtr revIDLastSave="0" documentId="13_ncr:1_{86D53078-3DC8-4927-A2FC-741BFE3F7F18}" xr6:coauthVersionLast="47" xr6:coauthVersionMax="47" xr10:uidLastSave="{00000000-0000-0000-0000-000000000000}"/>
  <bookViews>
    <workbookView xWindow="-60" yWindow="-60" windowWidth="28920" windowHeight="15600" tabRatio="805" xr2:uid="{00000000-000D-0000-FFFF-FFFF00000000}"/>
  </bookViews>
  <sheets>
    <sheet name="갑지" sheetId="15" r:id="rId1"/>
    <sheet name="내역서" sheetId="4" r:id="rId2"/>
    <sheet name="Upload" sheetId="1" r:id="rId3"/>
    <sheet name="상반기 증빙" sheetId="16" r:id="rId4"/>
    <sheet name="Upload(시중가)-별도입력" sheetId="13" r:id="rId5"/>
    <sheet name="공사수립계획서" sheetId="10"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s>
  <definedNames>
    <definedName name="_" localSheetId="3" hidden="1">#REF!</definedName>
    <definedName name="_" hidden="1">#REF!</definedName>
    <definedName name="__IntlFixup" hidden="1">TRUE</definedName>
    <definedName name="__KD2" hidden="1">#REF!</definedName>
    <definedName name="__KD3" hidden="1">#REF!</definedName>
    <definedName name="__KE2" hidden="1">#REF!</definedName>
    <definedName name="__kev1" hidden="1">#REF!</definedName>
    <definedName name="__KK2" hidden="1">#REF!</definedName>
    <definedName name="__KK3" hidden="1">#REF!</definedName>
    <definedName name="__S01" hidden="1">#REF!</definedName>
    <definedName name="_Dist_Bin" hidden="1">#REF!</definedName>
    <definedName name="_Dist_Values" hidden="1">#REF!</definedName>
    <definedName name="_Fill" hidden="1">[1]암거날개벽!#REF!</definedName>
    <definedName name="_xlnm._FilterDatabase" localSheetId="1" hidden="1">내역서!$A$4:$T$49</definedName>
    <definedName name="_xlnm._FilterDatabase" localSheetId="3" hidden="1">'상반기 증빙'!$A$3:$U$3</definedName>
    <definedName name="_xlnm._FilterDatabase" hidden="1">[2]실행내역!#REF!</definedName>
    <definedName name="_Key1" hidden="1">[3]내역서!#REF!</definedName>
    <definedName name="_Key2" hidden="1">[4]프랜트면허!#REF!</definedName>
    <definedName name="_Order1" hidden="1">255</definedName>
    <definedName name="_Order2" hidden="1">255</definedName>
    <definedName name="_Parse_Out" localSheetId="3" hidden="1">#REF!</definedName>
    <definedName name="_Parse_Out" hidden="1">#REF!</definedName>
    <definedName name="_Regression_Int" hidden="1">1</definedName>
    <definedName name="_Sort" hidden="1">[3]내역서!#REF!</definedName>
    <definedName name="a\" localSheetId="3" hidden="1">{#N/A,#N/A,TRUE,"자재관리";#N/A,#N/A,TRUE,"품질"}</definedName>
    <definedName name="a\" hidden="1">{#N/A,#N/A,TRUE,"자재관리";#N/A,#N/A,TRUE,"품질"}</definedName>
    <definedName name="A1C1" localSheetId="3" hidden="1">#REF!</definedName>
    <definedName name="A1C1" hidden="1">#REF!</definedName>
    <definedName name="AccessDatabase" hidden="1">"D:\공무jaje\98년품의-수불\98146.mdb"</definedName>
    <definedName name="a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EA0002" hidden="1">#REF!</definedName>
    <definedName name="arr"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localSheetId="3" hidden="1">{#N/A,#N/A,FALSE,"CCTV"}</definedName>
    <definedName name="asdfasdf" hidden="1">{#N/A,#N/A,FALSE,"CCTV"}</definedName>
    <definedName name="as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localSheetId="3" hidden="1">{"'Sheet1'!$E$23","'Sheet1'!$A$3:$H$19","'Sheet1'!$A$1:$H$19"}</definedName>
    <definedName name="BUSH" hidden="1">{"'Sheet1'!$E$23","'Sheet1'!$A$3:$H$19","'Sheet1'!$A$1:$H$19"}</definedName>
    <definedName name="copy2" localSheetId="3" hidden="1">{#N/A,#N/A,TRUE,"자재관리";#N/A,#N/A,TRUE,"품질"}</definedName>
    <definedName name="copy2" hidden="1">{#N/A,#N/A,TRUE,"자재관리";#N/A,#N/A,TRUE,"품질"}</definedName>
    <definedName name="copy3" localSheetId="3" hidden="1">{#N/A,#N/A,TRUE,"자재관리";#N/A,#N/A,TRUE,"품질"}</definedName>
    <definedName name="copy3" hidden="1">{#N/A,#N/A,TRUE,"자재관리";#N/A,#N/A,TRUE,"품질"}</definedName>
    <definedName name="copy4" localSheetId="3" hidden="1">{#N/A,#N/A,FALSE,"자재관리";#N/A,#N/A,FALSE,"자재관리";#N/A,#N/A,FALSE,"자재관리"}</definedName>
    <definedName name="copy4" hidden="1">{#N/A,#N/A,FALSE,"자재관리";#N/A,#N/A,FALSE,"자재관리";#N/A,#N/A,FALSE,"자재관리"}</definedName>
    <definedName name="cx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localSheetId="3" hidden="1">{#N/A,#N/A,FALSE,"자재관리";#N/A,#N/A,FALSE,"자재관리";#N/A,#N/A,FALSE,"자재관리"}</definedName>
    <definedName name="D" hidden="1">{#N/A,#N/A,FALSE,"자재관리";#N/A,#N/A,FALSE,"자재관리";#N/A,#N/A,FALSE,"자재관리"}</definedName>
    <definedName name="DDAFASDFSD" localSheetId="3" hidden="1">{#N/A,#N/A,FALSE,"Sheet1"}</definedName>
    <definedName name="DDAFASDFSD" hidden="1">{#N/A,#N/A,FALSE,"Sheet1"}</definedName>
    <definedName name="DDD" localSheetId="3" hidden="1">#REF!</definedName>
    <definedName name="DDD" hidden="1">#REF!</definedName>
    <definedName name="ddddd" localSheetId="3" hidden="1">#REF!</definedName>
    <definedName name="ddddd" hidden="1">#REF!</definedName>
    <definedName name="dddd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localSheetId="3" hidden="1">{#N/A,#N/A,FALSE,"자재관리";#N/A,#N/A,FALSE,"자재관리";#N/A,#N/A,FALSE,"자재관리"}</definedName>
    <definedName name="DFV" hidden="1">{#N/A,#N/A,FALSE,"자재관리";#N/A,#N/A,FALSE,"자재관리";#N/A,#N/A,FALSE,"자재관리"}</definedName>
    <definedName name="D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fkdfjkdjfkd" localSheetId="3" hidden="1">{#N/A,#N/A,FALSE,"Sheet1"}</definedName>
    <definedName name="djfkdfjkdjfkd" hidden="1">{#N/A,#N/A,FALSE,"Sheet1"}</definedName>
    <definedName name="dk"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localSheetId="3" hidden="1">{#N/A,#N/A,FALSE,"자재관리";#N/A,#N/A,FALSE,"자재관리";#N/A,#N/A,FALSE,"자재관리"}</definedName>
    <definedName name="dkd" hidden="1">{#N/A,#N/A,FALSE,"자재관리";#N/A,#N/A,FALSE,"자재관리";#N/A,#N/A,FALSE,"자재관리"}</definedName>
    <definedName name="DKFDK" localSheetId="3" hidden="1">{#N/A,#N/A,FALSE,"전력간선"}</definedName>
    <definedName name="DKFDK" hidden="1">{#N/A,#N/A,FALSE,"전력간선"}</definedName>
    <definedName name="dkkjkjkjk" localSheetId="3" hidden="1">{#N/A,#N/A,FALSE,"Sheet1"}</definedName>
    <definedName name="dkkjkjkjk" hidden="1">{#N/A,#N/A,FALSE,"Sheet1"}</definedName>
    <definedName name="DW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localSheetId="3" hidden="1">{#N/A,#N/A,FALSE,"CCTV"}</definedName>
    <definedName name="FFF" hidden="1">{#N/A,#N/A,FALSE,"CCTV"}</definedName>
    <definedName name="FFFF" localSheetId="3" hidden="1">{#N/A,#N/A,FALSE,"자재관리";#N/A,#N/A,FALSE,"자재관리";#N/A,#N/A,FALSE,"자재관리"}</definedName>
    <definedName name="FFFF" hidden="1">{#N/A,#N/A,FALSE,"자재관리";#N/A,#N/A,FALSE,"자재관리";#N/A,#N/A,FALSE,"자재관리"}</definedName>
    <definedName name="FFFFFF" localSheetId="3" hidden="1">{#N/A,#N/A,FALSE,"자재관리";#N/A,#N/A,FALSE,"자재관리";#N/A,#N/A,FALSE,"자재관리"}</definedName>
    <definedName name="FFFFFF" hidden="1">{#N/A,#N/A,FALSE,"자재관리";#N/A,#N/A,FALSE,"자재관리";#N/A,#N/A,FALSE,"자재관리"}</definedName>
    <definedName name="fffffff" localSheetId="3" hidden="1">{#N/A,#N/A,FALSE,"자재관리";#N/A,#N/A,FALSE,"자재관리";#N/A,#N/A,FALSE,"자재관리"}</definedName>
    <definedName name="fffffff" hidden="1">{#N/A,#N/A,FALSE,"자재관리";#N/A,#N/A,FALSE,"자재관리";#N/A,#N/A,FALSE,"자재관리"}</definedName>
    <definedName name="fffffff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localSheetId="3" hidden="1">{#N/A,#N/A,FALSE,"전력간선"}</definedName>
    <definedName name="fg" hidden="1">{#N/A,#N/A,FALSE,"전력간선"}</definedName>
    <definedName name="FG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[5]수량산출!$A$1:$A$8561</definedName>
    <definedName name="FHFK" localSheetId="3" hidden="1">[5]수량산출!#REF!</definedName>
    <definedName name="FHFK" hidden="1">[5]수량산출!#REF!</definedName>
    <definedName name="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dfg" hidden="1">[6]차액보증!#REF!</definedName>
    <definedName name="gfgf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localSheetId="3" hidden="1">#REF!</definedName>
    <definedName name="HHHH" hidden="1">#REF!</definedName>
    <definedName name="HHHHH" localSheetId="3" hidden="1">{#N/A,#N/A,FALSE,"자재관리";#N/A,#N/A,FALSE,"자재관리";#N/A,#N/A,FALSE,"자재관리"}</definedName>
    <definedName name="HHHHH" hidden="1">{#N/A,#N/A,FALSE,"자재관리";#N/A,#N/A,FALSE,"자재관리";#N/A,#N/A,FALSE,"자재관리"}</definedName>
    <definedName name="HHHHHH" localSheetId="3" hidden="1">{#N/A,#N/A,FALSE,"자재관리";#N/A,#N/A,FALSE,"자재관리";#N/A,#N/A,FALSE,"자재관리"}</definedName>
    <definedName name="HHHHHH" hidden="1">{#N/A,#N/A,FALSE,"자재관리";#N/A,#N/A,FALSE,"자재관리";#N/A,#N/A,FALSE,"자재관리"}</definedName>
    <definedName name="HMHM"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localSheetId="3" hidden="1">{"'Sheet1'!$E$23","'Sheet1'!$A$3:$H$19","'Sheet1'!$A$1:$H$19"}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localSheetId="3" hidden="1">{#N/A,#N/A,FALSE,"자재관리";#N/A,#N/A,FALSE,"자재관리";#N/A,#N/A,FALSE,"자재관리"}</definedName>
    <definedName name="JJJJ" hidden="1">{#N/A,#N/A,FALSE,"자재관리";#N/A,#N/A,FALSE,"자재관리";#N/A,#N/A,FALSE,"자재관리"}</definedName>
    <definedName name="JYJY"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localSheetId="3" hidden="1">{#N/A,#N/A,FALSE,"자재관리";#N/A,#N/A,FALSE,"자재관리";#N/A,#N/A,FALSE,"자재관리"}</definedName>
    <definedName name="K" hidden="1">{#N/A,#N/A,FALSE,"자재관리";#N/A,#N/A,FALSE,"자재관리";#N/A,#N/A,FALSE,"자재관리"}</definedName>
    <definedName name="k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localSheetId="3" hidden="1">#REF!</definedName>
    <definedName name="KKK" hidden="1">#REF!</definedName>
    <definedName name="kkkkk" localSheetId="3" hidden="1">{#N/A,#N/A,FALSE,"자재관리";#N/A,#N/A,FALSE,"자재관리";#N/A,#N/A,FALSE,"자재관리"}</definedName>
    <definedName name="kkkkk" hidden="1">{#N/A,#N/A,FALSE,"자재관리";#N/A,#N/A,FALSE,"자재관리";#N/A,#N/A,FALSE,"자재관리"}</definedName>
    <definedName name="knauf" localSheetId="3" hidden="1">{#N/A,#N/A,FALSE,"자재관리";#N/A,#N/A,FALSE,"자재관리";#N/A,#N/A,FALSE,"자재관리"}</definedName>
    <definedName name="knauf" hidden="1">{#N/A,#N/A,FALSE,"자재관리";#N/A,#N/A,FALSE,"자재관리";#N/A,#N/A,FALSE,"자재관리"}</definedName>
    <definedName name="KUK"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localSheetId="3" hidden="1">{#N/A,#N/A,TRUE,"자재관리";#N/A,#N/A,TRUE,"품질"}</definedName>
    <definedName name="L" hidden="1">{#N/A,#N/A,TRUE,"자재관리";#N/A,#N/A,TRUE,"품질"}</definedName>
    <definedName name="lj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localSheetId="3" hidden="1">#REF!</definedName>
    <definedName name="lll" hidden="1">#REF!</definedName>
    <definedName name="m" localSheetId="3" hidden="1">#REF!</definedName>
    <definedName name="m" hidden="1">#REF!</definedName>
    <definedName name="MC" localSheetId="3" hidden="1">{#N/A,#N/A,FALSE,"자재관리";#N/A,#N/A,FALSE,"자재관리";#N/A,#N/A,FALSE,"자재관리"}</definedName>
    <definedName name="MC" hidden="1">{#N/A,#N/A,FALSE,"자재관리";#N/A,#N/A,FALSE,"자재관리";#N/A,#N/A,FALSE,"자재관리"}</definedName>
    <definedName name="MMM"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localSheetId="3" hidden="1">{#N/A,#N/A,FALSE,"자재관리";#N/A,#N/A,FALSE,"자재관리";#N/A,#N/A,FALSE,"자재관리"}</definedName>
    <definedName name="Neotech" hidden="1">{#N/A,#N/A,FALSE,"자재관리";#N/A,#N/A,FALSE,"자재관리";#N/A,#N/A,FALSE,"자재관리"}</definedName>
    <definedName name="NEWNAME" localSheetId="3" hidden="1">{#N/A,#N/A,FALSE,"CCTV"}</definedName>
    <definedName name="NEWNAME" hidden="1">{#N/A,#N/A,FALSE,"CCTV"}</definedName>
    <definedName name="ng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localSheetId="3" hidden="1">#REF!</definedName>
    <definedName name="OOO" hidden="1">#REF!</definedName>
    <definedName name="OOOOOO" localSheetId="3" hidden="1">{#N/A,#N/A,FALSE,"자재관리";#N/A,#N/A,FALSE,"자재관리";#N/A,#N/A,FALSE,"자재관리"}</definedName>
    <definedName name="OOOOOO" hidden="1">{#N/A,#N/A,FALSE,"자재관리";#N/A,#N/A,FALSE,"자재관리";#N/A,#N/A,FALSE,"자재관리"}</definedName>
    <definedName name="PRESS" localSheetId="3" hidden="1">{"'Sheet1'!$E$23","'Sheet1'!$A$3:$H$19","'Sheet1'!$A$1:$H$19"}</definedName>
    <definedName name="PRESS" hidden="1">{"'Sheet1'!$E$23","'Sheet1'!$A$3:$H$19","'Sheet1'!$A$1:$H$19"}</definedName>
    <definedName name="press1" localSheetId="3" hidden="1">{"'Sheet1'!$E$23","'Sheet1'!$A$3:$H$19","'Sheet1'!$A$1:$H$19"}</definedName>
    <definedName name="press1" hidden="1">{"'Sheet1'!$E$23","'Sheet1'!$A$3:$H$19","'Sheet1'!$A$1:$H$19"}</definedName>
    <definedName name="_xlnm.Print_Area" localSheetId="3">'상반기 증빙'!$A$1:$U$23</definedName>
    <definedName name="Q" localSheetId="3" hidden="1">{#N/A,#N/A,FALSE,"자재관리";#N/A,#N/A,FALSE,"자재관리";#N/A,#N/A,FALSE,"자재관리"}</definedName>
    <definedName name="Q" hidden="1">{#N/A,#N/A,FALSE,"자재관리";#N/A,#N/A,FALSE,"자재관리";#N/A,#N/A,FALSE,"자재관리"}</definedName>
    <definedName name="qq" localSheetId="3" hidden="1">{#N/A,#N/A,FALSE,"단가표지"}</definedName>
    <definedName name="qq" hidden="1">{#N/A,#N/A,FALSE,"단가표지"}</definedName>
    <definedName name="qqq" localSheetId="3" hidden="1">{#N/A,#N/A,FALSE,"전력간선"}</definedName>
    <definedName name="qqq" hidden="1">{#N/A,#N/A,FALSE,"전력간선"}</definedName>
    <definedName name="QQQW" localSheetId="3" hidden="1">{#N/A,#N/A,FALSE,"전력간선"}</definedName>
    <definedName name="QQQW" hidden="1">{#N/A,#N/A,FALSE,"전력간선"}</definedName>
    <definedName name="qw" localSheetId="3" hidden="1">{#N/A,#N/A,FALSE,"단가표지"}</definedName>
    <definedName name="qw" hidden="1">{#N/A,#N/A,FALSE,"단가표지"}</definedName>
    <definedName name="QWERRTT" localSheetId="3" hidden="1">{#N/A,#N/A,FALSE,"Sheet1"}</definedName>
    <definedName name="QWERRTT" hidden="1">{#N/A,#N/A,FALSE,"Sheet1"}</definedName>
    <definedName name="ret" localSheetId="3" hidden="1">{#N/A,#N/A,FALSE,"전력간선"}</definedName>
    <definedName name="ret" hidden="1">{#N/A,#N/A,FALSE,"전력간선"}</definedName>
    <definedName name="R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localSheetId="3" hidden="1">{#N/A,#N/A,FALSE,"전력간선"}</definedName>
    <definedName name="RIRI" hidden="1">{#N/A,#N/A,FALSE,"전력간선"}</definedName>
    <definedName name="RK" hidden="1">[5]수량산출!#REF!</definedName>
    <definedName name="rP"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localSheetId="3" hidden="1">{#N/A,#N/A,FALSE,"전력간선"}</definedName>
    <definedName name="rr" hidden="1">{#N/A,#N/A,FALSE,"전력간선"}</definedName>
    <definedName name="RRR"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localSheetId="3" hidden="1">{#N/A,#N/A,TRUE,"자재관리";#N/A,#N/A,TRUE,"품질"}</definedName>
    <definedName name="rthyetyuety" hidden="1">{#N/A,#N/A,TRUE,"자재관리";#N/A,#N/A,TRUE,"품질"}</definedName>
    <definedName name="SD" localSheetId="3" hidden="1">{#N/A,#N/A,FALSE,"자재관리";#N/A,#N/A,FALSE,"자재관리";#N/A,#N/A,FALSE,"자재관리"}</definedName>
    <definedName name="SD" hidden="1">{#N/A,#N/A,FALSE,"자재관리";#N/A,#N/A,FALSE,"자재관리";#N/A,#N/A,FALSE,"자재관리"}</definedName>
    <definedName name="S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ORT1" hidden="1">#REF!</definedName>
    <definedName name="sss" localSheetId="3" hidden="1">{#N/A,#N/A,FALSE,"전력간선"}</definedName>
    <definedName name="sss" hidden="1">{#N/A,#N/A,FALSE,"전력간선"}</definedName>
    <definedName name="SVS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localSheetId="3" hidden="1">{#N/A,#N/A,TRUE,"자재관리";#N/A,#N/A,TRUE,"품질"}</definedName>
    <definedName name="t" hidden="1">{#N/A,#N/A,TRUE,"자재관리";#N/A,#N/A,TRUE,"품질"}</definedName>
    <definedName name="tka" localSheetId="3" hidden="1">{#N/A,#N/A,FALSE,"전력간선"}</definedName>
    <definedName name="tka" hidden="1">{#N/A,#N/A,FALSE,"전력간선"}</definedName>
    <definedName name="TTTT" hidden="1">#REF!</definedName>
    <definedName name="uwehdiueih" localSheetId="3" hidden="1">{#N/A,#N/A,FALSE,"자재관리";#N/A,#N/A,FALSE,"자재관리";#N/A,#N/A,FALSE,"자재관리"}</definedName>
    <definedName name="uwehdiueih" hidden="1">{#N/A,#N/A,FALSE,"자재관리";#N/A,#N/A,FALSE,"자재관리";#N/A,#N/A,FALSE,"자재관리"}</definedName>
    <definedName name="VSV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localSheetId="3" hidden="1">{#N/A,#N/A,FALSE,"CCTV"}</definedName>
    <definedName name="WJDEHDRHS" hidden="1">{#N/A,#N/A,FALSE,"CCTV"}</definedName>
    <definedName name="wm.조골재1" localSheetId="3" hidden="1">{#N/A,#N/A,FALSE,"조골재"}</definedName>
    <definedName name="wm.조골재1" hidden="1">{#N/A,#N/A,FALSE,"조골재"}</definedName>
    <definedName name="WQR" localSheetId="3" hidden="1">{#N/A,#N/A,FALSE,"Sheet1"}</definedName>
    <definedName name="WQR" hidden="1">{#N/A,#N/A,FALSE,"Sheet1"}</definedName>
    <definedName name="WQW"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localSheetId="3" hidden="1">{#N/A,#N/A,FALSE,"CCTV"}</definedName>
    <definedName name="WRITE" hidden="1">{#N/A,#N/A,FALSE,"CCTV"}</definedName>
    <definedName name="wrn.0812ESC."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2번." localSheetId="3" hidden="1">{#N/A,#N/A,FALSE,"2~8번"}</definedName>
    <definedName name="wrn.2번." hidden="1">{#N/A,#N/A,FALSE,"2~8번"}</definedName>
    <definedName name="wrn.34건물기초." localSheetId="3"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6월._.자재관리._.현황." localSheetId="3" hidden="1">{#N/A,#N/A,FALSE,"자재관리";#N/A,#N/A,FALSE,"자재관리";#N/A,#N/A,FALSE,"자재관리"}</definedName>
    <definedName name="wrn.6월._.자재관리._.현황." hidden="1">{#N/A,#N/A,FALSE,"자재관리";#N/A,#N/A,FALSE,"자재관리";#N/A,#N/A,FALSE,"자재관리"}</definedName>
    <definedName name="wrn.abc." localSheetId="3" hidden="1">{#N/A,#N/A,TRUE,"천상그린44PY"}</definedName>
    <definedName name="wrn.abc." hidden="1">{#N/A,#N/A,TRUE,"천상그린44PY"}</definedName>
    <definedName name="wrn.ac30prn." localSheetId="3"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BM." localSheetId="3" hidden="1">{#N/A,#N/A,FALSE,"CCTV"}</definedName>
    <definedName name="wrn.BM." hidden="1">{#N/A,#N/A,FALSE,"CCTV"}</definedName>
    <definedName name="wrn.건물기초."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골재소요량." localSheetId="3" hidden="1">{#N/A,#N/A,FALSE,"골재소요량";#N/A,#N/A,FALSE,"골재소요량"}</definedName>
    <definedName name="wrn.골재소요량." hidden="1">{#N/A,#N/A,FALSE,"골재소요량";#N/A,#N/A,FALSE,"골재소요량"}</definedName>
    <definedName name="wrn.교대구조계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localSheetId="3" hidden="1">{#N/A,#N/A,FALSE,"전력간선"}</definedName>
    <definedName name="wrn.교육청." hidden="1">{#N/A,#N/A,FALSE,"전력간선"}</definedName>
    <definedName name="wrn.구조2." localSheetId="3" hidden="1">{#N/A,#N/A,FALSE,"구조2"}</definedName>
    <definedName name="wrn.구조2." hidden="1">{#N/A,#N/A,FALSE,"구조2"}</definedName>
    <definedName name="wrn.기성." localSheetId="3" hidden="1">{#N/A,#N/A,FALSE,"신청통보";#N/A,#N/A,FALSE,"기성확인서";#N/A,#N/A,FALSE,"기성내역서"}</definedName>
    <definedName name="wrn.기성." hidden="1">{#N/A,#N/A,FALSE,"신청통보";#N/A,#N/A,FALSE,"기성확인서";#N/A,#N/A,FALSE,"기성내역서"}</definedName>
    <definedName name="wrn.기초." localSheetId="3" hidden="1">{#N/A,#N/A,FALSE,"터빈집계";#N/A,#N/A,FALSE,"터빈내역";#N/A,#N/A,FALSE,"보일러집계";#N/A,#N/A,FALSE,"보일러내역"}</definedName>
    <definedName name="wrn.기초." hidden="1">{#N/A,#N/A,FALSE,"터빈집계";#N/A,#N/A,FALSE,"터빈내역";#N/A,#N/A,FALSE,"보일러집계";#N/A,#N/A,FALSE,"보일러내역"}</definedName>
    <definedName name="wrn.단가표지." localSheetId="3" hidden="1">{#N/A,#N/A,FALSE,"단가표지"}</definedName>
    <definedName name="wrn.단가표지." hidden="1">{#N/A,#N/A,FALSE,"단가표지"}</definedName>
    <definedName name="wrn.배수1." localSheetId="3" hidden="1">{#N/A,#N/A,FALSE,"배수1"}</definedName>
    <definedName name="wrn.배수1." hidden="1">{#N/A,#N/A,FALSE,"배수1"}</definedName>
    <definedName name="wrn.배수2." localSheetId="3" hidden="1">{#N/A,#N/A,FALSE,"배수2"}</definedName>
    <definedName name="wrn.배수2." hidden="1">{#N/A,#N/A,FALSE,"배수2"}</definedName>
    <definedName name="wrn.보고서." localSheetId="3" hidden="1">{#N/A,#N/A,TRUE,"자재관리";#N/A,#N/A,TRUE,"품질"}</definedName>
    <definedName name="wrn.보고서." hidden="1">{#N/A,#N/A,TRUE,"자재관리";#N/A,#N/A,TRUE,"품질"}</definedName>
    <definedName name="wrn.보일러마감." localSheetId="3"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부대1." localSheetId="3" hidden="1">{#N/A,#N/A,FALSE,"부대1"}</definedName>
    <definedName name="wrn.부대1." hidden="1">{#N/A,#N/A,FALSE,"부대1"}</definedName>
    <definedName name="wrn.부대2." localSheetId="3" hidden="1">{#N/A,#N/A,FALSE,"부대2"}</definedName>
    <definedName name="wrn.부대2." hidden="1">{#N/A,#N/A,FALSE,"부대2"}</definedName>
    <definedName name="wrn.속도." localSheetId="3" hidden="1">{#N/A,#N/A,FALSE,"속도"}</definedName>
    <definedName name="wrn.속도." hidden="1">{#N/A,#N/A,FALSE,"속도"}</definedName>
    <definedName name="wrn.시행결의." localSheetId="3" hidden="1">{#N/A,#N/A,FALSE,"도급대비시행율";#N/A,#N/A,FALSE,"결의서";#N/A,#N/A,FALSE,"내역서";#N/A,#N/A,FALSE,"도급예상"}</definedName>
    <definedName name="wrn.시행결의." hidden="1">{#N/A,#N/A,FALSE,"도급대비시행율";#N/A,#N/A,FALSE,"결의서";#N/A,#N/A,FALSE,"내역서";#N/A,#N/A,FALSE,"도급예상"}</definedName>
    <definedName name="wrn.외주기성." localSheetId="3" hidden="1">{#N/A,#N/A,FALSE,"신청통보";#N/A,#N/A,FALSE,"기성확인서";#N/A,#N/A,FALSE,"기성내역서"}</definedName>
    <definedName name="wrn.외주기성." hidden="1">{#N/A,#N/A,FALSE,"신청통보";#N/A,#N/A,FALSE,"기성확인서";#N/A,#N/A,FALSE,"기성내역서"}</definedName>
    <definedName name="wrn.운반시간." localSheetId="3" hidden="1">{#N/A,#N/A,FALSE,"운반시간"}</definedName>
    <definedName name="wrn.운반시간." hidden="1">{#N/A,#N/A,FALSE,"운반시간"}</definedName>
    <definedName name="wrn.이정표." localSheetId="3" hidden="1">{#N/A,#N/A,FALSE,"이정표"}</definedName>
    <definedName name="wrn.이정표." hidden="1">{#N/A,#N/A,FALSE,"이정표"}</definedName>
    <definedName name="wrn.일위대가." localSheetId="3" hidden="1">{#N/A,#N/A,TRUE,"대가1"}</definedName>
    <definedName name="wrn.일위대가." hidden="1">{#N/A,#N/A,TRUE,"대가1"}</definedName>
    <definedName name="wrn.조골재." localSheetId="3" hidden="1">{#N/A,#N/A,FALSE,"조골재"}</definedName>
    <definedName name="wrn.조골재." hidden="1">{#N/A,#N/A,FALSE,"조골재"}</definedName>
    <definedName name="wrn.토공1." localSheetId="3" hidden="1">{#N/A,#N/A,FALSE,"구조1"}</definedName>
    <definedName name="wrn.토공1." hidden="1">{#N/A,#N/A,FALSE,"구조1"}</definedName>
    <definedName name="wrn.토공2." localSheetId="3" hidden="1">{#N/A,#N/A,FALSE,"토공2"}</definedName>
    <definedName name="wrn.토공2." hidden="1">{#N/A,#N/A,FALSE,"토공2"}</definedName>
    <definedName name="wrn.포장1." localSheetId="3" hidden="1">{#N/A,#N/A,FALSE,"포장1";#N/A,#N/A,FALSE,"포장1"}</definedName>
    <definedName name="wrn.포장1." hidden="1">{#N/A,#N/A,FALSE,"포장1";#N/A,#N/A,FALSE,"포장1"}</definedName>
    <definedName name="wrn.포장2." localSheetId="3" hidden="1">{#N/A,#N/A,FALSE,"포장2"}</definedName>
    <definedName name="wrn.포장2." hidden="1">{#N/A,#N/A,FALSE,"포장2"}</definedName>
    <definedName name="wrn.표지목차." localSheetId="3" hidden="1">{#N/A,#N/A,FALSE,"표지목차"}</definedName>
    <definedName name="wrn.표지목차." hidden="1">{#N/A,#N/A,FALSE,"표지목차"}</definedName>
    <definedName name="wrn.혼합골재." localSheetId="3" hidden="1">{#N/A,#N/A,FALSE,"혼합골재"}</definedName>
    <definedName name="wrn.혼합골재." hidden="1">{#N/A,#N/A,FALSE,"혼합골재"}</definedName>
    <definedName name="WW"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localSheetId="3" hidden="1">{#N/A,#N/A,TRUE,"자재관리";#N/A,#N/A,TRUE,"품질"}</definedName>
    <definedName name="X" hidden="1">{#N/A,#N/A,TRUE,"자재관리";#N/A,#N/A,TRUE,"품질"}</definedName>
    <definedName name="yy" localSheetId="3" hidden="1">{#N/A,#N/A,FALSE,"전력간선"}</definedName>
    <definedName name="yy" hidden="1">{#N/A,#N/A,FALSE,"전력간선"}</definedName>
    <definedName name="YY0" localSheetId="3" hidden="1">{#N/A,#N/A,FALSE,"전력간선"}</definedName>
    <definedName name="YY0" hidden="1">{#N/A,#N/A,FALSE,"전력간선"}</definedName>
    <definedName name="yyy" hidden="1">[7]수량산출!$A$1:$A$8561</definedName>
    <definedName name="yyyy"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localSheetId="3" hidden="1">{#N/A,#N/A,FALSE,"CCTV"}</definedName>
    <definedName name="가스" hidden="1">{#N/A,#N/A,FALSE,"CCTV"}</definedName>
    <definedName name="가스실행내역" localSheetId="3" hidden="1">{#N/A,#N/A,FALSE,"전력간선"}</definedName>
    <definedName name="가스실행내역" hidden="1">{#N/A,#N/A,FALSE,"전력간선"}</definedName>
    <definedName name="가실" localSheetId="3" hidden="1">{#N/A,#N/A,FALSE,"전력간선"}</definedName>
    <definedName name="가실" hidden="1">{#N/A,#N/A,FALSE,"전력간선"}</definedName>
    <definedName name="가아" hidden="1">[8]수량산출!#REF!</definedName>
    <definedName name="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localSheetId="3" hidden="1">#REF!</definedName>
    <definedName name="강아지" hidden="1">#REF!</definedName>
    <definedName name="개같"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[9]수량산출!$A$3:$H$8539</definedName>
    <definedName name="건설"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localSheetId="3" hidden="1">#REF!</definedName>
    <definedName name="겨격" hidden="1">#REF!</definedName>
    <definedName name="견적" hidden="1">'[10]내역서1999.8최종'!$A$1:$A$2438</definedName>
    <definedName name="경"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localSheetId="3" hidden="1">{#N/A,#N/A,FALSE,"도급대비시행율";#N/A,#N/A,FALSE,"결의서";#N/A,#N/A,FALSE,"내역서";#N/A,#N/A,FALSE,"도급예상"}</definedName>
    <definedName name="경수" hidden="1">{#N/A,#N/A,FALSE,"도급대비시행율";#N/A,#N/A,FALSE,"결의서";#N/A,#N/A,FALSE,"내역서";#N/A,#N/A,FALSE,"도급예상"}</definedName>
    <definedName name="경수을지"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localSheetId="3" hidden="1">{#N/A,#N/A,FALSE,"자재관리";#N/A,#N/A,FALSE,"자재관리";#N/A,#N/A,FALSE,"자재관리"}</definedName>
    <definedName name="경영목표2" hidden="1">{#N/A,#N/A,FALSE,"자재관리";#N/A,#N/A,FALSE,"자재관리";#N/A,#N/A,FALSE,"자재관리"}</definedName>
    <definedName name="계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약의뢰" hidden="1">[11]프랜트면허!#REF!</definedName>
    <definedName name="공내역" localSheetId="3" hidden="1">{#N/A,#N/A,FALSE,"CCTV"}</definedName>
    <definedName name="공내역" hidden="1">{#N/A,#N/A,FALSE,"CCTV"}</definedName>
    <definedName name="공문" localSheetId="3" hidden="1">{#N/A,#N/A,FALSE,"자재관리";#N/A,#N/A,FALSE,"자재관리";#N/A,#N/A,FALSE,"자재관리"}</definedName>
    <definedName name="공문" hidden="1">{#N/A,#N/A,FALSE,"자재관리";#N/A,#N/A,FALSE,"자재관리";#N/A,#N/A,FALSE,"자재관리"}</definedName>
    <definedName name="공문1" localSheetId="3" hidden="1">{#N/A,#N/A,FALSE,"자재관리";#N/A,#N/A,FALSE,"자재관리";#N/A,#N/A,FALSE,"자재관리"}</definedName>
    <definedName name="공문1" hidden="1">{#N/A,#N/A,FALSE,"자재관리";#N/A,#N/A,FALSE,"자재관리";#N/A,#N/A,FALSE,"자재관리"}</definedName>
    <definedName name="공사수립계획서" hidden="1">#REF!</definedName>
    <definedName name="공장동" hidden="1">#REF!</definedName>
    <definedName name="광"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1" hidden="1">#REF!</definedName>
    <definedName name="구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산갑지" localSheetId="3" hidden="1">#REF!</definedName>
    <definedName name="구산갑지" hidden="1">#REF!</definedName>
    <definedName name="구자관" localSheetId="3" hidden="1">{#N/A,#N/A,FALSE,"신청통보";#N/A,#N/A,FALSE,"기성확인서";#N/A,#N/A,FALSE,"기성내역서"}</definedName>
    <definedName name="구자관" hidden="1">{#N/A,#N/A,FALSE,"신청통보";#N/A,#N/A,FALSE,"기성확인서";#N/A,#N/A,FALSE,"기성내역서"}</definedName>
    <definedName name="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localSheetId="3" hidden="1">{#N/A,#N/A,TRUE,"자재관리";#N/A,#N/A,TRUE,"품질"}</definedName>
    <definedName name="기" hidden="1">{#N/A,#N/A,TRUE,"자재관리";#N/A,#N/A,TRUE,"품질"}</definedName>
    <definedName name="기계단가1" localSheetId="3" hidden="1">{#N/A,#N/A,FALSE,"전력간선"}</definedName>
    <definedName name="기계단가1" hidden="1">{#N/A,#N/A,FALSE,"전력간선"}</definedName>
    <definedName name="기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3"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3"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김미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localSheetId="3" hidden="1">{#N/A,#N/A,TRUE,"자재관리";#N/A,#N/A,TRUE,"품질"}</definedName>
    <definedName name="ㄴ" hidden="1">{#N/A,#N/A,TRUE,"자재관리";#N/A,#N/A,TRUE,"품질"}</definedName>
    <definedName name="ㄴㄴㄴ" localSheetId="3" hidden="1">{#N/A,#N/A,FALSE,"자재관리";#N/A,#N/A,FALSE,"자재관리";#N/A,#N/A,FALSE,"자재관리"}</definedName>
    <definedName name="ㄴㄴㄴ" hidden="1">{#N/A,#N/A,FALSE,"자재관리";#N/A,#N/A,FALSE,"자재관리";#N/A,#N/A,FALSE,"자재관리"}</definedName>
    <definedName name="ㄴㄴㄴㄴ" localSheetId="3" hidden="1">#REF!</definedName>
    <definedName name="ㄴㄴㄴㄴ" hidden="1">#REF!</definedName>
    <definedName name="ㄴㄴㄴㄴㄴ" localSheetId="3" hidden="1">{#N/A,#N/A,TRUE,"자재관리";#N/A,#N/A,TRUE,"품질"}</definedName>
    <definedName name="ㄴㄴㄴㄴㄴ" hidden="1">{#N/A,#N/A,TRUE,"자재관리";#N/A,#N/A,TRUE,"품질"}</definedName>
    <definedName name="ㄴㄹㄴ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localSheetId="3" hidden="1">{#N/A,#N/A,FALSE,"자재관리";#N/A,#N/A,FALSE,"자재관리";#N/A,#N/A,FALSE,"자재관리"}</definedName>
    <definedName name="ㄴㅁㅁㅁ" hidden="1">{#N/A,#N/A,FALSE,"자재관리";#N/A,#N/A,FALSE,"자재관리";#N/A,#N/A,FALSE,"자재관리"}</definedName>
    <definedName name="ㄴㅌㄴㅌ" localSheetId="3" hidden="1">{#N/A,#N/A,FALSE,"CCTV"}</definedName>
    <definedName name="ㄴㅌㄴㅌ" hidden="1">{#N/A,#N/A,FALSE,"CCTV"}</definedName>
    <definedName name="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localSheetId="3" hidden="1">{#N/A,#N/A,FALSE,"CCTV"}</definedName>
    <definedName name="내역" hidden="1">{#N/A,#N/A,FALSE,"CCTV"}</definedName>
    <definedName name="내역점검" localSheetId="3" hidden="1">{#N/A,#N/A,FALSE,"전력간선"}</definedName>
    <definedName name="내역점검" hidden="1">{#N/A,#N/A,FALSE,"전력간선"}</definedName>
    <definedName name="내작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localSheetId="3" hidden="1">#REF!</definedName>
    <definedName name="ㄷㄷ" hidden="1">#REF!</definedName>
    <definedName name="ㄷㅅ"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localSheetId="3" hidden="1">{#N/A,#N/A,FALSE,"전력간선"}</definedName>
    <definedName name="단가산출서" hidden="1">{#N/A,#N/A,FALSE,"전력간선"}</definedName>
    <definedName name="단열작업" hidden="1">#REF!</definedName>
    <definedName name="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localSheetId="3" hidden="1">#REF!</definedName>
    <definedName name="ㄹ32" hidden="1">#REF!</definedName>
    <definedName name="ㄹㅇㄹㅇ" hidden="1">#REF!</definedName>
    <definedName name="러헐" localSheetId="3" hidden="1">{#N/A,#N/A,FALSE,"도급대비시행율";#N/A,#N/A,FALSE,"결의서";#N/A,#N/A,FALSE,"내역서";#N/A,#N/A,FALSE,"도급예상"}</definedName>
    <definedName name="러헐" hidden="1">{#N/A,#N/A,FALSE,"도급대비시행율";#N/A,#N/A,FALSE,"결의서";#N/A,#N/A,FALSE,"내역서";#N/A,#N/A,FALSE,"도급예상"}</definedName>
    <definedName name="럭키" localSheetId="3" hidden="1">{#N/A,#N/A,FALSE,"전력간선"}</definedName>
    <definedName name="럭키" hidden="1">{#N/A,#N/A,FALSE,"전력간선"}</definedName>
    <definedName name="롯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localSheetId="3" hidden="1">{#N/A,#N/A,FALSE,"자재관리";#N/A,#N/A,FALSE,"자재관리";#N/A,#N/A,FALSE,"자재관리"}</definedName>
    <definedName name="ㅁ" hidden="1">{#N/A,#N/A,FALSE,"자재관리";#N/A,#N/A,FALSE,"자재관리";#N/A,#N/A,FALSE,"자재관리"}</definedName>
    <definedName name="ㅁㄱㄷ" localSheetId="3" hidden="1">{#N/A,#N/A,FALSE,"자재관리";#N/A,#N/A,FALSE,"자재관리";#N/A,#N/A,FALSE,"자재관리"}</definedName>
    <definedName name="ㅁㄱㄷ" hidden="1">{#N/A,#N/A,FALSE,"자재관리";#N/A,#N/A,FALSE,"자재관리";#N/A,#N/A,FALSE,"자재관리"}</definedName>
    <definedName name="ㅁㅁ" localSheetId="3" hidden="1">{#N/A,#N/A,FALSE,"전력간선"}</definedName>
    <definedName name="ㅁㅁ" hidden="1">{#N/A,#N/A,FALSE,"전력간선"}</definedName>
    <definedName name="ㅁㅇ" localSheetId="3" hidden="1">{#N/A,#N/A,FALSE,"자재관리";#N/A,#N/A,FALSE,"자재관리";#N/A,#N/A,FALSE,"자재관리"}</definedName>
    <definedName name="ㅁㅇ" hidden="1">{#N/A,#N/A,FALSE,"자재관리";#N/A,#N/A,FALSE,"자재관리";#N/A,#N/A,FALSE,"자재관리"}</definedName>
    <definedName name="ㅁㅇㄹ" localSheetId="3" hidden="1">{#N/A,#N/A,FALSE,"Sheet1"}</definedName>
    <definedName name="ㅁㅇㄹ" hidden="1">{#N/A,#N/A,FALSE,"Sheet1"}</definedName>
    <definedName name="ㅁㅇㄹㅁㅇㄹㅇㅁㄴ" localSheetId="3" hidden="1">{#N/A,#N/A,FALSE,"Sheet1"}</definedName>
    <definedName name="ㅁㅇㄹㅁㅇㄹㅇㅁㄴ" hidden="1">{#N/A,#N/A,FALSE,"Sheet1"}</definedName>
    <definedName name="마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localSheetId="3" hidden="1">{#N/A,#N/A,FALSE,"전력간선"}</definedName>
    <definedName name="명신" hidden="1">{#N/A,#N/A,FALSE,"전력간선"}</definedName>
    <definedName name="목표" localSheetId="3" hidden="1">{#N/A,#N/A,FALSE,"자재관리";#N/A,#N/A,FALSE,"자재관리";#N/A,#N/A,FALSE,"자재관리"}</definedName>
    <definedName name="목표" hidden="1">{#N/A,#N/A,FALSE,"자재관리";#N/A,#N/A,FALSE,"자재관리";#N/A,#N/A,FALSE,"자재관리"}</definedName>
    <definedName name="뮹ㅊ"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localSheetId="3" hidden="1">{#N/A,#N/A,FALSE,"전력간선"}</definedName>
    <definedName name="ㅂ" hidden="1">{#N/A,#N/A,FALSE,"전력간선"}</definedName>
    <definedName name="ㅂㄷ"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본" hidden="1">[12]설계명세!#REF!</definedName>
    <definedName name="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localSheetId="3" hidden="1">{#N/A,#N/A,FALSE,"자재관리";#N/A,#N/A,FALSE,"자재관리";#N/A,#N/A,FALSE,"자재관리"}</definedName>
    <definedName name="ㅅ" hidden="1">{#N/A,#N/A,FALSE,"자재관리";#N/A,#N/A,FALSE,"자재관리";#N/A,#N/A,FALSE,"자재관리"}</definedName>
    <definedName name="ㅅㅅ" localSheetId="3" hidden="1">#REF!</definedName>
    <definedName name="ㅅㅅ" hidden="1">#REF!</definedName>
    <definedName name="산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출서" localSheetId="3" hidden="1">{#N/A,#N/A,FALSE,"Sheet1"}</definedName>
    <definedName name="산출서" hidden="1">{#N/A,#N/A,FALSE,"Sheet1"}</definedName>
    <definedName name="삼성"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localSheetId="3" hidden="1">{#N/A,#N/A,FALSE,"자재관리";#N/A,#N/A,FALSE,"자재관리";#N/A,#N/A,FALSE,"자재관리"}</definedName>
    <definedName name="서원열" hidden="1">{#N/A,#N/A,FALSE,"자재관리";#N/A,#N/A,FALSE,"자재관리";#N/A,#N/A,FALSE,"자재관리"}</definedName>
    <definedName name="서원영" localSheetId="3" hidden="1">{#N/A,#N/A,FALSE,"자재관리";#N/A,#N/A,FALSE,"자재관리";#N/A,#N/A,FALSE,"자재관리"}</definedName>
    <definedName name="서원영" hidden="1">{#N/A,#N/A,FALSE,"자재관리";#N/A,#N/A,FALSE,"자재관리";#N/A,#N/A,FALSE,"자재관리"}</definedName>
    <definedName name="석"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설계대예산대비표" hidden="1">#REF!</definedName>
    <definedName name="성"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localSheetId="3" hidden="1">{#N/A,#N/A,FALSE,"자재관리";#N/A,#N/A,FALSE,"자재관리";#N/A,#N/A,FALSE,"자재관리"}</definedName>
    <definedName name="세현" hidden="1">{#N/A,#N/A,FALSE,"자재관리";#N/A,#N/A,FALSE,"자재관리";#N/A,#N/A,FALSE,"자재관리"}</definedName>
    <definedName name="소화갑지" localSheetId="3" hidden="1">{#N/A,#N/A,FALSE,"CCTV"}</definedName>
    <definedName name="소화갑지" hidden="1">{#N/A,#N/A,FALSE,"CCTV"}</definedName>
    <definedName name="수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localSheetId="3" hidden="1">{#N/A,#N/A,TRUE,"자재관리";#N/A,#N/A,TRUE,"품질"}</definedName>
    <definedName name="ㅇ" hidden="1">{#N/A,#N/A,TRUE,"자재관리";#N/A,#N/A,TRUE,"품질"}</definedName>
    <definedName name="ㅇㄴㅇㄴ" localSheetId="3" hidden="1">{#N/A,#N/A,FALSE,"CCTV"}</definedName>
    <definedName name="ㅇㄴㅇㄴ" hidden="1">{#N/A,#N/A,FALSE,"CCTV"}</definedName>
    <definedName name="ㅇㄹㅇㄹ" localSheetId="3" hidden="1">#REF!</definedName>
    <definedName name="ㅇㄹㅇㄹ" hidden="1">#REF!</definedName>
    <definedName name="ㅇㅀ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localSheetId="3" hidden="1">{#N/A,#N/A,FALSE,"자재관리";#N/A,#N/A,FALSE,"자재관리";#N/A,#N/A,FALSE,"자재관리"}</definedName>
    <definedName name="ㅇㅇ" hidden="1">{#N/A,#N/A,FALSE,"자재관리";#N/A,#N/A,FALSE,"자재관리";#N/A,#N/A,FALSE,"자재관리"}</definedName>
    <definedName name="ㅇㅇㄹ" localSheetId="3" hidden="1">#REF!</definedName>
    <definedName name="ㅇㅇㄹ" hidden="1">#REF!</definedName>
    <definedName name="ㅇㅇㄹㄴㅁㄹ" localSheetId="3" hidden="1">{#N/A,#N/A,FALSE,"자재관리";#N/A,#N/A,FALSE,"자재관리";#N/A,#N/A,FALSE,"자재관리"}</definedName>
    <definedName name="ㅇㅇㄹㄴㅁㄹ" hidden="1">{#N/A,#N/A,FALSE,"자재관리";#N/A,#N/A,FALSE,"자재관리";#N/A,#N/A,FALSE,"자재관리"}</definedName>
    <definedName name="ㅇㅇㅇㅇㅇ" localSheetId="3" hidden="1">{#N/A,#N/A,TRUE,"자재관리";#N/A,#N/A,TRUE,"품질"}</definedName>
    <definedName name="ㅇㅇㅇㅇㅇ" hidden="1">{#N/A,#N/A,TRUE,"자재관리";#N/A,#N/A,TRUE,"품질"}</definedName>
    <definedName name="아" localSheetId="3" hidden="1">{#N/A,#N/A,FALSE,"자재관리";#N/A,#N/A,FALSE,"자재관리";#N/A,#N/A,FALSE,"자재관리"}</definedName>
    <definedName name="아" hidden="1">{#N/A,#N/A,FALSE,"자재관리";#N/A,#N/A,FALSE,"자재관리";#N/A,#N/A,FALSE,"자재관리"}</definedName>
    <definedName name="아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localSheetId="3" hidden="1">{#N/A,#N/A,FALSE,"자재관리";#N/A,#N/A,FALSE,"자재관리";#N/A,#N/A,FALSE,"자재관리"}</definedName>
    <definedName name="아이템별투자" hidden="1">{#N/A,#N/A,FALSE,"자재관리";#N/A,#N/A,FALSE,"자재관리";#N/A,#N/A,FALSE,"자재관리"}</definedName>
    <definedName name="안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localSheetId="3" hidden="1">#REF!</definedName>
    <definedName name="암거" hidden="1">#REF!</definedName>
    <definedName name="앙" localSheetId="3" hidden="1">{#N/A,#N/A,FALSE,"자재관리";#N/A,#N/A,FALSE,"자재관리";#N/A,#N/A,FALSE,"자재관리"}</definedName>
    <definedName name="앙" hidden="1">{#N/A,#N/A,FALSE,"자재관리";#N/A,#N/A,FALSE,"자재관리";#N/A,#N/A,FALSE,"자재관리"}</definedName>
    <definedName name="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localSheetId="3" hidden="1">{#N/A,#N/A,FALSE,"자재관리";#N/A,#N/A,FALSE,"자재관리";#N/A,#N/A,FALSE,"자재관리"}</definedName>
    <definedName name="양" hidden="1">{#N/A,#N/A,FALSE,"자재관리";#N/A,#N/A,FALSE,"자재관리";#N/A,#N/A,FALSE,"자재관리"}</definedName>
    <definedName name="양곡"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localSheetId="3"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소용" localSheetId="3" hidden="1">{#N/A,#N/A,TRUE,"자재관리";#N/A,#N/A,TRUE,"품질"}</definedName>
    <definedName name="업소용" hidden="1">{#N/A,#N/A,TRUE,"자재관리";#N/A,#N/A,TRUE,"품질"}</definedName>
    <definedName name="업소용생산1팀" localSheetId="3" hidden="1">{#N/A,#N/A,FALSE,"자재관리";#N/A,#N/A,FALSE,"자재관리";#N/A,#N/A,FALSE,"자재관리"}</definedName>
    <definedName name="업소용생산1팀" hidden="1">{#N/A,#N/A,FALSE,"자재관리";#N/A,#N/A,FALSE,"자재관리";#N/A,#N/A,FALSE,"자재관리"}</definedName>
    <definedName name="역"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localSheetId="3" hidden="1">{#N/A,#N/A,FALSE,"전력간선"}</definedName>
    <definedName name="염" hidden="1">{#N/A,#N/A,FALSE,"전력간선"}</definedName>
    <definedName name="영"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localSheetId="3" hidden="1">{#N/A,#N/A,FALSE,"전력간선"}</definedName>
    <definedName name="영조" hidden="1">{#N/A,#N/A,FALSE,"전력간선"}</definedName>
    <definedName name="예상도급내역" localSheetId="3" hidden="1">{#N/A,#N/A,FALSE,"CCTV"}</definedName>
    <definedName name="예상도급내역" hidden="1">{#N/A,#N/A,FALSE,"CCTV"}</definedName>
    <definedName name="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localSheetId="3" hidden="1">#REF!</definedName>
    <definedName name="완공3" hidden="1">#REF!</definedName>
    <definedName name="우인보고표지" localSheetId="3" hidden="1">{#N/A,#N/A,FALSE,"자재관리";#N/A,#N/A,FALSE,"자재관리";#N/A,#N/A,FALSE,"자재관리"}</definedName>
    <definedName name="우인보고표지" hidden="1">{#N/A,#N/A,FALSE,"자재관리";#N/A,#N/A,FALSE,"자재관리";#N/A,#N/A,FALSE,"자재관리"}</definedName>
    <definedName name="우인표지" localSheetId="3" hidden="1">{#N/A,#N/A,TRUE,"자재관리";#N/A,#N/A,TRUE,"품질"}</definedName>
    <definedName name="우인표지" hidden="1">{#N/A,#N/A,TRUE,"자재관리";#N/A,#N/A,TRUE,"품질"}</definedName>
    <definedName name="원가TABLE" localSheetId="3" hidden="1">{#N/A,#N/A,TRUE,"자재관리";#N/A,#N/A,TRUE,"품질"}</definedName>
    <definedName name="원가TABLE" hidden="1">{#N/A,#N/A,TRUE,"자재관리";#N/A,#N/A,TRUE,"품질"}</definedName>
    <definedName name="원동"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localSheetId="3" hidden="1">{#N/A,#N/A,FALSE,"도급대비시행율";#N/A,#N/A,FALSE,"결의서";#N/A,#N/A,FALSE,"내역서";#N/A,#N/A,FALSE,"도급예상"}</definedName>
    <definedName name="을" hidden="1">{#N/A,#N/A,FALSE,"도급대비시행율";#N/A,#N/A,FALSE,"결의서";#N/A,#N/A,FALSE,"내역서";#N/A,#N/A,FALSE,"도급예상"}</definedName>
    <definedName name="이" localSheetId="3" hidden="1">{#N/A,#N/A,FALSE,"자재관리";#N/A,#N/A,FALSE,"자재관리";#N/A,#N/A,FALSE,"자재관리"}</definedName>
    <definedName name="이" hidden="1">{#N/A,#N/A,FALSE,"자재관리";#N/A,#N/A,FALSE,"자재관리";#N/A,#N/A,FALSE,"자재관리"}</definedName>
    <definedName name="이름" localSheetId="3" hidden="1">{#N/A,#N/A,FALSE,"전력간선"}</definedName>
    <definedName name="이름" hidden="1">{#N/A,#N/A,FALSE,"전력간선"}</definedName>
    <definedName name="이봉해" localSheetId="3" hidden="1">{#N/A,#N/A,FALSE,"자재관리";#N/A,#N/A,FALSE,"자재관리";#N/A,#N/A,FALSE,"자재관리"}</definedName>
    <definedName name="이봉해" hidden="1">{#N/A,#N/A,FALSE,"자재관리";#N/A,#N/A,FALSE,"자재관리";#N/A,#N/A,FALSE,"자재관리"}</definedName>
    <definedName name="이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localSheetId="3" hidden="1">{#N/A,#N/A,FALSE,"도급대비시행율";#N/A,#N/A,FALSE,"결의서";#N/A,#N/A,FALSE,"내역서";#N/A,#N/A,FALSE,"도급예상"}</definedName>
    <definedName name="일" hidden="1">{#N/A,#N/A,FALSE,"도급대비시행율";#N/A,#N/A,FALSE,"결의서";#N/A,#N/A,FALSE,"내역서";#N/A,#N/A,FALSE,"도급예상"}</definedName>
    <definedName name="ㅈ" localSheetId="3" hidden="1">{#N/A,#N/A,FALSE,"자재관리";#N/A,#N/A,FALSE,"자재관리";#N/A,#N/A,FALSE,"자재관리"}</definedName>
    <definedName name="ㅈ" hidden="1">{#N/A,#N/A,FALSE,"자재관리";#N/A,#N/A,FALSE,"자재관리";#N/A,#N/A,FALSE,"자재관리"}</definedName>
    <definedName name="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localSheetId="3" hidden="1">{#N/A,#N/A,FALSE,"자재관리";#N/A,#N/A,FALSE,"자재관리";#N/A,#N/A,FALSE,"자재관리"}</definedName>
    <definedName name="재료" hidden="1">{#N/A,#N/A,FALSE,"자재관리";#N/A,#N/A,FALSE,"자재관리";#N/A,#N/A,FALSE,"자재관리"}</definedName>
    <definedName name="재료비1" localSheetId="3" hidden="1">{#N/A,#N/A,FALSE,"자재관리";#N/A,#N/A,FALSE,"자재관리";#N/A,#N/A,FALSE,"자재관리"}</definedName>
    <definedName name="재료비1" hidden="1">{#N/A,#N/A,FALSE,"자재관리";#N/A,#N/A,FALSE,"자재관리";#N/A,#N/A,FALSE,"자재관리"}</definedName>
    <definedName name="전기" localSheetId="3" hidden="1">{#N/A,#N/A,FALSE,"전력간선"}</definedName>
    <definedName name="전기" hidden="1">{#N/A,#N/A,FALSE,"전력간선"}</definedName>
    <definedName name="전년" localSheetId="3" hidden="1">{#N/A,#N/A,FALSE,"자재관리";#N/A,#N/A,FALSE,"자재관리";#N/A,#N/A,FALSE,"자재관리"}</definedName>
    <definedName name="전년" hidden="1">{#N/A,#N/A,FALSE,"자재관리";#N/A,#N/A,FALSE,"자재관리";#N/A,#N/A,FALSE,"자재관리"}</definedName>
    <definedName name="전년월" localSheetId="3" hidden="1">{#N/A,#N/A,FALSE,"자재관리";#N/A,#N/A,FALSE,"자재관리";#N/A,#N/A,FALSE,"자재관리"}</definedName>
    <definedName name="전년월" hidden="1">{#N/A,#N/A,FALSE,"자재관리";#N/A,#N/A,FALSE,"자재관리";#N/A,#N/A,FALSE,"자재관리"}</definedName>
    <definedName name="정"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localSheetId="3" hidden="1">{#N/A,#N/A,FALSE,"CCTV"}</definedName>
    <definedName name="정화조" hidden="1">{#N/A,#N/A,FALSE,"CCTV"}</definedName>
    <definedName name="조용영" localSheetId="3" hidden="1">{#N/A,#N/A,FALSE,"Sheet1"}</definedName>
    <definedName name="조용영" hidden="1">{#N/A,#N/A,FALSE,"Sheet1"}</definedName>
    <definedName name="조적" hidden="1">#REF!</definedName>
    <definedName name="조정내역2" localSheetId="3" hidden="1">{#N/A,#N/A,FALSE,"전력간선"}</definedName>
    <definedName name="조정내역2" hidden="1">{#N/A,#N/A,FALSE,"전력간선"}</definedName>
    <definedName name="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localSheetId="3" hidden="1">{#N/A,#N/A,FALSE,"자재관리";#N/A,#N/A,FALSE,"자재관리";#N/A,#N/A,FALSE,"자재관리"}</definedName>
    <definedName name="진우1" hidden="1">{#N/A,#N/A,FALSE,"자재관리";#N/A,#N/A,FALSE,"자재관리";#N/A,#N/A,FALSE,"자재관리"}</definedName>
    <definedName name="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총공" localSheetId="3" hidden="1">{#N/A,#N/A,FALSE,"운반시간"}</definedName>
    <definedName name="총공" hidden="1">{#N/A,#N/A,FALSE,"운반시간"}</definedName>
    <definedName name="최종갑지1" localSheetId="3" hidden="1">{#N/A,#N/A,FALSE,"전력간선"}</definedName>
    <definedName name="최종갑지1" hidden="1">{#N/A,#N/A,FALSE,"전력간선"}</definedName>
    <definedName name="추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localSheetId="3" hidden="1">{#N/A,#N/A,FALSE,"도급대비시행율";#N/A,#N/A,FALSE,"결의서";#N/A,#N/A,FALSE,"내역서";#N/A,#N/A,FALSE,"도급예상"}</definedName>
    <definedName name="ㅌㅍㅊㅇㅌㅎ" hidden="1">{#N/A,#N/A,FALSE,"도급대비시행율";#N/A,#N/A,FALSE,"결의서";#N/A,#N/A,FALSE,"내역서";#N/A,#N/A,FALSE,"도급예상"}</definedName>
    <definedName name="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토목설계" localSheetId="3" hidden="1">{#N/A,#N/A,FALSE,"골재소요량";#N/A,#N/A,FALSE,"골재소요량"}</definedName>
    <definedName name="토목설계" hidden="1">{#N/A,#N/A,FALSE,"골재소요량";#N/A,#N/A,FALSE,"골재소요량"}</definedName>
    <definedName name="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localSheetId="3" hidden="1">{#N/A,#N/A,FALSE,"자재관리";#N/A,#N/A,FALSE,"자재관리";#N/A,#N/A,FALSE,"자재관리"}</definedName>
    <definedName name="투자및자재" hidden="1">{#N/A,#N/A,FALSE,"자재관리";#N/A,#N/A,FALSE,"자재관리";#N/A,#N/A,FALSE,"자재관리"}</definedName>
    <definedName name="투자비내역" localSheetId="3" hidden="1">{#N/A,#N/A,TRUE,"자재관리";#N/A,#N/A,TRUE,"품질"}</definedName>
    <definedName name="투자비내역" hidden="1">{#N/A,#N/A,TRUE,"자재관리";#N/A,#N/A,TRUE,"품질"}</definedName>
    <definedName name="팀별" localSheetId="3" hidden="1">{#N/A,#N/A,FALSE,"자재관리";#N/A,#N/A,FALSE,"자재관리";#N/A,#N/A,FALSE,"자재관리"}</definedName>
    <definedName name="팀별" hidden="1">{#N/A,#N/A,FALSE,"자재관리";#N/A,#N/A,FALSE,"자재관리";#N/A,#N/A,FALSE,"자재관리"}</definedName>
    <definedName name="ㅍㅍ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localSheetId="3" hidden="1">{#N/A,#N/A,FALSE,"자재관리";#N/A,#N/A,FALSE,"자재관리";#N/A,#N/A,FALSE,"자재관리"}</definedName>
    <definedName name="표지1" hidden="1">{#N/A,#N/A,FALSE,"자재관리";#N/A,#N/A,FALSE,"자재관리";#N/A,#N/A,FALSE,"자재관리"}</definedName>
    <definedName name="ㅎ" localSheetId="3" hidden="1">{#N/A,#N/A,TRUE,"자재관리";#N/A,#N/A,TRUE,"품질"}</definedName>
    <definedName name="ㅎ" hidden="1">{#N/A,#N/A,TRUE,"자재관리";#N/A,#N/A,TRUE,"품질"}</definedName>
    <definedName name="ㅎㅀ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localSheetId="3" hidden="1">{#N/A,#N/A,FALSE,"CCTV"}</definedName>
    <definedName name="ㅎㅀㅀㅀㅀㄹ" hidden="1">{#N/A,#N/A,FALSE,"CCTV"}</definedName>
    <definedName name="하행터널" localSheetId="3" hidden="1">{#N/A,#N/A,TRUE,"대가1"}</definedName>
    <definedName name="하행터널" hidden="1">{#N/A,#N/A,TRUE,"대가1"}</definedName>
    <definedName name="한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아름" localSheetId="3" hidden="1">{#N/A,#N/A,FALSE,"Sheet1"}</definedName>
    <definedName name="한아름" hidden="1">{#N/A,#N/A,FALSE,"Sheet1"}</definedName>
    <definedName name="한양"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localSheetId="3" hidden="1">{#N/A,#N/A,FALSE,"전력간선"}</definedName>
    <definedName name="현설자재수량검토" hidden="1">{#N/A,#N/A,FALSE,"전력간선"}</definedName>
    <definedName name="호ㅎ"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1" hidden="1">#REF!</definedName>
    <definedName name="ㅏㅏㅏ" localSheetId="3" hidden="1">{"'Sheet1'!$E$23","'Sheet1'!$A$3:$H$19","'Sheet1'!$A$1:$H$19"}</definedName>
    <definedName name="ㅏㅏㅏ" hidden="1">{"'Sheet1'!$E$23","'Sheet1'!$A$3:$H$19","'Sheet1'!$A$1:$H$19"}</definedName>
    <definedName name="ㅏㅓㅏ" localSheetId="3"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ㅗ" localSheetId="3" hidden="1">{#N/A,#N/A,FALSE,"전력간선"}</definedName>
    <definedName name="ㅏㅓㅗ" hidden="1">{#N/A,#N/A,FALSE,"전력간선"}</definedName>
    <definedName name="ㅓ" localSheetId="3" hidden="1">{#N/A,#N/A,TRUE,"자재관리";#N/A,#N/A,TRUE,"품질"}</definedName>
    <definedName name="ㅓ" hidden="1">{#N/A,#N/A,TRUE,"자재관리";#N/A,#N/A,TRUE,"품질"}</definedName>
    <definedName name="ㅗㅗㅗ"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ㅗ" hidden="1">#REF!</definedName>
    <definedName name="ㅛ" localSheetId="3" hidden="1">{#N/A,#N/A,FALSE,"자재관리";#N/A,#N/A,FALSE,"자재관리";#N/A,#N/A,FALSE,"자재관리"}</definedName>
    <definedName name="ㅛ" hidden="1">{#N/A,#N/A,FALSE,"자재관리";#N/A,#N/A,FALSE,"자재관리";#N/A,#N/A,FALSE,"자재관리"}</definedName>
    <definedName name="ㅛㅛㅛㅛ" hidden="1">[7]수량산출!$A$1:$A$8561</definedName>
    <definedName name="ㅜ" localSheetId="3" hidden="1">[9]수량산출!#REF!</definedName>
    <definedName name="ㅜ" hidden="1">[9]수량산출!#REF!</definedName>
    <definedName name="ㅜㅜㅜㅜㅜㅜㅜㅜㅜㅜㅜㅜㅜㅜㅜㅜㅜㅜㅜㅜㅜㅜㅜㅜㅜㅜㅜㅜㅜㅜㅜㅜㅜㅜㅜㅜㅜㅜㅜㅜㅜㅜ" localSheetId="3" hidden="1">{#N/A,#N/A,FALSE,"CCTV"}</definedName>
    <definedName name="ㅜㅜㅜㅜㅜㅜㅜㅜㅜㅜㅜㅜㅜㅜㅜㅜㅜㅜㅜㅜㅜㅜㅜㅜㅜㅜㅜㅜㅜㅜㅜㅜㅜㅜㅜㅜㅜㅜㅜㅜㅜㅜ" hidden="1">{#N/A,#N/A,FALSE,"CCTV"}</definedName>
    <definedName name="ㅠ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localSheetId="3" hidden="1">{#N/A,#N/A,FALSE,"전력간선"}</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1" i="4" l="1"/>
  <c r="R11" i="4" s="1"/>
  <c r="P11" i="4"/>
  <c r="N11" i="4"/>
  <c r="A11" i="4"/>
  <c r="K9" i="4"/>
  <c r="R9" i="4" s="1"/>
  <c r="P9" i="4"/>
  <c r="A9" i="4"/>
  <c r="I23" i="4"/>
  <c r="I22" i="4"/>
  <c r="I21" i="4"/>
  <c r="I20" i="4"/>
  <c r="I19" i="4"/>
  <c r="I7" i="4"/>
  <c r="I6" i="4"/>
  <c r="P22" i="16"/>
  <c r="O22" i="16"/>
  <c r="N7" i="16"/>
  <c r="N10" i="16"/>
  <c r="N4" i="16"/>
  <c r="N9" i="4" l="1"/>
  <c r="A7" i="4"/>
  <c r="A6" i="4"/>
  <c r="M7" i="4" l="1"/>
  <c r="R7" i="4" s="1"/>
  <c r="M6" i="4"/>
  <c r="N13" i="16"/>
  <c r="N17" i="16"/>
  <c r="H4" i="13"/>
  <c r="H3" i="13"/>
  <c r="H2" i="13"/>
  <c r="A44" i="1"/>
  <c r="B44" i="1"/>
  <c r="C44" i="1"/>
  <c r="D44" i="1"/>
  <c r="E44" i="1"/>
  <c r="F44" i="1"/>
  <c r="A45" i="1"/>
  <c r="B45" i="1"/>
  <c r="C45" i="1"/>
  <c r="D45" i="1"/>
  <c r="E45" i="1"/>
  <c r="F45" i="1"/>
  <c r="A46" i="1"/>
  <c r="B46" i="1"/>
  <c r="C46" i="1"/>
  <c r="D46" i="1"/>
  <c r="E46" i="1"/>
  <c r="F46" i="1"/>
  <c r="A47" i="1"/>
  <c r="B47" i="1"/>
  <c r="C47" i="1"/>
  <c r="D47" i="1"/>
  <c r="E47" i="1"/>
  <c r="F47" i="1"/>
  <c r="A48" i="1"/>
  <c r="B48" i="1"/>
  <c r="C48" i="1"/>
  <c r="D48" i="1"/>
  <c r="E48" i="1"/>
  <c r="F48" i="1"/>
  <c r="A49" i="1"/>
  <c r="B49" i="1"/>
  <c r="C49" i="1"/>
  <c r="D49" i="1"/>
  <c r="E49" i="1"/>
  <c r="F49" i="1"/>
  <c r="A50" i="1"/>
  <c r="B50" i="1"/>
  <c r="C50" i="1"/>
  <c r="D50" i="1"/>
  <c r="E50" i="1"/>
  <c r="F50" i="1"/>
  <c r="A51" i="1"/>
  <c r="B51" i="1"/>
  <c r="C51" i="1"/>
  <c r="D51" i="1"/>
  <c r="E51" i="1"/>
  <c r="F51" i="1"/>
  <c r="A52" i="1"/>
  <c r="B52" i="1"/>
  <c r="C52" i="1"/>
  <c r="D52" i="1"/>
  <c r="E52" i="1"/>
  <c r="F52" i="1"/>
  <c r="A53" i="1"/>
  <c r="B53" i="1"/>
  <c r="C53" i="1"/>
  <c r="D53" i="1"/>
  <c r="E53" i="1"/>
  <c r="F53" i="1"/>
  <c r="B34" i="1"/>
  <c r="C34" i="1"/>
  <c r="D34" i="1"/>
  <c r="E34" i="1"/>
  <c r="B35" i="1"/>
  <c r="C35" i="1"/>
  <c r="D35" i="1"/>
  <c r="E35" i="1"/>
  <c r="B36" i="1"/>
  <c r="C36" i="1"/>
  <c r="D36" i="1"/>
  <c r="E36" i="1"/>
  <c r="B37" i="1"/>
  <c r="C37" i="1"/>
  <c r="D37" i="1"/>
  <c r="E37" i="1"/>
  <c r="B38" i="1"/>
  <c r="C38" i="1"/>
  <c r="D38" i="1"/>
  <c r="E38" i="1"/>
  <c r="A39" i="1"/>
  <c r="B39" i="1"/>
  <c r="C39" i="1"/>
  <c r="D39" i="1"/>
  <c r="E39" i="1"/>
  <c r="F39" i="1"/>
  <c r="A40" i="1"/>
  <c r="B40" i="1"/>
  <c r="C40" i="1"/>
  <c r="D40" i="1"/>
  <c r="E40" i="1"/>
  <c r="A41" i="1"/>
  <c r="B41" i="1"/>
  <c r="C41" i="1"/>
  <c r="D41" i="1"/>
  <c r="E41" i="1"/>
  <c r="F41" i="1"/>
  <c r="A42" i="1"/>
  <c r="B42" i="1"/>
  <c r="C42" i="1"/>
  <c r="D42" i="1"/>
  <c r="E42" i="1"/>
  <c r="F42" i="1"/>
  <c r="A43" i="1"/>
  <c r="B43" i="1"/>
  <c r="C43" i="1"/>
  <c r="D43" i="1"/>
  <c r="E43" i="1"/>
  <c r="F43" i="1"/>
  <c r="B23" i="1"/>
  <c r="C23" i="1"/>
  <c r="D23" i="1"/>
  <c r="E23" i="1"/>
  <c r="B24" i="1"/>
  <c r="C24" i="1"/>
  <c r="D24" i="1"/>
  <c r="E24" i="1"/>
  <c r="B25" i="1"/>
  <c r="C25" i="1"/>
  <c r="D25" i="1"/>
  <c r="E25" i="1"/>
  <c r="B26" i="1"/>
  <c r="C26" i="1"/>
  <c r="D26" i="1"/>
  <c r="E26" i="1"/>
  <c r="A27" i="1"/>
  <c r="B27" i="1"/>
  <c r="C27" i="1"/>
  <c r="D27" i="1"/>
  <c r="E27" i="1"/>
  <c r="F27" i="1"/>
  <c r="B28" i="1"/>
  <c r="C28" i="1"/>
  <c r="D28" i="1"/>
  <c r="E28" i="1"/>
  <c r="B29" i="1"/>
  <c r="C29" i="1"/>
  <c r="D29" i="1"/>
  <c r="E29" i="1"/>
  <c r="B30" i="1"/>
  <c r="C30" i="1"/>
  <c r="D30" i="1"/>
  <c r="E30" i="1"/>
  <c r="B31" i="1"/>
  <c r="C31" i="1"/>
  <c r="D31" i="1"/>
  <c r="E31" i="1"/>
  <c r="B32" i="1"/>
  <c r="C32" i="1"/>
  <c r="D32" i="1"/>
  <c r="E32" i="1"/>
  <c r="B33" i="1"/>
  <c r="C33" i="1"/>
  <c r="D33" i="1"/>
  <c r="E33" i="1"/>
  <c r="F33" i="1"/>
  <c r="A3" i="1"/>
  <c r="B3" i="1"/>
  <c r="C3" i="1"/>
  <c r="D3" i="1"/>
  <c r="E3" i="1"/>
  <c r="F3" i="1"/>
  <c r="B4" i="1"/>
  <c r="C4" i="1"/>
  <c r="D4" i="1"/>
  <c r="E4" i="1"/>
  <c r="B5" i="1"/>
  <c r="C5" i="1"/>
  <c r="D5" i="1"/>
  <c r="E5" i="1"/>
  <c r="B6" i="1"/>
  <c r="C6" i="1"/>
  <c r="D6" i="1"/>
  <c r="E6" i="1"/>
  <c r="B7" i="1"/>
  <c r="C7" i="1"/>
  <c r="D7" i="1"/>
  <c r="E7" i="1"/>
  <c r="B8" i="1"/>
  <c r="C8" i="1"/>
  <c r="D8" i="1"/>
  <c r="E8" i="1"/>
  <c r="B9" i="1"/>
  <c r="C9" i="1"/>
  <c r="D9" i="1"/>
  <c r="E9" i="1"/>
  <c r="F9" i="1"/>
  <c r="B10" i="1"/>
  <c r="C10" i="1"/>
  <c r="D10" i="1"/>
  <c r="E10" i="1"/>
  <c r="B11" i="1"/>
  <c r="C11" i="1"/>
  <c r="D11" i="1"/>
  <c r="E11" i="1"/>
  <c r="B12" i="1"/>
  <c r="C12" i="1"/>
  <c r="D12" i="1"/>
  <c r="E12" i="1"/>
  <c r="B13" i="1"/>
  <c r="C13" i="1"/>
  <c r="D13" i="1"/>
  <c r="E13" i="1"/>
  <c r="B14" i="1"/>
  <c r="C14" i="1"/>
  <c r="D14" i="1"/>
  <c r="E14" i="1"/>
  <c r="A15" i="1"/>
  <c r="B15" i="1"/>
  <c r="C15" i="1"/>
  <c r="D15" i="1"/>
  <c r="E15" i="1"/>
  <c r="F15" i="1"/>
  <c r="B16" i="1"/>
  <c r="C16" i="1"/>
  <c r="D16" i="1"/>
  <c r="E16" i="1"/>
  <c r="B17" i="1"/>
  <c r="C17" i="1"/>
  <c r="D17" i="1"/>
  <c r="E17" i="1"/>
  <c r="A18" i="1"/>
  <c r="B18" i="1"/>
  <c r="C18" i="1"/>
  <c r="D18" i="1"/>
  <c r="E18" i="1"/>
  <c r="B19" i="1"/>
  <c r="C19" i="1"/>
  <c r="D19" i="1"/>
  <c r="E19" i="1"/>
  <c r="B20" i="1"/>
  <c r="C20" i="1"/>
  <c r="D20" i="1"/>
  <c r="E20" i="1"/>
  <c r="B21" i="1"/>
  <c r="C21" i="1"/>
  <c r="D21" i="1"/>
  <c r="E21" i="1"/>
  <c r="B22" i="1"/>
  <c r="C22" i="1"/>
  <c r="D22" i="1"/>
  <c r="E22" i="1"/>
  <c r="I49" i="4"/>
  <c r="K49" i="4" s="1"/>
  <c r="R49" i="4" s="1"/>
  <c r="I27" i="4"/>
  <c r="K27" i="4" s="1"/>
  <c r="R27" i="4" s="1"/>
  <c r="A42" i="4"/>
  <c r="A33" i="1" s="1"/>
  <c r="A41" i="4"/>
  <c r="A32" i="1" s="1"/>
  <c r="A38" i="4"/>
  <c r="A29" i="1" s="1"/>
  <c r="A31" i="4"/>
  <c r="A22" i="1" s="1"/>
  <c r="A14" i="4"/>
  <c r="A5" i="1" s="1"/>
  <c r="A18" i="4"/>
  <c r="A9" i="1" s="1"/>
  <c r="A17" i="4"/>
  <c r="A8" i="1" s="1"/>
  <c r="A20" i="4"/>
  <c r="A11" i="1" s="1"/>
  <c r="A23" i="4"/>
  <c r="A14" i="1" s="1"/>
  <c r="A28" i="4"/>
  <c r="A19" i="1" s="1"/>
  <c r="R18" i="4"/>
  <c r="K24" i="4"/>
  <c r="R24" i="4" s="1"/>
  <c r="K36" i="4"/>
  <c r="R36" i="4" s="1"/>
  <c r="K42" i="4"/>
  <c r="R42" i="4" s="1"/>
  <c r="K48" i="4"/>
  <c r="R48" i="4" s="1"/>
  <c r="I47" i="4"/>
  <c r="O47" i="4" s="1"/>
  <c r="A47" i="4"/>
  <c r="A38" i="1" s="1"/>
  <c r="I46" i="4"/>
  <c r="O46" i="4" s="1"/>
  <c r="A46" i="4"/>
  <c r="A37" i="1" s="1"/>
  <c r="I45" i="4"/>
  <c r="Q45" i="4" s="1"/>
  <c r="A45" i="4"/>
  <c r="A36" i="1" s="1"/>
  <c r="I44" i="4"/>
  <c r="Q44" i="4" s="1"/>
  <c r="A44" i="4"/>
  <c r="A35" i="1" s="1"/>
  <c r="I43" i="4"/>
  <c r="Q43" i="4" s="1"/>
  <c r="A43" i="4"/>
  <c r="A34" i="1" s="1"/>
  <c r="R6" i="4" l="1"/>
  <c r="F34" i="1"/>
  <c r="F40" i="1"/>
  <c r="F37" i="1"/>
  <c r="F18" i="1"/>
  <c r="F35" i="1"/>
  <c r="F38" i="1"/>
  <c r="F36" i="1"/>
  <c r="K45" i="4"/>
  <c r="K47" i="4"/>
  <c r="K44" i="4"/>
  <c r="K46" i="4"/>
  <c r="K43" i="4"/>
  <c r="M46" i="4"/>
  <c r="Q46" i="4"/>
  <c r="M44" i="4"/>
  <c r="O44" i="4"/>
  <c r="Q47" i="4"/>
  <c r="M47" i="4"/>
  <c r="M43" i="4"/>
  <c r="O43" i="4"/>
  <c r="M45" i="4"/>
  <c r="O45" i="4"/>
  <c r="R45" i="4" l="1"/>
  <c r="R44" i="4"/>
  <c r="R47" i="4"/>
  <c r="R43" i="4"/>
  <c r="R46" i="4"/>
  <c r="I41" i="4" l="1"/>
  <c r="I40" i="4"/>
  <c r="A40" i="4"/>
  <c r="A31" i="1" s="1"/>
  <c r="I39" i="4"/>
  <c r="A39" i="4"/>
  <c r="A30" i="1" s="1"/>
  <c r="I38" i="4"/>
  <c r="I37" i="4"/>
  <c r="F28" i="1" s="1"/>
  <c r="A37" i="4"/>
  <c r="A28" i="1" s="1"/>
  <c r="K41" i="4" l="1"/>
  <c r="R41" i="4" s="1"/>
  <c r="F32" i="1"/>
  <c r="K38" i="4"/>
  <c r="R38" i="4" s="1"/>
  <c r="F29" i="1"/>
  <c r="K39" i="4"/>
  <c r="R39" i="4" s="1"/>
  <c r="F30" i="1"/>
  <c r="K40" i="4"/>
  <c r="R40" i="4" s="1"/>
  <c r="F31" i="1"/>
  <c r="K37" i="4"/>
  <c r="R37" i="4" s="1"/>
  <c r="N37" i="4"/>
  <c r="P37" i="4"/>
  <c r="I35" i="4"/>
  <c r="F26" i="1" s="1"/>
  <c r="A35" i="4"/>
  <c r="A26" i="1" s="1"/>
  <c r="I34" i="4"/>
  <c r="F25" i="1" s="1"/>
  <c r="A34" i="4"/>
  <c r="A25" i="1" s="1"/>
  <c r="I33" i="4"/>
  <c r="A33" i="4"/>
  <c r="A24" i="1" s="1"/>
  <c r="I32" i="4"/>
  <c r="F23" i="1" s="1"/>
  <c r="A32" i="4"/>
  <c r="A23" i="1" s="1"/>
  <c r="I26" i="4"/>
  <c r="F17" i="1" s="1"/>
  <c r="A26" i="4"/>
  <c r="A17" i="1" s="1"/>
  <c r="I31" i="4"/>
  <c r="I30" i="4"/>
  <c r="A30" i="4"/>
  <c r="A21" i="1" s="1"/>
  <c r="I29" i="4"/>
  <c r="A29" i="4"/>
  <c r="A20" i="1" s="1"/>
  <c r="I28" i="4"/>
  <c r="I25" i="4"/>
  <c r="F16" i="1" s="1"/>
  <c r="A25" i="4"/>
  <c r="A16" i="1" s="1"/>
  <c r="A22" i="4"/>
  <c r="A13" i="1" s="1"/>
  <c r="A21" i="4"/>
  <c r="A12" i="1" s="1"/>
  <c r="F10" i="1"/>
  <c r="A19" i="4"/>
  <c r="A10" i="1" s="1"/>
  <c r="I16" i="4"/>
  <c r="A16" i="4"/>
  <c r="A7" i="1" s="1"/>
  <c r="I15" i="4"/>
  <c r="A15" i="4"/>
  <c r="A6" i="1" s="1"/>
  <c r="I14" i="4"/>
  <c r="F4" i="1"/>
  <c r="I17" i="4"/>
  <c r="K22" i="4" l="1"/>
  <c r="R22" i="4" s="1"/>
  <c r="F13" i="1"/>
  <c r="K30" i="4"/>
  <c r="R30" i="4" s="1"/>
  <c r="F21" i="1"/>
  <c r="K16" i="4"/>
  <c r="R16" i="4" s="1"/>
  <c r="F7" i="1"/>
  <c r="K23" i="4"/>
  <c r="R23" i="4" s="1"/>
  <c r="F14" i="1"/>
  <c r="K31" i="4"/>
  <c r="R31" i="4" s="1"/>
  <c r="F22" i="1"/>
  <c r="K33" i="4"/>
  <c r="F24" i="1"/>
  <c r="K17" i="4"/>
  <c r="R17" i="4" s="1"/>
  <c r="F8" i="1"/>
  <c r="K20" i="4"/>
  <c r="R20" i="4" s="1"/>
  <c r="F11" i="1"/>
  <c r="K28" i="4"/>
  <c r="R28" i="4" s="1"/>
  <c r="F19" i="1"/>
  <c r="K15" i="4"/>
  <c r="R15" i="4" s="1"/>
  <c r="F6" i="1"/>
  <c r="K14" i="4"/>
  <c r="R14" i="4" s="1"/>
  <c r="F5" i="1"/>
  <c r="K21" i="4"/>
  <c r="R21" i="4" s="1"/>
  <c r="F12" i="1"/>
  <c r="K29" i="4"/>
  <c r="R29" i="4" s="1"/>
  <c r="F20" i="1"/>
  <c r="K19" i="4"/>
  <c r="R19" i="4" s="1"/>
  <c r="K13" i="4"/>
  <c r="K25" i="4"/>
  <c r="R25" i="4" s="1"/>
  <c r="K26" i="4"/>
  <c r="R26" i="4" s="1"/>
  <c r="Q32" i="4"/>
  <c r="K32" i="4"/>
  <c r="Q34" i="4"/>
  <c r="K34" i="4"/>
  <c r="M35" i="4"/>
  <c r="K35" i="4"/>
  <c r="M33" i="4"/>
  <c r="O33" i="4"/>
  <c r="Q33" i="4"/>
  <c r="O35" i="4"/>
  <c r="Q35" i="4"/>
  <c r="M32" i="4"/>
  <c r="O32" i="4"/>
  <c r="M34" i="4"/>
  <c r="O34" i="4"/>
  <c r="P26" i="4"/>
  <c r="N26" i="4"/>
  <c r="N25" i="4"/>
  <c r="P25" i="4"/>
  <c r="N19" i="4"/>
  <c r="P19" i="4"/>
  <c r="R13" i="4" l="1"/>
  <c r="K50" i="4"/>
  <c r="M50" i="4"/>
  <c r="R33" i="4"/>
  <c r="R32" i="4"/>
  <c r="R35" i="4"/>
  <c r="R34" i="4"/>
  <c r="P13" i="4" l="1"/>
  <c r="N13" i="4"/>
  <c r="A13" i="4"/>
  <c r="A4" i="1" s="1"/>
  <c r="A54" i="1" l="1"/>
  <c r="B54" i="1"/>
  <c r="C54" i="1"/>
  <c r="D54" i="1"/>
  <c r="E54" i="1"/>
  <c r="F54" i="1"/>
  <c r="A55" i="1"/>
  <c r="B55" i="1"/>
  <c r="C55" i="1"/>
  <c r="D55" i="1"/>
  <c r="E55" i="1"/>
  <c r="F55" i="1"/>
  <c r="A56" i="1"/>
  <c r="B56" i="1"/>
  <c r="C56" i="1"/>
  <c r="D56" i="1"/>
  <c r="E56" i="1"/>
  <c r="F56" i="1"/>
  <c r="A57" i="1"/>
  <c r="B57" i="1"/>
  <c r="C57" i="1"/>
  <c r="D57" i="1"/>
  <c r="E57" i="1"/>
  <c r="F57" i="1"/>
  <c r="A58" i="1"/>
  <c r="B58" i="1"/>
  <c r="C58" i="1"/>
  <c r="D58" i="1"/>
  <c r="E58" i="1"/>
  <c r="F58" i="1"/>
  <c r="A59" i="1"/>
  <c r="B59" i="1"/>
  <c r="C59" i="1"/>
  <c r="D59" i="1"/>
  <c r="E59" i="1"/>
  <c r="F59" i="1"/>
  <c r="A60" i="1"/>
  <c r="B60" i="1"/>
  <c r="C60" i="1"/>
  <c r="D60" i="1"/>
  <c r="E60" i="1"/>
  <c r="F60" i="1"/>
  <c r="A61" i="1"/>
  <c r="B61" i="1"/>
  <c r="C61" i="1"/>
  <c r="D61" i="1"/>
  <c r="E61" i="1"/>
  <c r="F61" i="1"/>
  <c r="A62" i="1"/>
  <c r="B62" i="1"/>
  <c r="C62" i="1"/>
  <c r="D62" i="1"/>
  <c r="E62" i="1"/>
  <c r="F62" i="1"/>
  <c r="A63" i="1"/>
  <c r="B63" i="1"/>
  <c r="C63" i="1"/>
  <c r="D63" i="1"/>
  <c r="E63" i="1"/>
  <c r="F63" i="1"/>
  <c r="A64" i="1"/>
  <c r="B64" i="1"/>
  <c r="C64" i="1"/>
  <c r="D64" i="1"/>
  <c r="E64" i="1"/>
  <c r="F64" i="1"/>
  <c r="A65" i="1"/>
  <c r="B65" i="1"/>
  <c r="C65" i="1"/>
  <c r="D65" i="1"/>
  <c r="E65" i="1"/>
  <c r="F65" i="1"/>
  <c r="A66" i="1"/>
  <c r="B66" i="1"/>
  <c r="C66" i="1"/>
  <c r="D66" i="1"/>
  <c r="E66" i="1"/>
  <c r="F66" i="1"/>
  <c r="A67" i="1"/>
  <c r="B67" i="1"/>
  <c r="C67" i="1"/>
  <c r="D67" i="1"/>
  <c r="E67" i="1"/>
  <c r="F67" i="1"/>
  <c r="A68" i="1"/>
  <c r="B68" i="1"/>
  <c r="C68" i="1"/>
  <c r="D68" i="1"/>
  <c r="E68" i="1"/>
  <c r="F68" i="1"/>
  <c r="A69" i="1"/>
  <c r="B69" i="1"/>
  <c r="C69" i="1"/>
  <c r="D69" i="1"/>
  <c r="E69" i="1"/>
  <c r="F69" i="1"/>
  <c r="A70" i="1"/>
  <c r="B70" i="1"/>
  <c r="C70" i="1"/>
  <c r="D70" i="1"/>
  <c r="E70" i="1"/>
  <c r="F70" i="1"/>
  <c r="A71" i="1"/>
  <c r="B71" i="1"/>
  <c r="C71" i="1"/>
  <c r="D71" i="1"/>
  <c r="E71" i="1"/>
  <c r="F71" i="1"/>
  <c r="A72" i="1"/>
  <c r="B72" i="1"/>
  <c r="C72" i="1"/>
  <c r="D72" i="1"/>
  <c r="E72" i="1"/>
  <c r="F72" i="1"/>
  <c r="A73" i="1"/>
  <c r="B73" i="1"/>
  <c r="C73" i="1"/>
  <c r="D73" i="1"/>
  <c r="E73" i="1"/>
  <c r="F73" i="1"/>
  <c r="A74" i="1"/>
  <c r="B74" i="1"/>
  <c r="C74" i="1"/>
  <c r="D74" i="1"/>
  <c r="E74" i="1"/>
  <c r="F74" i="1"/>
  <c r="A75" i="1"/>
  <c r="B75" i="1"/>
  <c r="C75" i="1"/>
  <c r="D75" i="1"/>
  <c r="E75" i="1"/>
  <c r="F75" i="1"/>
  <c r="A76" i="1"/>
  <c r="B76" i="1"/>
  <c r="C76" i="1"/>
  <c r="D76" i="1"/>
  <c r="E76" i="1"/>
  <c r="F76" i="1"/>
  <c r="A77" i="1"/>
  <c r="B77" i="1"/>
  <c r="C77" i="1"/>
  <c r="D77" i="1"/>
  <c r="E77" i="1"/>
  <c r="F77" i="1"/>
  <c r="A78" i="1"/>
  <c r="B78" i="1"/>
  <c r="C78" i="1"/>
  <c r="D78" i="1"/>
  <c r="E78" i="1"/>
  <c r="F78" i="1"/>
  <c r="A79" i="1"/>
  <c r="B79" i="1"/>
  <c r="C79" i="1"/>
  <c r="D79" i="1"/>
  <c r="E79" i="1"/>
  <c r="F79" i="1"/>
  <c r="A80" i="1"/>
  <c r="B80" i="1"/>
  <c r="C80" i="1"/>
  <c r="D80" i="1"/>
  <c r="E80" i="1"/>
  <c r="F80" i="1"/>
  <c r="A81" i="1"/>
  <c r="B81" i="1"/>
  <c r="C81" i="1"/>
  <c r="D81" i="1"/>
  <c r="E81" i="1"/>
  <c r="F81" i="1"/>
  <c r="A82" i="1"/>
  <c r="B82" i="1"/>
  <c r="C82" i="1"/>
  <c r="D82" i="1"/>
  <c r="E82" i="1"/>
  <c r="F82" i="1"/>
  <c r="A83" i="1"/>
  <c r="B83" i="1"/>
  <c r="C83" i="1"/>
  <c r="D83" i="1"/>
  <c r="E83" i="1"/>
  <c r="F83" i="1"/>
  <c r="A84" i="1"/>
  <c r="B84" i="1"/>
  <c r="C84" i="1"/>
  <c r="D84" i="1"/>
  <c r="E84" i="1"/>
  <c r="F84" i="1"/>
  <c r="A85" i="1"/>
  <c r="B85" i="1"/>
  <c r="C85" i="1"/>
  <c r="D85" i="1"/>
  <c r="E85" i="1"/>
  <c r="F85" i="1"/>
  <c r="A86" i="1"/>
  <c r="B86" i="1"/>
  <c r="C86" i="1"/>
  <c r="D86" i="1"/>
  <c r="E86" i="1"/>
  <c r="F86" i="1"/>
  <c r="A87" i="1"/>
  <c r="B87" i="1"/>
  <c r="C87" i="1"/>
  <c r="D87" i="1"/>
  <c r="E87" i="1"/>
  <c r="F87" i="1"/>
  <c r="A88" i="1"/>
  <c r="B88" i="1"/>
  <c r="C88" i="1"/>
  <c r="D88" i="1"/>
  <c r="E88" i="1"/>
  <c r="F88" i="1"/>
  <c r="A89" i="1"/>
  <c r="B89" i="1"/>
  <c r="C89" i="1"/>
  <c r="D89" i="1"/>
  <c r="E89" i="1"/>
  <c r="F89" i="1"/>
  <c r="A90" i="1"/>
  <c r="B90" i="1"/>
  <c r="C90" i="1"/>
  <c r="D90" i="1"/>
  <c r="E90" i="1"/>
  <c r="F90" i="1"/>
  <c r="A91" i="1"/>
  <c r="B91" i="1"/>
  <c r="C91" i="1"/>
  <c r="D91" i="1"/>
  <c r="E91" i="1"/>
  <c r="F91" i="1"/>
  <c r="A92" i="1"/>
  <c r="B92" i="1"/>
  <c r="C92" i="1"/>
  <c r="D92" i="1"/>
  <c r="E92" i="1"/>
  <c r="F92" i="1"/>
  <c r="A93" i="1"/>
  <c r="B93" i="1"/>
  <c r="C93" i="1"/>
  <c r="D93" i="1"/>
  <c r="E93" i="1"/>
  <c r="F93" i="1"/>
  <c r="A94" i="1"/>
  <c r="B94" i="1"/>
  <c r="C94" i="1"/>
  <c r="D94" i="1"/>
  <c r="E94" i="1"/>
  <c r="F94" i="1"/>
  <c r="A95" i="1"/>
  <c r="B95" i="1"/>
  <c r="C95" i="1"/>
  <c r="D95" i="1"/>
  <c r="E95" i="1"/>
  <c r="F95" i="1"/>
  <c r="A96" i="1"/>
  <c r="B96" i="1"/>
  <c r="C96" i="1"/>
  <c r="D96" i="1"/>
  <c r="E96" i="1"/>
  <c r="F96" i="1"/>
  <c r="A97" i="1"/>
  <c r="B97" i="1"/>
  <c r="C97" i="1"/>
  <c r="D97" i="1"/>
  <c r="E97" i="1"/>
  <c r="F97" i="1"/>
  <c r="A98" i="1"/>
  <c r="B98" i="1"/>
  <c r="C98" i="1"/>
  <c r="D98" i="1"/>
  <c r="E98" i="1"/>
  <c r="F98" i="1"/>
  <c r="A99" i="1"/>
  <c r="B99" i="1"/>
  <c r="C99" i="1"/>
  <c r="D99" i="1"/>
  <c r="E99" i="1"/>
  <c r="F99" i="1"/>
  <c r="A100" i="1"/>
  <c r="B100" i="1"/>
  <c r="C100" i="1"/>
  <c r="D100" i="1"/>
  <c r="E100" i="1"/>
  <c r="F100" i="1"/>
  <c r="A101" i="1"/>
  <c r="B101" i="1"/>
  <c r="C101" i="1"/>
  <c r="D101" i="1"/>
  <c r="E101" i="1"/>
  <c r="F101" i="1"/>
  <c r="A102" i="1"/>
  <c r="B102" i="1"/>
  <c r="C102" i="1"/>
  <c r="D102" i="1"/>
  <c r="E102" i="1"/>
  <c r="F102" i="1"/>
  <c r="A103" i="1"/>
  <c r="B103" i="1"/>
  <c r="C103" i="1"/>
  <c r="D103" i="1"/>
  <c r="E103" i="1"/>
  <c r="F103" i="1"/>
  <c r="A104" i="1"/>
  <c r="B104" i="1"/>
  <c r="C104" i="1"/>
  <c r="D104" i="1"/>
  <c r="E104" i="1"/>
  <c r="F104" i="1"/>
  <c r="A105" i="1"/>
  <c r="B105" i="1"/>
  <c r="C105" i="1"/>
  <c r="D105" i="1"/>
  <c r="E105" i="1"/>
  <c r="F105" i="1"/>
  <c r="A106" i="1"/>
  <c r="B106" i="1"/>
  <c r="C106" i="1"/>
  <c r="D106" i="1"/>
  <c r="E106" i="1"/>
  <c r="F106" i="1"/>
  <c r="A107" i="1"/>
  <c r="B107" i="1"/>
  <c r="C107" i="1"/>
  <c r="D107" i="1"/>
  <c r="E107" i="1"/>
  <c r="F107" i="1"/>
  <c r="A108" i="1"/>
  <c r="B108" i="1"/>
  <c r="C108" i="1"/>
  <c r="D108" i="1"/>
  <c r="E108" i="1"/>
  <c r="F108" i="1"/>
  <c r="A109" i="1"/>
  <c r="B109" i="1"/>
  <c r="C109" i="1"/>
  <c r="D109" i="1"/>
  <c r="E109" i="1"/>
  <c r="F109" i="1"/>
  <c r="A110" i="1"/>
  <c r="B110" i="1"/>
  <c r="C110" i="1"/>
  <c r="D110" i="1"/>
  <c r="E110" i="1"/>
  <c r="F110" i="1"/>
  <c r="A111" i="1"/>
  <c r="B111" i="1"/>
  <c r="C111" i="1"/>
  <c r="D111" i="1"/>
  <c r="E111" i="1"/>
  <c r="F111" i="1"/>
  <c r="A112" i="1"/>
  <c r="B112" i="1"/>
  <c r="C112" i="1"/>
  <c r="D112" i="1"/>
  <c r="E112" i="1"/>
  <c r="F112" i="1"/>
  <c r="A113" i="1"/>
  <c r="B113" i="1"/>
  <c r="C113" i="1"/>
  <c r="D113" i="1"/>
  <c r="E113" i="1"/>
  <c r="F113" i="1"/>
  <c r="A114" i="1"/>
  <c r="B114" i="1"/>
  <c r="C114" i="1"/>
  <c r="D114" i="1"/>
  <c r="E114" i="1"/>
  <c r="F114" i="1"/>
  <c r="A115" i="1"/>
  <c r="B115" i="1"/>
  <c r="C115" i="1"/>
  <c r="D115" i="1"/>
  <c r="E115" i="1"/>
  <c r="F115" i="1"/>
  <c r="A116" i="1"/>
  <c r="B116" i="1"/>
  <c r="C116" i="1"/>
  <c r="D116" i="1"/>
  <c r="E116" i="1"/>
  <c r="F116" i="1"/>
  <c r="A117" i="1"/>
  <c r="B117" i="1"/>
  <c r="C117" i="1"/>
  <c r="D117" i="1"/>
  <c r="E117" i="1"/>
  <c r="F117" i="1"/>
  <c r="A118" i="1"/>
  <c r="B118" i="1"/>
  <c r="C118" i="1"/>
  <c r="D118" i="1"/>
  <c r="E118" i="1"/>
  <c r="F118" i="1"/>
  <c r="A119" i="1"/>
  <c r="B119" i="1"/>
  <c r="C119" i="1"/>
  <c r="D119" i="1"/>
  <c r="E119" i="1"/>
  <c r="F119" i="1"/>
  <c r="A120" i="1"/>
  <c r="B120" i="1"/>
  <c r="C120" i="1"/>
  <c r="D120" i="1"/>
  <c r="E120" i="1"/>
  <c r="F120" i="1"/>
  <c r="A121" i="1"/>
  <c r="B121" i="1"/>
  <c r="C121" i="1"/>
  <c r="D121" i="1"/>
  <c r="E121" i="1"/>
  <c r="F121" i="1"/>
  <c r="A122" i="1"/>
  <c r="B122" i="1"/>
  <c r="C122" i="1"/>
  <c r="D122" i="1"/>
  <c r="E122" i="1"/>
  <c r="F122" i="1"/>
  <c r="A123" i="1"/>
  <c r="B123" i="1"/>
  <c r="C123" i="1"/>
  <c r="D123" i="1"/>
  <c r="E123" i="1"/>
  <c r="F123" i="1"/>
  <c r="A124" i="1"/>
  <c r="B124" i="1"/>
  <c r="C124" i="1"/>
  <c r="D124" i="1"/>
  <c r="E124" i="1"/>
  <c r="F124" i="1"/>
  <c r="A125" i="1"/>
  <c r="B125" i="1"/>
  <c r="C125" i="1"/>
  <c r="D125" i="1"/>
  <c r="E125" i="1"/>
  <c r="F125" i="1"/>
  <c r="A126" i="1"/>
  <c r="B126" i="1"/>
  <c r="C126" i="1"/>
  <c r="D126" i="1"/>
  <c r="E126" i="1"/>
  <c r="F126" i="1"/>
  <c r="A127" i="1"/>
  <c r="B127" i="1"/>
  <c r="C127" i="1"/>
  <c r="D127" i="1"/>
  <c r="E127" i="1"/>
  <c r="F127" i="1"/>
  <c r="A128" i="1"/>
  <c r="B128" i="1"/>
  <c r="C128" i="1"/>
  <c r="D128" i="1"/>
  <c r="E128" i="1"/>
  <c r="F128" i="1"/>
  <c r="C5" i="10" l="1"/>
  <c r="E4" i="10"/>
  <c r="O50" i="4" l="1"/>
  <c r="A273" i="1" l="1"/>
  <c r="B273" i="1"/>
  <c r="C273" i="1"/>
  <c r="D273" i="1"/>
  <c r="E273" i="1"/>
  <c r="F273" i="1"/>
  <c r="A274" i="1"/>
  <c r="B274" i="1"/>
  <c r="C274" i="1"/>
  <c r="D274" i="1"/>
  <c r="E274" i="1"/>
  <c r="F274" i="1"/>
  <c r="A275" i="1"/>
  <c r="B275" i="1"/>
  <c r="C275" i="1"/>
  <c r="D275" i="1"/>
  <c r="E275" i="1"/>
  <c r="F275" i="1"/>
  <c r="A276" i="1"/>
  <c r="B276" i="1"/>
  <c r="C276" i="1"/>
  <c r="D276" i="1"/>
  <c r="E276" i="1"/>
  <c r="F276" i="1"/>
  <c r="A277" i="1"/>
  <c r="B277" i="1"/>
  <c r="C277" i="1"/>
  <c r="D277" i="1"/>
  <c r="E277" i="1"/>
  <c r="F277" i="1"/>
  <c r="A278" i="1"/>
  <c r="B278" i="1"/>
  <c r="C278" i="1"/>
  <c r="D278" i="1"/>
  <c r="E278" i="1"/>
  <c r="F278" i="1"/>
  <c r="A279" i="1"/>
  <c r="B279" i="1"/>
  <c r="C279" i="1"/>
  <c r="D279" i="1"/>
  <c r="E279" i="1"/>
  <c r="F279" i="1"/>
  <c r="A280" i="1"/>
  <c r="B280" i="1"/>
  <c r="C280" i="1"/>
  <c r="D280" i="1"/>
  <c r="E280" i="1"/>
  <c r="F280" i="1"/>
  <c r="A281" i="1"/>
  <c r="B281" i="1"/>
  <c r="C281" i="1"/>
  <c r="D281" i="1"/>
  <c r="E281" i="1"/>
  <c r="F281" i="1"/>
  <c r="A282" i="1"/>
  <c r="B282" i="1"/>
  <c r="C282" i="1"/>
  <c r="D282" i="1"/>
  <c r="E282" i="1"/>
  <c r="F282" i="1"/>
  <c r="A283" i="1"/>
  <c r="B283" i="1"/>
  <c r="C283" i="1"/>
  <c r="D283" i="1"/>
  <c r="E283" i="1"/>
  <c r="F283" i="1"/>
  <c r="A284" i="1"/>
  <c r="B284" i="1"/>
  <c r="C284" i="1"/>
  <c r="D284" i="1"/>
  <c r="E284" i="1"/>
  <c r="F284" i="1"/>
  <c r="A285" i="1"/>
  <c r="B285" i="1"/>
  <c r="C285" i="1"/>
  <c r="D285" i="1"/>
  <c r="E285" i="1"/>
  <c r="F285" i="1"/>
  <c r="A286" i="1"/>
  <c r="B286" i="1"/>
  <c r="C286" i="1"/>
  <c r="D286" i="1"/>
  <c r="E286" i="1"/>
  <c r="F286" i="1"/>
  <c r="A287" i="1"/>
  <c r="B287" i="1"/>
  <c r="C287" i="1"/>
  <c r="D287" i="1"/>
  <c r="E287" i="1"/>
  <c r="F287" i="1"/>
  <c r="A288" i="1"/>
  <c r="B288" i="1"/>
  <c r="C288" i="1"/>
  <c r="D288" i="1"/>
  <c r="E288" i="1"/>
  <c r="F288" i="1"/>
  <c r="A289" i="1"/>
  <c r="B289" i="1"/>
  <c r="C289" i="1"/>
  <c r="D289" i="1"/>
  <c r="E289" i="1"/>
  <c r="F289" i="1"/>
  <c r="A290" i="1"/>
  <c r="B290" i="1"/>
  <c r="C290" i="1"/>
  <c r="D290" i="1"/>
  <c r="E290" i="1"/>
  <c r="F290" i="1"/>
  <c r="A291" i="1"/>
  <c r="B291" i="1"/>
  <c r="C291" i="1"/>
  <c r="D291" i="1"/>
  <c r="E291" i="1"/>
  <c r="F291" i="1"/>
  <c r="A292" i="1"/>
  <c r="B292" i="1"/>
  <c r="C292" i="1"/>
  <c r="D292" i="1"/>
  <c r="E292" i="1"/>
  <c r="F292" i="1"/>
  <c r="A293" i="1"/>
  <c r="B293" i="1"/>
  <c r="C293" i="1"/>
  <c r="D293" i="1"/>
  <c r="E293" i="1"/>
  <c r="F293" i="1"/>
  <c r="A294" i="1"/>
  <c r="B294" i="1"/>
  <c r="C294" i="1"/>
  <c r="D294" i="1"/>
  <c r="E294" i="1"/>
  <c r="F294" i="1"/>
  <c r="A295" i="1"/>
  <c r="B295" i="1"/>
  <c r="C295" i="1"/>
  <c r="D295" i="1"/>
  <c r="E295" i="1"/>
  <c r="F295" i="1"/>
  <c r="A296" i="1"/>
  <c r="B296" i="1"/>
  <c r="C296" i="1"/>
  <c r="D296" i="1"/>
  <c r="E296" i="1"/>
  <c r="F296" i="1"/>
  <c r="A297" i="1"/>
  <c r="B297" i="1"/>
  <c r="C297" i="1"/>
  <c r="D297" i="1"/>
  <c r="E297" i="1"/>
  <c r="F297" i="1"/>
  <c r="A298" i="1"/>
  <c r="B298" i="1"/>
  <c r="C298" i="1"/>
  <c r="D298" i="1"/>
  <c r="E298" i="1"/>
  <c r="F298" i="1"/>
  <c r="A299" i="1"/>
  <c r="B299" i="1"/>
  <c r="C299" i="1"/>
  <c r="D299" i="1"/>
  <c r="E299" i="1"/>
  <c r="F299" i="1"/>
  <c r="A300" i="1"/>
  <c r="B300" i="1"/>
  <c r="C300" i="1"/>
  <c r="D300" i="1"/>
  <c r="E300" i="1"/>
  <c r="F300" i="1"/>
  <c r="A301" i="1"/>
  <c r="B301" i="1"/>
  <c r="C301" i="1"/>
  <c r="D301" i="1"/>
  <c r="E301" i="1"/>
  <c r="F301" i="1"/>
  <c r="A302" i="1"/>
  <c r="B302" i="1"/>
  <c r="C302" i="1"/>
  <c r="D302" i="1"/>
  <c r="E302" i="1"/>
  <c r="F302" i="1"/>
  <c r="A303" i="1"/>
  <c r="B303" i="1"/>
  <c r="C303" i="1"/>
  <c r="D303" i="1"/>
  <c r="E303" i="1"/>
  <c r="F303" i="1"/>
  <c r="A304" i="1"/>
  <c r="B304" i="1"/>
  <c r="C304" i="1"/>
  <c r="D304" i="1"/>
  <c r="E304" i="1"/>
  <c r="F304" i="1"/>
  <c r="A305" i="1"/>
  <c r="B305" i="1"/>
  <c r="C305" i="1"/>
  <c r="D305" i="1"/>
  <c r="E305" i="1"/>
  <c r="F305" i="1"/>
  <c r="A306" i="1"/>
  <c r="B306" i="1"/>
  <c r="C306" i="1"/>
  <c r="D306" i="1"/>
  <c r="E306" i="1"/>
  <c r="F306" i="1"/>
  <c r="A307" i="1"/>
  <c r="B307" i="1"/>
  <c r="C307" i="1"/>
  <c r="D307" i="1"/>
  <c r="E307" i="1"/>
  <c r="F307" i="1"/>
  <c r="A308" i="1"/>
  <c r="B308" i="1"/>
  <c r="C308" i="1"/>
  <c r="D308" i="1"/>
  <c r="E308" i="1"/>
  <c r="F308" i="1"/>
  <c r="A309" i="1"/>
  <c r="B309" i="1"/>
  <c r="C309" i="1"/>
  <c r="D309" i="1"/>
  <c r="E309" i="1"/>
  <c r="F309" i="1"/>
  <c r="A310" i="1"/>
  <c r="B310" i="1"/>
  <c r="C310" i="1"/>
  <c r="D310" i="1"/>
  <c r="E310" i="1"/>
  <c r="F310" i="1"/>
  <c r="A311" i="1"/>
  <c r="B311" i="1"/>
  <c r="C311" i="1"/>
  <c r="D311" i="1"/>
  <c r="E311" i="1"/>
  <c r="F311" i="1"/>
  <c r="A312" i="1"/>
  <c r="B312" i="1"/>
  <c r="C312" i="1"/>
  <c r="D312" i="1"/>
  <c r="E312" i="1"/>
  <c r="F312" i="1"/>
  <c r="A313" i="1"/>
  <c r="B313" i="1"/>
  <c r="C313" i="1"/>
  <c r="D313" i="1"/>
  <c r="E313" i="1"/>
  <c r="F313" i="1"/>
  <c r="A314" i="1"/>
  <c r="B314" i="1"/>
  <c r="C314" i="1"/>
  <c r="D314" i="1"/>
  <c r="E314" i="1"/>
  <c r="F314" i="1"/>
  <c r="A315" i="1"/>
  <c r="B315" i="1"/>
  <c r="C315" i="1"/>
  <c r="D315" i="1"/>
  <c r="E315" i="1"/>
  <c r="F315" i="1"/>
  <c r="A316" i="1"/>
  <c r="B316" i="1"/>
  <c r="C316" i="1"/>
  <c r="D316" i="1"/>
  <c r="E316" i="1"/>
  <c r="F316" i="1"/>
  <c r="A317" i="1"/>
  <c r="B317" i="1"/>
  <c r="C317" i="1"/>
  <c r="D317" i="1"/>
  <c r="E317" i="1"/>
  <c r="F317" i="1"/>
  <c r="A318" i="1"/>
  <c r="B318" i="1"/>
  <c r="C318" i="1"/>
  <c r="D318" i="1"/>
  <c r="E318" i="1"/>
  <c r="F318" i="1"/>
  <c r="A319" i="1"/>
  <c r="B319" i="1"/>
  <c r="C319" i="1"/>
  <c r="D319" i="1"/>
  <c r="E319" i="1"/>
  <c r="F319" i="1"/>
  <c r="A320" i="1"/>
  <c r="B320" i="1"/>
  <c r="C320" i="1"/>
  <c r="D320" i="1"/>
  <c r="E320" i="1"/>
  <c r="F320" i="1"/>
  <c r="A321" i="1"/>
  <c r="B321" i="1"/>
  <c r="C321" i="1"/>
  <c r="D321" i="1"/>
  <c r="E321" i="1"/>
  <c r="F321" i="1"/>
  <c r="A322" i="1"/>
  <c r="B322" i="1"/>
  <c r="C322" i="1"/>
  <c r="D322" i="1"/>
  <c r="E322" i="1"/>
  <c r="F322" i="1"/>
  <c r="A323" i="1"/>
  <c r="B323" i="1"/>
  <c r="C323" i="1"/>
  <c r="D323" i="1"/>
  <c r="E323" i="1"/>
  <c r="F323" i="1"/>
  <c r="A324" i="1"/>
  <c r="B324" i="1"/>
  <c r="C324" i="1"/>
  <c r="D324" i="1"/>
  <c r="E324" i="1"/>
  <c r="F324" i="1"/>
  <c r="A325" i="1"/>
  <c r="B325" i="1"/>
  <c r="C325" i="1"/>
  <c r="D325" i="1"/>
  <c r="E325" i="1"/>
  <c r="F325" i="1"/>
  <c r="A326" i="1"/>
  <c r="B326" i="1"/>
  <c r="C326" i="1"/>
  <c r="D326" i="1"/>
  <c r="E326" i="1"/>
  <c r="F326" i="1"/>
  <c r="A327" i="1"/>
  <c r="B327" i="1"/>
  <c r="C327" i="1"/>
  <c r="D327" i="1"/>
  <c r="E327" i="1"/>
  <c r="F327" i="1"/>
  <c r="A328" i="1"/>
  <c r="B328" i="1"/>
  <c r="C328" i="1"/>
  <c r="D328" i="1"/>
  <c r="E328" i="1"/>
  <c r="F328" i="1"/>
  <c r="A329" i="1"/>
  <c r="B329" i="1"/>
  <c r="C329" i="1"/>
  <c r="D329" i="1"/>
  <c r="E329" i="1"/>
  <c r="F329" i="1"/>
  <c r="A330" i="1"/>
  <c r="B330" i="1"/>
  <c r="C330" i="1"/>
  <c r="D330" i="1"/>
  <c r="E330" i="1"/>
  <c r="F330" i="1"/>
  <c r="A331" i="1"/>
  <c r="B331" i="1"/>
  <c r="C331" i="1"/>
  <c r="D331" i="1"/>
  <c r="E331" i="1"/>
  <c r="F331" i="1"/>
  <c r="A332" i="1"/>
  <c r="B332" i="1"/>
  <c r="C332" i="1"/>
  <c r="D332" i="1"/>
  <c r="E332" i="1"/>
  <c r="F332" i="1"/>
  <c r="A333" i="1"/>
  <c r="B333" i="1"/>
  <c r="C333" i="1"/>
  <c r="D333" i="1"/>
  <c r="E333" i="1"/>
  <c r="F333" i="1"/>
  <c r="A334" i="1"/>
  <c r="B334" i="1"/>
  <c r="C334" i="1"/>
  <c r="D334" i="1"/>
  <c r="E334" i="1"/>
  <c r="F334" i="1"/>
  <c r="A335" i="1"/>
  <c r="B335" i="1"/>
  <c r="C335" i="1"/>
  <c r="D335" i="1"/>
  <c r="E335" i="1"/>
  <c r="F335" i="1"/>
  <c r="A336" i="1"/>
  <c r="B336" i="1"/>
  <c r="C336" i="1"/>
  <c r="D336" i="1"/>
  <c r="E336" i="1"/>
  <c r="F336" i="1"/>
  <c r="A337" i="1"/>
  <c r="B337" i="1"/>
  <c r="C337" i="1"/>
  <c r="D337" i="1"/>
  <c r="E337" i="1"/>
  <c r="F337" i="1"/>
  <c r="A338" i="1"/>
  <c r="B338" i="1"/>
  <c r="C338" i="1"/>
  <c r="D338" i="1"/>
  <c r="E338" i="1"/>
  <c r="F338" i="1"/>
  <c r="A339" i="1"/>
  <c r="B339" i="1"/>
  <c r="C339" i="1"/>
  <c r="D339" i="1"/>
  <c r="E339" i="1"/>
  <c r="F339" i="1"/>
  <c r="A340" i="1"/>
  <c r="B340" i="1"/>
  <c r="C340" i="1"/>
  <c r="D340" i="1"/>
  <c r="E340" i="1"/>
  <c r="F340" i="1"/>
  <c r="A341" i="1"/>
  <c r="B341" i="1"/>
  <c r="C341" i="1"/>
  <c r="D341" i="1"/>
  <c r="E341" i="1"/>
  <c r="F341" i="1"/>
  <c r="A342" i="1"/>
  <c r="B342" i="1"/>
  <c r="C342" i="1"/>
  <c r="D342" i="1"/>
  <c r="E342" i="1"/>
  <c r="F342" i="1"/>
  <c r="A343" i="1"/>
  <c r="B343" i="1"/>
  <c r="C343" i="1"/>
  <c r="D343" i="1"/>
  <c r="E343" i="1"/>
  <c r="F343" i="1"/>
  <c r="A344" i="1"/>
  <c r="B344" i="1"/>
  <c r="C344" i="1"/>
  <c r="D344" i="1"/>
  <c r="E344" i="1"/>
  <c r="F344" i="1"/>
  <c r="A345" i="1"/>
  <c r="B345" i="1"/>
  <c r="C345" i="1"/>
  <c r="D345" i="1"/>
  <c r="E345" i="1"/>
  <c r="F345" i="1"/>
  <c r="A346" i="1"/>
  <c r="B346" i="1"/>
  <c r="C346" i="1"/>
  <c r="D346" i="1"/>
  <c r="E346" i="1"/>
  <c r="F346" i="1"/>
  <c r="A347" i="1"/>
  <c r="B347" i="1"/>
  <c r="C347" i="1"/>
  <c r="D347" i="1"/>
  <c r="E347" i="1"/>
  <c r="F347" i="1"/>
  <c r="A348" i="1"/>
  <c r="B348" i="1"/>
  <c r="C348" i="1"/>
  <c r="D348" i="1"/>
  <c r="E348" i="1"/>
  <c r="F348" i="1"/>
  <c r="A349" i="1"/>
  <c r="B349" i="1"/>
  <c r="C349" i="1"/>
  <c r="D349" i="1"/>
  <c r="E349" i="1"/>
  <c r="F349" i="1"/>
  <c r="A350" i="1"/>
  <c r="B350" i="1"/>
  <c r="C350" i="1"/>
  <c r="D350" i="1"/>
  <c r="E350" i="1"/>
  <c r="F350" i="1"/>
  <c r="A351" i="1"/>
  <c r="B351" i="1"/>
  <c r="C351" i="1"/>
  <c r="D351" i="1"/>
  <c r="E351" i="1"/>
  <c r="F351" i="1"/>
  <c r="A352" i="1"/>
  <c r="B352" i="1"/>
  <c r="C352" i="1"/>
  <c r="D352" i="1"/>
  <c r="E352" i="1"/>
  <c r="F352" i="1"/>
  <c r="A353" i="1"/>
  <c r="B353" i="1"/>
  <c r="C353" i="1"/>
  <c r="D353" i="1"/>
  <c r="E353" i="1"/>
  <c r="F353" i="1"/>
  <c r="A354" i="1"/>
  <c r="B354" i="1"/>
  <c r="C354" i="1"/>
  <c r="D354" i="1"/>
  <c r="E354" i="1"/>
  <c r="F354" i="1"/>
  <c r="A355" i="1"/>
  <c r="B355" i="1"/>
  <c r="C355" i="1"/>
  <c r="D355" i="1"/>
  <c r="E355" i="1"/>
  <c r="F355" i="1"/>
  <c r="A356" i="1"/>
  <c r="B356" i="1"/>
  <c r="C356" i="1"/>
  <c r="D356" i="1"/>
  <c r="E356" i="1"/>
  <c r="F356" i="1"/>
  <c r="A357" i="1"/>
  <c r="B357" i="1"/>
  <c r="C357" i="1"/>
  <c r="D357" i="1"/>
  <c r="E357" i="1"/>
  <c r="F357" i="1"/>
  <c r="A358" i="1"/>
  <c r="B358" i="1"/>
  <c r="C358" i="1"/>
  <c r="D358" i="1"/>
  <c r="E358" i="1"/>
  <c r="F358" i="1"/>
  <c r="A359" i="1"/>
  <c r="B359" i="1"/>
  <c r="C359" i="1"/>
  <c r="D359" i="1"/>
  <c r="E359" i="1"/>
  <c r="F359" i="1"/>
  <c r="A360" i="1"/>
  <c r="B360" i="1"/>
  <c r="C360" i="1"/>
  <c r="D360" i="1"/>
  <c r="E360" i="1"/>
  <c r="F360" i="1"/>
  <c r="A361" i="1"/>
  <c r="B361" i="1"/>
  <c r="C361" i="1"/>
  <c r="D361" i="1"/>
  <c r="E361" i="1"/>
  <c r="F361" i="1"/>
  <c r="A362" i="1"/>
  <c r="B362" i="1"/>
  <c r="C362" i="1"/>
  <c r="D362" i="1"/>
  <c r="E362" i="1"/>
  <c r="F362" i="1"/>
  <c r="A363" i="1"/>
  <c r="B363" i="1"/>
  <c r="C363" i="1"/>
  <c r="D363" i="1"/>
  <c r="E363" i="1"/>
  <c r="F363" i="1"/>
  <c r="A364" i="1"/>
  <c r="B364" i="1"/>
  <c r="C364" i="1"/>
  <c r="D364" i="1"/>
  <c r="E364" i="1"/>
  <c r="F364" i="1"/>
  <c r="A365" i="1"/>
  <c r="B365" i="1"/>
  <c r="C365" i="1"/>
  <c r="D365" i="1"/>
  <c r="E365" i="1"/>
  <c r="F365" i="1"/>
  <c r="A366" i="1"/>
  <c r="B366" i="1"/>
  <c r="C366" i="1"/>
  <c r="D366" i="1"/>
  <c r="E366" i="1"/>
  <c r="F366" i="1"/>
  <c r="A367" i="1"/>
  <c r="B367" i="1"/>
  <c r="C367" i="1"/>
  <c r="D367" i="1"/>
  <c r="E367" i="1"/>
  <c r="F367" i="1"/>
  <c r="A368" i="1"/>
  <c r="B368" i="1"/>
  <c r="C368" i="1"/>
  <c r="D368" i="1"/>
  <c r="E368" i="1"/>
  <c r="F368" i="1"/>
  <c r="A369" i="1"/>
  <c r="B369" i="1"/>
  <c r="C369" i="1"/>
  <c r="D369" i="1"/>
  <c r="E369" i="1"/>
  <c r="F369" i="1"/>
  <c r="A370" i="1"/>
  <c r="B370" i="1"/>
  <c r="C370" i="1"/>
  <c r="D370" i="1"/>
  <c r="E370" i="1"/>
  <c r="F370" i="1"/>
  <c r="A371" i="1"/>
  <c r="B371" i="1"/>
  <c r="C371" i="1"/>
  <c r="D371" i="1"/>
  <c r="E371" i="1"/>
  <c r="F371" i="1"/>
  <c r="A372" i="1"/>
  <c r="B372" i="1"/>
  <c r="C372" i="1"/>
  <c r="D372" i="1"/>
  <c r="E372" i="1"/>
  <c r="F372" i="1"/>
  <c r="A373" i="1"/>
  <c r="B373" i="1"/>
  <c r="C373" i="1"/>
  <c r="D373" i="1"/>
  <c r="E373" i="1"/>
  <c r="F373" i="1"/>
  <c r="A374" i="1"/>
  <c r="B374" i="1"/>
  <c r="C374" i="1"/>
  <c r="D374" i="1"/>
  <c r="E374" i="1"/>
  <c r="F374" i="1"/>
  <c r="A375" i="1"/>
  <c r="B375" i="1"/>
  <c r="C375" i="1"/>
  <c r="D375" i="1"/>
  <c r="E375" i="1"/>
  <c r="F375" i="1"/>
  <c r="A376" i="1"/>
  <c r="B376" i="1"/>
  <c r="C376" i="1"/>
  <c r="D376" i="1"/>
  <c r="E376" i="1"/>
  <c r="F376" i="1"/>
  <c r="A377" i="1"/>
  <c r="B377" i="1"/>
  <c r="C377" i="1"/>
  <c r="D377" i="1"/>
  <c r="E377" i="1"/>
  <c r="F377" i="1"/>
  <c r="A378" i="1"/>
  <c r="B378" i="1"/>
  <c r="C378" i="1"/>
  <c r="D378" i="1"/>
  <c r="E378" i="1"/>
  <c r="F378" i="1"/>
  <c r="A379" i="1"/>
  <c r="B379" i="1"/>
  <c r="C379" i="1"/>
  <c r="D379" i="1"/>
  <c r="E379" i="1"/>
  <c r="F379" i="1"/>
  <c r="A380" i="1"/>
  <c r="B380" i="1"/>
  <c r="C380" i="1"/>
  <c r="D380" i="1"/>
  <c r="E380" i="1"/>
  <c r="F380" i="1"/>
  <c r="A381" i="1"/>
  <c r="B381" i="1"/>
  <c r="C381" i="1"/>
  <c r="D381" i="1"/>
  <c r="E381" i="1"/>
  <c r="F381" i="1"/>
  <c r="A382" i="1"/>
  <c r="B382" i="1"/>
  <c r="C382" i="1"/>
  <c r="D382" i="1"/>
  <c r="E382" i="1"/>
  <c r="F382" i="1"/>
  <c r="A383" i="1"/>
  <c r="B383" i="1"/>
  <c r="C383" i="1"/>
  <c r="D383" i="1"/>
  <c r="E383" i="1"/>
  <c r="F383" i="1"/>
  <c r="A384" i="1"/>
  <c r="B384" i="1"/>
  <c r="C384" i="1"/>
  <c r="D384" i="1"/>
  <c r="E384" i="1"/>
  <c r="F384" i="1"/>
  <c r="A385" i="1"/>
  <c r="B385" i="1"/>
  <c r="C385" i="1"/>
  <c r="D385" i="1"/>
  <c r="E385" i="1"/>
  <c r="F385" i="1"/>
  <c r="A386" i="1"/>
  <c r="B386" i="1"/>
  <c r="C386" i="1"/>
  <c r="D386" i="1"/>
  <c r="E386" i="1"/>
  <c r="F386" i="1"/>
  <c r="A387" i="1"/>
  <c r="B387" i="1"/>
  <c r="C387" i="1"/>
  <c r="D387" i="1"/>
  <c r="E387" i="1"/>
  <c r="F387" i="1"/>
  <c r="A388" i="1"/>
  <c r="B388" i="1"/>
  <c r="C388" i="1"/>
  <c r="D388" i="1"/>
  <c r="E388" i="1"/>
  <c r="F388" i="1"/>
  <c r="A389" i="1"/>
  <c r="B389" i="1"/>
  <c r="C389" i="1"/>
  <c r="D389" i="1"/>
  <c r="E389" i="1"/>
  <c r="F389" i="1"/>
  <c r="A390" i="1"/>
  <c r="B390" i="1"/>
  <c r="C390" i="1"/>
  <c r="D390" i="1"/>
  <c r="E390" i="1"/>
  <c r="F390" i="1"/>
  <c r="A391" i="1"/>
  <c r="B391" i="1"/>
  <c r="C391" i="1"/>
  <c r="D391" i="1"/>
  <c r="E391" i="1"/>
  <c r="F391" i="1"/>
  <c r="A392" i="1"/>
  <c r="B392" i="1"/>
  <c r="C392" i="1"/>
  <c r="D392" i="1"/>
  <c r="E392" i="1"/>
  <c r="F392" i="1"/>
  <c r="A393" i="1"/>
  <c r="B393" i="1"/>
  <c r="C393" i="1"/>
  <c r="D393" i="1"/>
  <c r="E393" i="1"/>
  <c r="F393" i="1"/>
  <c r="A394" i="1"/>
  <c r="B394" i="1"/>
  <c r="C394" i="1"/>
  <c r="D394" i="1"/>
  <c r="E394" i="1"/>
  <c r="F394" i="1"/>
  <c r="A395" i="1"/>
  <c r="B395" i="1"/>
  <c r="C395" i="1"/>
  <c r="D395" i="1"/>
  <c r="E395" i="1"/>
  <c r="F395" i="1"/>
  <c r="A396" i="1"/>
  <c r="B396" i="1"/>
  <c r="C396" i="1"/>
  <c r="D396" i="1"/>
  <c r="E396" i="1"/>
  <c r="F396" i="1"/>
  <c r="A397" i="1"/>
  <c r="B397" i="1"/>
  <c r="C397" i="1"/>
  <c r="D397" i="1"/>
  <c r="E397" i="1"/>
  <c r="F397" i="1"/>
  <c r="A398" i="1"/>
  <c r="B398" i="1"/>
  <c r="C398" i="1"/>
  <c r="D398" i="1"/>
  <c r="E398" i="1"/>
  <c r="F398" i="1"/>
  <c r="A399" i="1"/>
  <c r="B399" i="1"/>
  <c r="C399" i="1"/>
  <c r="D399" i="1"/>
  <c r="E399" i="1"/>
  <c r="F399" i="1"/>
  <c r="A400" i="1"/>
  <c r="B400" i="1"/>
  <c r="C400" i="1"/>
  <c r="D400" i="1"/>
  <c r="E400" i="1"/>
  <c r="F400" i="1"/>
  <c r="A401" i="1"/>
  <c r="B401" i="1"/>
  <c r="C401" i="1"/>
  <c r="D401" i="1"/>
  <c r="E401" i="1"/>
  <c r="F401" i="1"/>
  <c r="A402" i="1"/>
  <c r="B402" i="1"/>
  <c r="C402" i="1"/>
  <c r="D402" i="1"/>
  <c r="E402" i="1"/>
  <c r="F402" i="1"/>
  <c r="A403" i="1"/>
  <c r="B403" i="1"/>
  <c r="C403" i="1"/>
  <c r="D403" i="1"/>
  <c r="E403" i="1"/>
  <c r="F403" i="1"/>
  <c r="A404" i="1"/>
  <c r="B404" i="1"/>
  <c r="C404" i="1"/>
  <c r="D404" i="1"/>
  <c r="E404" i="1"/>
  <c r="F404" i="1"/>
  <c r="A405" i="1"/>
  <c r="B405" i="1"/>
  <c r="C405" i="1"/>
  <c r="D405" i="1"/>
  <c r="E405" i="1"/>
  <c r="F405" i="1"/>
  <c r="A406" i="1"/>
  <c r="B406" i="1"/>
  <c r="C406" i="1"/>
  <c r="D406" i="1"/>
  <c r="E406" i="1"/>
  <c r="F406" i="1"/>
  <c r="A407" i="1"/>
  <c r="B407" i="1"/>
  <c r="C407" i="1"/>
  <c r="D407" i="1"/>
  <c r="E407" i="1"/>
  <c r="F407" i="1"/>
  <c r="A408" i="1"/>
  <c r="B408" i="1"/>
  <c r="C408" i="1"/>
  <c r="D408" i="1"/>
  <c r="E408" i="1"/>
  <c r="F408" i="1"/>
  <c r="A409" i="1"/>
  <c r="B409" i="1"/>
  <c r="C409" i="1"/>
  <c r="D409" i="1"/>
  <c r="E409" i="1"/>
  <c r="F409" i="1"/>
  <c r="A410" i="1"/>
  <c r="B410" i="1"/>
  <c r="C410" i="1"/>
  <c r="D410" i="1"/>
  <c r="E410" i="1"/>
  <c r="F410" i="1"/>
  <c r="A411" i="1"/>
  <c r="B411" i="1"/>
  <c r="C411" i="1"/>
  <c r="D411" i="1"/>
  <c r="E411" i="1"/>
  <c r="F411" i="1"/>
  <c r="A412" i="1"/>
  <c r="B412" i="1"/>
  <c r="C412" i="1"/>
  <c r="D412" i="1"/>
  <c r="E412" i="1"/>
  <c r="F412" i="1"/>
  <c r="A413" i="1"/>
  <c r="B413" i="1"/>
  <c r="C413" i="1"/>
  <c r="D413" i="1"/>
  <c r="E413" i="1"/>
  <c r="F413" i="1"/>
  <c r="A414" i="1"/>
  <c r="B414" i="1"/>
  <c r="C414" i="1"/>
  <c r="D414" i="1"/>
  <c r="E414" i="1"/>
  <c r="F414" i="1"/>
  <c r="A415" i="1"/>
  <c r="B415" i="1"/>
  <c r="C415" i="1"/>
  <c r="D415" i="1"/>
  <c r="E415" i="1"/>
  <c r="F415" i="1"/>
  <c r="A416" i="1"/>
  <c r="B416" i="1"/>
  <c r="C416" i="1"/>
  <c r="D416" i="1"/>
  <c r="E416" i="1"/>
  <c r="F416" i="1"/>
  <c r="A417" i="1"/>
  <c r="B417" i="1"/>
  <c r="C417" i="1"/>
  <c r="D417" i="1"/>
  <c r="E417" i="1"/>
  <c r="F417" i="1"/>
  <c r="A418" i="1"/>
  <c r="B418" i="1"/>
  <c r="C418" i="1"/>
  <c r="D418" i="1"/>
  <c r="E418" i="1"/>
  <c r="F418" i="1"/>
  <c r="A419" i="1"/>
  <c r="B419" i="1"/>
  <c r="C419" i="1"/>
  <c r="D419" i="1"/>
  <c r="E419" i="1"/>
  <c r="F419" i="1"/>
  <c r="A420" i="1"/>
  <c r="B420" i="1"/>
  <c r="C420" i="1"/>
  <c r="D420" i="1"/>
  <c r="E420" i="1"/>
  <c r="F420" i="1"/>
  <c r="A421" i="1"/>
  <c r="B421" i="1"/>
  <c r="C421" i="1"/>
  <c r="D421" i="1"/>
  <c r="E421" i="1"/>
  <c r="F421" i="1"/>
  <c r="A422" i="1"/>
  <c r="B422" i="1"/>
  <c r="C422" i="1"/>
  <c r="D422" i="1"/>
  <c r="E422" i="1"/>
  <c r="F422" i="1"/>
  <c r="A423" i="1"/>
  <c r="B423" i="1"/>
  <c r="C423" i="1"/>
  <c r="D423" i="1"/>
  <c r="E423" i="1"/>
  <c r="F423" i="1"/>
  <c r="A424" i="1"/>
  <c r="B424" i="1"/>
  <c r="C424" i="1"/>
  <c r="D424" i="1"/>
  <c r="E424" i="1"/>
  <c r="F424" i="1"/>
  <c r="A425" i="1"/>
  <c r="B425" i="1"/>
  <c r="C425" i="1"/>
  <c r="D425" i="1"/>
  <c r="E425" i="1"/>
  <c r="F425" i="1"/>
  <c r="A426" i="1"/>
  <c r="B426" i="1"/>
  <c r="C426" i="1"/>
  <c r="D426" i="1"/>
  <c r="E426" i="1"/>
  <c r="F426" i="1"/>
  <c r="A427" i="1"/>
  <c r="B427" i="1"/>
  <c r="C427" i="1"/>
  <c r="D427" i="1"/>
  <c r="E427" i="1"/>
  <c r="F427" i="1"/>
  <c r="A428" i="1"/>
  <c r="B428" i="1"/>
  <c r="C428" i="1"/>
  <c r="D428" i="1"/>
  <c r="E428" i="1"/>
  <c r="F428" i="1"/>
  <c r="A429" i="1"/>
  <c r="B429" i="1"/>
  <c r="C429" i="1"/>
  <c r="D429" i="1"/>
  <c r="E429" i="1"/>
  <c r="F429" i="1"/>
  <c r="A430" i="1"/>
  <c r="B430" i="1"/>
  <c r="C430" i="1"/>
  <c r="D430" i="1"/>
  <c r="E430" i="1"/>
  <c r="F430" i="1"/>
  <c r="A431" i="1"/>
  <c r="B431" i="1"/>
  <c r="C431" i="1"/>
  <c r="D431" i="1"/>
  <c r="E431" i="1"/>
  <c r="F431" i="1"/>
  <c r="A432" i="1"/>
  <c r="B432" i="1"/>
  <c r="C432" i="1"/>
  <c r="D432" i="1"/>
  <c r="E432" i="1"/>
  <c r="F432" i="1"/>
  <c r="A433" i="1"/>
  <c r="B433" i="1"/>
  <c r="C433" i="1"/>
  <c r="D433" i="1"/>
  <c r="E433" i="1"/>
  <c r="F433" i="1"/>
  <c r="A434" i="1"/>
  <c r="B434" i="1"/>
  <c r="C434" i="1"/>
  <c r="D434" i="1"/>
  <c r="E434" i="1"/>
  <c r="F434" i="1"/>
  <c r="A435" i="1"/>
  <c r="B435" i="1"/>
  <c r="C435" i="1"/>
  <c r="D435" i="1"/>
  <c r="E435" i="1"/>
  <c r="F435" i="1"/>
  <c r="A436" i="1"/>
  <c r="B436" i="1"/>
  <c r="C436" i="1"/>
  <c r="D436" i="1"/>
  <c r="E436" i="1"/>
  <c r="F436" i="1"/>
  <c r="A437" i="1"/>
  <c r="B437" i="1"/>
  <c r="C437" i="1"/>
  <c r="D437" i="1"/>
  <c r="E437" i="1"/>
  <c r="F437" i="1"/>
  <c r="A438" i="1"/>
  <c r="B438" i="1"/>
  <c r="C438" i="1"/>
  <c r="D438" i="1"/>
  <c r="E438" i="1"/>
  <c r="F438" i="1"/>
  <c r="A439" i="1"/>
  <c r="B439" i="1"/>
  <c r="C439" i="1"/>
  <c r="D439" i="1"/>
  <c r="E439" i="1"/>
  <c r="F439" i="1"/>
  <c r="A440" i="1"/>
  <c r="B440" i="1"/>
  <c r="C440" i="1"/>
  <c r="D440" i="1"/>
  <c r="E440" i="1"/>
  <c r="F440" i="1"/>
  <c r="A441" i="1"/>
  <c r="B441" i="1"/>
  <c r="C441" i="1"/>
  <c r="D441" i="1"/>
  <c r="E441" i="1"/>
  <c r="F441" i="1"/>
  <c r="A442" i="1"/>
  <c r="B442" i="1"/>
  <c r="C442" i="1"/>
  <c r="D442" i="1"/>
  <c r="E442" i="1"/>
  <c r="F442" i="1"/>
  <c r="A443" i="1"/>
  <c r="B443" i="1"/>
  <c r="C443" i="1"/>
  <c r="D443" i="1"/>
  <c r="E443" i="1"/>
  <c r="F443" i="1"/>
  <c r="A444" i="1"/>
  <c r="B444" i="1"/>
  <c r="C444" i="1"/>
  <c r="D444" i="1"/>
  <c r="E444" i="1"/>
  <c r="F444" i="1"/>
  <c r="A445" i="1"/>
  <c r="B445" i="1"/>
  <c r="C445" i="1"/>
  <c r="D445" i="1"/>
  <c r="E445" i="1"/>
  <c r="F445" i="1"/>
  <c r="A446" i="1"/>
  <c r="B446" i="1"/>
  <c r="C446" i="1"/>
  <c r="D446" i="1"/>
  <c r="E446" i="1"/>
  <c r="F446" i="1"/>
  <c r="A447" i="1"/>
  <c r="B447" i="1"/>
  <c r="C447" i="1"/>
  <c r="D447" i="1"/>
  <c r="E447" i="1"/>
  <c r="F447" i="1"/>
  <c r="A448" i="1"/>
  <c r="B448" i="1"/>
  <c r="C448" i="1"/>
  <c r="D448" i="1"/>
  <c r="E448" i="1"/>
  <c r="F448" i="1"/>
  <c r="A449" i="1"/>
  <c r="B449" i="1"/>
  <c r="C449" i="1"/>
  <c r="D449" i="1"/>
  <c r="E449" i="1"/>
  <c r="F449" i="1"/>
  <c r="A450" i="1"/>
  <c r="B450" i="1"/>
  <c r="C450" i="1"/>
  <c r="D450" i="1"/>
  <c r="E450" i="1"/>
  <c r="F450" i="1"/>
  <c r="A451" i="1"/>
  <c r="B451" i="1"/>
  <c r="C451" i="1"/>
  <c r="D451" i="1"/>
  <c r="E451" i="1"/>
  <c r="F451" i="1"/>
  <c r="A452" i="1"/>
  <c r="B452" i="1"/>
  <c r="C452" i="1"/>
  <c r="D452" i="1"/>
  <c r="E452" i="1"/>
  <c r="F452" i="1"/>
  <c r="A453" i="1"/>
  <c r="B453" i="1"/>
  <c r="C453" i="1"/>
  <c r="D453" i="1"/>
  <c r="E453" i="1"/>
  <c r="F453" i="1"/>
  <c r="A454" i="1"/>
  <c r="B454" i="1"/>
  <c r="C454" i="1"/>
  <c r="D454" i="1"/>
  <c r="E454" i="1"/>
  <c r="F454" i="1"/>
  <c r="A455" i="1"/>
  <c r="B455" i="1"/>
  <c r="C455" i="1"/>
  <c r="D455" i="1"/>
  <c r="E455" i="1"/>
  <c r="F455" i="1"/>
  <c r="A456" i="1"/>
  <c r="B456" i="1"/>
  <c r="C456" i="1"/>
  <c r="D456" i="1"/>
  <c r="E456" i="1"/>
  <c r="F456" i="1"/>
  <c r="A457" i="1"/>
  <c r="B457" i="1"/>
  <c r="C457" i="1"/>
  <c r="D457" i="1"/>
  <c r="E457" i="1"/>
  <c r="F457" i="1"/>
  <c r="A458" i="1"/>
  <c r="B458" i="1"/>
  <c r="C458" i="1"/>
  <c r="D458" i="1"/>
  <c r="E458" i="1"/>
  <c r="F458" i="1"/>
  <c r="A459" i="1"/>
  <c r="B459" i="1"/>
  <c r="C459" i="1"/>
  <c r="D459" i="1"/>
  <c r="E459" i="1"/>
  <c r="F459" i="1"/>
  <c r="A460" i="1"/>
  <c r="B460" i="1"/>
  <c r="C460" i="1"/>
  <c r="D460" i="1"/>
  <c r="E460" i="1"/>
  <c r="F460" i="1"/>
  <c r="A461" i="1"/>
  <c r="B461" i="1"/>
  <c r="C461" i="1"/>
  <c r="D461" i="1"/>
  <c r="E461" i="1"/>
  <c r="F461" i="1"/>
  <c r="A462" i="1"/>
  <c r="B462" i="1"/>
  <c r="C462" i="1"/>
  <c r="D462" i="1"/>
  <c r="E462" i="1"/>
  <c r="F462" i="1"/>
  <c r="A463" i="1"/>
  <c r="B463" i="1"/>
  <c r="C463" i="1"/>
  <c r="D463" i="1"/>
  <c r="E463" i="1"/>
  <c r="F463" i="1"/>
  <c r="A464" i="1"/>
  <c r="B464" i="1"/>
  <c r="C464" i="1"/>
  <c r="D464" i="1"/>
  <c r="E464" i="1"/>
  <c r="F464" i="1"/>
  <c r="A465" i="1"/>
  <c r="B465" i="1"/>
  <c r="C465" i="1"/>
  <c r="D465" i="1"/>
  <c r="E465" i="1"/>
  <c r="F465" i="1"/>
  <c r="A466" i="1"/>
  <c r="B466" i="1"/>
  <c r="C466" i="1"/>
  <c r="D466" i="1"/>
  <c r="E466" i="1"/>
  <c r="F466" i="1"/>
  <c r="A467" i="1"/>
  <c r="B467" i="1"/>
  <c r="C467" i="1"/>
  <c r="D467" i="1"/>
  <c r="E467" i="1"/>
  <c r="F467" i="1"/>
  <c r="A468" i="1"/>
  <c r="B468" i="1"/>
  <c r="C468" i="1"/>
  <c r="D468" i="1"/>
  <c r="E468" i="1"/>
  <c r="F468" i="1"/>
  <c r="A469" i="1"/>
  <c r="B469" i="1"/>
  <c r="C469" i="1"/>
  <c r="D469" i="1"/>
  <c r="E469" i="1"/>
  <c r="F469" i="1"/>
  <c r="A470" i="1"/>
  <c r="B470" i="1"/>
  <c r="C470" i="1"/>
  <c r="D470" i="1"/>
  <c r="E470" i="1"/>
  <c r="F470" i="1"/>
  <c r="A471" i="1"/>
  <c r="B471" i="1"/>
  <c r="C471" i="1"/>
  <c r="D471" i="1"/>
  <c r="E471" i="1"/>
  <c r="F471" i="1"/>
  <c r="A472" i="1"/>
  <c r="B472" i="1"/>
  <c r="C472" i="1"/>
  <c r="D472" i="1"/>
  <c r="E472" i="1"/>
  <c r="F472" i="1"/>
  <c r="A473" i="1"/>
  <c r="B473" i="1"/>
  <c r="C473" i="1"/>
  <c r="D473" i="1"/>
  <c r="E473" i="1"/>
  <c r="F473" i="1"/>
  <c r="A474" i="1"/>
  <c r="B474" i="1"/>
  <c r="C474" i="1"/>
  <c r="D474" i="1"/>
  <c r="E474" i="1"/>
  <c r="F474" i="1"/>
  <c r="A475" i="1"/>
  <c r="B475" i="1"/>
  <c r="C475" i="1"/>
  <c r="D475" i="1"/>
  <c r="E475" i="1"/>
  <c r="F475" i="1"/>
  <c r="A476" i="1"/>
  <c r="B476" i="1"/>
  <c r="C476" i="1"/>
  <c r="D476" i="1"/>
  <c r="E476" i="1"/>
  <c r="F476" i="1"/>
  <c r="A477" i="1"/>
  <c r="B477" i="1"/>
  <c r="C477" i="1"/>
  <c r="D477" i="1"/>
  <c r="E477" i="1"/>
  <c r="F477" i="1"/>
  <c r="A478" i="1"/>
  <c r="B478" i="1"/>
  <c r="C478" i="1"/>
  <c r="D478" i="1"/>
  <c r="E478" i="1"/>
  <c r="F478" i="1"/>
  <c r="A479" i="1"/>
  <c r="B479" i="1"/>
  <c r="C479" i="1"/>
  <c r="D479" i="1"/>
  <c r="E479" i="1"/>
  <c r="F479" i="1"/>
  <c r="A480" i="1"/>
  <c r="B480" i="1"/>
  <c r="C480" i="1"/>
  <c r="D480" i="1"/>
  <c r="E480" i="1"/>
  <c r="F480" i="1"/>
  <c r="A481" i="1"/>
  <c r="B481" i="1"/>
  <c r="C481" i="1"/>
  <c r="D481" i="1"/>
  <c r="E481" i="1"/>
  <c r="F481" i="1"/>
  <c r="A482" i="1"/>
  <c r="B482" i="1"/>
  <c r="C482" i="1"/>
  <c r="D482" i="1"/>
  <c r="E482" i="1"/>
  <c r="F482" i="1"/>
  <c r="A483" i="1"/>
  <c r="B483" i="1"/>
  <c r="C483" i="1"/>
  <c r="D483" i="1"/>
  <c r="E483" i="1"/>
  <c r="F483" i="1"/>
  <c r="A484" i="1"/>
  <c r="B484" i="1"/>
  <c r="C484" i="1"/>
  <c r="D484" i="1"/>
  <c r="E484" i="1"/>
  <c r="F484" i="1"/>
  <c r="A485" i="1"/>
  <c r="B485" i="1"/>
  <c r="C485" i="1"/>
  <c r="D485" i="1"/>
  <c r="E485" i="1"/>
  <c r="F485" i="1"/>
  <c r="A486" i="1"/>
  <c r="B486" i="1"/>
  <c r="C486" i="1"/>
  <c r="D486" i="1"/>
  <c r="E486" i="1"/>
  <c r="F486" i="1"/>
  <c r="A487" i="1"/>
  <c r="B487" i="1"/>
  <c r="C487" i="1"/>
  <c r="D487" i="1"/>
  <c r="E487" i="1"/>
  <c r="F487" i="1"/>
  <c r="A488" i="1"/>
  <c r="B488" i="1"/>
  <c r="C488" i="1"/>
  <c r="D488" i="1"/>
  <c r="E488" i="1"/>
  <c r="F488" i="1"/>
  <c r="A489" i="1"/>
  <c r="B489" i="1"/>
  <c r="C489" i="1"/>
  <c r="D489" i="1"/>
  <c r="E489" i="1"/>
  <c r="F489" i="1"/>
  <c r="A490" i="1"/>
  <c r="B490" i="1"/>
  <c r="C490" i="1"/>
  <c r="D490" i="1"/>
  <c r="E490" i="1"/>
  <c r="F490" i="1"/>
  <c r="A491" i="1"/>
  <c r="B491" i="1"/>
  <c r="C491" i="1"/>
  <c r="D491" i="1"/>
  <c r="E491" i="1"/>
  <c r="F491" i="1"/>
  <c r="A492" i="1"/>
  <c r="B492" i="1"/>
  <c r="C492" i="1"/>
  <c r="D492" i="1"/>
  <c r="E492" i="1"/>
  <c r="F492" i="1"/>
  <c r="A493" i="1"/>
  <c r="B493" i="1"/>
  <c r="C493" i="1"/>
  <c r="D493" i="1"/>
  <c r="E493" i="1"/>
  <c r="F493" i="1"/>
  <c r="A494" i="1"/>
  <c r="B494" i="1"/>
  <c r="C494" i="1"/>
  <c r="D494" i="1"/>
  <c r="E494" i="1"/>
  <c r="F494" i="1"/>
  <c r="A495" i="1"/>
  <c r="B495" i="1"/>
  <c r="C495" i="1"/>
  <c r="D495" i="1"/>
  <c r="E495" i="1"/>
  <c r="F495" i="1"/>
  <c r="A496" i="1"/>
  <c r="B496" i="1"/>
  <c r="C496" i="1"/>
  <c r="D496" i="1"/>
  <c r="E496" i="1"/>
  <c r="F496" i="1"/>
  <c r="A497" i="1"/>
  <c r="B497" i="1"/>
  <c r="C497" i="1"/>
  <c r="D497" i="1"/>
  <c r="E497" i="1"/>
  <c r="F497" i="1"/>
  <c r="A498" i="1"/>
  <c r="B498" i="1"/>
  <c r="C498" i="1"/>
  <c r="D498" i="1"/>
  <c r="E498" i="1"/>
  <c r="F498" i="1"/>
  <c r="A499" i="1"/>
  <c r="B499" i="1"/>
  <c r="C499" i="1"/>
  <c r="D499" i="1"/>
  <c r="E499" i="1"/>
  <c r="F499" i="1"/>
  <c r="A500" i="1"/>
  <c r="B500" i="1"/>
  <c r="C500" i="1"/>
  <c r="D500" i="1"/>
  <c r="E500" i="1"/>
  <c r="F500" i="1"/>
  <c r="A501" i="1"/>
  <c r="B501" i="1"/>
  <c r="C501" i="1"/>
  <c r="D501" i="1"/>
  <c r="E501" i="1"/>
  <c r="F501" i="1"/>
  <c r="A502" i="1"/>
  <c r="B502" i="1"/>
  <c r="C502" i="1"/>
  <c r="D502" i="1"/>
  <c r="E502" i="1"/>
  <c r="F502" i="1"/>
  <c r="A503" i="1"/>
  <c r="B503" i="1"/>
  <c r="C503" i="1"/>
  <c r="D503" i="1"/>
  <c r="E503" i="1"/>
  <c r="F503" i="1"/>
  <c r="A504" i="1"/>
  <c r="B504" i="1"/>
  <c r="C504" i="1"/>
  <c r="D504" i="1"/>
  <c r="E504" i="1"/>
  <c r="F504" i="1"/>
  <c r="A505" i="1"/>
  <c r="B505" i="1"/>
  <c r="C505" i="1"/>
  <c r="D505" i="1"/>
  <c r="E505" i="1"/>
  <c r="F505" i="1"/>
  <c r="A506" i="1"/>
  <c r="B506" i="1"/>
  <c r="C506" i="1"/>
  <c r="D506" i="1"/>
  <c r="E506" i="1"/>
  <c r="F506" i="1"/>
  <c r="A507" i="1"/>
  <c r="B507" i="1"/>
  <c r="C507" i="1"/>
  <c r="D507" i="1"/>
  <c r="E507" i="1"/>
  <c r="F507" i="1"/>
  <c r="A508" i="1"/>
  <c r="B508" i="1"/>
  <c r="C508" i="1"/>
  <c r="D508" i="1"/>
  <c r="E508" i="1"/>
  <c r="F508" i="1"/>
  <c r="A509" i="1"/>
  <c r="B509" i="1"/>
  <c r="C509" i="1"/>
  <c r="D509" i="1"/>
  <c r="E509" i="1"/>
  <c r="F509" i="1"/>
  <c r="A510" i="1"/>
  <c r="B510" i="1"/>
  <c r="C510" i="1"/>
  <c r="D510" i="1"/>
  <c r="E510" i="1"/>
  <c r="F510" i="1"/>
  <c r="A511" i="1"/>
  <c r="B511" i="1"/>
  <c r="C511" i="1"/>
  <c r="D511" i="1"/>
  <c r="E511" i="1"/>
  <c r="F511" i="1"/>
  <c r="A512" i="1"/>
  <c r="B512" i="1"/>
  <c r="C512" i="1"/>
  <c r="D512" i="1"/>
  <c r="E512" i="1"/>
  <c r="F512" i="1"/>
  <c r="A513" i="1"/>
  <c r="B513" i="1"/>
  <c r="C513" i="1"/>
  <c r="D513" i="1"/>
  <c r="E513" i="1"/>
  <c r="F513" i="1"/>
  <c r="A514" i="1"/>
  <c r="B514" i="1"/>
  <c r="C514" i="1"/>
  <c r="D514" i="1"/>
  <c r="E514" i="1"/>
  <c r="F514" i="1"/>
  <c r="A515" i="1"/>
  <c r="B515" i="1"/>
  <c r="C515" i="1"/>
  <c r="D515" i="1"/>
  <c r="E515" i="1"/>
  <c r="F515" i="1"/>
  <c r="A516" i="1"/>
  <c r="B516" i="1"/>
  <c r="C516" i="1"/>
  <c r="D516" i="1"/>
  <c r="E516" i="1"/>
  <c r="F516" i="1"/>
  <c r="A517" i="1"/>
  <c r="B517" i="1"/>
  <c r="C517" i="1"/>
  <c r="D517" i="1"/>
  <c r="E517" i="1"/>
  <c r="F517" i="1"/>
  <c r="A518" i="1"/>
  <c r="B518" i="1"/>
  <c r="C518" i="1"/>
  <c r="D518" i="1"/>
  <c r="E518" i="1"/>
  <c r="F518" i="1"/>
  <c r="A519" i="1"/>
  <c r="B519" i="1"/>
  <c r="C519" i="1"/>
  <c r="D519" i="1"/>
  <c r="E519" i="1"/>
  <c r="F519" i="1"/>
  <c r="A520" i="1"/>
  <c r="B520" i="1"/>
  <c r="C520" i="1"/>
  <c r="D520" i="1"/>
  <c r="E520" i="1"/>
  <c r="F520" i="1"/>
  <c r="A521" i="1"/>
  <c r="B521" i="1"/>
  <c r="C521" i="1"/>
  <c r="D521" i="1"/>
  <c r="E521" i="1"/>
  <c r="F521" i="1"/>
  <c r="A522" i="1"/>
  <c r="B522" i="1"/>
  <c r="C522" i="1"/>
  <c r="D522" i="1"/>
  <c r="E522" i="1"/>
  <c r="F522" i="1"/>
  <c r="A523" i="1"/>
  <c r="B523" i="1"/>
  <c r="C523" i="1"/>
  <c r="D523" i="1"/>
  <c r="E523" i="1"/>
  <c r="F523" i="1"/>
  <c r="A524" i="1"/>
  <c r="B524" i="1"/>
  <c r="C524" i="1"/>
  <c r="D524" i="1"/>
  <c r="E524" i="1"/>
  <c r="F524" i="1"/>
  <c r="A525" i="1"/>
  <c r="B525" i="1"/>
  <c r="C525" i="1"/>
  <c r="D525" i="1"/>
  <c r="E525" i="1"/>
  <c r="F525" i="1"/>
  <c r="A526" i="1"/>
  <c r="B526" i="1"/>
  <c r="C526" i="1"/>
  <c r="D526" i="1"/>
  <c r="E526" i="1"/>
  <c r="F526" i="1"/>
  <c r="A527" i="1"/>
  <c r="B527" i="1"/>
  <c r="C527" i="1"/>
  <c r="D527" i="1"/>
  <c r="E527" i="1"/>
  <c r="F527" i="1"/>
  <c r="A528" i="1"/>
  <c r="B528" i="1"/>
  <c r="C528" i="1"/>
  <c r="D528" i="1"/>
  <c r="E528" i="1"/>
  <c r="F528" i="1"/>
  <c r="A529" i="1"/>
  <c r="B529" i="1"/>
  <c r="C529" i="1"/>
  <c r="D529" i="1"/>
  <c r="E529" i="1"/>
  <c r="F529" i="1"/>
  <c r="A530" i="1"/>
  <c r="B530" i="1"/>
  <c r="C530" i="1"/>
  <c r="D530" i="1"/>
  <c r="E530" i="1"/>
  <c r="F530" i="1"/>
  <c r="A531" i="1"/>
  <c r="B531" i="1"/>
  <c r="C531" i="1"/>
  <c r="D531" i="1"/>
  <c r="E531" i="1"/>
  <c r="F531" i="1"/>
  <c r="A532" i="1"/>
  <c r="B532" i="1"/>
  <c r="C532" i="1"/>
  <c r="D532" i="1"/>
  <c r="E532" i="1"/>
  <c r="F532" i="1"/>
  <c r="A533" i="1"/>
  <c r="B533" i="1"/>
  <c r="C533" i="1"/>
  <c r="D533" i="1"/>
  <c r="E533" i="1"/>
  <c r="F533" i="1"/>
  <c r="A534" i="1"/>
  <c r="B534" i="1"/>
  <c r="C534" i="1"/>
  <c r="D534" i="1"/>
  <c r="E534" i="1"/>
  <c r="F534" i="1"/>
  <c r="A535" i="1"/>
  <c r="B535" i="1"/>
  <c r="C535" i="1"/>
  <c r="D535" i="1"/>
  <c r="E535" i="1"/>
  <c r="F535" i="1"/>
  <c r="A536" i="1"/>
  <c r="B536" i="1"/>
  <c r="C536" i="1"/>
  <c r="D536" i="1"/>
  <c r="E536" i="1"/>
  <c r="F536" i="1"/>
  <c r="A537" i="1"/>
  <c r="B537" i="1"/>
  <c r="C537" i="1"/>
  <c r="D537" i="1"/>
  <c r="E537" i="1"/>
  <c r="F537" i="1"/>
  <c r="A538" i="1"/>
  <c r="B538" i="1"/>
  <c r="C538" i="1"/>
  <c r="D538" i="1"/>
  <c r="E538" i="1"/>
  <c r="F538" i="1"/>
  <c r="A539" i="1"/>
  <c r="B539" i="1"/>
  <c r="C539" i="1"/>
  <c r="D539" i="1"/>
  <c r="E539" i="1"/>
  <c r="F539" i="1"/>
  <c r="A540" i="1"/>
  <c r="B540" i="1"/>
  <c r="C540" i="1"/>
  <c r="D540" i="1"/>
  <c r="E540" i="1"/>
  <c r="F540" i="1"/>
  <c r="A541" i="1"/>
  <c r="B541" i="1"/>
  <c r="C541" i="1"/>
  <c r="D541" i="1"/>
  <c r="E541" i="1"/>
  <c r="F541" i="1"/>
  <c r="A542" i="1"/>
  <c r="B542" i="1"/>
  <c r="C542" i="1"/>
  <c r="D542" i="1"/>
  <c r="E542" i="1"/>
  <c r="F542" i="1"/>
  <c r="A543" i="1"/>
  <c r="B543" i="1"/>
  <c r="C543" i="1"/>
  <c r="D543" i="1"/>
  <c r="E543" i="1"/>
  <c r="F543" i="1"/>
  <c r="A544" i="1"/>
  <c r="B544" i="1"/>
  <c r="C544" i="1"/>
  <c r="D544" i="1"/>
  <c r="E544" i="1"/>
  <c r="F544" i="1"/>
  <c r="A545" i="1"/>
  <c r="B545" i="1"/>
  <c r="C545" i="1"/>
  <c r="D545" i="1"/>
  <c r="E545" i="1"/>
  <c r="F545" i="1"/>
  <c r="A546" i="1"/>
  <c r="B546" i="1"/>
  <c r="C546" i="1"/>
  <c r="D546" i="1"/>
  <c r="E546" i="1"/>
  <c r="F546" i="1"/>
  <c r="A547" i="1"/>
  <c r="B547" i="1"/>
  <c r="C547" i="1"/>
  <c r="D547" i="1"/>
  <c r="E547" i="1"/>
  <c r="F547" i="1"/>
  <c r="A548" i="1"/>
  <c r="B548" i="1"/>
  <c r="C548" i="1"/>
  <c r="D548" i="1"/>
  <c r="E548" i="1"/>
  <c r="F548" i="1"/>
  <c r="A549" i="1"/>
  <c r="B549" i="1"/>
  <c r="C549" i="1"/>
  <c r="D549" i="1"/>
  <c r="E549" i="1"/>
  <c r="F549" i="1"/>
  <c r="A550" i="1"/>
  <c r="B550" i="1"/>
  <c r="C550" i="1"/>
  <c r="D550" i="1"/>
  <c r="E550" i="1"/>
  <c r="F550" i="1"/>
  <c r="A551" i="1"/>
  <c r="B551" i="1"/>
  <c r="C551" i="1"/>
  <c r="D551" i="1"/>
  <c r="E551" i="1"/>
  <c r="F551" i="1"/>
  <c r="A552" i="1"/>
  <c r="B552" i="1"/>
  <c r="C552" i="1"/>
  <c r="D552" i="1"/>
  <c r="E552" i="1"/>
  <c r="F552" i="1"/>
  <c r="A553" i="1"/>
  <c r="B553" i="1"/>
  <c r="C553" i="1"/>
  <c r="D553" i="1"/>
  <c r="E553" i="1"/>
  <c r="F553" i="1"/>
  <c r="A554" i="1"/>
  <c r="B554" i="1"/>
  <c r="C554" i="1"/>
  <c r="D554" i="1"/>
  <c r="E554" i="1"/>
  <c r="F554" i="1"/>
  <c r="A555" i="1"/>
  <c r="B555" i="1"/>
  <c r="C555" i="1"/>
  <c r="D555" i="1"/>
  <c r="E555" i="1"/>
  <c r="F555" i="1"/>
  <c r="A556" i="1"/>
  <c r="B556" i="1"/>
  <c r="C556" i="1"/>
  <c r="D556" i="1"/>
  <c r="E556" i="1"/>
  <c r="F556" i="1"/>
  <c r="A557" i="1"/>
  <c r="B557" i="1"/>
  <c r="C557" i="1"/>
  <c r="D557" i="1"/>
  <c r="E557" i="1"/>
  <c r="F557" i="1"/>
  <c r="A558" i="1"/>
  <c r="B558" i="1"/>
  <c r="C558" i="1"/>
  <c r="D558" i="1"/>
  <c r="E558" i="1"/>
  <c r="F558" i="1"/>
  <c r="A559" i="1"/>
  <c r="B559" i="1"/>
  <c r="C559" i="1"/>
  <c r="D559" i="1"/>
  <c r="E559" i="1"/>
  <c r="F559" i="1"/>
  <c r="A560" i="1"/>
  <c r="B560" i="1"/>
  <c r="C560" i="1"/>
  <c r="D560" i="1"/>
  <c r="E560" i="1"/>
  <c r="F560" i="1"/>
  <c r="A561" i="1"/>
  <c r="B561" i="1"/>
  <c r="C561" i="1"/>
  <c r="D561" i="1"/>
  <c r="E561" i="1"/>
  <c r="F561" i="1"/>
  <c r="A562" i="1"/>
  <c r="B562" i="1"/>
  <c r="C562" i="1"/>
  <c r="D562" i="1"/>
  <c r="E562" i="1"/>
  <c r="F562" i="1"/>
  <c r="A563" i="1"/>
  <c r="B563" i="1"/>
  <c r="C563" i="1"/>
  <c r="D563" i="1"/>
  <c r="E563" i="1"/>
  <c r="F563" i="1"/>
  <c r="A564" i="1"/>
  <c r="B564" i="1"/>
  <c r="C564" i="1"/>
  <c r="D564" i="1"/>
  <c r="E564" i="1"/>
  <c r="F564" i="1"/>
  <c r="A565" i="1"/>
  <c r="B565" i="1"/>
  <c r="C565" i="1"/>
  <c r="D565" i="1"/>
  <c r="E565" i="1"/>
  <c r="F565" i="1"/>
  <c r="A566" i="1"/>
  <c r="B566" i="1"/>
  <c r="C566" i="1"/>
  <c r="D566" i="1"/>
  <c r="E566" i="1"/>
  <c r="F566" i="1"/>
  <c r="A567" i="1"/>
  <c r="B567" i="1"/>
  <c r="C567" i="1"/>
  <c r="D567" i="1"/>
  <c r="E567" i="1"/>
  <c r="F567" i="1"/>
  <c r="A568" i="1"/>
  <c r="B568" i="1"/>
  <c r="C568" i="1"/>
  <c r="D568" i="1"/>
  <c r="E568" i="1"/>
  <c r="F568" i="1"/>
  <c r="A569" i="1"/>
  <c r="B569" i="1"/>
  <c r="C569" i="1"/>
  <c r="D569" i="1"/>
  <c r="E569" i="1"/>
  <c r="F569" i="1"/>
  <c r="A570" i="1"/>
  <c r="B570" i="1"/>
  <c r="C570" i="1"/>
  <c r="D570" i="1"/>
  <c r="E570" i="1"/>
  <c r="F570" i="1"/>
  <c r="A571" i="1"/>
  <c r="B571" i="1"/>
  <c r="C571" i="1"/>
  <c r="D571" i="1"/>
  <c r="E571" i="1"/>
  <c r="F571" i="1"/>
  <c r="A572" i="1"/>
  <c r="B572" i="1"/>
  <c r="C572" i="1"/>
  <c r="D572" i="1"/>
  <c r="E572" i="1"/>
  <c r="F572" i="1"/>
  <c r="A573" i="1"/>
  <c r="B573" i="1"/>
  <c r="C573" i="1"/>
  <c r="D573" i="1"/>
  <c r="E573" i="1"/>
  <c r="F573" i="1"/>
  <c r="A574" i="1"/>
  <c r="B574" i="1"/>
  <c r="C574" i="1"/>
  <c r="D574" i="1"/>
  <c r="E574" i="1"/>
  <c r="F574" i="1"/>
  <c r="A575" i="1"/>
  <c r="B575" i="1"/>
  <c r="C575" i="1"/>
  <c r="D575" i="1"/>
  <c r="E575" i="1"/>
  <c r="F575" i="1"/>
  <c r="A576" i="1"/>
  <c r="B576" i="1"/>
  <c r="C576" i="1"/>
  <c r="D576" i="1"/>
  <c r="E576" i="1"/>
  <c r="F576" i="1"/>
  <c r="A577" i="1"/>
  <c r="B577" i="1"/>
  <c r="C577" i="1"/>
  <c r="D577" i="1"/>
  <c r="E577" i="1"/>
  <c r="F577" i="1"/>
  <c r="A578" i="1"/>
  <c r="B578" i="1"/>
  <c r="C578" i="1"/>
  <c r="D578" i="1"/>
  <c r="E578" i="1"/>
  <c r="F578" i="1"/>
  <c r="A579" i="1"/>
  <c r="B579" i="1"/>
  <c r="C579" i="1"/>
  <c r="D579" i="1"/>
  <c r="E579" i="1"/>
  <c r="F579" i="1"/>
  <c r="A580" i="1"/>
  <c r="B580" i="1"/>
  <c r="C580" i="1"/>
  <c r="D580" i="1"/>
  <c r="E580" i="1"/>
  <c r="F580" i="1"/>
  <c r="A581" i="1"/>
  <c r="B581" i="1"/>
  <c r="C581" i="1"/>
  <c r="D581" i="1"/>
  <c r="E581" i="1"/>
  <c r="F581" i="1"/>
  <c r="A582" i="1"/>
  <c r="B582" i="1"/>
  <c r="C582" i="1"/>
  <c r="D582" i="1"/>
  <c r="E582" i="1"/>
  <c r="F582" i="1"/>
  <c r="A583" i="1"/>
  <c r="B583" i="1"/>
  <c r="C583" i="1"/>
  <c r="D583" i="1"/>
  <c r="E583" i="1"/>
  <c r="F583" i="1"/>
  <c r="A584" i="1"/>
  <c r="B584" i="1"/>
  <c r="C584" i="1"/>
  <c r="D584" i="1"/>
  <c r="E584" i="1"/>
  <c r="F584" i="1"/>
  <c r="A585" i="1"/>
  <c r="B585" i="1"/>
  <c r="C585" i="1"/>
  <c r="D585" i="1"/>
  <c r="E585" i="1"/>
  <c r="F585" i="1"/>
  <c r="A586" i="1"/>
  <c r="B586" i="1"/>
  <c r="C586" i="1"/>
  <c r="D586" i="1"/>
  <c r="E586" i="1"/>
  <c r="F586" i="1"/>
  <c r="A587" i="1"/>
  <c r="B587" i="1"/>
  <c r="C587" i="1"/>
  <c r="D587" i="1"/>
  <c r="E587" i="1"/>
  <c r="F587" i="1"/>
  <c r="A588" i="1"/>
  <c r="B588" i="1"/>
  <c r="C588" i="1"/>
  <c r="D588" i="1"/>
  <c r="E588" i="1"/>
  <c r="F588" i="1"/>
  <c r="A589" i="1"/>
  <c r="B589" i="1"/>
  <c r="C589" i="1"/>
  <c r="D589" i="1"/>
  <c r="E589" i="1"/>
  <c r="F589" i="1"/>
  <c r="A590" i="1"/>
  <c r="B590" i="1"/>
  <c r="C590" i="1"/>
  <c r="D590" i="1"/>
  <c r="E590" i="1"/>
  <c r="F590" i="1"/>
  <c r="A591" i="1"/>
  <c r="B591" i="1"/>
  <c r="C591" i="1"/>
  <c r="D591" i="1"/>
  <c r="E591" i="1"/>
  <c r="F591" i="1"/>
  <c r="A592" i="1"/>
  <c r="B592" i="1"/>
  <c r="C592" i="1"/>
  <c r="D592" i="1"/>
  <c r="E592" i="1"/>
  <c r="F592" i="1"/>
  <c r="A593" i="1"/>
  <c r="B593" i="1"/>
  <c r="C593" i="1"/>
  <c r="D593" i="1"/>
  <c r="E593" i="1"/>
  <c r="F593" i="1"/>
  <c r="A594" i="1"/>
  <c r="B594" i="1"/>
  <c r="C594" i="1"/>
  <c r="D594" i="1"/>
  <c r="E594" i="1"/>
  <c r="F594" i="1"/>
  <c r="A595" i="1"/>
  <c r="B595" i="1"/>
  <c r="C595" i="1"/>
  <c r="D595" i="1"/>
  <c r="E595" i="1"/>
  <c r="F595" i="1"/>
  <c r="A596" i="1"/>
  <c r="B596" i="1"/>
  <c r="C596" i="1"/>
  <c r="D596" i="1"/>
  <c r="E596" i="1"/>
  <c r="F596" i="1"/>
  <c r="A597" i="1"/>
  <c r="B597" i="1"/>
  <c r="C597" i="1"/>
  <c r="D597" i="1"/>
  <c r="E597" i="1"/>
  <c r="F597" i="1"/>
  <c r="A598" i="1"/>
  <c r="B598" i="1"/>
  <c r="C598" i="1"/>
  <c r="D598" i="1"/>
  <c r="E598" i="1"/>
  <c r="F598" i="1"/>
  <c r="A599" i="1"/>
  <c r="B599" i="1"/>
  <c r="C599" i="1"/>
  <c r="D599" i="1"/>
  <c r="E599" i="1"/>
  <c r="F599" i="1"/>
  <c r="A600" i="1"/>
  <c r="B600" i="1"/>
  <c r="C600" i="1"/>
  <c r="D600" i="1"/>
  <c r="E600" i="1"/>
  <c r="F600" i="1"/>
  <c r="A601" i="1"/>
  <c r="B601" i="1"/>
  <c r="C601" i="1"/>
  <c r="D601" i="1"/>
  <c r="E601" i="1"/>
  <c r="F601" i="1"/>
  <c r="A602" i="1"/>
  <c r="B602" i="1"/>
  <c r="C602" i="1"/>
  <c r="D602" i="1"/>
  <c r="E602" i="1"/>
  <c r="F602" i="1"/>
  <c r="A603" i="1"/>
  <c r="B603" i="1"/>
  <c r="C603" i="1"/>
  <c r="D603" i="1"/>
  <c r="E603" i="1"/>
  <c r="F603" i="1"/>
  <c r="A604" i="1"/>
  <c r="B604" i="1"/>
  <c r="C604" i="1"/>
  <c r="D604" i="1"/>
  <c r="E604" i="1"/>
  <c r="F604" i="1"/>
  <c r="A605" i="1"/>
  <c r="B605" i="1"/>
  <c r="C605" i="1"/>
  <c r="D605" i="1"/>
  <c r="E605" i="1"/>
  <c r="F605" i="1"/>
  <c r="A606" i="1"/>
  <c r="B606" i="1"/>
  <c r="C606" i="1"/>
  <c r="D606" i="1"/>
  <c r="E606" i="1"/>
  <c r="F606" i="1"/>
  <c r="A607" i="1"/>
  <c r="B607" i="1"/>
  <c r="C607" i="1"/>
  <c r="D607" i="1"/>
  <c r="E607" i="1"/>
  <c r="F607" i="1"/>
  <c r="A608" i="1"/>
  <c r="B608" i="1"/>
  <c r="C608" i="1"/>
  <c r="D608" i="1"/>
  <c r="E608" i="1"/>
  <c r="F608" i="1"/>
  <c r="A609" i="1"/>
  <c r="B609" i="1"/>
  <c r="C609" i="1"/>
  <c r="D609" i="1"/>
  <c r="E609" i="1"/>
  <c r="F609" i="1"/>
  <c r="A610" i="1"/>
  <c r="B610" i="1"/>
  <c r="C610" i="1"/>
  <c r="D610" i="1"/>
  <c r="E610" i="1"/>
  <c r="F610" i="1"/>
  <c r="A611" i="1"/>
  <c r="B611" i="1"/>
  <c r="C611" i="1"/>
  <c r="D611" i="1"/>
  <c r="E611" i="1"/>
  <c r="F611" i="1"/>
  <c r="A612" i="1"/>
  <c r="B612" i="1"/>
  <c r="C612" i="1"/>
  <c r="D612" i="1"/>
  <c r="E612" i="1"/>
  <c r="F612" i="1"/>
  <c r="A613" i="1"/>
  <c r="B613" i="1"/>
  <c r="C613" i="1"/>
  <c r="D613" i="1"/>
  <c r="E613" i="1"/>
  <c r="F613" i="1"/>
  <c r="A614" i="1"/>
  <c r="B614" i="1"/>
  <c r="C614" i="1"/>
  <c r="D614" i="1"/>
  <c r="E614" i="1"/>
  <c r="F614" i="1"/>
  <c r="A615" i="1"/>
  <c r="B615" i="1"/>
  <c r="C615" i="1"/>
  <c r="D615" i="1"/>
  <c r="E615" i="1"/>
  <c r="F615" i="1"/>
  <c r="A616" i="1"/>
  <c r="B616" i="1"/>
  <c r="C616" i="1"/>
  <c r="D616" i="1"/>
  <c r="E616" i="1"/>
  <c r="F616" i="1"/>
  <c r="A617" i="1"/>
  <c r="B617" i="1"/>
  <c r="C617" i="1"/>
  <c r="D617" i="1"/>
  <c r="E617" i="1"/>
  <c r="F617" i="1"/>
  <c r="A618" i="1"/>
  <c r="B618" i="1"/>
  <c r="C618" i="1"/>
  <c r="D618" i="1"/>
  <c r="E618" i="1"/>
  <c r="F618" i="1"/>
  <c r="A619" i="1"/>
  <c r="B619" i="1"/>
  <c r="C619" i="1"/>
  <c r="D619" i="1"/>
  <c r="E619" i="1"/>
  <c r="F619" i="1"/>
  <c r="A620" i="1"/>
  <c r="B620" i="1"/>
  <c r="C620" i="1"/>
  <c r="D620" i="1"/>
  <c r="E620" i="1"/>
  <c r="F620" i="1"/>
  <c r="A621" i="1"/>
  <c r="B621" i="1"/>
  <c r="C621" i="1"/>
  <c r="D621" i="1"/>
  <c r="E621" i="1"/>
  <c r="F621" i="1"/>
  <c r="A622" i="1"/>
  <c r="B622" i="1"/>
  <c r="C622" i="1"/>
  <c r="D622" i="1"/>
  <c r="E622" i="1"/>
  <c r="F622" i="1"/>
  <c r="A623" i="1"/>
  <c r="B623" i="1"/>
  <c r="C623" i="1"/>
  <c r="D623" i="1"/>
  <c r="E623" i="1"/>
  <c r="F623" i="1"/>
  <c r="A624" i="1"/>
  <c r="B624" i="1"/>
  <c r="C624" i="1"/>
  <c r="D624" i="1"/>
  <c r="E624" i="1"/>
  <c r="F624" i="1"/>
  <c r="A625" i="1"/>
  <c r="B625" i="1"/>
  <c r="C625" i="1"/>
  <c r="D625" i="1"/>
  <c r="E625" i="1"/>
  <c r="F625" i="1"/>
  <c r="A626" i="1"/>
  <c r="B626" i="1"/>
  <c r="C626" i="1"/>
  <c r="D626" i="1"/>
  <c r="E626" i="1"/>
  <c r="F626" i="1"/>
  <c r="A627" i="1"/>
  <c r="B627" i="1"/>
  <c r="C627" i="1"/>
  <c r="D627" i="1"/>
  <c r="E627" i="1"/>
  <c r="F627" i="1"/>
  <c r="A628" i="1"/>
  <c r="B628" i="1"/>
  <c r="C628" i="1"/>
  <c r="D628" i="1"/>
  <c r="E628" i="1"/>
  <c r="F628" i="1"/>
  <c r="A629" i="1"/>
  <c r="B629" i="1"/>
  <c r="C629" i="1"/>
  <c r="D629" i="1"/>
  <c r="E629" i="1"/>
  <c r="F629" i="1"/>
  <c r="A630" i="1"/>
  <c r="B630" i="1"/>
  <c r="C630" i="1"/>
  <c r="D630" i="1"/>
  <c r="E630" i="1"/>
  <c r="F630" i="1"/>
  <c r="A631" i="1"/>
  <c r="B631" i="1"/>
  <c r="C631" i="1"/>
  <c r="D631" i="1"/>
  <c r="E631" i="1"/>
  <c r="F631" i="1"/>
  <c r="A632" i="1"/>
  <c r="B632" i="1"/>
  <c r="C632" i="1"/>
  <c r="D632" i="1"/>
  <c r="E632" i="1"/>
  <c r="F632" i="1"/>
  <c r="A633" i="1"/>
  <c r="B633" i="1"/>
  <c r="C633" i="1"/>
  <c r="D633" i="1"/>
  <c r="E633" i="1"/>
  <c r="F633" i="1"/>
  <c r="A634" i="1"/>
  <c r="B634" i="1"/>
  <c r="C634" i="1"/>
  <c r="D634" i="1"/>
  <c r="E634" i="1"/>
  <c r="F634" i="1"/>
  <c r="A635" i="1"/>
  <c r="B635" i="1"/>
  <c r="C635" i="1"/>
  <c r="D635" i="1"/>
  <c r="E635" i="1"/>
  <c r="F635" i="1"/>
  <c r="A636" i="1"/>
  <c r="B636" i="1"/>
  <c r="C636" i="1"/>
  <c r="D636" i="1"/>
  <c r="E636" i="1"/>
  <c r="F636" i="1"/>
  <c r="A637" i="1"/>
  <c r="B637" i="1"/>
  <c r="C637" i="1"/>
  <c r="D637" i="1"/>
  <c r="E637" i="1"/>
  <c r="F637" i="1"/>
  <c r="A638" i="1"/>
  <c r="B638" i="1"/>
  <c r="C638" i="1"/>
  <c r="D638" i="1"/>
  <c r="E638" i="1"/>
  <c r="F638" i="1"/>
  <c r="A639" i="1"/>
  <c r="B639" i="1"/>
  <c r="C639" i="1"/>
  <c r="D639" i="1"/>
  <c r="E639" i="1"/>
  <c r="F639" i="1"/>
  <c r="A640" i="1"/>
  <c r="B640" i="1"/>
  <c r="C640" i="1"/>
  <c r="D640" i="1"/>
  <c r="E640" i="1"/>
  <c r="F640" i="1"/>
  <c r="A641" i="1"/>
  <c r="B641" i="1"/>
  <c r="C641" i="1"/>
  <c r="D641" i="1"/>
  <c r="E641" i="1"/>
  <c r="F641" i="1"/>
  <c r="A642" i="1"/>
  <c r="B642" i="1"/>
  <c r="C642" i="1"/>
  <c r="D642" i="1"/>
  <c r="E642" i="1"/>
  <c r="F642" i="1"/>
  <c r="A643" i="1"/>
  <c r="B643" i="1"/>
  <c r="C643" i="1"/>
  <c r="D643" i="1"/>
  <c r="E643" i="1"/>
  <c r="F643" i="1"/>
  <c r="A644" i="1"/>
  <c r="B644" i="1"/>
  <c r="C644" i="1"/>
  <c r="D644" i="1"/>
  <c r="E644" i="1"/>
  <c r="F644" i="1"/>
  <c r="A645" i="1"/>
  <c r="B645" i="1"/>
  <c r="C645" i="1"/>
  <c r="D645" i="1"/>
  <c r="E645" i="1"/>
  <c r="F645" i="1"/>
  <c r="A646" i="1"/>
  <c r="B646" i="1"/>
  <c r="C646" i="1"/>
  <c r="D646" i="1"/>
  <c r="E646" i="1"/>
  <c r="F646" i="1"/>
  <c r="A647" i="1"/>
  <c r="B647" i="1"/>
  <c r="C647" i="1"/>
  <c r="D647" i="1"/>
  <c r="E647" i="1"/>
  <c r="F647" i="1"/>
  <c r="A648" i="1"/>
  <c r="B648" i="1"/>
  <c r="C648" i="1"/>
  <c r="D648" i="1"/>
  <c r="E648" i="1"/>
  <c r="F648" i="1"/>
  <c r="A649" i="1"/>
  <c r="B649" i="1"/>
  <c r="C649" i="1"/>
  <c r="D649" i="1"/>
  <c r="E649" i="1"/>
  <c r="F649" i="1"/>
  <c r="A650" i="1"/>
  <c r="B650" i="1"/>
  <c r="C650" i="1"/>
  <c r="D650" i="1"/>
  <c r="E650" i="1"/>
  <c r="F650" i="1"/>
  <c r="A651" i="1"/>
  <c r="B651" i="1"/>
  <c r="C651" i="1"/>
  <c r="D651" i="1"/>
  <c r="E651" i="1"/>
  <c r="F651" i="1"/>
  <c r="A652" i="1"/>
  <c r="B652" i="1"/>
  <c r="C652" i="1"/>
  <c r="D652" i="1"/>
  <c r="E652" i="1"/>
  <c r="F652" i="1"/>
  <c r="A653" i="1"/>
  <c r="B653" i="1"/>
  <c r="C653" i="1"/>
  <c r="D653" i="1"/>
  <c r="E653" i="1"/>
  <c r="F653" i="1"/>
  <c r="A654" i="1"/>
  <c r="B654" i="1"/>
  <c r="C654" i="1"/>
  <c r="D654" i="1"/>
  <c r="E654" i="1"/>
  <c r="F654" i="1"/>
  <c r="A655" i="1"/>
  <c r="B655" i="1"/>
  <c r="C655" i="1"/>
  <c r="D655" i="1"/>
  <c r="E655" i="1"/>
  <c r="F655" i="1"/>
  <c r="A656" i="1"/>
  <c r="B656" i="1"/>
  <c r="C656" i="1"/>
  <c r="D656" i="1"/>
  <c r="E656" i="1"/>
  <c r="F656" i="1"/>
  <c r="A657" i="1"/>
  <c r="B657" i="1"/>
  <c r="C657" i="1"/>
  <c r="D657" i="1"/>
  <c r="E657" i="1"/>
  <c r="F657" i="1"/>
  <c r="A658" i="1"/>
  <c r="B658" i="1"/>
  <c r="C658" i="1"/>
  <c r="D658" i="1"/>
  <c r="E658" i="1"/>
  <c r="F658" i="1"/>
  <c r="A659" i="1"/>
  <c r="B659" i="1"/>
  <c r="C659" i="1"/>
  <c r="D659" i="1"/>
  <c r="E659" i="1"/>
  <c r="F659" i="1"/>
  <c r="A660" i="1"/>
  <c r="B660" i="1"/>
  <c r="C660" i="1"/>
  <c r="D660" i="1"/>
  <c r="E660" i="1"/>
  <c r="F660" i="1"/>
  <c r="A661" i="1"/>
  <c r="B661" i="1"/>
  <c r="C661" i="1"/>
  <c r="D661" i="1"/>
  <c r="E661" i="1"/>
  <c r="F661" i="1"/>
  <c r="A662" i="1"/>
  <c r="B662" i="1"/>
  <c r="C662" i="1"/>
  <c r="D662" i="1"/>
  <c r="E662" i="1"/>
  <c r="F662" i="1"/>
  <c r="A663" i="1"/>
  <c r="B663" i="1"/>
  <c r="C663" i="1"/>
  <c r="D663" i="1"/>
  <c r="E663" i="1"/>
  <c r="F663" i="1"/>
  <c r="A664" i="1"/>
  <c r="B664" i="1"/>
  <c r="C664" i="1"/>
  <c r="D664" i="1"/>
  <c r="E664" i="1"/>
  <c r="F664" i="1"/>
  <c r="A665" i="1"/>
  <c r="B665" i="1"/>
  <c r="C665" i="1"/>
  <c r="D665" i="1"/>
  <c r="E665" i="1"/>
  <c r="F665" i="1"/>
  <c r="A666" i="1"/>
  <c r="B666" i="1"/>
  <c r="C666" i="1"/>
  <c r="D666" i="1"/>
  <c r="E666" i="1"/>
  <c r="F666" i="1"/>
  <c r="A667" i="1"/>
  <c r="B667" i="1"/>
  <c r="C667" i="1"/>
  <c r="D667" i="1"/>
  <c r="E667" i="1"/>
  <c r="F667" i="1"/>
  <c r="A668" i="1"/>
  <c r="B668" i="1"/>
  <c r="C668" i="1"/>
  <c r="D668" i="1"/>
  <c r="E668" i="1"/>
  <c r="F668" i="1"/>
  <c r="A669" i="1"/>
  <c r="B669" i="1"/>
  <c r="C669" i="1"/>
  <c r="D669" i="1"/>
  <c r="E669" i="1"/>
  <c r="F669" i="1"/>
  <c r="A670" i="1"/>
  <c r="B670" i="1"/>
  <c r="C670" i="1"/>
  <c r="D670" i="1"/>
  <c r="E670" i="1"/>
  <c r="F670" i="1"/>
  <c r="A671" i="1"/>
  <c r="B671" i="1"/>
  <c r="C671" i="1"/>
  <c r="D671" i="1"/>
  <c r="E671" i="1"/>
  <c r="F671" i="1"/>
  <c r="A672" i="1"/>
  <c r="B672" i="1"/>
  <c r="C672" i="1"/>
  <c r="D672" i="1"/>
  <c r="E672" i="1"/>
  <c r="F672" i="1"/>
  <c r="A673" i="1"/>
  <c r="B673" i="1"/>
  <c r="C673" i="1"/>
  <c r="D673" i="1"/>
  <c r="E673" i="1"/>
  <c r="F673" i="1"/>
  <c r="A674" i="1"/>
  <c r="B674" i="1"/>
  <c r="C674" i="1"/>
  <c r="D674" i="1"/>
  <c r="E674" i="1"/>
  <c r="F674" i="1"/>
  <c r="A675" i="1"/>
  <c r="B675" i="1"/>
  <c r="C675" i="1"/>
  <c r="D675" i="1"/>
  <c r="E675" i="1"/>
  <c r="F675" i="1"/>
  <c r="A676" i="1"/>
  <c r="B676" i="1"/>
  <c r="C676" i="1"/>
  <c r="D676" i="1"/>
  <c r="E676" i="1"/>
  <c r="F676" i="1"/>
  <c r="A677" i="1"/>
  <c r="B677" i="1"/>
  <c r="C677" i="1"/>
  <c r="D677" i="1"/>
  <c r="E677" i="1"/>
  <c r="F677" i="1"/>
  <c r="A678" i="1"/>
  <c r="B678" i="1"/>
  <c r="C678" i="1"/>
  <c r="D678" i="1"/>
  <c r="E678" i="1"/>
  <c r="F678" i="1"/>
  <c r="A679" i="1"/>
  <c r="B679" i="1"/>
  <c r="C679" i="1"/>
  <c r="D679" i="1"/>
  <c r="E679" i="1"/>
  <c r="F679" i="1"/>
  <c r="A680" i="1"/>
  <c r="B680" i="1"/>
  <c r="C680" i="1"/>
  <c r="D680" i="1"/>
  <c r="E680" i="1"/>
  <c r="F680" i="1"/>
  <c r="A681" i="1"/>
  <c r="B681" i="1"/>
  <c r="C681" i="1"/>
  <c r="D681" i="1"/>
  <c r="E681" i="1"/>
  <c r="F681" i="1"/>
  <c r="A682" i="1"/>
  <c r="B682" i="1"/>
  <c r="C682" i="1"/>
  <c r="D682" i="1"/>
  <c r="E682" i="1"/>
  <c r="F682" i="1"/>
  <c r="A683" i="1"/>
  <c r="B683" i="1"/>
  <c r="C683" i="1"/>
  <c r="D683" i="1"/>
  <c r="E683" i="1"/>
  <c r="F683" i="1"/>
  <c r="A684" i="1"/>
  <c r="B684" i="1"/>
  <c r="C684" i="1"/>
  <c r="D684" i="1"/>
  <c r="E684" i="1"/>
  <c r="F684" i="1"/>
  <c r="A685" i="1"/>
  <c r="B685" i="1"/>
  <c r="C685" i="1"/>
  <c r="D685" i="1"/>
  <c r="E685" i="1"/>
  <c r="F685" i="1"/>
  <c r="A686" i="1"/>
  <c r="B686" i="1"/>
  <c r="C686" i="1"/>
  <c r="D686" i="1"/>
  <c r="E686" i="1"/>
  <c r="F686" i="1"/>
  <c r="A687" i="1"/>
  <c r="B687" i="1"/>
  <c r="C687" i="1"/>
  <c r="D687" i="1"/>
  <c r="E687" i="1"/>
  <c r="F687" i="1"/>
  <c r="A688" i="1"/>
  <c r="B688" i="1"/>
  <c r="C688" i="1"/>
  <c r="D688" i="1"/>
  <c r="E688" i="1"/>
  <c r="F688" i="1"/>
  <c r="A689" i="1"/>
  <c r="B689" i="1"/>
  <c r="C689" i="1"/>
  <c r="D689" i="1"/>
  <c r="E689" i="1"/>
  <c r="F689" i="1"/>
  <c r="A690" i="1"/>
  <c r="B690" i="1"/>
  <c r="C690" i="1"/>
  <c r="D690" i="1"/>
  <c r="E690" i="1"/>
  <c r="F690" i="1"/>
  <c r="A691" i="1"/>
  <c r="B691" i="1"/>
  <c r="C691" i="1"/>
  <c r="D691" i="1"/>
  <c r="E691" i="1"/>
  <c r="F691" i="1"/>
  <c r="A692" i="1"/>
  <c r="B692" i="1"/>
  <c r="C692" i="1"/>
  <c r="D692" i="1"/>
  <c r="E692" i="1"/>
  <c r="F692" i="1"/>
  <c r="A693" i="1"/>
  <c r="B693" i="1"/>
  <c r="C693" i="1"/>
  <c r="D693" i="1"/>
  <c r="E693" i="1"/>
  <c r="F693" i="1"/>
  <c r="A694" i="1"/>
  <c r="B694" i="1"/>
  <c r="C694" i="1"/>
  <c r="D694" i="1"/>
  <c r="E694" i="1"/>
  <c r="F694" i="1"/>
  <c r="A695" i="1"/>
  <c r="B695" i="1"/>
  <c r="C695" i="1"/>
  <c r="D695" i="1"/>
  <c r="E695" i="1"/>
  <c r="F695" i="1"/>
  <c r="A696" i="1"/>
  <c r="B696" i="1"/>
  <c r="C696" i="1"/>
  <c r="D696" i="1"/>
  <c r="E696" i="1"/>
  <c r="F696" i="1"/>
  <c r="A697" i="1"/>
  <c r="B697" i="1"/>
  <c r="C697" i="1"/>
  <c r="D697" i="1"/>
  <c r="E697" i="1"/>
  <c r="F697" i="1"/>
  <c r="A698" i="1"/>
  <c r="B698" i="1"/>
  <c r="C698" i="1"/>
  <c r="D698" i="1"/>
  <c r="E698" i="1"/>
  <c r="F698" i="1"/>
  <c r="A699" i="1"/>
  <c r="B699" i="1"/>
  <c r="C699" i="1"/>
  <c r="D699" i="1"/>
  <c r="E699" i="1"/>
  <c r="F699" i="1"/>
  <c r="A700" i="1"/>
  <c r="B700" i="1"/>
  <c r="C700" i="1"/>
  <c r="D700" i="1"/>
  <c r="E700" i="1"/>
  <c r="F700" i="1"/>
  <c r="A701" i="1"/>
  <c r="B701" i="1"/>
  <c r="C701" i="1"/>
  <c r="D701" i="1"/>
  <c r="E701" i="1"/>
  <c r="F701" i="1"/>
  <c r="A702" i="1"/>
  <c r="B702" i="1"/>
  <c r="C702" i="1"/>
  <c r="D702" i="1"/>
  <c r="E702" i="1"/>
  <c r="F702" i="1"/>
  <c r="A703" i="1"/>
  <c r="B703" i="1"/>
  <c r="C703" i="1"/>
  <c r="D703" i="1"/>
  <c r="E703" i="1"/>
  <c r="F703" i="1"/>
  <c r="A704" i="1"/>
  <c r="B704" i="1"/>
  <c r="C704" i="1"/>
  <c r="D704" i="1"/>
  <c r="E704" i="1"/>
  <c r="F704" i="1"/>
  <c r="A705" i="1"/>
  <c r="B705" i="1"/>
  <c r="C705" i="1"/>
  <c r="D705" i="1"/>
  <c r="E705" i="1"/>
  <c r="F705" i="1"/>
  <c r="A706" i="1"/>
  <c r="B706" i="1"/>
  <c r="C706" i="1"/>
  <c r="D706" i="1"/>
  <c r="E706" i="1"/>
  <c r="F706" i="1"/>
  <c r="A707" i="1"/>
  <c r="B707" i="1"/>
  <c r="C707" i="1"/>
  <c r="D707" i="1"/>
  <c r="E707" i="1"/>
  <c r="F707" i="1"/>
  <c r="A708" i="1"/>
  <c r="B708" i="1"/>
  <c r="C708" i="1"/>
  <c r="D708" i="1"/>
  <c r="E708" i="1"/>
  <c r="F708" i="1"/>
  <c r="A709" i="1"/>
  <c r="B709" i="1"/>
  <c r="C709" i="1"/>
  <c r="D709" i="1"/>
  <c r="E709" i="1"/>
  <c r="F709" i="1"/>
  <c r="A710" i="1"/>
  <c r="B710" i="1"/>
  <c r="C710" i="1"/>
  <c r="D710" i="1"/>
  <c r="E710" i="1"/>
  <c r="F710" i="1"/>
  <c r="A711" i="1"/>
  <c r="B711" i="1"/>
  <c r="C711" i="1"/>
  <c r="D711" i="1"/>
  <c r="E711" i="1"/>
  <c r="F711" i="1"/>
  <c r="A712" i="1"/>
  <c r="B712" i="1"/>
  <c r="C712" i="1"/>
  <c r="D712" i="1"/>
  <c r="E712" i="1"/>
  <c r="F712" i="1"/>
  <c r="A713" i="1"/>
  <c r="B713" i="1"/>
  <c r="C713" i="1"/>
  <c r="D713" i="1"/>
  <c r="E713" i="1"/>
  <c r="F713" i="1"/>
  <c r="A714" i="1"/>
  <c r="B714" i="1"/>
  <c r="C714" i="1"/>
  <c r="D714" i="1"/>
  <c r="E714" i="1"/>
  <c r="F714" i="1"/>
  <c r="A715" i="1"/>
  <c r="B715" i="1"/>
  <c r="C715" i="1"/>
  <c r="D715" i="1"/>
  <c r="E715" i="1"/>
  <c r="F715" i="1"/>
  <c r="A716" i="1"/>
  <c r="B716" i="1"/>
  <c r="C716" i="1"/>
  <c r="D716" i="1"/>
  <c r="E716" i="1"/>
  <c r="F716" i="1"/>
  <c r="A717" i="1"/>
  <c r="B717" i="1"/>
  <c r="C717" i="1"/>
  <c r="D717" i="1"/>
  <c r="E717" i="1"/>
  <c r="F717" i="1"/>
  <c r="A718" i="1"/>
  <c r="B718" i="1"/>
  <c r="C718" i="1"/>
  <c r="D718" i="1"/>
  <c r="E718" i="1"/>
  <c r="F718" i="1"/>
  <c r="A719" i="1"/>
  <c r="B719" i="1"/>
  <c r="C719" i="1"/>
  <c r="D719" i="1"/>
  <c r="E719" i="1"/>
  <c r="F719" i="1"/>
  <c r="A720" i="1"/>
  <c r="B720" i="1"/>
  <c r="C720" i="1"/>
  <c r="D720" i="1"/>
  <c r="E720" i="1"/>
  <c r="F720" i="1"/>
  <c r="A721" i="1"/>
  <c r="B721" i="1"/>
  <c r="C721" i="1"/>
  <c r="D721" i="1"/>
  <c r="E721" i="1"/>
  <c r="F721" i="1"/>
  <c r="A722" i="1"/>
  <c r="B722" i="1"/>
  <c r="C722" i="1"/>
  <c r="D722" i="1"/>
  <c r="E722" i="1"/>
  <c r="F722" i="1"/>
  <c r="A723" i="1"/>
  <c r="B723" i="1"/>
  <c r="C723" i="1"/>
  <c r="D723" i="1"/>
  <c r="E723" i="1"/>
  <c r="F723" i="1"/>
  <c r="A724" i="1"/>
  <c r="B724" i="1"/>
  <c r="C724" i="1"/>
  <c r="D724" i="1"/>
  <c r="E724" i="1"/>
  <c r="F724" i="1"/>
  <c r="A725" i="1"/>
  <c r="B725" i="1"/>
  <c r="C725" i="1"/>
  <c r="D725" i="1"/>
  <c r="E725" i="1"/>
  <c r="F725" i="1"/>
  <c r="A726" i="1"/>
  <c r="B726" i="1"/>
  <c r="C726" i="1"/>
  <c r="D726" i="1"/>
  <c r="E726" i="1"/>
  <c r="F726" i="1"/>
  <c r="A727" i="1"/>
  <c r="B727" i="1"/>
  <c r="C727" i="1"/>
  <c r="D727" i="1"/>
  <c r="E727" i="1"/>
  <c r="F727" i="1"/>
  <c r="A728" i="1"/>
  <c r="B728" i="1"/>
  <c r="C728" i="1"/>
  <c r="D728" i="1"/>
  <c r="E728" i="1"/>
  <c r="F728" i="1"/>
  <c r="A729" i="1"/>
  <c r="B729" i="1"/>
  <c r="C729" i="1"/>
  <c r="D729" i="1"/>
  <c r="E729" i="1"/>
  <c r="F729" i="1"/>
  <c r="A730" i="1"/>
  <c r="B730" i="1"/>
  <c r="C730" i="1"/>
  <c r="D730" i="1"/>
  <c r="E730" i="1"/>
  <c r="F730" i="1"/>
  <c r="A731" i="1"/>
  <c r="B731" i="1"/>
  <c r="C731" i="1"/>
  <c r="D731" i="1"/>
  <c r="E731" i="1"/>
  <c r="F731" i="1"/>
  <c r="A732" i="1"/>
  <c r="B732" i="1"/>
  <c r="C732" i="1"/>
  <c r="D732" i="1"/>
  <c r="E732" i="1"/>
  <c r="F732" i="1"/>
  <c r="A733" i="1"/>
  <c r="B733" i="1"/>
  <c r="C733" i="1"/>
  <c r="D733" i="1"/>
  <c r="E733" i="1"/>
  <c r="F733" i="1"/>
  <c r="A734" i="1"/>
  <c r="B734" i="1"/>
  <c r="C734" i="1"/>
  <c r="D734" i="1"/>
  <c r="E734" i="1"/>
  <c r="F734" i="1"/>
  <c r="A735" i="1"/>
  <c r="B735" i="1"/>
  <c r="C735" i="1"/>
  <c r="D735" i="1"/>
  <c r="E735" i="1"/>
  <c r="F735" i="1"/>
  <c r="A736" i="1"/>
  <c r="B736" i="1"/>
  <c r="C736" i="1"/>
  <c r="D736" i="1"/>
  <c r="E736" i="1"/>
  <c r="F736" i="1"/>
  <c r="A737" i="1"/>
  <c r="B737" i="1"/>
  <c r="C737" i="1"/>
  <c r="D737" i="1"/>
  <c r="E737" i="1"/>
  <c r="F737" i="1"/>
  <c r="A738" i="1"/>
  <c r="B738" i="1"/>
  <c r="C738" i="1"/>
  <c r="D738" i="1"/>
  <c r="E738" i="1"/>
  <c r="F738" i="1"/>
  <c r="A739" i="1"/>
  <c r="B739" i="1"/>
  <c r="C739" i="1"/>
  <c r="D739" i="1"/>
  <c r="E739" i="1"/>
  <c r="F739" i="1"/>
  <c r="A740" i="1"/>
  <c r="B740" i="1"/>
  <c r="C740" i="1"/>
  <c r="D740" i="1"/>
  <c r="E740" i="1"/>
  <c r="F740" i="1"/>
  <c r="A741" i="1"/>
  <c r="B741" i="1"/>
  <c r="C741" i="1"/>
  <c r="D741" i="1"/>
  <c r="E741" i="1"/>
  <c r="F741" i="1"/>
  <c r="A742" i="1"/>
  <c r="B742" i="1"/>
  <c r="C742" i="1"/>
  <c r="D742" i="1"/>
  <c r="E742" i="1"/>
  <c r="F742" i="1"/>
  <c r="A743" i="1"/>
  <c r="B743" i="1"/>
  <c r="C743" i="1"/>
  <c r="D743" i="1"/>
  <c r="E743" i="1"/>
  <c r="F743" i="1"/>
  <c r="A744" i="1"/>
  <c r="B744" i="1"/>
  <c r="C744" i="1"/>
  <c r="D744" i="1"/>
  <c r="E744" i="1"/>
  <c r="F744" i="1"/>
  <c r="A745" i="1"/>
  <c r="B745" i="1"/>
  <c r="C745" i="1"/>
  <c r="D745" i="1"/>
  <c r="E745" i="1"/>
  <c r="F745" i="1"/>
  <c r="A746" i="1"/>
  <c r="B746" i="1"/>
  <c r="C746" i="1"/>
  <c r="D746" i="1"/>
  <c r="E746" i="1"/>
  <c r="F746" i="1"/>
  <c r="A747" i="1"/>
  <c r="B747" i="1"/>
  <c r="C747" i="1"/>
  <c r="D747" i="1"/>
  <c r="E747" i="1"/>
  <c r="F747" i="1"/>
  <c r="A748" i="1"/>
  <c r="B748" i="1"/>
  <c r="C748" i="1"/>
  <c r="D748" i="1"/>
  <c r="E748" i="1"/>
  <c r="F748" i="1"/>
  <c r="A749" i="1"/>
  <c r="B749" i="1"/>
  <c r="C749" i="1"/>
  <c r="D749" i="1"/>
  <c r="E749" i="1"/>
  <c r="F749" i="1"/>
  <c r="A750" i="1"/>
  <c r="B750" i="1"/>
  <c r="C750" i="1"/>
  <c r="D750" i="1"/>
  <c r="E750" i="1"/>
  <c r="F750" i="1"/>
  <c r="A751" i="1"/>
  <c r="B751" i="1"/>
  <c r="C751" i="1"/>
  <c r="D751" i="1"/>
  <c r="E751" i="1"/>
  <c r="F751" i="1"/>
  <c r="A752" i="1"/>
  <c r="B752" i="1"/>
  <c r="C752" i="1"/>
  <c r="D752" i="1"/>
  <c r="E752" i="1"/>
  <c r="F752" i="1"/>
  <c r="A753" i="1"/>
  <c r="B753" i="1"/>
  <c r="C753" i="1"/>
  <c r="D753" i="1"/>
  <c r="E753" i="1"/>
  <c r="F753" i="1"/>
  <c r="A754" i="1"/>
  <c r="B754" i="1"/>
  <c r="C754" i="1"/>
  <c r="D754" i="1"/>
  <c r="E754" i="1"/>
  <c r="F754" i="1"/>
  <c r="A755" i="1"/>
  <c r="B755" i="1"/>
  <c r="C755" i="1"/>
  <c r="D755" i="1"/>
  <c r="E755" i="1"/>
  <c r="F755" i="1"/>
  <c r="A756" i="1"/>
  <c r="B756" i="1"/>
  <c r="C756" i="1"/>
  <c r="D756" i="1"/>
  <c r="E756" i="1"/>
  <c r="F756" i="1"/>
  <c r="A757" i="1"/>
  <c r="B757" i="1"/>
  <c r="C757" i="1"/>
  <c r="D757" i="1"/>
  <c r="E757" i="1"/>
  <c r="F757" i="1"/>
  <c r="A758" i="1"/>
  <c r="B758" i="1"/>
  <c r="C758" i="1"/>
  <c r="D758" i="1"/>
  <c r="E758" i="1"/>
  <c r="F758" i="1"/>
  <c r="A759" i="1"/>
  <c r="B759" i="1"/>
  <c r="C759" i="1"/>
  <c r="D759" i="1"/>
  <c r="E759" i="1"/>
  <c r="F759" i="1"/>
  <c r="A760" i="1"/>
  <c r="B760" i="1"/>
  <c r="C760" i="1"/>
  <c r="D760" i="1"/>
  <c r="E760" i="1"/>
  <c r="F760" i="1"/>
  <c r="A761" i="1"/>
  <c r="B761" i="1"/>
  <c r="C761" i="1"/>
  <c r="D761" i="1"/>
  <c r="E761" i="1"/>
  <c r="F761" i="1"/>
  <c r="A762" i="1"/>
  <c r="B762" i="1"/>
  <c r="C762" i="1"/>
  <c r="D762" i="1"/>
  <c r="E762" i="1"/>
  <c r="F762" i="1"/>
  <c r="A763" i="1"/>
  <c r="B763" i="1"/>
  <c r="C763" i="1"/>
  <c r="D763" i="1"/>
  <c r="E763" i="1"/>
  <c r="F763" i="1"/>
  <c r="A764" i="1"/>
  <c r="B764" i="1"/>
  <c r="C764" i="1"/>
  <c r="D764" i="1"/>
  <c r="E764" i="1"/>
  <c r="F764" i="1"/>
  <c r="A765" i="1"/>
  <c r="B765" i="1"/>
  <c r="C765" i="1"/>
  <c r="D765" i="1"/>
  <c r="E765" i="1"/>
  <c r="F765" i="1"/>
  <c r="A766" i="1"/>
  <c r="B766" i="1"/>
  <c r="C766" i="1"/>
  <c r="D766" i="1"/>
  <c r="E766" i="1"/>
  <c r="F766" i="1"/>
  <c r="A767" i="1"/>
  <c r="B767" i="1"/>
  <c r="C767" i="1"/>
  <c r="D767" i="1"/>
  <c r="E767" i="1"/>
  <c r="F767" i="1"/>
  <c r="A768" i="1"/>
  <c r="B768" i="1"/>
  <c r="C768" i="1"/>
  <c r="D768" i="1"/>
  <c r="E768" i="1"/>
  <c r="F768" i="1"/>
  <c r="A769" i="1"/>
  <c r="B769" i="1"/>
  <c r="C769" i="1"/>
  <c r="D769" i="1"/>
  <c r="E769" i="1"/>
  <c r="F769" i="1"/>
  <c r="A770" i="1"/>
  <c r="B770" i="1"/>
  <c r="C770" i="1"/>
  <c r="D770" i="1"/>
  <c r="E770" i="1"/>
  <c r="F770" i="1"/>
  <c r="A771" i="1"/>
  <c r="B771" i="1"/>
  <c r="C771" i="1"/>
  <c r="D771" i="1"/>
  <c r="E771" i="1"/>
  <c r="F771" i="1"/>
  <c r="A772" i="1"/>
  <c r="B772" i="1"/>
  <c r="C772" i="1"/>
  <c r="D772" i="1"/>
  <c r="E772" i="1"/>
  <c r="F772" i="1"/>
  <c r="A773" i="1"/>
  <c r="B773" i="1"/>
  <c r="C773" i="1"/>
  <c r="D773" i="1"/>
  <c r="E773" i="1"/>
  <c r="F773" i="1"/>
  <c r="A774" i="1"/>
  <c r="B774" i="1"/>
  <c r="C774" i="1"/>
  <c r="D774" i="1"/>
  <c r="E774" i="1"/>
  <c r="F774" i="1"/>
  <c r="A775" i="1"/>
  <c r="B775" i="1"/>
  <c r="C775" i="1"/>
  <c r="D775" i="1"/>
  <c r="E775" i="1"/>
  <c r="F775" i="1"/>
  <c r="A776" i="1"/>
  <c r="B776" i="1"/>
  <c r="C776" i="1"/>
  <c r="D776" i="1"/>
  <c r="E776" i="1"/>
  <c r="F776" i="1"/>
  <c r="A777" i="1"/>
  <c r="B777" i="1"/>
  <c r="C777" i="1"/>
  <c r="D777" i="1"/>
  <c r="E777" i="1"/>
  <c r="F777" i="1"/>
  <c r="A778" i="1"/>
  <c r="B778" i="1"/>
  <c r="C778" i="1"/>
  <c r="D778" i="1"/>
  <c r="E778" i="1"/>
  <c r="F778" i="1"/>
  <c r="A779" i="1"/>
  <c r="B779" i="1"/>
  <c r="C779" i="1"/>
  <c r="D779" i="1"/>
  <c r="E779" i="1"/>
  <c r="F779" i="1"/>
  <c r="A780" i="1"/>
  <c r="B780" i="1"/>
  <c r="C780" i="1"/>
  <c r="D780" i="1"/>
  <c r="E780" i="1"/>
  <c r="F780" i="1"/>
  <c r="A781" i="1"/>
  <c r="B781" i="1"/>
  <c r="C781" i="1"/>
  <c r="D781" i="1"/>
  <c r="E781" i="1"/>
  <c r="F781" i="1"/>
  <c r="A782" i="1"/>
  <c r="B782" i="1"/>
  <c r="C782" i="1"/>
  <c r="D782" i="1"/>
  <c r="E782" i="1"/>
  <c r="F782" i="1"/>
  <c r="A783" i="1"/>
  <c r="B783" i="1"/>
  <c r="C783" i="1"/>
  <c r="D783" i="1"/>
  <c r="E783" i="1"/>
  <c r="F783" i="1"/>
  <c r="A784" i="1"/>
  <c r="B784" i="1"/>
  <c r="C784" i="1"/>
  <c r="D784" i="1"/>
  <c r="E784" i="1"/>
  <c r="F784" i="1"/>
  <c r="A785" i="1"/>
  <c r="B785" i="1"/>
  <c r="C785" i="1"/>
  <c r="D785" i="1"/>
  <c r="E785" i="1"/>
  <c r="F785" i="1"/>
  <c r="A786" i="1"/>
  <c r="B786" i="1"/>
  <c r="C786" i="1"/>
  <c r="D786" i="1"/>
  <c r="E786" i="1"/>
  <c r="F786" i="1"/>
  <c r="A787" i="1"/>
  <c r="B787" i="1"/>
  <c r="C787" i="1"/>
  <c r="D787" i="1"/>
  <c r="E787" i="1"/>
  <c r="F787" i="1"/>
  <c r="A788" i="1"/>
  <c r="B788" i="1"/>
  <c r="C788" i="1"/>
  <c r="D788" i="1"/>
  <c r="E788" i="1"/>
  <c r="F788" i="1"/>
  <c r="A789" i="1"/>
  <c r="B789" i="1"/>
  <c r="C789" i="1"/>
  <c r="D789" i="1"/>
  <c r="E789" i="1"/>
  <c r="F789" i="1"/>
  <c r="A790" i="1"/>
  <c r="B790" i="1"/>
  <c r="C790" i="1"/>
  <c r="D790" i="1"/>
  <c r="E790" i="1"/>
  <c r="F790" i="1"/>
  <c r="A791" i="1"/>
  <c r="B791" i="1"/>
  <c r="C791" i="1"/>
  <c r="D791" i="1"/>
  <c r="E791" i="1"/>
  <c r="F791" i="1"/>
  <c r="A792" i="1"/>
  <c r="B792" i="1"/>
  <c r="C792" i="1"/>
  <c r="D792" i="1"/>
  <c r="E792" i="1"/>
  <c r="F792" i="1"/>
  <c r="A793" i="1"/>
  <c r="B793" i="1"/>
  <c r="C793" i="1"/>
  <c r="D793" i="1"/>
  <c r="E793" i="1"/>
  <c r="F793" i="1"/>
  <c r="A794" i="1"/>
  <c r="B794" i="1"/>
  <c r="C794" i="1"/>
  <c r="D794" i="1"/>
  <c r="E794" i="1"/>
  <c r="F794" i="1"/>
  <c r="A795" i="1"/>
  <c r="B795" i="1"/>
  <c r="C795" i="1"/>
  <c r="D795" i="1"/>
  <c r="E795" i="1"/>
  <c r="F795" i="1"/>
  <c r="A796" i="1"/>
  <c r="B796" i="1"/>
  <c r="C796" i="1"/>
  <c r="D796" i="1"/>
  <c r="E796" i="1"/>
  <c r="F796" i="1"/>
  <c r="A797" i="1"/>
  <c r="B797" i="1"/>
  <c r="C797" i="1"/>
  <c r="D797" i="1"/>
  <c r="E797" i="1"/>
  <c r="F797" i="1"/>
  <c r="A798" i="1"/>
  <c r="B798" i="1"/>
  <c r="C798" i="1"/>
  <c r="D798" i="1"/>
  <c r="E798" i="1"/>
  <c r="F798" i="1"/>
  <c r="A799" i="1"/>
  <c r="B799" i="1"/>
  <c r="C799" i="1"/>
  <c r="D799" i="1"/>
  <c r="E799" i="1"/>
  <c r="F799" i="1"/>
  <c r="A800" i="1"/>
  <c r="B800" i="1"/>
  <c r="C800" i="1"/>
  <c r="D800" i="1"/>
  <c r="E800" i="1"/>
  <c r="F800" i="1"/>
  <c r="A801" i="1"/>
  <c r="B801" i="1"/>
  <c r="C801" i="1"/>
  <c r="D801" i="1"/>
  <c r="E801" i="1"/>
  <c r="F801" i="1"/>
  <c r="A802" i="1"/>
  <c r="B802" i="1"/>
  <c r="C802" i="1"/>
  <c r="D802" i="1"/>
  <c r="E802" i="1"/>
  <c r="F802" i="1"/>
  <c r="A803" i="1"/>
  <c r="B803" i="1"/>
  <c r="C803" i="1"/>
  <c r="D803" i="1"/>
  <c r="E803" i="1"/>
  <c r="F803" i="1"/>
  <c r="A804" i="1"/>
  <c r="B804" i="1"/>
  <c r="C804" i="1"/>
  <c r="D804" i="1"/>
  <c r="E804" i="1"/>
  <c r="F804" i="1"/>
  <c r="A805" i="1"/>
  <c r="B805" i="1"/>
  <c r="C805" i="1"/>
  <c r="D805" i="1"/>
  <c r="E805" i="1"/>
  <c r="F805" i="1"/>
  <c r="A806" i="1"/>
  <c r="B806" i="1"/>
  <c r="C806" i="1"/>
  <c r="D806" i="1"/>
  <c r="E806" i="1"/>
  <c r="F806" i="1"/>
  <c r="A807" i="1"/>
  <c r="B807" i="1"/>
  <c r="C807" i="1"/>
  <c r="D807" i="1"/>
  <c r="E807" i="1"/>
  <c r="F807" i="1"/>
  <c r="A808" i="1"/>
  <c r="B808" i="1"/>
  <c r="C808" i="1"/>
  <c r="D808" i="1"/>
  <c r="E808" i="1"/>
  <c r="F808" i="1"/>
  <c r="A809" i="1"/>
  <c r="B809" i="1"/>
  <c r="C809" i="1"/>
  <c r="D809" i="1"/>
  <c r="E809" i="1"/>
  <c r="F809" i="1"/>
  <c r="A810" i="1"/>
  <c r="B810" i="1"/>
  <c r="C810" i="1"/>
  <c r="D810" i="1"/>
  <c r="E810" i="1"/>
  <c r="F810" i="1"/>
  <c r="A811" i="1"/>
  <c r="B811" i="1"/>
  <c r="C811" i="1"/>
  <c r="D811" i="1"/>
  <c r="E811" i="1"/>
  <c r="F811" i="1"/>
  <c r="A812" i="1"/>
  <c r="B812" i="1"/>
  <c r="C812" i="1"/>
  <c r="D812" i="1"/>
  <c r="E812" i="1"/>
  <c r="F812" i="1"/>
  <c r="A813" i="1"/>
  <c r="B813" i="1"/>
  <c r="C813" i="1"/>
  <c r="D813" i="1"/>
  <c r="E813" i="1"/>
  <c r="F813" i="1"/>
  <c r="A814" i="1"/>
  <c r="B814" i="1"/>
  <c r="C814" i="1"/>
  <c r="D814" i="1"/>
  <c r="E814" i="1"/>
  <c r="F814" i="1"/>
  <c r="A815" i="1"/>
  <c r="B815" i="1"/>
  <c r="C815" i="1"/>
  <c r="D815" i="1"/>
  <c r="E815" i="1"/>
  <c r="F815" i="1"/>
  <c r="A816" i="1"/>
  <c r="B816" i="1"/>
  <c r="C816" i="1"/>
  <c r="D816" i="1"/>
  <c r="E816" i="1"/>
  <c r="F816" i="1"/>
  <c r="A817" i="1"/>
  <c r="B817" i="1"/>
  <c r="C817" i="1"/>
  <c r="D817" i="1"/>
  <c r="E817" i="1"/>
  <c r="F817" i="1"/>
  <c r="A818" i="1"/>
  <c r="B818" i="1"/>
  <c r="C818" i="1"/>
  <c r="D818" i="1"/>
  <c r="E818" i="1"/>
  <c r="F818" i="1"/>
  <c r="A819" i="1"/>
  <c r="B819" i="1"/>
  <c r="C819" i="1"/>
  <c r="D819" i="1"/>
  <c r="E819" i="1"/>
  <c r="F819" i="1"/>
  <c r="A820" i="1"/>
  <c r="B820" i="1"/>
  <c r="C820" i="1"/>
  <c r="D820" i="1"/>
  <c r="E820" i="1"/>
  <c r="F820" i="1"/>
  <c r="A821" i="1"/>
  <c r="B821" i="1"/>
  <c r="C821" i="1"/>
  <c r="D821" i="1"/>
  <c r="E821" i="1"/>
  <c r="F821" i="1"/>
  <c r="A822" i="1"/>
  <c r="B822" i="1"/>
  <c r="C822" i="1"/>
  <c r="D822" i="1"/>
  <c r="E822" i="1"/>
  <c r="F822" i="1"/>
  <c r="A823" i="1"/>
  <c r="B823" i="1"/>
  <c r="C823" i="1"/>
  <c r="D823" i="1"/>
  <c r="E823" i="1"/>
  <c r="F823" i="1"/>
  <c r="A824" i="1"/>
  <c r="B824" i="1"/>
  <c r="C824" i="1"/>
  <c r="D824" i="1"/>
  <c r="E824" i="1"/>
  <c r="F824" i="1"/>
  <c r="A825" i="1"/>
  <c r="B825" i="1"/>
  <c r="C825" i="1"/>
  <c r="D825" i="1"/>
  <c r="E825" i="1"/>
  <c r="F825" i="1"/>
  <c r="A826" i="1"/>
  <c r="B826" i="1"/>
  <c r="C826" i="1"/>
  <c r="D826" i="1"/>
  <c r="E826" i="1"/>
  <c r="F826" i="1"/>
  <c r="A827" i="1"/>
  <c r="B827" i="1"/>
  <c r="C827" i="1"/>
  <c r="D827" i="1"/>
  <c r="E827" i="1"/>
  <c r="F827" i="1"/>
  <c r="A828" i="1"/>
  <c r="B828" i="1"/>
  <c r="C828" i="1"/>
  <c r="D828" i="1"/>
  <c r="E828" i="1"/>
  <c r="F828" i="1"/>
  <c r="A829" i="1"/>
  <c r="B829" i="1"/>
  <c r="C829" i="1"/>
  <c r="D829" i="1"/>
  <c r="E829" i="1"/>
  <c r="F829" i="1"/>
  <c r="A830" i="1"/>
  <c r="B830" i="1"/>
  <c r="C830" i="1"/>
  <c r="D830" i="1"/>
  <c r="E830" i="1"/>
  <c r="F830" i="1"/>
  <c r="A831" i="1"/>
  <c r="B831" i="1"/>
  <c r="C831" i="1"/>
  <c r="D831" i="1"/>
  <c r="E831" i="1"/>
  <c r="F831" i="1"/>
  <c r="A832" i="1"/>
  <c r="B832" i="1"/>
  <c r="C832" i="1"/>
  <c r="D832" i="1"/>
  <c r="E832" i="1"/>
  <c r="F832" i="1"/>
  <c r="A833" i="1"/>
  <c r="B833" i="1"/>
  <c r="C833" i="1"/>
  <c r="D833" i="1"/>
  <c r="E833" i="1"/>
  <c r="F833" i="1"/>
  <c r="A834" i="1"/>
  <c r="B834" i="1"/>
  <c r="C834" i="1"/>
  <c r="D834" i="1"/>
  <c r="E834" i="1"/>
  <c r="F834" i="1"/>
  <c r="A835" i="1"/>
  <c r="B835" i="1"/>
  <c r="C835" i="1"/>
  <c r="D835" i="1"/>
  <c r="E835" i="1"/>
  <c r="F835" i="1"/>
  <c r="A836" i="1"/>
  <c r="B836" i="1"/>
  <c r="C836" i="1"/>
  <c r="D836" i="1"/>
  <c r="E836" i="1"/>
  <c r="F836" i="1"/>
  <c r="A837" i="1"/>
  <c r="B837" i="1"/>
  <c r="C837" i="1"/>
  <c r="D837" i="1"/>
  <c r="E837" i="1"/>
  <c r="F837" i="1"/>
  <c r="A838" i="1"/>
  <c r="B838" i="1"/>
  <c r="C838" i="1"/>
  <c r="D838" i="1"/>
  <c r="E838" i="1"/>
  <c r="F838" i="1"/>
  <c r="A839" i="1"/>
  <c r="B839" i="1"/>
  <c r="C839" i="1"/>
  <c r="D839" i="1"/>
  <c r="E839" i="1"/>
  <c r="F839" i="1"/>
  <c r="A840" i="1"/>
  <c r="B840" i="1"/>
  <c r="C840" i="1"/>
  <c r="D840" i="1"/>
  <c r="E840" i="1"/>
  <c r="F840" i="1"/>
  <c r="A841" i="1"/>
  <c r="B841" i="1"/>
  <c r="C841" i="1"/>
  <c r="D841" i="1"/>
  <c r="E841" i="1"/>
  <c r="F841" i="1"/>
  <c r="A842" i="1"/>
  <c r="B842" i="1"/>
  <c r="C842" i="1"/>
  <c r="D842" i="1"/>
  <c r="E842" i="1"/>
  <c r="F842" i="1"/>
  <c r="A843" i="1"/>
  <c r="B843" i="1"/>
  <c r="C843" i="1"/>
  <c r="D843" i="1"/>
  <c r="E843" i="1"/>
  <c r="F843" i="1"/>
  <c r="A844" i="1"/>
  <c r="B844" i="1"/>
  <c r="C844" i="1"/>
  <c r="D844" i="1"/>
  <c r="E844" i="1"/>
  <c r="F844" i="1"/>
  <c r="A845" i="1"/>
  <c r="B845" i="1"/>
  <c r="C845" i="1"/>
  <c r="D845" i="1"/>
  <c r="E845" i="1"/>
  <c r="F845" i="1"/>
  <c r="A846" i="1"/>
  <c r="B846" i="1"/>
  <c r="C846" i="1"/>
  <c r="D846" i="1"/>
  <c r="E846" i="1"/>
  <c r="F846" i="1"/>
  <c r="A847" i="1"/>
  <c r="B847" i="1"/>
  <c r="C847" i="1"/>
  <c r="D847" i="1"/>
  <c r="E847" i="1"/>
  <c r="F847" i="1"/>
  <c r="A848" i="1"/>
  <c r="B848" i="1"/>
  <c r="C848" i="1"/>
  <c r="D848" i="1"/>
  <c r="E848" i="1"/>
  <c r="F848" i="1"/>
  <c r="A849" i="1"/>
  <c r="B849" i="1"/>
  <c r="C849" i="1"/>
  <c r="D849" i="1"/>
  <c r="E849" i="1"/>
  <c r="F849" i="1"/>
  <c r="A850" i="1"/>
  <c r="B850" i="1"/>
  <c r="C850" i="1"/>
  <c r="D850" i="1"/>
  <c r="E850" i="1"/>
  <c r="F850" i="1"/>
  <c r="A851" i="1"/>
  <c r="B851" i="1"/>
  <c r="C851" i="1"/>
  <c r="D851" i="1"/>
  <c r="E851" i="1"/>
  <c r="F851" i="1"/>
  <c r="A852" i="1"/>
  <c r="B852" i="1"/>
  <c r="C852" i="1"/>
  <c r="D852" i="1"/>
  <c r="E852" i="1"/>
  <c r="F852" i="1"/>
  <c r="A853" i="1"/>
  <c r="B853" i="1"/>
  <c r="C853" i="1"/>
  <c r="D853" i="1"/>
  <c r="E853" i="1"/>
  <c r="F853" i="1"/>
  <c r="A854" i="1"/>
  <c r="B854" i="1"/>
  <c r="C854" i="1"/>
  <c r="D854" i="1"/>
  <c r="E854" i="1"/>
  <c r="F854" i="1"/>
  <c r="A855" i="1"/>
  <c r="B855" i="1"/>
  <c r="C855" i="1"/>
  <c r="D855" i="1"/>
  <c r="E855" i="1"/>
  <c r="F855" i="1"/>
  <c r="A856" i="1"/>
  <c r="B856" i="1"/>
  <c r="C856" i="1"/>
  <c r="D856" i="1"/>
  <c r="E856" i="1"/>
  <c r="F856" i="1"/>
  <c r="A857" i="1"/>
  <c r="B857" i="1"/>
  <c r="C857" i="1"/>
  <c r="D857" i="1"/>
  <c r="E857" i="1"/>
  <c r="F857" i="1"/>
  <c r="A858" i="1"/>
  <c r="B858" i="1"/>
  <c r="C858" i="1"/>
  <c r="D858" i="1"/>
  <c r="E858" i="1"/>
  <c r="F858" i="1"/>
  <c r="A859" i="1"/>
  <c r="B859" i="1"/>
  <c r="C859" i="1"/>
  <c r="D859" i="1"/>
  <c r="E859" i="1"/>
  <c r="F859" i="1"/>
  <c r="A860" i="1"/>
  <c r="B860" i="1"/>
  <c r="C860" i="1"/>
  <c r="D860" i="1"/>
  <c r="E860" i="1"/>
  <c r="F860" i="1"/>
  <c r="A861" i="1"/>
  <c r="B861" i="1"/>
  <c r="C861" i="1"/>
  <c r="D861" i="1"/>
  <c r="E861" i="1"/>
  <c r="F861" i="1"/>
  <c r="A862" i="1"/>
  <c r="B862" i="1"/>
  <c r="C862" i="1"/>
  <c r="D862" i="1"/>
  <c r="E862" i="1"/>
  <c r="F862" i="1"/>
  <c r="A863" i="1"/>
  <c r="B863" i="1"/>
  <c r="C863" i="1"/>
  <c r="D863" i="1"/>
  <c r="E863" i="1"/>
  <c r="F863" i="1"/>
  <c r="A864" i="1"/>
  <c r="B864" i="1"/>
  <c r="C864" i="1"/>
  <c r="D864" i="1"/>
  <c r="E864" i="1"/>
  <c r="F864" i="1"/>
  <c r="A865" i="1"/>
  <c r="B865" i="1"/>
  <c r="C865" i="1"/>
  <c r="D865" i="1"/>
  <c r="E865" i="1"/>
  <c r="F865" i="1"/>
  <c r="A866" i="1"/>
  <c r="B866" i="1"/>
  <c r="C866" i="1"/>
  <c r="D866" i="1"/>
  <c r="E866" i="1"/>
  <c r="F866" i="1"/>
  <c r="A867" i="1"/>
  <c r="B867" i="1"/>
  <c r="C867" i="1"/>
  <c r="D867" i="1"/>
  <c r="E867" i="1"/>
  <c r="F867" i="1"/>
  <c r="A868" i="1"/>
  <c r="B868" i="1"/>
  <c r="C868" i="1"/>
  <c r="D868" i="1"/>
  <c r="E868" i="1"/>
  <c r="F868" i="1"/>
  <c r="A869" i="1"/>
  <c r="B869" i="1"/>
  <c r="C869" i="1"/>
  <c r="D869" i="1"/>
  <c r="E869" i="1"/>
  <c r="F869" i="1"/>
  <c r="A870" i="1"/>
  <c r="B870" i="1"/>
  <c r="C870" i="1"/>
  <c r="D870" i="1"/>
  <c r="E870" i="1"/>
  <c r="F870" i="1"/>
  <c r="A871" i="1"/>
  <c r="B871" i="1"/>
  <c r="C871" i="1"/>
  <c r="D871" i="1"/>
  <c r="E871" i="1"/>
  <c r="F871" i="1"/>
  <c r="A872" i="1"/>
  <c r="B872" i="1"/>
  <c r="C872" i="1"/>
  <c r="D872" i="1"/>
  <c r="E872" i="1"/>
  <c r="F872" i="1"/>
  <c r="A873" i="1"/>
  <c r="B873" i="1"/>
  <c r="C873" i="1"/>
  <c r="D873" i="1"/>
  <c r="E873" i="1"/>
  <c r="F873" i="1"/>
  <c r="A874" i="1"/>
  <c r="B874" i="1"/>
  <c r="C874" i="1"/>
  <c r="D874" i="1"/>
  <c r="E874" i="1"/>
  <c r="F874" i="1"/>
  <c r="A875" i="1"/>
  <c r="B875" i="1"/>
  <c r="C875" i="1"/>
  <c r="D875" i="1"/>
  <c r="E875" i="1"/>
  <c r="F875" i="1"/>
  <c r="A876" i="1"/>
  <c r="B876" i="1"/>
  <c r="C876" i="1"/>
  <c r="D876" i="1"/>
  <c r="E876" i="1"/>
  <c r="F876" i="1"/>
  <c r="A877" i="1"/>
  <c r="B877" i="1"/>
  <c r="C877" i="1"/>
  <c r="D877" i="1"/>
  <c r="E877" i="1"/>
  <c r="F877" i="1"/>
  <c r="A878" i="1"/>
  <c r="B878" i="1"/>
  <c r="C878" i="1"/>
  <c r="D878" i="1"/>
  <c r="E878" i="1"/>
  <c r="F878" i="1"/>
  <c r="A879" i="1"/>
  <c r="B879" i="1"/>
  <c r="C879" i="1"/>
  <c r="D879" i="1"/>
  <c r="E879" i="1"/>
  <c r="F879" i="1"/>
  <c r="A880" i="1"/>
  <c r="B880" i="1"/>
  <c r="C880" i="1"/>
  <c r="D880" i="1"/>
  <c r="E880" i="1"/>
  <c r="F880" i="1"/>
  <c r="A881" i="1"/>
  <c r="B881" i="1"/>
  <c r="C881" i="1"/>
  <c r="D881" i="1"/>
  <c r="E881" i="1"/>
  <c r="F881" i="1"/>
  <c r="A882" i="1"/>
  <c r="B882" i="1"/>
  <c r="C882" i="1"/>
  <c r="D882" i="1"/>
  <c r="E882" i="1"/>
  <c r="F882" i="1"/>
  <c r="A883" i="1"/>
  <c r="B883" i="1"/>
  <c r="C883" i="1"/>
  <c r="D883" i="1"/>
  <c r="E883" i="1"/>
  <c r="F883" i="1"/>
  <c r="A884" i="1"/>
  <c r="B884" i="1"/>
  <c r="C884" i="1"/>
  <c r="D884" i="1"/>
  <c r="E884" i="1"/>
  <c r="F884" i="1"/>
  <c r="A885" i="1"/>
  <c r="B885" i="1"/>
  <c r="C885" i="1"/>
  <c r="D885" i="1"/>
  <c r="E885" i="1"/>
  <c r="F885" i="1"/>
  <c r="A886" i="1"/>
  <c r="B886" i="1"/>
  <c r="C886" i="1"/>
  <c r="D886" i="1"/>
  <c r="E886" i="1"/>
  <c r="F886" i="1"/>
  <c r="A887" i="1"/>
  <c r="B887" i="1"/>
  <c r="C887" i="1"/>
  <c r="D887" i="1"/>
  <c r="E887" i="1"/>
  <c r="F887" i="1"/>
  <c r="A888" i="1"/>
  <c r="B888" i="1"/>
  <c r="C888" i="1"/>
  <c r="D888" i="1"/>
  <c r="E888" i="1"/>
  <c r="F888" i="1"/>
  <c r="A889" i="1"/>
  <c r="B889" i="1"/>
  <c r="C889" i="1"/>
  <c r="D889" i="1"/>
  <c r="E889" i="1"/>
  <c r="F889" i="1"/>
  <c r="A890" i="1"/>
  <c r="B890" i="1"/>
  <c r="C890" i="1"/>
  <c r="D890" i="1"/>
  <c r="E890" i="1"/>
  <c r="F890" i="1"/>
  <c r="A891" i="1"/>
  <c r="B891" i="1"/>
  <c r="C891" i="1"/>
  <c r="D891" i="1"/>
  <c r="E891" i="1"/>
  <c r="F891" i="1"/>
  <c r="A892" i="1"/>
  <c r="B892" i="1"/>
  <c r="C892" i="1"/>
  <c r="D892" i="1"/>
  <c r="E892" i="1"/>
  <c r="F892" i="1"/>
  <c r="A893" i="1"/>
  <c r="B893" i="1"/>
  <c r="C893" i="1"/>
  <c r="D893" i="1"/>
  <c r="E893" i="1"/>
  <c r="F893" i="1"/>
  <c r="A894" i="1"/>
  <c r="B894" i="1"/>
  <c r="C894" i="1"/>
  <c r="D894" i="1"/>
  <c r="E894" i="1"/>
  <c r="F894" i="1"/>
  <c r="A895" i="1"/>
  <c r="B895" i="1"/>
  <c r="C895" i="1"/>
  <c r="D895" i="1"/>
  <c r="E895" i="1"/>
  <c r="F895" i="1"/>
  <c r="A896" i="1"/>
  <c r="B896" i="1"/>
  <c r="C896" i="1"/>
  <c r="D896" i="1"/>
  <c r="E896" i="1"/>
  <c r="F896" i="1"/>
  <c r="A897" i="1"/>
  <c r="B897" i="1"/>
  <c r="C897" i="1"/>
  <c r="D897" i="1"/>
  <c r="E897" i="1"/>
  <c r="F897" i="1"/>
  <c r="A898" i="1"/>
  <c r="B898" i="1"/>
  <c r="C898" i="1"/>
  <c r="D898" i="1"/>
  <c r="E898" i="1"/>
  <c r="F898" i="1"/>
  <c r="A899" i="1"/>
  <c r="B899" i="1"/>
  <c r="C899" i="1"/>
  <c r="D899" i="1"/>
  <c r="E899" i="1"/>
  <c r="F899" i="1"/>
  <c r="A900" i="1"/>
  <c r="B900" i="1"/>
  <c r="C900" i="1"/>
  <c r="D900" i="1"/>
  <c r="E900" i="1"/>
  <c r="F900" i="1"/>
  <c r="A901" i="1"/>
  <c r="B901" i="1"/>
  <c r="C901" i="1"/>
  <c r="D901" i="1"/>
  <c r="E901" i="1"/>
  <c r="F901" i="1"/>
  <c r="A902" i="1"/>
  <c r="B902" i="1"/>
  <c r="C902" i="1"/>
  <c r="D902" i="1"/>
  <c r="E902" i="1"/>
  <c r="F902" i="1"/>
  <c r="A903" i="1"/>
  <c r="B903" i="1"/>
  <c r="C903" i="1"/>
  <c r="D903" i="1"/>
  <c r="E903" i="1"/>
  <c r="F903" i="1"/>
  <c r="A904" i="1"/>
  <c r="B904" i="1"/>
  <c r="C904" i="1"/>
  <c r="D904" i="1"/>
  <c r="E904" i="1"/>
  <c r="F904" i="1"/>
  <c r="A905" i="1"/>
  <c r="B905" i="1"/>
  <c r="C905" i="1"/>
  <c r="D905" i="1"/>
  <c r="E905" i="1"/>
  <c r="F905" i="1"/>
  <c r="A906" i="1"/>
  <c r="B906" i="1"/>
  <c r="C906" i="1"/>
  <c r="D906" i="1"/>
  <c r="E906" i="1"/>
  <c r="F906" i="1"/>
  <c r="A907" i="1"/>
  <c r="B907" i="1"/>
  <c r="C907" i="1"/>
  <c r="D907" i="1"/>
  <c r="E907" i="1"/>
  <c r="F907" i="1"/>
  <c r="A908" i="1"/>
  <c r="B908" i="1"/>
  <c r="C908" i="1"/>
  <c r="D908" i="1"/>
  <c r="E908" i="1"/>
  <c r="F908" i="1"/>
  <c r="A909" i="1"/>
  <c r="B909" i="1"/>
  <c r="C909" i="1"/>
  <c r="D909" i="1"/>
  <c r="E909" i="1"/>
  <c r="F909" i="1"/>
  <c r="A910" i="1"/>
  <c r="B910" i="1"/>
  <c r="C910" i="1"/>
  <c r="D910" i="1"/>
  <c r="E910" i="1"/>
  <c r="F910" i="1"/>
  <c r="A911" i="1"/>
  <c r="B911" i="1"/>
  <c r="C911" i="1"/>
  <c r="D911" i="1"/>
  <c r="E911" i="1"/>
  <c r="F911" i="1"/>
  <c r="A912" i="1"/>
  <c r="B912" i="1"/>
  <c r="C912" i="1"/>
  <c r="D912" i="1"/>
  <c r="E912" i="1"/>
  <c r="F912" i="1"/>
  <c r="A913" i="1"/>
  <c r="B913" i="1"/>
  <c r="C913" i="1"/>
  <c r="D913" i="1"/>
  <c r="E913" i="1"/>
  <c r="F913" i="1"/>
  <c r="A914" i="1"/>
  <c r="B914" i="1"/>
  <c r="C914" i="1"/>
  <c r="D914" i="1"/>
  <c r="E914" i="1"/>
  <c r="F914" i="1"/>
  <c r="A915" i="1"/>
  <c r="B915" i="1"/>
  <c r="C915" i="1"/>
  <c r="D915" i="1"/>
  <c r="E915" i="1"/>
  <c r="F915" i="1"/>
  <c r="A916" i="1"/>
  <c r="B916" i="1"/>
  <c r="C916" i="1"/>
  <c r="D916" i="1"/>
  <c r="E916" i="1"/>
  <c r="F916" i="1"/>
  <c r="A917" i="1"/>
  <c r="B917" i="1"/>
  <c r="C917" i="1"/>
  <c r="D917" i="1"/>
  <c r="E917" i="1"/>
  <c r="F917" i="1"/>
  <c r="A918" i="1"/>
  <c r="B918" i="1"/>
  <c r="C918" i="1"/>
  <c r="D918" i="1"/>
  <c r="E918" i="1"/>
  <c r="F918" i="1"/>
  <c r="A919" i="1"/>
  <c r="B919" i="1"/>
  <c r="C919" i="1"/>
  <c r="D919" i="1"/>
  <c r="E919" i="1"/>
  <c r="F919" i="1"/>
  <c r="A920" i="1"/>
  <c r="B920" i="1"/>
  <c r="C920" i="1"/>
  <c r="D920" i="1"/>
  <c r="E920" i="1"/>
  <c r="F920" i="1"/>
  <c r="A921" i="1"/>
  <c r="B921" i="1"/>
  <c r="C921" i="1"/>
  <c r="D921" i="1"/>
  <c r="E921" i="1"/>
  <c r="F921" i="1"/>
  <c r="A922" i="1"/>
  <c r="B922" i="1"/>
  <c r="C922" i="1"/>
  <c r="D922" i="1"/>
  <c r="E922" i="1"/>
  <c r="F922" i="1"/>
  <c r="A923" i="1"/>
  <c r="B923" i="1"/>
  <c r="C923" i="1"/>
  <c r="D923" i="1"/>
  <c r="E923" i="1"/>
  <c r="F923" i="1"/>
  <c r="A924" i="1"/>
  <c r="B924" i="1"/>
  <c r="C924" i="1"/>
  <c r="D924" i="1"/>
  <c r="E924" i="1"/>
  <c r="F924" i="1"/>
  <c r="A925" i="1"/>
  <c r="B925" i="1"/>
  <c r="C925" i="1"/>
  <c r="D925" i="1"/>
  <c r="E925" i="1"/>
  <c r="F925" i="1"/>
  <c r="A926" i="1"/>
  <c r="B926" i="1"/>
  <c r="C926" i="1"/>
  <c r="D926" i="1"/>
  <c r="E926" i="1"/>
  <c r="F926" i="1"/>
  <c r="A927" i="1"/>
  <c r="B927" i="1"/>
  <c r="C927" i="1"/>
  <c r="D927" i="1"/>
  <c r="E927" i="1"/>
  <c r="F927" i="1"/>
  <c r="A928" i="1"/>
  <c r="B928" i="1"/>
  <c r="C928" i="1"/>
  <c r="D928" i="1"/>
  <c r="E928" i="1"/>
  <c r="F928" i="1"/>
  <c r="A929" i="1"/>
  <c r="B929" i="1"/>
  <c r="C929" i="1"/>
  <c r="D929" i="1"/>
  <c r="E929" i="1"/>
  <c r="F929" i="1"/>
  <c r="A930" i="1"/>
  <c r="B930" i="1"/>
  <c r="C930" i="1"/>
  <c r="D930" i="1"/>
  <c r="E930" i="1"/>
  <c r="F930" i="1"/>
  <c r="A931" i="1"/>
  <c r="B931" i="1"/>
  <c r="C931" i="1"/>
  <c r="D931" i="1"/>
  <c r="E931" i="1"/>
  <c r="F931" i="1"/>
  <c r="A932" i="1"/>
  <c r="B932" i="1"/>
  <c r="C932" i="1"/>
  <c r="D932" i="1"/>
  <c r="E932" i="1"/>
  <c r="F932" i="1"/>
  <c r="A933" i="1"/>
  <c r="B933" i="1"/>
  <c r="C933" i="1"/>
  <c r="D933" i="1"/>
  <c r="E933" i="1"/>
  <c r="F933" i="1"/>
  <c r="A934" i="1"/>
  <c r="B934" i="1"/>
  <c r="C934" i="1"/>
  <c r="D934" i="1"/>
  <c r="E934" i="1"/>
  <c r="F934" i="1"/>
  <c r="A935" i="1"/>
  <c r="B935" i="1"/>
  <c r="C935" i="1"/>
  <c r="D935" i="1"/>
  <c r="E935" i="1"/>
  <c r="F935" i="1"/>
  <c r="A936" i="1"/>
  <c r="B936" i="1"/>
  <c r="C936" i="1"/>
  <c r="D936" i="1"/>
  <c r="E936" i="1"/>
  <c r="F936" i="1"/>
  <c r="A937" i="1"/>
  <c r="B937" i="1"/>
  <c r="C937" i="1"/>
  <c r="D937" i="1"/>
  <c r="E937" i="1"/>
  <c r="F937" i="1"/>
  <c r="A938" i="1"/>
  <c r="B938" i="1"/>
  <c r="C938" i="1"/>
  <c r="D938" i="1"/>
  <c r="E938" i="1"/>
  <c r="F938" i="1"/>
  <c r="A939" i="1"/>
  <c r="B939" i="1"/>
  <c r="C939" i="1"/>
  <c r="D939" i="1"/>
  <c r="E939" i="1"/>
  <c r="F939" i="1"/>
  <c r="A940" i="1"/>
  <c r="B940" i="1"/>
  <c r="C940" i="1"/>
  <c r="D940" i="1"/>
  <c r="E940" i="1"/>
  <c r="F940" i="1"/>
  <c r="A941" i="1"/>
  <c r="B941" i="1"/>
  <c r="C941" i="1"/>
  <c r="D941" i="1"/>
  <c r="E941" i="1"/>
  <c r="F941" i="1"/>
  <c r="A942" i="1"/>
  <c r="B942" i="1"/>
  <c r="C942" i="1"/>
  <c r="D942" i="1"/>
  <c r="E942" i="1"/>
  <c r="F942" i="1"/>
  <c r="A943" i="1"/>
  <c r="B943" i="1"/>
  <c r="C943" i="1"/>
  <c r="D943" i="1"/>
  <c r="E943" i="1"/>
  <c r="F943" i="1"/>
  <c r="A944" i="1"/>
  <c r="B944" i="1"/>
  <c r="C944" i="1"/>
  <c r="D944" i="1"/>
  <c r="E944" i="1"/>
  <c r="F944" i="1"/>
  <c r="A945" i="1"/>
  <c r="B945" i="1"/>
  <c r="C945" i="1"/>
  <c r="D945" i="1"/>
  <c r="E945" i="1"/>
  <c r="F945" i="1"/>
  <c r="A946" i="1"/>
  <c r="B946" i="1"/>
  <c r="C946" i="1"/>
  <c r="D946" i="1"/>
  <c r="E946" i="1"/>
  <c r="F946" i="1"/>
  <c r="A947" i="1"/>
  <c r="B947" i="1"/>
  <c r="C947" i="1"/>
  <c r="D947" i="1"/>
  <c r="E947" i="1"/>
  <c r="F947" i="1"/>
  <c r="A948" i="1"/>
  <c r="B948" i="1"/>
  <c r="C948" i="1"/>
  <c r="D948" i="1"/>
  <c r="E948" i="1"/>
  <c r="F948" i="1"/>
  <c r="A949" i="1"/>
  <c r="B949" i="1"/>
  <c r="C949" i="1"/>
  <c r="D949" i="1"/>
  <c r="E949" i="1"/>
  <c r="F949" i="1"/>
  <c r="A950" i="1"/>
  <c r="B950" i="1"/>
  <c r="C950" i="1"/>
  <c r="D950" i="1"/>
  <c r="E950" i="1"/>
  <c r="F950" i="1"/>
  <c r="A951" i="1"/>
  <c r="B951" i="1"/>
  <c r="C951" i="1"/>
  <c r="D951" i="1"/>
  <c r="E951" i="1"/>
  <c r="F951" i="1"/>
  <c r="A952" i="1"/>
  <c r="B952" i="1"/>
  <c r="C952" i="1"/>
  <c r="D952" i="1"/>
  <c r="E952" i="1"/>
  <c r="F952" i="1"/>
  <c r="A953" i="1"/>
  <c r="B953" i="1"/>
  <c r="C953" i="1"/>
  <c r="D953" i="1"/>
  <c r="E953" i="1"/>
  <c r="F953" i="1"/>
  <c r="A129" i="1"/>
  <c r="B129" i="1"/>
  <c r="C129" i="1"/>
  <c r="D129" i="1"/>
  <c r="E129" i="1"/>
  <c r="F129" i="1"/>
  <c r="A130" i="1"/>
  <c r="B130" i="1"/>
  <c r="C130" i="1"/>
  <c r="D130" i="1"/>
  <c r="E130" i="1"/>
  <c r="F130" i="1"/>
  <c r="A131" i="1"/>
  <c r="B131" i="1"/>
  <c r="C131" i="1"/>
  <c r="D131" i="1"/>
  <c r="E131" i="1"/>
  <c r="F131" i="1"/>
  <c r="A132" i="1"/>
  <c r="B132" i="1"/>
  <c r="C132" i="1"/>
  <c r="D132" i="1"/>
  <c r="E132" i="1"/>
  <c r="F132" i="1"/>
  <c r="A133" i="1"/>
  <c r="B133" i="1"/>
  <c r="C133" i="1"/>
  <c r="D133" i="1"/>
  <c r="E133" i="1"/>
  <c r="F133" i="1"/>
  <c r="A134" i="1"/>
  <c r="B134" i="1"/>
  <c r="C134" i="1"/>
  <c r="D134" i="1"/>
  <c r="E134" i="1"/>
  <c r="F134" i="1"/>
  <c r="A135" i="1"/>
  <c r="B135" i="1"/>
  <c r="C135" i="1"/>
  <c r="D135" i="1"/>
  <c r="E135" i="1"/>
  <c r="F135" i="1"/>
  <c r="A136" i="1"/>
  <c r="B136" i="1"/>
  <c r="C136" i="1"/>
  <c r="D136" i="1"/>
  <c r="E136" i="1"/>
  <c r="F136" i="1"/>
  <c r="A137" i="1"/>
  <c r="B137" i="1"/>
  <c r="C137" i="1"/>
  <c r="D137" i="1"/>
  <c r="E137" i="1"/>
  <c r="F137" i="1"/>
  <c r="A138" i="1"/>
  <c r="B138" i="1"/>
  <c r="C138" i="1"/>
  <c r="D138" i="1"/>
  <c r="E138" i="1"/>
  <c r="F138" i="1"/>
  <c r="A139" i="1"/>
  <c r="B139" i="1"/>
  <c r="C139" i="1"/>
  <c r="D139" i="1"/>
  <c r="E139" i="1"/>
  <c r="F139" i="1"/>
  <c r="A140" i="1"/>
  <c r="B140" i="1"/>
  <c r="C140" i="1"/>
  <c r="D140" i="1"/>
  <c r="E140" i="1"/>
  <c r="F140" i="1"/>
  <c r="A141" i="1"/>
  <c r="B141" i="1"/>
  <c r="C141" i="1"/>
  <c r="D141" i="1"/>
  <c r="E141" i="1"/>
  <c r="F141" i="1"/>
  <c r="A142" i="1"/>
  <c r="B142" i="1"/>
  <c r="C142" i="1"/>
  <c r="D142" i="1"/>
  <c r="E142" i="1"/>
  <c r="F142" i="1"/>
  <c r="A143" i="1"/>
  <c r="B143" i="1"/>
  <c r="C143" i="1"/>
  <c r="D143" i="1"/>
  <c r="E143" i="1"/>
  <c r="F143" i="1"/>
  <c r="A144" i="1"/>
  <c r="B144" i="1"/>
  <c r="C144" i="1"/>
  <c r="D144" i="1"/>
  <c r="E144" i="1"/>
  <c r="F144" i="1"/>
  <c r="A145" i="1"/>
  <c r="B145" i="1"/>
  <c r="C145" i="1"/>
  <c r="D145" i="1"/>
  <c r="E145" i="1"/>
  <c r="F145" i="1"/>
  <c r="A146" i="1"/>
  <c r="B146" i="1"/>
  <c r="C146" i="1"/>
  <c r="D146" i="1"/>
  <c r="E146" i="1"/>
  <c r="F146" i="1"/>
  <c r="A147" i="1"/>
  <c r="B147" i="1"/>
  <c r="C147" i="1"/>
  <c r="D147" i="1"/>
  <c r="E147" i="1"/>
  <c r="F147" i="1"/>
  <c r="A148" i="1"/>
  <c r="B148" i="1"/>
  <c r="C148" i="1"/>
  <c r="D148" i="1"/>
  <c r="E148" i="1"/>
  <c r="F148" i="1"/>
  <c r="A149" i="1"/>
  <c r="B149" i="1"/>
  <c r="C149" i="1"/>
  <c r="D149" i="1"/>
  <c r="E149" i="1"/>
  <c r="F149" i="1"/>
  <c r="A150" i="1"/>
  <c r="B150" i="1"/>
  <c r="C150" i="1"/>
  <c r="D150" i="1"/>
  <c r="E150" i="1"/>
  <c r="F150" i="1"/>
  <c r="A151" i="1"/>
  <c r="B151" i="1"/>
  <c r="C151" i="1"/>
  <c r="D151" i="1"/>
  <c r="E151" i="1"/>
  <c r="F151" i="1"/>
  <c r="A152" i="1"/>
  <c r="B152" i="1"/>
  <c r="C152" i="1"/>
  <c r="D152" i="1"/>
  <c r="E152" i="1"/>
  <c r="F152" i="1"/>
  <c r="A153" i="1"/>
  <c r="B153" i="1"/>
  <c r="C153" i="1"/>
  <c r="D153" i="1"/>
  <c r="E153" i="1"/>
  <c r="F153" i="1"/>
  <c r="A154" i="1"/>
  <c r="B154" i="1"/>
  <c r="C154" i="1"/>
  <c r="D154" i="1"/>
  <c r="E154" i="1"/>
  <c r="F154" i="1"/>
  <c r="A155" i="1"/>
  <c r="B155" i="1"/>
  <c r="C155" i="1"/>
  <c r="D155" i="1"/>
  <c r="E155" i="1"/>
  <c r="F155" i="1"/>
  <c r="A156" i="1"/>
  <c r="B156" i="1"/>
  <c r="C156" i="1"/>
  <c r="D156" i="1"/>
  <c r="E156" i="1"/>
  <c r="F156" i="1"/>
  <c r="A157" i="1"/>
  <c r="B157" i="1"/>
  <c r="C157" i="1"/>
  <c r="D157" i="1"/>
  <c r="E157" i="1"/>
  <c r="F157" i="1"/>
  <c r="A158" i="1"/>
  <c r="B158" i="1"/>
  <c r="C158" i="1"/>
  <c r="D158" i="1"/>
  <c r="E158" i="1"/>
  <c r="F158" i="1"/>
  <c r="A159" i="1"/>
  <c r="B159" i="1"/>
  <c r="C159" i="1"/>
  <c r="D159" i="1"/>
  <c r="E159" i="1"/>
  <c r="F159" i="1"/>
  <c r="A160" i="1"/>
  <c r="B160" i="1"/>
  <c r="C160" i="1"/>
  <c r="D160" i="1"/>
  <c r="E160" i="1"/>
  <c r="F160" i="1"/>
  <c r="A161" i="1"/>
  <c r="B161" i="1"/>
  <c r="C161" i="1"/>
  <c r="D161" i="1"/>
  <c r="E161" i="1"/>
  <c r="F161" i="1"/>
  <c r="A162" i="1"/>
  <c r="B162" i="1"/>
  <c r="C162" i="1"/>
  <c r="D162" i="1"/>
  <c r="E162" i="1"/>
  <c r="F162" i="1"/>
  <c r="A163" i="1"/>
  <c r="B163" i="1"/>
  <c r="C163" i="1"/>
  <c r="D163" i="1"/>
  <c r="E163" i="1"/>
  <c r="F163" i="1"/>
  <c r="A164" i="1"/>
  <c r="B164" i="1"/>
  <c r="C164" i="1"/>
  <c r="D164" i="1"/>
  <c r="E164" i="1"/>
  <c r="F164" i="1"/>
  <c r="A165" i="1"/>
  <c r="B165" i="1"/>
  <c r="C165" i="1"/>
  <c r="D165" i="1"/>
  <c r="E165" i="1"/>
  <c r="F165" i="1"/>
  <c r="A166" i="1"/>
  <c r="B166" i="1"/>
  <c r="C166" i="1"/>
  <c r="D166" i="1"/>
  <c r="E166" i="1"/>
  <c r="F166" i="1"/>
  <c r="A167" i="1"/>
  <c r="B167" i="1"/>
  <c r="C167" i="1"/>
  <c r="D167" i="1"/>
  <c r="E167" i="1"/>
  <c r="F167" i="1"/>
  <c r="A168" i="1"/>
  <c r="B168" i="1"/>
  <c r="C168" i="1"/>
  <c r="D168" i="1"/>
  <c r="E168" i="1"/>
  <c r="F168" i="1"/>
  <c r="A169" i="1"/>
  <c r="B169" i="1"/>
  <c r="C169" i="1"/>
  <c r="D169" i="1"/>
  <c r="E169" i="1"/>
  <c r="F169" i="1"/>
  <c r="A170" i="1"/>
  <c r="B170" i="1"/>
  <c r="C170" i="1"/>
  <c r="D170" i="1"/>
  <c r="E170" i="1"/>
  <c r="F170" i="1"/>
  <c r="A171" i="1"/>
  <c r="B171" i="1"/>
  <c r="C171" i="1"/>
  <c r="D171" i="1"/>
  <c r="E171" i="1"/>
  <c r="F171" i="1"/>
  <c r="A172" i="1"/>
  <c r="B172" i="1"/>
  <c r="C172" i="1"/>
  <c r="D172" i="1"/>
  <c r="E172" i="1"/>
  <c r="F172" i="1"/>
  <c r="A173" i="1"/>
  <c r="B173" i="1"/>
  <c r="C173" i="1"/>
  <c r="D173" i="1"/>
  <c r="E173" i="1"/>
  <c r="F173" i="1"/>
  <c r="A174" i="1"/>
  <c r="B174" i="1"/>
  <c r="C174" i="1"/>
  <c r="D174" i="1"/>
  <c r="E174" i="1"/>
  <c r="F174" i="1"/>
  <c r="A175" i="1"/>
  <c r="B175" i="1"/>
  <c r="C175" i="1"/>
  <c r="D175" i="1"/>
  <c r="E175" i="1"/>
  <c r="F175" i="1"/>
  <c r="A176" i="1"/>
  <c r="B176" i="1"/>
  <c r="C176" i="1"/>
  <c r="D176" i="1"/>
  <c r="E176" i="1"/>
  <c r="F176" i="1"/>
  <c r="A177" i="1"/>
  <c r="B177" i="1"/>
  <c r="C177" i="1"/>
  <c r="D177" i="1"/>
  <c r="E177" i="1"/>
  <c r="F177" i="1"/>
  <c r="A178" i="1"/>
  <c r="B178" i="1"/>
  <c r="C178" i="1"/>
  <c r="D178" i="1"/>
  <c r="E178" i="1"/>
  <c r="F178" i="1"/>
  <c r="A179" i="1"/>
  <c r="B179" i="1"/>
  <c r="C179" i="1"/>
  <c r="D179" i="1"/>
  <c r="E179" i="1"/>
  <c r="F179" i="1"/>
  <c r="A180" i="1"/>
  <c r="B180" i="1"/>
  <c r="C180" i="1"/>
  <c r="D180" i="1"/>
  <c r="E180" i="1"/>
  <c r="F180" i="1"/>
  <c r="A181" i="1"/>
  <c r="B181" i="1"/>
  <c r="C181" i="1"/>
  <c r="D181" i="1"/>
  <c r="E181" i="1"/>
  <c r="F181" i="1"/>
  <c r="A182" i="1"/>
  <c r="B182" i="1"/>
  <c r="C182" i="1"/>
  <c r="D182" i="1"/>
  <c r="E182" i="1"/>
  <c r="F182" i="1"/>
  <c r="A183" i="1"/>
  <c r="B183" i="1"/>
  <c r="C183" i="1"/>
  <c r="D183" i="1"/>
  <c r="E183" i="1"/>
  <c r="F183" i="1"/>
  <c r="A184" i="1"/>
  <c r="B184" i="1"/>
  <c r="C184" i="1"/>
  <c r="D184" i="1"/>
  <c r="E184" i="1"/>
  <c r="F184" i="1"/>
  <c r="A185" i="1"/>
  <c r="B185" i="1"/>
  <c r="C185" i="1"/>
  <c r="D185" i="1"/>
  <c r="E185" i="1"/>
  <c r="F185" i="1"/>
  <c r="A186" i="1"/>
  <c r="B186" i="1"/>
  <c r="C186" i="1"/>
  <c r="D186" i="1"/>
  <c r="E186" i="1"/>
  <c r="F186" i="1"/>
  <c r="A187" i="1"/>
  <c r="B187" i="1"/>
  <c r="C187" i="1"/>
  <c r="D187" i="1"/>
  <c r="E187" i="1"/>
  <c r="F187" i="1"/>
  <c r="A188" i="1"/>
  <c r="B188" i="1"/>
  <c r="C188" i="1"/>
  <c r="D188" i="1"/>
  <c r="E188" i="1"/>
  <c r="F188" i="1"/>
  <c r="A189" i="1"/>
  <c r="B189" i="1"/>
  <c r="C189" i="1"/>
  <c r="D189" i="1"/>
  <c r="E189" i="1"/>
  <c r="F189" i="1"/>
  <c r="A190" i="1"/>
  <c r="B190" i="1"/>
  <c r="C190" i="1"/>
  <c r="D190" i="1"/>
  <c r="E190" i="1"/>
  <c r="F190" i="1"/>
  <c r="A191" i="1"/>
  <c r="B191" i="1"/>
  <c r="C191" i="1"/>
  <c r="D191" i="1"/>
  <c r="E191" i="1"/>
  <c r="F191" i="1"/>
  <c r="A192" i="1"/>
  <c r="B192" i="1"/>
  <c r="C192" i="1"/>
  <c r="D192" i="1"/>
  <c r="E192" i="1"/>
  <c r="F192" i="1"/>
  <c r="A193" i="1"/>
  <c r="B193" i="1"/>
  <c r="C193" i="1"/>
  <c r="D193" i="1"/>
  <c r="E193" i="1"/>
  <c r="F193" i="1"/>
  <c r="A194" i="1"/>
  <c r="B194" i="1"/>
  <c r="C194" i="1"/>
  <c r="D194" i="1"/>
  <c r="E194" i="1"/>
  <c r="F194" i="1"/>
  <c r="A195" i="1"/>
  <c r="B195" i="1"/>
  <c r="C195" i="1"/>
  <c r="D195" i="1"/>
  <c r="E195" i="1"/>
  <c r="F195" i="1"/>
  <c r="A196" i="1"/>
  <c r="B196" i="1"/>
  <c r="C196" i="1"/>
  <c r="D196" i="1"/>
  <c r="E196" i="1"/>
  <c r="F196" i="1"/>
  <c r="A197" i="1"/>
  <c r="B197" i="1"/>
  <c r="C197" i="1"/>
  <c r="D197" i="1"/>
  <c r="E197" i="1"/>
  <c r="F197" i="1"/>
  <c r="A198" i="1"/>
  <c r="B198" i="1"/>
  <c r="C198" i="1"/>
  <c r="D198" i="1"/>
  <c r="E198" i="1"/>
  <c r="F198" i="1"/>
  <c r="A199" i="1"/>
  <c r="B199" i="1"/>
  <c r="C199" i="1"/>
  <c r="D199" i="1"/>
  <c r="E199" i="1"/>
  <c r="F199" i="1"/>
  <c r="A200" i="1"/>
  <c r="B200" i="1"/>
  <c r="C200" i="1"/>
  <c r="D200" i="1"/>
  <c r="E200" i="1"/>
  <c r="F200" i="1"/>
  <c r="A201" i="1"/>
  <c r="B201" i="1"/>
  <c r="C201" i="1"/>
  <c r="D201" i="1"/>
  <c r="E201" i="1"/>
  <c r="F201" i="1"/>
  <c r="A202" i="1"/>
  <c r="B202" i="1"/>
  <c r="C202" i="1"/>
  <c r="D202" i="1"/>
  <c r="E202" i="1"/>
  <c r="F202" i="1"/>
  <c r="A203" i="1"/>
  <c r="B203" i="1"/>
  <c r="C203" i="1"/>
  <c r="D203" i="1"/>
  <c r="E203" i="1"/>
  <c r="F203" i="1"/>
  <c r="A204" i="1"/>
  <c r="B204" i="1"/>
  <c r="C204" i="1"/>
  <c r="D204" i="1"/>
  <c r="E204" i="1"/>
  <c r="F204" i="1"/>
  <c r="A205" i="1"/>
  <c r="B205" i="1"/>
  <c r="C205" i="1"/>
  <c r="D205" i="1"/>
  <c r="E205" i="1"/>
  <c r="F205" i="1"/>
  <c r="A206" i="1"/>
  <c r="B206" i="1"/>
  <c r="C206" i="1"/>
  <c r="D206" i="1"/>
  <c r="E206" i="1"/>
  <c r="F206" i="1"/>
  <c r="A207" i="1"/>
  <c r="B207" i="1"/>
  <c r="C207" i="1"/>
  <c r="D207" i="1"/>
  <c r="E207" i="1"/>
  <c r="F207" i="1"/>
  <c r="A208" i="1"/>
  <c r="B208" i="1"/>
  <c r="C208" i="1"/>
  <c r="D208" i="1"/>
  <c r="E208" i="1"/>
  <c r="F208" i="1"/>
  <c r="A209" i="1"/>
  <c r="B209" i="1"/>
  <c r="C209" i="1"/>
  <c r="D209" i="1"/>
  <c r="E209" i="1"/>
  <c r="F209" i="1"/>
  <c r="A210" i="1"/>
  <c r="B210" i="1"/>
  <c r="C210" i="1"/>
  <c r="D210" i="1"/>
  <c r="E210" i="1"/>
  <c r="F210" i="1"/>
  <c r="A211" i="1"/>
  <c r="B211" i="1"/>
  <c r="C211" i="1"/>
  <c r="D211" i="1"/>
  <c r="E211" i="1"/>
  <c r="F211" i="1"/>
  <c r="A212" i="1"/>
  <c r="B212" i="1"/>
  <c r="C212" i="1"/>
  <c r="D212" i="1"/>
  <c r="E212" i="1"/>
  <c r="F212" i="1"/>
  <c r="A213" i="1"/>
  <c r="B213" i="1"/>
  <c r="C213" i="1"/>
  <c r="D213" i="1"/>
  <c r="E213" i="1"/>
  <c r="F213" i="1"/>
  <c r="A214" i="1"/>
  <c r="B214" i="1"/>
  <c r="C214" i="1"/>
  <c r="D214" i="1"/>
  <c r="E214" i="1"/>
  <c r="F214" i="1"/>
  <c r="A215" i="1"/>
  <c r="B215" i="1"/>
  <c r="C215" i="1"/>
  <c r="D215" i="1"/>
  <c r="E215" i="1"/>
  <c r="F215" i="1"/>
  <c r="A216" i="1"/>
  <c r="B216" i="1"/>
  <c r="C216" i="1"/>
  <c r="D216" i="1"/>
  <c r="E216" i="1"/>
  <c r="F216" i="1"/>
  <c r="A217" i="1"/>
  <c r="B217" i="1"/>
  <c r="C217" i="1"/>
  <c r="D217" i="1"/>
  <c r="E217" i="1"/>
  <c r="F217" i="1"/>
  <c r="A218" i="1"/>
  <c r="B218" i="1"/>
  <c r="C218" i="1"/>
  <c r="D218" i="1"/>
  <c r="E218" i="1"/>
  <c r="F218" i="1"/>
  <c r="A219" i="1"/>
  <c r="B219" i="1"/>
  <c r="C219" i="1"/>
  <c r="D219" i="1"/>
  <c r="E219" i="1"/>
  <c r="F219" i="1"/>
  <c r="A220" i="1"/>
  <c r="B220" i="1"/>
  <c r="C220" i="1"/>
  <c r="D220" i="1"/>
  <c r="E220" i="1"/>
  <c r="F220" i="1"/>
  <c r="A221" i="1"/>
  <c r="B221" i="1"/>
  <c r="C221" i="1"/>
  <c r="D221" i="1"/>
  <c r="E221" i="1"/>
  <c r="F221" i="1"/>
  <c r="A222" i="1"/>
  <c r="B222" i="1"/>
  <c r="C222" i="1"/>
  <c r="D222" i="1"/>
  <c r="E222" i="1"/>
  <c r="F222" i="1"/>
  <c r="A223" i="1"/>
  <c r="B223" i="1"/>
  <c r="C223" i="1"/>
  <c r="D223" i="1"/>
  <c r="E223" i="1"/>
  <c r="F223" i="1"/>
  <c r="A224" i="1"/>
  <c r="B224" i="1"/>
  <c r="C224" i="1"/>
  <c r="D224" i="1"/>
  <c r="E224" i="1"/>
  <c r="F224" i="1"/>
  <c r="A225" i="1"/>
  <c r="B225" i="1"/>
  <c r="C225" i="1"/>
  <c r="D225" i="1"/>
  <c r="E225" i="1"/>
  <c r="F225" i="1"/>
  <c r="A226" i="1"/>
  <c r="B226" i="1"/>
  <c r="C226" i="1"/>
  <c r="D226" i="1"/>
  <c r="E226" i="1"/>
  <c r="F226" i="1"/>
  <c r="A227" i="1"/>
  <c r="B227" i="1"/>
  <c r="C227" i="1"/>
  <c r="D227" i="1"/>
  <c r="E227" i="1"/>
  <c r="F227" i="1"/>
  <c r="A228" i="1"/>
  <c r="B228" i="1"/>
  <c r="C228" i="1"/>
  <c r="D228" i="1"/>
  <c r="E228" i="1"/>
  <c r="F228" i="1"/>
  <c r="A229" i="1"/>
  <c r="B229" i="1"/>
  <c r="C229" i="1"/>
  <c r="D229" i="1"/>
  <c r="E229" i="1"/>
  <c r="F229" i="1"/>
  <c r="A230" i="1"/>
  <c r="B230" i="1"/>
  <c r="C230" i="1"/>
  <c r="D230" i="1"/>
  <c r="E230" i="1"/>
  <c r="F230" i="1"/>
  <c r="A231" i="1"/>
  <c r="B231" i="1"/>
  <c r="C231" i="1"/>
  <c r="D231" i="1"/>
  <c r="E231" i="1"/>
  <c r="F231" i="1"/>
  <c r="A232" i="1"/>
  <c r="B232" i="1"/>
  <c r="C232" i="1"/>
  <c r="D232" i="1"/>
  <c r="E232" i="1"/>
  <c r="F232" i="1"/>
  <c r="A233" i="1"/>
  <c r="B233" i="1"/>
  <c r="C233" i="1"/>
  <c r="D233" i="1"/>
  <c r="E233" i="1"/>
  <c r="F233" i="1"/>
  <c r="A234" i="1"/>
  <c r="B234" i="1"/>
  <c r="C234" i="1"/>
  <c r="D234" i="1"/>
  <c r="E234" i="1"/>
  <c r="F234" i="1"/>
  <c r="A235" i="1"/>
  <c r="B235" i="1"/>
  <c r="C235" i="1"/>
  <c r="D235" i="1"/>
  <c r="E235" i="1"/>
  <c r="F235" i="1"/>
  <c r="A236" i="1"/>
  <c r="B236" i="1"/>
  <c r="C236" i="1"/>
  <c r="D236" i="1"/>
  <c r="E236" i="1"/>
  <c r="F236" i="1"/>
  <c r="A237" i="1"/>
  <c r="B237" i="1"/>
  <c r="C237" i="1"/>
  <c r="D237" i="1"/>
  <c r="E237" i="1"/>
  <c r="F237" i="1"/>
  <c r="A238" i="1"/>
  <c r="B238" i="1"/>
  <c r="C238" i="1"/>
  <c r="D238" i="1"/>
  <c r="E238" i="1"/>
  <c r="F238" i="1"/>
  <c r="A239" i="1"/>
  <c r="B239" i="1"/>
  <c r="C239" i="1"/>
  <c r="D239" i="1"/>
  <c r="E239" i="1"/>
  <c r="F239" i="1"/>
  <c r="A240" i="1"/>
  <c r="B240" i="1"/>
  <c r="C240" i="1"/>
  <c r="D240" i="1"/>
  <c r="E240" i="1"/>
  <c r="F240" i="1"/>
  <c r="A241" i="1"/>
  <c r="B241" i="1"/>
  <c r="C241" i="1"/>
  <c r="D241" i="1"/>
  <c r="E241" i="1"/>
  <c r="F241" i="1"/>
  <c r="A242" i="1"/>
  <c r="B242" i="1"/>
  <c r="C242" i="1"/>
  <c r="D242" i="1"/>
  <c r="E242" i="1"/>
  <c r="F242" i="1"/>
  <c r="A243" i="1"/>
  <c r="B243" i="1"/>
  <c r="C243" i="1"/>
  <c r="D243" i="1"/>
  <c r="E243" i="1"/>
  <c r="F243" i="1"/>
  <c r="A244" i="1"/>
  <c r="B244" i="1"/>
  <c r="C244" i="1"/>
  <c r="D244" i="1"/>
  <c r="E244" i="1"/>
  <c r="F244" i="1"/>
  <c r="A245" i="1"/>
  <c r="B245" i="1"/>
  <c r="C245" i="1"/>
  <c r="D245" i="1"/>
  <c r="E245" i="1"/>
  <c r="F245" i="1"/>
  <c r="A246" i="1"/>
  <c r="B246" i="1"/>
  <c r="C246" i="1"/>
  <c r="D246" i="1"/>
  <c r="E246" i="1"/>
  <c r="F246" i="1"/>
  <c r="A247" i="1"/>
  <c r="B247" i="1"/>
  <c r="C247" i="1"/>
  <c r="D247" i="1"/>
  <c r="E247" i="1"/>
  <c r="F247" i="1"/>
  <c r="A248" i="1"/>
  <c r="B248" i="1"/>
  <c r="C248" i="1"/>
  <c r="D248" i="1"/>
  <c r="E248" i="1"/>
  <c r="F248" i="1"/>
  <c r="A249" i="1"/>
  <c r="B249" i="1"/>
  <c r="C249" i="1"/>
  <c r="D249" i="1"/>
  <c r="E249" i="1"/>
  <c r="F249" i="1"/>
  <c r="A250" i="1"/>
  <c r="B250" i="1"/>
  <c r="C250" i="1"/>
  <c r="D250" i="1"/>
  <c r="E250" i="1"/>
  <c r="F250" i="1"/>
  <c r="A251" i="1"/>
  <c r="B251" i="1"/>
  <c r="C251" i="1"/>
  <c r="D251" i="1"/>
  <c r="E251" i="1"/>
  <c r="F251" i="1"/>
  <c r="A252" i="1"/>
  <c r="B252" i="1"/>
  <c r="C252" i="1"/>
  <c r="D252" i="1"/>
  <c r="E252" i="1"/>
  <c r="F252" i="1"/>
  <c r="A253" i="1"/>
  <c r="B253" i="1"/>
  <c r="C253" i="1"/>
  <c r="D253" i="1"/>
  <c r="E253" i="1"/>
  <c r="F253" i="1"/>
  <c r="A254" i="1"/>
  <c r="B254" i="1"/>
  <c r="C254" i="1"/>
  <c r="D254" i="1"/>
  <c r="E254" i="1"/>
  <c r="F254" i="1"/>
  <c r="A255" i="1"/>
  <c r="B255" i="1"/>
  <c r="C255" i="1"/>
  <c r="D255" i="1"/>
  <c r="E255" i="1"/>
  <c r="F255" i="1"/>
  <c r="A256" i="1"/>
  <c r="B256" i="1"/>
  <c r="C256" i="1"/>
  <c r="D256" i="1"/>
  <c r="E256" i="1"/>
  <c r="F256" i="1"/>
  <c r="A257" i="1"/>
  <c r="B257" i="1"/>
  <c r="C257" i="1"/>
  <c r="D257" i="1"/>
  <c r="E257" i="1"/>
  <c r="F257" i="1"/>
  <c r="A258" i="1"/>
  <c r="B258" i="1"/>
  <c r="C258" i="1"/>
  <c r="D258" i="1"/>
  <c r="E258" i="1"/>
  <c r="F258" i="1"/>
  <c r="A259" i="1"/>
  <c r="B259" i="1"/>
  <c r="C259" i="1"/>
  <c r="D259" i="1"/>
  <c r="E259" i="1"/>
  <c r="F259" i="1"/>
  <c r="A260" i="1"/>
  <c r="B260" i="1"/>
  <c r="C260" i="1"/>
  <c r="D260" i="1"/>
  <c r="E260" i="1"/>
  <c r="F260" i="1"/>
  <c r="A261" i="1"/>
  <c r="B261" i="1"/>
  <c r="C261" i="1"/>
  <c r="D261" i="1"/>
  <c r="E261" i="1"/>
  <c r="F261" i="1"/>
  <c r="A262" i="1"/>
  <c r="B262" i="1"/>
  <c r="C262" i="1"/>
  <c r="D262" i="1"/>
  <c r="E262" i="1"/>
  <c r="F262" i="1"/>
  <c r="A263" i="1"/>
  <c r="B263" i="1"/>
  <c r="C263" i="1"/>
  <c r="D263" i="1"/>
  <c r="E263" i="1"/>
  <c r="F263" i="1"/>
  <c r="A264" i="1"/>
  <c r="B264" i="1"/>
  <c r="C264" i="1"/>
  <c r="D264" i="1"/>
  <c r="E264" i="1"/>
  <c r="F264" i="1"/>
  <c r="A265" i="1"/>
  <c r="B265" i="1"/>
  <c r="C265" i="1"/>
  <c r="D265" i="1"/>
  <c r="E265" i="1"/>
  <c r="F265" i="1"/>
  <c r="A266" i="1"/>
  <c r="B266" i="1"/>
  <c r="C266" i="1"/>
  <c r="D266" i="1"/>
  <c r="E266" i="1"/>
  <c r="F266" i="1"/>
  <c r="A267" i="1"/>
  <c r="B267" i="1"/>
  <c r="C267" i="1"/>
  <c r="D267" i="1"/>
  <c r="E267" i="1"/>
  <c r="F267" i="1"/>
  <c r="A268" i="1"/>
  <c r="B268" i="1"/>
  <c r="C268" i="1"/>
  <c r="D268" i="1"/>
  <c r="E268" i="1"/>
  <c r="F268" i="1"/>
  <c r="A269" i="1"/>
  <c r="B269" i="1"/>
  <c r="C269" i="1"/>
  <c r="D269" i="1"/>
  <c r="E269" i="1"/>
  <c r="F269" i="1"/>
  <c r="A270" i="1"/>
  <c r="B270" i="1"/>
  <c r="C270" i="1"/>
  <c r="D270" i="1"/>
  <c r="E270" i="1"/>
  <c r="F270" i="1"/>
  <c r="A271" i="1"/>
  <c r="B271" i="1"/>
  <c r="C271" i="1"/>
  <c r="D271" i="1"/>
  <c r="E271" i="1"/>
  <c r="F271" i="1"/>
  <c r="A272" i="1"/>
  <c r="B272" i="1"/>
  <c r="C272" i="1"/>
  <c r="D272" i="1"/>
  <c r="E272" i="1"/>
  <c r="F272" i="1"/>
  <c r="A954" i="1"/>
  <c r="B954" i="1"/>
  <c r="C954" i="1"/>
  <c r="D954" i="1"/>
  <c r="E954" i="1"/>
  <c r="F954" i="1"/>
  <c r="A955" i="1"/>
  <c r="B955" i="1"/>
  <c r="C955" i="1"/>
  <c r="D955" i="1"/>
  <c r="E955" i="1"/>
  <c r="F955" i="1"/>
  <c r="A956" i="1"/>
  <c r="B956" i="1"/>
  <c r="C956" i="1"/>
  <c r="D956" i="1"/>
  <c r="E956" i="1"/>
  <c r="F956" i="1"/>
  <c r="A957" i="1"/>
  <c r="B957" i="1"/>
  <c r="C957" i="1"/>
  <c r="D957" i="1"/>
  <c r="E957" i="1"/>
  <c r="F957" i="1"/>
  <c r="A958" i="1"/>
  <c r="B958" i="1"/>
  <c r="C958" i="1"/>
  <c r="D958" i="1"/>
  <c r="E958" i="1"/>
  <c r="F958" i="1"/>
  <c r="A959" i="1"/>
  <c r="B959" i="1"/>
  <c r="C959" i="1"/>
  <c r="D959" i="1"/>
  <c r="E959" i="1"/>
  <c r="F959" i="1"/>
  <c r="A960" i="1"/>
  <c r="B960" i="1"/>
  <c r="C960" i="1"/>
  <c r="D960" i="1"/>
  <c r="E960" i="1"/>
  <c r="F960" i="1"/>
  <c r="A961" i="1"/>
  <c r="B961" i="1"/>
  <c r="C961" i="1"/>
  <c r="D961" i="1"/>
  <c r="E961" i="1"/>
  <c r="F961" i="1"/>
  <c r="A962" i="1"/>
  <c r="B962" i="1"/>
  <c r="C962" i="1"/>
  <c r="D962" i="1"/>
  <c r="E962" i="1"/>
  <c r="F962" i="1"/>
  <c r="A963" i="1"/>
  <c r="B963" i="1"/>
  <c r="C963" i="1"/>
  <c r="D963" i="1"/>
  <c r="E963" i="1"/>
  <c r="F963" i="1"/>
  <c r="A964" i="1"/>
  <c r="B964" i="1"/>
  <c r="C964" i="1"/>
  <c r="D964" i="1"/>
  <c r="E964" i="1"/>
  <c r="F964" i="1"/>
  <c r="A965" i="1"/>
  <c r="B965" i="1"/>
  <c r="C965" i="1"/>
  <c r="D965" i="1"/>
  <c r="E965" i="1"/>
  <c r="F965" i="1"/>
  <c r="A966" i="1"/>
  <c r="B966" i="1"/>
  <c r="C966" i="1"/>
  <c r="D966" i="1"/>
  <c r="E966" i="1"/>
  <c r="F966" i="1"/>
  <c r="A967" i="1"/>
  <c r="B967" i="1"/>
  <c r="C967" i="1"/>
  <c r="D967" i="1"/>
  <c r="E967" i="1"/>
  <c r="F967" i="1"/>
  <c r="A968" i="1"/>
  <c r="B968" i="1"/>
  <c r="C968" i="1"/>
  <c r="D968" i="1"/>
  <c r="E968" i="1"/>
  <c r="F968" i="1"/>
  <c r="A969" i="1"/>
  <c r="B969" i="1"/>
  <c r="C969" i="1"/>
  <c r="D969" i="1"/>
  <c r="E969" i="1"/>
  <c r="F969" i="1"/>
  <c r="A970" i="1"/>
  <c r="B970" i="1"/>
  <c r="C970" i="1"/>
  <c r="D970" i="1"/>
  <c r="E970" i="1"/>
  <c r="F970" i="1"/>
  <c r="A971" i="1"/>
  <c r="B971" i="1"/>
  <c r="C971" i="1"/>
  <c r="D971" i="1"/>
  <c r="E971" i="1"/>
  <c r="F971" i="1"/>
  <c r="A972" i="1"/>
  <c r="B972" i="1"/>
  <c r="C972" i="1"/>
  <c r="D972" i="1"/>
  <c r="E972" i="1"/>
  <c r="F972" i="1"/>
  <c r="A973" i="1"/>
  <c r="B973" i="1"/>
  <c r="C973" i="1"/>
  <c r="D973" i="1"/>
  <c r="E973" i="1"/>
  <c r="F973" i="1"/>
  <c r="A974" i="1"/>
  <c r="B974" i="1"/>
  <c r="C974" i="1"/>
  <c r="D974" i="1"/>
  <c r="E974" i="1"/>
  <c r="F974" i="1"/>
  <c r="A975" i="1"/>
  <c r="B975" i="1"/>
  <c r="C975" i="1"/>
  <c r="D975" i="1"/>
  <c r="E975" i="1"/>
  <c r="F975" i="1"/>
  <c r="A976" i="1"/>
  <c r="B976" i="1"/>
  <c r="C976" i="1"/>
  <c r="D976" i="1"/>
  <c r="E976" i="1"/>
  <c r="F976" i="1"/>
  <c r="A977" i="1"/>
  <c r="B977" i="1"/>
  <c r="C977" i="1"/>
  <c r="D977" i="1"/>
  <c r="E977" i="1"/>
  <c r="F977" i="1"/>
  <c r="A978" i="1"/>
  <c r="B978" i="1"/>
  <c r="C978" i="1"/>
  <c r="D978" i="1"/>
  <c r="E978" i="1"/>
  <c r="F978" i="1"/>
  <c r="A979" i="1"/>
  <c r="B979" i="1"/>
  <c r="C979" i="1"/>
  <c r="D979" i="1"/>
  <c r="E979" i="1"/>
  <c r="F979" i="1"/>
  <c r="A980" i="1"/>
  <c r="B980" i="1"/>
  <c r="C980" i="1"/>
  <c r="D980" i="1"/>
  <c r="E980" i="1"/>
  <c r="F980" i="1"/>
  <c r="A981" i="1"/>
  <c r="B981" i="1"/>
  <c r="C981" i="1"/>
  <c r="D981" i="1"/>
  <c r="E981" i="1"/>
  <c r="F981" i="1"/>
  <c r="A982" i="1"/>
  <c r="B982" i="1"/>
  <c r="C982" i="1"/>
  <c r="D982" i="1"/>
  <c r="E982" i="1"/>
  <c r="F982" i="1"/>
  <c r="A983" i="1"/>
  <c r="B983" i="1"/>
  <c r="C983" i="1"/>
  <c r="D983" i="1"/>
  <c r="E983" i="1"/>
  <c r="F983" i="1"/>
  <c r="A984" i="1"/>
  <c r="B984" i="1"/>
  <c r="C984" i="1"/>
  <c r="D984" i="1"/>
  <c r="E984" i="1"/>
  <c r="F984" i="1"/>
  <c r="A985" i="1"/>
  <c r="B985" i="1"/>
  <c r="C985" i="1"/>
  <c r="D985" i="1"/>
  <c r="E985" i="1"/>
  <c r="F985" i="1"/>
  <c r="A986" i="1"/>
  <c r="B986" i="1"/>
  <c r="C986" i="1"/>
  <c r="D986" i="1"/>
  <c r="E986" i="1"/>
  <c r="F986" i="1"/>
  <c r="A987" i="1"/>
  <c r="B987" i="1"/>
  <c r="C987" i="1"/>
  <c r="D987" i="1"/>
  <c r="E987" i="1"/>
  <c r="F987" i="1"/>
  <c r="A988" i="1"/>
  <c r="B988" i="1"/>
  <c r="C988" i="1"/>
  <c r="D988" i="1"/>
  <c r="E988" i="1"/>
  <c r="F988" i="1"/>
  <c r="A989" i="1"/>
  <c r="B989" i="1"/>
  <c r="C989" i="1"/>
  <c r="D989" i="1"/>
  <c r="E989" i="1"/>
  <c r="F989" i="1"/>
  <c r="A990" i="1"/>
  <c r="B990" i="1"/>
  <c r="C990" i="1"/>
  <c r="D990" i="1"/>
  <c r="E990" i="1"/>
  <c r="F990" i="1"/>
  <c r="A991" i="1"/>
  <c r="B991" i="1"/>
  <c r="C991" i="1"/>
  <c r="D991" i="1"/>
  <c r="E991" i="1"/>
  <c r="F991" i="1"/>
  <c r="A992" i="1"/>
  <c r="B992" i="1"/>
  <c r="C992" i="1"/>
  <c r="D992" i="1"/>
  <c r="E992" i="1"/>
  <c r="F992" i="1"/>
  <c r="A993" i="1"/>
  <c r="B993" i="1"/>
  <c r="C993" i="1"/>
  <c r="D993" i="1"/>
  <c r="E993" i="1"/>
  <c r="F993" i="1"/>
  <c r="A994" i="1"/>
  <c r="B994" i="1"/>
  <c r="C994" i="1"/>
  <c r="D994" i="1"/>
  <c r="E994" i="1"/>
  <c r="F994" i="1"/>
  <c r="A995" i="1"/>
  <c r="B995" i="1"/>
  <c r="C995" i="1"/>
  <c r="D995" i="1"/>
  <c r="E995" i="1"/>
  <c r="F995" i="1"/>
  <c r="A996" i="1"/>
  <c r="B996" i="1"/>
  <c r="C996" i="1"/>
  <c r="D996" i="1"/>
  <c r="E996" i="1"/>
  <c r="F996" i="1"/>
  <c r="A997" i="1"/>
  <c r="B997" i="1"/>
  <c r="C997" i="1"/>
  <c r="D997" i="1"/>
  <c r="E997" i="1"/>
  <c r="F997" i="1"/>
  <c r="A998" i="1"/>
  <c r="B998" i="1"/>
  <c r="C998" i="1"/>
  <c r="D998" i="1"/>
  <c r="E998" i="1"/>
  <c r="F998" i="1"/>
  <c r="A999" i="1"/>
  <c r="B999" i="1"/>
  <c r="C999" i="1"/>
  <c r="D999" i="1"/>
  <c r="E999" i="1"/>
  <c r="F999" i="1"/>
  <c r="A1000" i="1"/>
  <c r="B1000" i="1"/>
  <c r="C1000" i="1"/>
  <c r="D1000" i="1"/>
  <c r="E1000" i="1"/>
  <c r="F1000" i="1"/>
  <c r="A1001" i="1"/>
  <c r="B1001" i="1"/>
  <c r="C1001" i="1"/>
  <c r="D1001" i="1"/>
  <c r="E1001" i="1"/>
  <c r="F1001" i="1"/>
  <c r="A1002" i="1"/>
  <c r="B1002" i="1"/>
  <c r="C1002" i="1"/>
  <c r="D1002" i="1"/>
  <c r="E1002" i="1"/>
  <c r="F1002" i="1"/>
  <c r="A1003" i="1"/>
  <c r="B1003" i="1"/>
  <c r="C1003" i="1"/>
  <c r="D1003" i="1"/>
  <c r="E1003" i="1"/>
  <c r="F1003" i="1"/>
  <c r="A1004" i="1"/>
  <c r="B1004" i="1"/>
  <c r="C1004" i="1"/>
  <c r="D1004" i="1"/>
  <c r="E1004" i="1"/>
  <c r="F1004" i="1"/>
  <c r="A1005" i="1"/>
  <c r="B1005" i="1"/>
  <c r="C1005" i="1"/>
  <c r="D1005" i="1"/>
  <c r="E1005" i="1"/>
  <c r="F1005" i="1"/>
  <c r="A1006" i="1"/>
  <c r="B1006" i="1"/>
  <c r="C1006" i="1"/>
  <c r="D1006" i="1"/>
  <c r="E1006" i="1"/>
  <c r="F1006" i="1"/>
  <c r="A1007" i="1"/>
  <c r="B1007" i="1"/>
  <c r="C1007" i="1"/>
  <c r="D1007" i="1"/>
  <c r="E1007" i="1"/>
  <c r="F1007" i="1"/>
  <c r="A1008" i="1"/>
  <c r="B1008" i="1"/>
  <c r="C1008" i="1"/>
  <c r="D1008" i="1"/>
  <c r="E1008" i="1"/>
  <c r="F1008" i="1"/>
  <c r="A1009" i="1"/>
  <c r="B1009" i="1"/>
  <c r="C1009" i="1"/>
  <c r="D1009" i="1"/>
  <c r="E1009" i="1"/>
  <c r="F1009" i="1"/>
  <c r="A1010" i="1"/>
  <c r="B1010" i="1"/>
  <c r="C1010" i="1"/>
  <c r="D1010" i="1"/>
  <c r="E1010" i="1"/>
  <c r="F1010" i="1"/>
  <c r="A1011" i="1"/>
  <c r="B1011" i="1"/>
  <c r="C1011" i="1"/>
  <c r="D1011" i="1"/>
  <c r="E1011" i="1"/>
  <c r="F1011" i="1"/>
  <c r="A1012" i="1"/>
  <c r="B1012" i="1"/>
  <c r="C1012" i="1"/>
  <c r="D1012" i="1"/>
  <c r="E1012" i="1"/>
  <c r="F1012" i="1"/>
  <c r="A1013" i="1"/>
  <c r="B1013" i="1"/>
  <c r="C1013" i="1"/>
  <c r="D1013" i="1"/>
  <c r="E1013" i="1"/>
  <c r="F1013" i="1"/>
  <c r="A1014" i="1"/>
  <c r="B1014" i="1"/>
  <c r="C1014" i="1"/>
  <c r="D1014" i="1"/>
  <c r="E1014" i="1"/>
  <c r="F1014" i="1"/>
  <c r="A1015" i="1"/>
  <c r="B1015" i="1"/>
  <c r="C1015" i="1"/>
  <c r="D1015" i="1"/>
  <c r="E1015" i="1"/>
  <c r="F1015" i="1"/>
  <c r="A1016" i="1"/>
  <c r="B1016" i="1"/>
  <c r="C1016" i="1"/>
  <c r="D1016" i="1"/>
  <c r="E1016" i="1"/>
  <c r="F1016" i="1"/>
  <c r="A1017" i="1"/>
  <c r="B1017" i="1"/>
  <c r="C1017" i="1"/>
  <c r="D1017" i="1"/>
  <c r="E1017" i="1"/>
  <c r="F1017" i="1"/>
  <c r="A1018" i="1"/>
  <c r="B1018" i="1"/>
  <c r="C1018" i="1"/>
  <c r="D1018" i="1"/>
  <c r="E1018" i="1"/>
  <c r="F1018" i="1"/>
  <c r="A1019" i="1"/>
  <c r="B1019" i="1"/>
  <c r="C1019" i="1"/>
  <c r="D1019" i="1"/>
  <c r="E1019" i="1"/>
  <c r="F1019" i="1"/>
  <c r="A1020" i="1"/>
  <c r="B1020" i="1"/>
  <c r="C1020" i="1"/>
  <c r="D1020" i="1"/>
  <c r="E1020" i="1"/>
  <c r="F1020" i="1"/>
  <c r="A1021" i="1"/>
  <c r="B1021" i="1"/>
  <c r="C1021" i="1"/>
  <c r="D1021" i="1"/>
  <c r="E1021" i="1"/>
  <c r="F1021" i="1"/>
  <c r="A1022" i="1"/>
  <c r="B1022" i="1"/>
  <c r="C1022" i="1"/>
  <c r="D1022" i="1"/>
  <c r="E1022" i="1"/>
  <c r="F1022" i="1"/>
  <c r="A1023" i="1"/>
  <c r="B1023" i="1"/>
  <c r="C1023" i="1"/>
  <c r="D1023" i="1"/>
  <c r="E1023" i="1"/>
  <c r="F1023" i="1"/>
  <c r="A1024" i="1"/>
  <c r="B1024" i="1"/>
  <c r="C1024" i="1"/>
  <c r="D1024" i="1"/>
  <c r="E1024" i="1"/>
  <c r="F1024" i="1"/>
  <c r="A1025" i="1"/>
  <c r="B1025" i="1"/>
  <c r="C1025" i="1"/>
  <c r="D1025" i="1"/>
  <c r="E1025" i="1"/>
  <c r="F1025" i="1"/>
  <c r="A1026" i="1"/>
  <c r="B1026" i="1"/>
  <c r="C1026" i="1"/>
  <c r="D1026" i="1"/>
  <c r="E1026" i="1"/>
  <c r="F1026" i="1"/>
  <c r="A1027" i="1"/>
  <c r="B1027" i="1"/>
  <c r="C1027" i="1"/>
  <c r="D1027" i="1"/>
  <c r="E1027" i="1"/>
  <c r="F1027" i="1"/>
  <c r="A1028" i="1"/>
  <c r="B1028" i="1"/>
  <c r="C1028" i="1"/>
  <c r="D1028" i="1"/>
  <c r="E1028" i="1"/>
  <c r="F1028" i="1"/>
  <c r="A1029" i="1"/>
  <c r="B1029" i="1"/>
  <c r="C1029" i="1"/>
  <c r="D1029" i="1"/>
  <c r="E1029" i="1"/>
  <c r="F1029" i="1"/>
  <c r="A1030" i="1"/>
  <c r="B1030" i="1"/>
  <c r="C1030" i="1"/>
  <c r="D1030" i="1"/>
  <c r="E1030" i="1"/>
  <c r="F1030" i="1"/>
  <c r="A1031" i="1"/>
  <c r="B1031" i="1"/>
  <c r="C1031" i="1"/>
  <c r="D1031" i="1"/>
  <c r="E1031" i="1"/>
  <c r="F1031" i="1"/>
  <c r="A1032" i="1"/>
  <c r="B1032" i="1"/>
  <c r="C1032" i="1"/>
  <c r="D1032" i="1"/>
  <c r="E1032" i="1"/>
  <c r="F1032" i="1"/>
  <c r="A1033" i="1"/>
  <c r="B1033" i="1"/>
  <c r="C1033" i="1"/>
  <c r="D1033" i="1"/>
  <c r="E1033" i="1"/>
  <c r="F1033" i="1"/>
  <c r="A1034" i="1"/>
  <c r="B1034" i="1"/>
  <c r="C1034" i="1"/>
  <c r="D1034" i="1"/>
  <c r="E1034" i="1"/>
  <c r="F1034" i="1"/>
  <c r="A1035" i="1"/>
  <c r="B1035" i="1"/>
  <c r="C1035" i="1"/>
  <c r="D1035" i="1"/>
  <c r="E1035" i="1"/>
  <c r="F1035" i="1"/>
  <c r="A1036" i="1"/>
  <c r="B1036" i="1"/>
  <c r="C1036" i="1"/>
  <c r="D1036" i="1"/>
  <c r="E1036" i="1"/>
  <c r="F1036" i="1"/>
  <c r="A1037" i="1"/>
  <c r="B1037" i="1"/>
  <c r="C1037" i="1"/>
  <c r="D1037" i="1"/>
  <c r="E1037" i="1"/>
  <c r="F1037" i="1"/>
  <c r="A1038" i="1"/>
  <c r="B1038" i="1"/>
  <c r="C1038" i="1"/>
  <c r="D1038" i="1"/>
  <c r="E1038" i="1"/>
  <c r="F1038" i="1"/>
  <c r="A1039" i="1"/>
  <c r="B1039" i="1"/>
  <c r="C1039" i="1"/>
  <c r="D1039" i="1"/>
  <c r="E1039" i="1"/>
  <c r="F1039" i="1"/>
  <c r="A1040" i="1"/>
  <c r="B1040" i="1"/>
  <c r="C1040" i="1"/>
  <c r="D1040" i="1"/>
  <c r="E1040" i="1"/>
  <c r="F1040" i="1"/>
  <c r="F17" i="15" l="1"/>
  <c r="F24" i="15" l="1"/>
  <c r="F23" i="15"/>
  <c r="F25" i="15"/>
  <c r="F27" i="15" s="1"/>
  <c r="F26" i="15"/>
  <c r="Q50" i="4"/>
  <c r="F16" i="15" l="1"/>
  <c r="F22" i="15" s="1"/>
  <c r="F28" i="15" s="1"/>
  <c r="F29" i="15" s="1"/>
  <c r="R50" i="4"/>
  <c r="F18" i="15"/>
  <c r="F20" i="15" l="1"/>
  <c r="F31" i="15" s="1"/>
  <c r="F32" i="15" s="1"/>
  <c r="F2" i="1"/>
  <c r="E2" i="1"/>
  <c r="D2" i="1"/>
  <c r="C2" i="1"/>
  <c r="B2" i="1"/>
  <c r="A2" i="1"/>
  <c r="B12" i="1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F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<sst xmlns="http://schemas.openxmlformats.org/spreadsheetml/2006/main" count="387" uniqueCount="249">
  <si>
    <t>구분</t>
  </si>
  <si>
    <t>표준단가</t>
  </si>
  <si>
    <t>표준품셈</t>
  </si>
  <si>
    <t>물가정보</t>
  </si>
  <si>
    <t>노임단가</t>
  </si>
  <si>
    <t>수량</t>
  </si>
  <si>
    <t>표준내역코드</t>
  </si>
  <si>
    <t>세부공종</t>
  </si>
  <si>
    <t>품명</t>
  </si>
  <si>
    <t>규격</t>
  </si>
  <si>
    <t>단위</t>
  </si>
  <si>
    <t>재료비단가</t>
  </si>
  <si>
    <t>재료비소계</t>
  </si>
  <si>
    <t>노무비단가</t>
  </si>
  <si>
    <t>노무비소계</t>
  </si>
  <si>
    <t>기계경비단가</t>
  </si>
  <si>
    <t>기계경비소계</t>
  </si>
  <si>
    <t>기타경비단가</t>
  </si>
  <si>
    <t>기타경비소계</t>
  </si>
  <si>
    <t>할증코드</t>
  </si>
  <si>
    <t>재료비할증율</t>
  </si>
  <si>
    <t>노무비할증율</t>
  </si>
  <si>
    <t>할증내용</t>
  </si>
  <si>
    <t>견 적 서</t>
    <phoneticPr fontId="26" type="noConversion"/>
  </si>
  <si>
    <t xml:space="preserve">금액: </t>
    <phoneticPr fontId="26" type="noConversion"/>
  </si>
  <si>
    <t>원정</t>
    <phoneticPr fontId="35" type="noConversion"/>
  </si>
  <si>
    <t xml:space="preserve">  </t>
  </si>
  <si>
    <t>NO</t>
  </si>
  <si>
    <t>품명</t>
    <phoneticPr fontId="35" type="noConversion"/>
  </si>
  <si>
    <t>규격</t>
    <phoneticPr fontId="35" type="noConversion"/>
  </si>
  <si>
    <t>수량</t>
    <phoneticPr fontId="35" type="noConversion"/>
  </si>
  <si>
    <t>단위</t>
    <phoneticPr fontId="35" type="noConversion"/>
  </si>
  <si>
    <t>금액</t>
    <phoneticPr fontId="35" type="noConversion"/>
  </si>
  <si>
    <t>비고</t>
    <phoneticPr fontId="35" type="noConversion"/>
  </si>
  <si>
    <t>직접비</t>
    <phoneticPr fontId="26" type="noConversion"/>
  </si>
  <si>
    <t>재료비</t>
    <phoneticPr fontId="26" type="noConversion"/>
  </si>
  <si>
    <t>노무비</t>
    <phoneticPr fontId="35" type="noConversion"/>
  </si>
  <si>
    <t>기계/기타경비</t>
    <phoneticPr fontId="26" type="noConversion"/>
  </si>
  <si>
    <t>소계</t>
    <phoneticPr fontId="26" type="noConversion"/>
  </si>
  <si>
    <t>간접비</t>
    <phoneticPr fontId="26" type="noConversion"/>
  </si>
  <si>
    <t>식</t>
    <phoneticPr fontId="35" type="noConversion"/>
  </si>
  <si>
    <t>모든공사에 적용</t>
    <phoneticPr fontId="35" type="noConversion"/>
  </si>
  <si>
    <t>합계(단수조정)</t>
    <phoneticPr fontId="26" type="noConversion"/>
  </si>
  <si>
    <t>VAT별도</t>
    <phoneticPr fontId="35" type="noConversion"/>
  </si>
  <si>
    <r>
      <rPr>
        <b/>
        <sz val="10"/>
        <rFont val="LG스마트체 Regular"/>
        <family val="3"/>
        <charset val="129"/>
      </rPr>
      <t>단위</t>
    </r>
  </si>
  <si>
    <r>
      <rPr>
        <b/>
        <sz val="10"/>
        <rFont val="LG스마트체 Regular"/>
        <family val="3"/>
        <charset val="129"/>
      </rPr>
      <t>수량</t>
    </r>
  </si>
  <si>
    <r>
      <rPr>
        <b/>
        <sz val="10"/>
        <rFont val="LG스마트체 Regular"/>
        <family val="3"/>
        <charset val="129"/>
      </rPr>
      <t>기계경비</t>
    </r>
  </si>
  <si>
    <r>
      <rPr>
        <b/>
        <sz val="10"/>
        <rFont val="LG스마트체 Regular"/>
        <family val="3"/>
        <charset val="129"/>
      </rPr>
      <t>금액</t>
    </r>
  </si>
  <si>
    <r>
      <rPr>
        <b/>
        <sz val="10"/>
        <rFont val="LG스마트체 Regular"/>
        <family val="3"/>
        <charset val="129"/>
      </rPr>
      <t>단가</t>
    </r>
  </si>
  <si>
    <r>
      <rPr>
        <b/>
        <sz val="10"/>
        <color theme="1"/>
        <rFont val="LG스마트체 Regular"/>
        <family val="3"/>
        <charset val="129"/>
      </rPr>
      <t>▼낙찰율</t>
    </r>
    <phoneticPr fontId="18" type="noConversion"/>
  </si>
  <si>
    <r>
      <rPr>
        <b/>
        <sz val="10"/>
        <rFont val="LG스마트체 Regular"/>
        <family val="3"/>
        <charset val="129"/>
      </rPr>
      <t>기타경비</t>
    </r>
    <r>
      <rPr>
        <b/>
        <sz val="10"/>
        <rFont val="Arial"/>
        <family val="2"/>
      </rPr>
      <t>(</t>
    </r>
    <r>
      <rPr>
        <b/>
        <sz val="10"/>
        <rFont val="LG스마트체 Regular"/>
        <family val="3"/>
        <charset val="129"/>
      </rPr>
      <t>부자재비</t>
    </r>
    <r>
      <rPr>
        <b/>
        <sz val="10"/>
        <rFont val="Arial"/>
        <family val="2"/>
      </rPr>
      <t>)</t>
    </r>
  </si>
  <si>
    <r>
      <rPr>
        <b/>
        <sz val="10"/>
        <rFont val="LG스마트체 Regular"/>
        <family val="3"/>
        <charset val="129"/>
      </rPr>
      <t>규격</t>
    </r>
    <phoneticPr fontId="16" type="noConversion"/>
  </si>
  <si>
    <t>★ 작성방법</t>
    <phoneticPr fontId="16" type="noConversion"/>
  </si>
  <si>
    <t>① 내역서(엑셀) 내 품목코드, 수량 입력시 upload자료 내 자동반영됨</t>
    <phoneticPr fontId="16" type="noConversion"/>
  </si>
  <si>
    <t>일반관리비/이윤</t>
    <phoneticPr fontId="35" type="noConversion"/>
  </si>
  <si>
    <r>
      <rPr>
        <b/>
        <sz val="10"/>
        <color theme="1"/>
        <rFont val="LG스마트체 Regular"/>
        <family val="3"/>
        <charset val="129"/>
      </rPr>
      <t>▼낙찰율</t>
    </r>
    <phoneticPr fontId="18" type="noConversion"/>
  </si>
  <si>
    <r>
      <rPr>
        <b/>
        <sz val="10"/>
        <color theme="1"/>
        <rFont val="LG스마트체 Regular"/>
        <family val="3"/>
        <charset val="129"/>
      </rPr>
      <t>▼낙찰율</t>
    </r>
    <phoneticPr fontId="18" type="noConversion"/>
  </si>
  <si>
    <r>
      <rPr>
        <b/>
        <sz val="10"/>
        <rFont val="LG스마트체 Regular"/>
        <family val="3"/>
        <charset val="129"/>
      </rPr>
      <t>재료비</t>
    </r>
    <phoneticPr fontId="18" type="noConversion"/>
  </si>
  <si>
    <r>
      <rPr>
        <b/>
        <sz val="10"/>
        <color theme="1"/>
        <rFont val="LG스마트체 Regular"/>
        <family val="3"/>
        <charset val="129"/>
      </rPr>
      <t>합계</t>
    </r>
    <phoneticPr fontId="16" type="noConversion"/>
  </si>
  <si>
    <r>
      <rPr>
        <b/>
        <sz val="10"/>
        <rFont val="LG스마트체 Regular"/>
        <family val="3"/>
        <charset val="129"/>
      </rPr>
      <t>품목</t>
    </r>
    <phoneticPr fontId="16" type="noConversion"/>
  </si>
  <si>
    <r>
      <rPr>
        <b/>
        <sz val="10"/>
        <rFont val="LG스마트체 Regular"/>
        <family val="3"/>
        <charset val="129"/>
      </rPr>
      <t>단가</t>
    </r>
    <phoneticPr fontId="18" type="noConversion"/>
  </si>
  <si>
    <t>③ 시중가/할증은 atG 화면 내 별도입력(본 탭 내에는 표준 Code만 입력)</t>
    <phoneticPr fontId="16" type="noConversion"/>
  </si>
  <si>
    <t>등록번호</t>
  </si>
  <si>
    <t>305-86-01887</t>
  </si>
  <si>
    <t>주식회사수안이엔지</t>
  </si>
  <si>
    <t>김용도</t>
  </si>
  <si>
    <t>사업장</t>
  </si>
  <si>
    <t>건설기계대여금</t>
    <phoneticPr fontId="26" type="noConversion"/>
  </si>
  <si>
    <t>공사수립계획서</t>
  </si>
  <si>
    <t>업 체 명</t>
  </si>
  <si>
    <t xml:space="preserve">일 시 </t>
  </si>
  <si>
    <t>공 사 명</t>
  </si>
  <si>
    <t>공사 업체</t>
  </si>
  <si>
    <t>■ 공사기간 : 입찰시스템 계약기간에 준함</t>
  </si>
  <si>
    <t>■ 시공방법</t>
  </si>
  <si>
    <t xml:space="preserve">■ 안전확보 방안 : </t>
  </si>
  <si>
    <t>수안이엔지</t>
  </si>
  <si>
    <t>성명 :  김    용    도</t>
  </si>
  <si>
    <t>(인감/서명)</t>
  </si>
  <si>
    <t xml:space="preserve">성명 : </t>
  </si>
  <si>
    <t>서명</t>
  </si>
  <si>
    <t>S&amp;I</t>
    <phoneticPr fontId="16" type="noConversion"/>
  </si>
  <si>
    <t>상 호</t>
  </si>
  <si>
    <t>대표 이사</t>
  </si>
  <si>
    <t>업 태</t>
  </si>
  <si>
    <t>건설업</t>
  </si>
  <si>
    <t>종 목</t>
  </si>
  <si>
    <t>기계설비공사</t>
  </si>
  <si>
    <t>TEL, FAX</t>
  </si>
  <si>
    <t>042-224-0252 / 042-224-5424</t>
  </si>
  <si>
    <t xml:space="preserve"> 수신인 : (주)에스앤아이코퍼레이션</t>
    <phoneticPr fontId="26" type="noConversion"/>
  </si>
  <si>
    <r>
      <rPr>
        <b/>
        <sz val="10"/>
        <color theme="1"/>
        <rFont val="LG스마트체 Regular"/>
        <family val="3"/>
        <charset val="129"/>
      </rPr>
      <t>표준단가</t>
    </r>
    <r>
      <rPr>
        <b/>
        <sz val="10"/>
        <color theme="1"/>
        <rFont val="Arial"/>
        <family val="2"/>
      </rPr>
      <t xml:space="preserve"> D</t>
    </r>
    <phoneticPr fontId="16" type="noConversion"/>
  </si>
  <si>
    <r>
      <rPr>
        <b/>
        <sz val="10"/>
        <color theme="1"/>
        <rFont val="LG스마트체 Regular"/>
        <family val="3"/>
        <charset val="129"/>
      </rPr>
      <t>표준품셈</t>
    </r>
    <r>
      <rPr>
        <b/>
        <sz val="10"/>
        <color theme="1"/>
        <rFont val="Arial"/>
        <family val="2"/>
      </rPr>
      <t xml:space="preserve"> E</t>
    </r>
    <phoneticPr fontId="16" type="noConversion"/>
  </si>
  <si>
    <r>
      <rPr>
        <b/>
        <sz val="10"/>
        <color theme="1"/>
        <rFont val="LG스마트체 Regular"/>
        <family val="3"/>
        <charset val="129"/>
      </rPr>
      <t>물가정보</t>
    </r>
    <r>
      <rPr>
        <b/>
        <sz val="10"/>
        <color theme="1"/>
        <rFont val="Arial"/>
        <family val="2"/>
      </rPr>
      <t xml:space="preserve"> M</t>
    </r>
    <phoneticPr fontId="16" type="noConversion"/>
  </si>
  <si>
    <r>
      <rPr>
        <b/>
        <sz val="10"/>
        <color theme="1"/>
        <rFont val="LG스마트체 Regular"/>
        <family val="3"/>
        <charset val="129"/>
      </rPr>
      <t>노임단가</t>
    </r>
    <r>
      <rPr>
        <b/>
        <sz val="10"/>
        <color theme="1"/>
        <rFont val="Arial"/>
        <family val="2"/>
      </rPr>
      <t xml:space="preserve"> L</t>
    </r>
    <phoneticPr fontId="16" type="noConversion"/>
  </si>
  <si>
    <t>대전광역시 동구 태전로 157번길 58, 2층</t>
    <phoneticPr fontId="16" type="noConversion"/>
  </si>
  <si>
    <t>■ 주요 사용물질 : 산소 0kg, 알곤 20kg, 질소 0kg, 냉매(R-22) 0kg 등</t>
    <phoneticPr fontId="16" type="noConversion"/>
  </si>
  <si>
    <t>■ 위험작업 유무 :  유(고소,화기,신호수)</t>
    <phoneticPr fontId="16" type="noConversion"/>
  </si>
  <si>
    <t xml:space="preserve"> -. 작업전 작업내용 숙지 및 작업 순서 확인. </t>
  </si>
  <si>
    <t xml:space="preserve"> -. 개인 안전보호구 착용 철저 </t>
  </si>
  <si>
    <t xml:space="preserve"> -. 고소작업시 안전밸트 착용 및 안전고리 채결 철저, 천장내 작업시 상부 생명줄 설치 및 필요시 발판설치 </t>
  </si>
  <si>
    <t xml:space="preserve"> -. 사다리 사용시 사다리보조자 포함 2인1조 작업 진행 및 상하 동시작업 금지 </t>
  </si>
  <si>
    <t xml:space="preserve"> -. 작업에 사용되는 공도구 사전점검 실시 및 절단,회전공구 사용 시 손베임장갑 착용 철저 </t>
  </si>
  <si>
    <t xml:space="preserve"> -. 중량물 취급시 중량물 취급계획에 맞추어 작업 진행, 작업전 충분한 스트레칭 실시, 25KG이상 중량물 </t>
  </si>
  <si>
    <t xml:space="preserve"> 취급시 2인1조 작업 진행 </t>
  </si>
  <si>
    <t xml:space="preserve"> -. 화기작업시 소화기 비치 및 화기감시자 상주, 작업구영 인화성물질 제거 및 필요시 불티비산 방지 보양 실시 </t>
  </si>
  <si>
    <t xml:space="preserve">  - 안전관찰자 배치 </t>
  </si>
  <si>
    <t>■ 인원투입계획 : 총   명(주말 :   명)</t>
    <phoneticPr fontId="16" type="noConversion"/>
  </si>
  <si>
    <t xml:space="preserve">■시중가 입력시 (5가지중 1가지 첨부)_유사한 코드가 있으면 대체 적용하며,  불가피 한경우만 시중가 사용함_불가피 할경우 아래 5가지 중 1개 첨부
1. 업체 비교견적서 첨부 최소 2개사 (자재 거래처(자재상)_공사업체 는 제외해당)
2. 기실적 단가 
3. 세금계산서 및 거래명세서 첨부
4. 단독취급 MAKER 자재의 경우 1개사 견적서 처리 가능함(대리점 포함, 사코_감압변 등 독자 메이커만 취급 하는 경우에 해당함)
5. 물가자료 책자 정보 증빙 첨부 (물가자료 책자 스캔 후 표시 증빙 첨부)
6. 기타사항 (협의후)
</t>
  </si>
  <si>
    <r>
      <rPr>
        <b/>
        <sz val="10"/>
        <color theme="0"/>
        <rFont val="LG스마트체 Regular"/>
        <family val="3"/>
        <charset val="129"/>
      </rPr>
      <t>▶</t>
    </r>
    <r>
      <rPr>
        <b/>
        <sz val="10"/>
        <color theme="0"/>
        <rFont val="Arial"/>
        <family val="2"/>
      </rPr>
      <t xml:space="preserve"> </t>
    </r>
    <r>
      <rPr>
        <b/>
        <sz val="10"/>
        <color theme="0"/>
        <rFont val="LG스마트체 Regular"/>
        <family val="3"/>
        <charset val="129"/>
      </rPr>
      <t>표준</t>
    </r>
    <r>
      <rPr>
        <b/>
        <sz val="10"/>
        <color theme="0"/>
        <rFont val="Arial"/>
        <family val="2"/>
      </rPr>
      <t xml:space="preserve"> Code(</t>
    </r>
    <r>
      <rPr>
        <b/>
        <sz val="10"/>
        <color theme="0"/>
        <rFont val="LG스마트체 Regular"/>
        <family val="3"/>
        <charset val="129"/>
      </rPr>
      <t>표준단가</t>
    </r>
    <r>
      <rPr>
        <b/>
        <sz val="10"/>
        <color theme="0"/>
        <rFont val="Arial"/>
        <family val="2"/>
      </rPr>
      <t>/</t>
    </r>
    <r>
      <rPr>
        <b/>
        <sz val="10"/>
        <color theme="0"/>
        <rFont val="LG스마트체 Regular"/>
        <family val="3"/>
        <charset val="129"/>
      </rPr>
      <t>품셈</t>
    </r>
    <r>
      <rPr>
        <b/>
        <sz val="10"/>
        <color theme="0"/>
        <rFont val="Arial"/>
        <family val="2"/>
      </rPr>
      <t>/</t>
    </r>
    <r>
      <rPr>
        <b/>
        <sz val="10"/>
        <color theme="0"/>
        <rFont val="LG스마트체 Regular"/>
        <family val="3"/>
        <charset val="129"/>
      </rPr>
      <t>물정</t>
    </r>
    <r>
      <rPr>
        <b/>
        <sz val="10"/>
        <color theme="0"/>
        <rFont val="Arial"/>
        <family val="2"/>
      </rPr>
      <t>/</t>
    </r>
    <r>
      <rPr>
        <b/>
        <sz val="10"/>
        <color theme="0"/>
        <rFont val="LG스마트체 Regular"/>
        <family val="3"/>
        <charset val="129"/>
      </rPr>
      <t>노임</t>
    </r>
    <r>
      <rPr>
        <b/>
        <sz val="10"/>
        <color theme="0"/>
        <rFont val="Arial"/>
        <family val="2"/>
      </rPr>
      <t xml:space="preserve">) </t>
    </r>
    <r>
      <rPr>
        <b/>
        <sz val="10"/>
        <color theme="0"/>
        <rFont val="LG스마트체 Regular"/>
        <family val="3"/>
        <charset val="129"/>
      </rPr>
      <t>순서별</t>
    </r>
    <r>
      <rPr>
        <b/>
        <sz val="10"/>
        <color theme="0"/>
        <rFont val="Arial"/>
        <family val="2"/>
      </rPr>
      <t xml:space="preserve"> </t>
    </r>
    <r>
      <rPr>
        <b/>
        <sz val="10"/>
        <color theme="0"/>
        <rFont val="LG스마트체 Regular"/>
        <family val="3"/>
        <charset val="129"/>
      </rPr>
      <t>입력</t>
    </r>
    <r>
      <rPr>
        <b/>
        <sz val="10"/>
        <color theme="0"/>
        <rFont val="Arial"/>
        <family val="2"/>
      </rPr>
      <t xml:space="preserve">(Upload </t>
    </r>
    <r>
      <rPr>
        <b/>
        <sz val="10"/>
        <color theme="0"/>
        <rFont val="LG스마트체 Regular"/>
        <family val="3"/>
        <charset val="129"/>
      </rPr>
      <t>자동반영</t>
    </r>
    <r>
      <rPr>
        <b/>
        <sz val="10"/>
        <color theme="0"/>
        <rFont val="Arial"/>
        <family val="2"/>
      </rPr>
      <t>)</t>
    </r>
    <phoneticPr fontId="16" type="noConversion"/>
  </si>
  <si>
    <r>
      <rPr>
        <b/>
        <sz val="10"/>
        <rFont val="LG스마트체 Regular"/>
        <family val="3"/>
        <charset val="129"/>
      </rPr>
      <t>주요내역</t>
    </r>
    <phoneticPr fontId="16" type="noConversion"/>
  </si>
  <si>
    <r>
      <rPr>
        <b/>
        <sz val="10"/>
        <rFont val="LG스마트체 Regular"/>
        <family val="3"/>
        <charset val="129"/>
      </rPr>
      <t>노무비</t>
    </r>
    <phoneticPr fontId="18" type="noConversion"/>
  </si>
  <si>
    <r>
      <rPr>
        <b/>
        <sz val="10"/>
        <color theme="1"/>
        <rFont val="LG스마트체 Regular"/>
        <family val="3"/>
        <charset val="129"/>
      </rPr>
      <t>합계</t>
    </r>
    <phoneticPr fontId="18" type="noConversion"/>
  </si>
  <si>
    <r>
      <rPr>
        <b/>
        <sz val="10"/>
        <color theme="0"/>
        <rFont val="LG스마트체 Regular"/>
        <family val="3"/>
        <charset val="129"/>
      </rPr>
      <t>노무비</t>
    </r>
    <r>
      <rPr>
        <b/>
        <sz val="10"/>
        <color theme="0"/>
        <rFont val="Arial"/>
        <family val="2"/>
      </rPr>
      <t xml:space="preserve"> </t>
    </r>
    <r>
      <rPr>
        <b/>
        <sz val="10"/>
        <color theme="0"/>
        <rFont val="LG스마트체 Regular"/>
        <family val="3"/>
        <charset val="129"/>
      </rPr>
      <t>할증</t>
    </r>
    <phoneticPr fontId="16" type="noConversion"/>
  </si>
  <si>
    <r>
      <rPr>
        <sz val="10"/>
        <color indexed="8"/>
        <rFont val="돋움"/>
        <family val="3"/>
        <charset val="129"/>
      </rPr>
      <t>할증기준</t>
    </r>
    <phoneticPr fontId="16" type="noConversion"/>
  </si>
  <si>
    <r>
      <rPr>
        <b/>
        <sz val="10"/>
        <rFont val="LG스마트체 Regular"/>
        <family val="3"/>
        <charset val="129"/>
      </rPr>
      <t>품셈</t>
    </r>
    <r>
      <rPr>
        <b/>
        <sz val="10"/>
        <rFont val="Arial"/>
        <family val="2"/>
      </rPr>
      <t>/</t>
    </r>
    <r>
      <rPr>
        <b/>
        <sz val="10"/>
        <rFont val="LG스마트체 Regular"/>
        <family val="3"/>
        <charset val="129"/>
      </rPr>
      <t>표단</t>
    </r>
    <phoneticPr fontId="16" type="noConversion"/>
  </si>
  <si>
    <t> (노무비+간접공사비)*5%</t>
  </si>
  <si>
    <t> 국민건강보험료*13.14%</t>
    <phoneticPr fontId="16" type="noConversion"/>
  </si>
  <si>
    <t>노인장기요양 보험료</t>
    <phoneticPr fontId="35" type="noConversion"/>
  </si>
  <si>
    <t> 노무비*4.75%</t>
    <phoneticPr fontId="18" type="noConversion"/>
  </si>
  <si>
    <t>국민연금 보험료</t>
    <phoneticPr fontId="35" type="noConversion"/>
  </si>
  <si>
    <t> 노무비*3.595%</t>
    <phoneticPr fontId="16" type="noConversion"/>
  </si>
  <si>
    <t>국민건강 보험료</t>
    <phoneticPr fontId="35" type="noConversion"/>
  </si>
  <si>
    <t> 노무비*1.01%</t>
    <phoneticPr fontId="16" type="noConversion"/>
  </si>
  <si>
    <t>고용보험료</t>
    <phoneticPr fontId="35" type="noConversion"/>
  </si>
  <si>
    <t> 노무비*3.56%</t>
    <phoneticPr fontId="16" type="noConversion"/>
  </si>
  <si>
    <t>산재보험료</t>
    <phoneticPr fontId="35" type="noConversion"/>
  </si>
  <si>
    <t> (재료비+노무비)*3.11%</t>
    <phoneticPr fontId="16" type="noConversion"/>
  </si>
  <si>
    <t>안전관리비</t>
    <phoneticPr fontId="35" type="noConversion"/>
  </si>
  <si>
    <t>개</t>
    <phoneticPr fontId="16" type="noConversion"/>
  </si>
  <si>
    <t>개</t>
  </si>
  <si>
    <t>M025502214740101</t>
  </si>
  <si>
    <t>M02502P912190101</t>
  </si>
  <si>
    <t>M025014910040102</t>
  </si>
  <si>
    <t>기타수전부속 및 밸브류</t>
    <phoneticPr fontId="16" type="noConversion"/>
  </si>
  <si>
    <t>가로꼭지, KF-600(3/4</t>
    <phoneticPr fontId="16" type="noConversion"/>
  </si>
  <si>
    <t>수도용 급수전소켓</t>
    <phoneticPr fontId="16" type="noConversion"/>
  </si>
  <si>
    <t>20㎜</t>
    <phoneticPr fontId="16" type="noConversion"/>
  </si>
  <si>
    <t>동파이프(K형)</t>
    <phoneticPr fontId="16" type="noConversion"/>
  </si>
  <si>
    <t>호칭경20A, 외경22.22㎜, 두께1.65㎜, 중량0.953㎏/m</t>
    <phoneticPr fontId="16" type="noConversion"/>
  </si>
  <si>
    <t>m</t>
    <phoneticPr fontId="16" type="noConversion"/>
  </si>
  <si>
    <t>M010551210390101</t>
  </si>
  <si>
    <t>초속경시멘트</t>
    <phoneticPr fontId="16" type="noConversion"/>
  </si>
  <si>
    <t>3시간에 1종시멘트 7일강도 발현(20kg)</t>
    <phoneticPr fontId="16" type="noConversion"/>
  </si>
  <si>
    <t>포</t>
    <phoneticPr fontId="16" type="noConversion"/>
  </si>
  <si>
    <t>M025502512910101</t>
  </si>
  <si>
    <t>단독 세면기</t>
  </si>
  <si>
    <t>L765,, ㉿L1050D</t>
  </si>
  <si>
    <t>조</t>
  </si>
  <si>
    <t>M025502612760101</t>
  </si>
  <si>
    <t>4″ 세면기 수전</t>
  </si>
  <si>
    <t>G0113</t>
  </si>
  <si>
    <t xml:space="preserve">  - 냉온수전 철거 / 신규설치</t>
    <phoneticPr fontId="16" type="noConversion"/>
  </si>
  <si>
    <t xml:space="preserve">  - 냉온수전 교체로 인한 콘크리트 할설 및 타설</t>
    <phoneticPr fontId="16" type="noConversion"/>
  </si>
  <si>
    <t xml:space="preserve">  - 배관 교체로 인한 화기작업</t>
    <phoneticPr fontId="16" type="noConversion"/>
  </si>
  <si>
    <t xml:space="preserve">  - 세면기  철거 / 신규설치</t>
    <phoneticPr fontId="16" type="noConversion"/>
  </si>
  <si>
    <t xml:space="preserve"> 공사명 : 사택 긴급공사</t>
    <phoneticPr fontId="26" type="noConversion"/>
  </si>
  <si>
    <t>사택 긴급공사</t>
    <phoneticPr fontId="16" type="noConversion"/>
  </si>
  <si>
    <r>
      <t>2</t>
    </r>
    <r>
      <rPr>
        <sz val="10"/>
        <color rgb="FF000000"/>
        <rFont val="맑은 고딕"/>
        <family val="2"/>
        <charset val="129"/>
      </rPr>
      <t>동 105호</t>
    </r>
    <phoneticPr fontId="16" type="noConversion"/>
  </si>
  <si>
    <t>온수분배기</t>
  </si>
  <si>
    <t>4구</t>
    <phoneticPr fontId="16" type="noConversion"/>
  </si>
  <si>
    <t>M02502Q710020101</t>
  </si>
  <si>
    <t>XL온돌파이프이음관</t>
    <phoneticPr fontId="16" type="noConversion"/>
  </si>
  <si>
    <t>ø15, 밸브소켓</t>
    <phoneticPr fontId="16" type="noConversion"/>
  </si>
  <si>
    <t>5구</t>
    <phoneticPr fontId="16" type="noConversion"/>
  </si>
  <si>
    <t>M025019113680101</t>
  </si>
  <si>
    <t>스테인리스관이음쇠-부싱</t>
    <phoneticPr fontId="16" type="noConversion"/>
  </si>
  <si>
    <t>25×20(나사식)</t>
    <phoneticPr fontId="16" type="noConversion"/>
  </si>
  <si>
    <t>M025019112440101</t>
  </si>
  <si>
    <t>스테인리스관이음쇠-플러그</t>
  </si>
  <si>
    <t>25A(나사식)</t>
  </si>
  <si>
    <t>M02501QV10760101</t>
  </si>
  <si>
    <t>스텐소켓</t>
  </si>
  <si>
    <t>25A, 43㎜</t>
  </si>
  <si>
    <t>8동 207호 (난방분배기교체,빨래건조대,냉온수배관 교체,양변기교체)</t>
    <phoneticPr fontId="16" type="noConversion"/>
  </si>
  <si>
    <t>빨래건조대</t>
    <phoneticPr fontId="16" type="noConversion"/>
  </si>
  <si>
    <t>8동 504호 (난방분배기교체)</t>
    <phoneticPr fontId="16" type="noConversion"/>
  </si>
  <si>
    <t>8동 107호 (냉온수배관교체,세면기교체)</t>
    <phoneticPr fontId="16" type="noConversion"/>
  </si>
  <si>
    <t>7동 104호 (양변기교체)</t>
    <phoneticPr fontId="16" type="noConversion"/>
  </si>
  <si>
    <t>M025502512450101</t>
  </si>
  <si>
    <t>서양식 탱크 밀결형 사이펀변기</t>
  </si>
  <si>
    <t>IC714E,, ㉿C1210CR</t>
  </si>
  <si>
    <t>온수난방분배기</t>
    <phoneticPr fontId="16" type="noConversion"/>
  </si>
  <si>
    <t>5구</t>
    <phoneticPr fontId="16" type="noConversion"/>
  </si>
  <si>
    <t>4구</t>
    <phoneticPr fontId="16" type="noConversion"/>
  </si>
  <si>
    <t>EA</t>
    <phoneticPr fontId="16" type="noConversion"/>
  </si>
  <si>
    <t>건조대</t>
    <phoneticPr fontId="16" type="noConversion"/>
  </si>
  <si>
    <t xml:space="preserve">  - 양변기  철거 / 신규설치</t>
    <phoneticPr fontId="16" type="noConversion"/>
  </si>
  <si>
    <t xml:space="preserve">  - 분배기 철거</t>
    <phoneticPr fontId="16" type="noConversion"/>
  </si>
  <si>
    <t xml:space="preserve">  - 신규 분배기설치 및 주변배관 보수</t>
    <phoneticPr fontId="16" type="noConversion"/>
  </si>
  <si>
    <t xml:space="preserve">  - 공사 후 주변정리 및 마감</t>
    <phoneticPr fontId="16" type="noConversion"/>
  </si>
  <si>
    <t>X</t>
    <phoneticPr fontId="16" type="noConversion"/>
  </si>
  <si>
    <t>8-504</t>
    <phoneticPr fontId="18" type="noConversion"/>
  </si>
  <si>
    <t>8-207</t>
    <phoneticPr fontId="18" type="noConversion"/>
  </si>
  <si>
    <t>8-107</t>
    <phoneticPr fontId="18" type="noConversion"/>
  </si>
  <si>
    <t>수안이엔지</t>
    <phoneticPr fontId="16" type="noConversion"/>
  </si>
  <si>
    <t>7-104</t>
    <phoneticPr fontId="16" type="noConversion"/>
  </si>
  <si>
    <t>누수탐지</t>
    <phoneticPr fontId="18" type="noConversion"/>
  </si>
  <si>
    <t>안전관찰자
(보통인부)</t>
    <phoneticPr fontId="18" type="noConversion"/>
  </si>
  <si>
    <t>화기감시
(보통인부)</t>
    <phoneticPr fontId="18" type="noConversion"/>
  </si>
  <si>
    <t>보온공</t>
    <phoneticPr fontId="16" type="noConversion"/>
  </si>
  <si>
    <t>보통인부</t>
    <phoneticPr fontId="18" type="noConversion"/>
  </si>
  <si>
    <t>배관공</t>
    <phoneticPr fontId="18" type="noConversion"/>
  </si>
  <si>
    <t>구분</t>
    <phoneticPr fontId="18" type="noConversion"/>
  </si>
  <si>
    <t>정산 현황</t>
    <phoneticPr fontId="18" type="noConversion"/>
  </si>
  <si>
    <t>특이사항</t>
    <phoneticPr fontId="18" type="noConversion"/>
  </si>
  <si>
    <t>보수인원</t>
    <phoneticPr fontId="18" type="noConversion"/>
  </si>
  <si>
    <t>보수업체</t>
    <phoneticPr fontId="18" type="noConversion"/>
  </si>
  <si>
    <t>보수내용</t>
    <phoneticPr fontId="18" type="noConversion"/>
  </si>
  <si>
    <t>누수위치</t>
    <phoneticPr fontId="18" type="noConversion"/>
  </si>
  <si>
    <t>노즐</t>
    <phoneticPr fontId="16" type="noConversion"/>
  </si>
  <si>
    <t>호실</t>
    <phoneticPr fontId="18" type="noConversion"/>
  </si>
  <si>
    <t>일자</t>
    <phoneticPr fontId="18" type="noConversion"/>
  </si>
  <si>
    <t>번호</t>
    <phoneticPr fontId="18" type="noConversion"/>
  </si>
  <si>
    <r>
      <rPr>
        <b/>
        <sz val="18"/>
        <color rgb="FF0000FF"/>
        <rFont val="맑은 고딕"/>
        <family val="3"/>
        <charset val="129"/>
        <scheme val="minor"/>
      </rPr>
      <t>상반기 이월분 : - 건</t>
    </r>
    <r>
      <rPr>
        <b/>
        <sz val="18"/>
        <color theme="1"/>
        <rFont val="맑은 고딕"/>
        <family val="3"/>
        <charset val="129"/>
        <scheme val="minor"/>
      </rPr>
      <t xml:space="preserve"> / </t>
    </r>
    <r>
      <rPr>
        <b/>
        <sz val="18"/>
        <color rgb="FFFF0000"/>
        <rFont val="맑은 고딕"/>
        <family val="3"/>
        <charset val="129"/>
        <scheme val="minor"/>
      </rPr>
      <t>유상 : -건</t>
    </r>
    <r>
      <rPr>
        <b/>
        <sz val="18"/>
        <color theme="1"/>
        <rFont val="맑은 고딕"/>
        <family val="3"/>
        <charset val="129"/>
        <scheme val="minor"/>
      </rPr>
      <t xml:space="preserve"> / </t>
    </r>
    <r>
      <rPr>
        <b/>
        <sz val="18"/>
        <color rgb="FFFF00FF"/>
        <rFont val="맑은 고딕"/>
        <family val="3"/>
        <charset val="129"/>
        <scheme val="minor"/>
      </rPr>
      <t xml:space="preserve">무상(묶음) : -건 </t>
    </r>
    <phoneticPr fontId="16" type="noConversion"/>
  </si>
  <si>
    <t>긴급 투입인원 환산</t>
    <phoneticPr fontId="16" type="noConversion"/>
  </si>
  <si>
    <t>기계 긴급 대응 목록</t>
    <phoneticPr fontId="18" type="noConversion"/>
  </si>
  <si>
    <t>2-105</t>
    <phoneticPr fontId="16" type="noConversion"/>
  </si>
  <si>
    <t>9-301</t>
    <phoneticPr fontId="16" type="noConversion"/>
  </si>
  <si>
    <t>N/A</t>
    <phoneticPr fontId="16" type="noConversion"/>
  </si>
  <si>
    <t>L039</t>
    <phoneticPr fontId="16" type="noConversion"/>
  </si>
  <si>
    <t>L002</t>
    <phoneticPr fontId="16" type="noConversion"/>
  </si>
  <si>
    <r>
      <rPr>
        <sz val="10"/>
        <color rgb="FF000000"/>
        <rFont val="맑은 고딕"/>
        <family val="2"/>
        <charset val="129"/>
      </rPr>
      <t>긴급</t>
    </r>
    <r>
      <rPr>
        <sz val="10"/>
        <color indexed="8"/>
        <rFont val="Arial"/>
        <family val="2"/>
      </rPr>
      <t xml:space="preserve"> </t>
    </r>
    <r>
      <rPr>
        <sz val="10"/>
        <color rgb="FF000000"/>
        <rFont val="맑은 고딕"/>
        <family val="2"/>
        <charset val="129"/>
      </rPr>
      <t>보수</t>
    </r>
    <r>
      <rPr>
        <sz val="10"/>
        <color indexed="8"/>
        <rFont val="Arial"/>
        <family val="2"/>
      </rPr>
      <t xml:space="preserve"> </t>
    </r>
    <r>
      <rPr>
        <sz val="10"/>
        <color rgb="FF000000"/>
        <rFont val="맑은 고딕"/>
        <family val="2"/>
        <charset val="129"/>
      </rPr>
      <t>대응</t>
    </r>
    <phoneticPr fontId="16" type="noConversion"/>
  </si>
  <si>
    <t>배관공</t>
    <phoneticPr fontId="16" type="noConversion"/>
  </si>
  <si>
    <t>M/D</t>
    <phoneticPr fontId="16" type="noConversion"/>
  </si>
  <si>
    <t>보통</t>
    <phoneticPr fontId="16" type="noConversion"/>
  </si>
  <si>
    <t>8-203</t>
    <phoneticPr fontId="18" type="noConversion"/>
  </si>
  <si>
    <t>8-410</t>
    <phoneticPr fontId="18" type="noConversion"/>
  </si>
  <si>
    <t>2-208</t>
    <phoneticPr fontId="18" type="noConversion"/>
  </si>
  <si>
    <t>8-308</t>
    <phoneticPr fontId="18" type="noConversion"/>
  </si>
  <si>
    <t>9-505</t>
    <phoneticPr fontId="18" type="noConversion"/>
  </si>
  <si>
    <t>9-501</t>
    <phoneticPr fontId="18" type="noConversion"/>
  </si>
  <si>
    <t>난방분배기 교체</t>
    <phoneticPr fontId="18" type="noConversion"/>
  </si>
  <si>
    <t>난방분배기 교체 및 앞베란다 빨래건조대 설치</t>
    <phoneticPr fontId="18" type="noConversion"/>
  </si>
  <si>
    <t>앞베란다 빨래건조대 설치</t>
    <phoneticPr fontId="18" type="noConversion"/>
  </si>
  <si>
    <t>앞레반다 빨래건조대 설치</t>
    <phoneticPr fontId="18" type="noConversion"/>
  </si>
  <si>
    <t>양변기 교체</t>
    <phoneticPr fontId="16" type="noConversion"/>
  </si>
  <si>
    <t>냉온수 수전 교체 + 양변기 교체</t>
    <phoneticPr fontId="16" type="noConversion"/>
  </si>
  <si>
    <t>냉온수 수전 교체 + 양변기 교체
난방 분배기 교체 + 빨래건조대 설치</t>
    <phoneticPr fontId="16" type="noConversion"/>
  </si>
  <si>
    <t>난방 분배기 교체</t>
    <phoneticPr fontId="18" type="noConversion"/>
  </si>
  <si>
    <t>난방 분배기 교체</t>
    <phoneticPr fontId="16" type="noConversion"/>
  </si>
  <si>
    <t>N/A</t>
    <phoneticPr fontId="18" type="noConversion"/>
  </si>
  <si>
    <t>GS편의점 천장속 배관 100A YT 소켓 교체(누수)</t>
    <phoneticPr fontId="18" type="noConversion"/>
  </si>
  <si>
    <t>8동203호 , 8동 308호 ,  8동 410호 , 8동 107호 , 9동 301호  9동 501호
(난방분배기 교체)=&gt;5월8일~6월11일까지 총 6세대</t>
    <phoneticPr fontId="16" type="noConversion"/>
  </si>
  <si>
    <t>2동 208호, 8동 308호 , 8동 410호 , 9동 501호 , 9동 505호
(빨건조대 설치)=&gt;5월8일~6월11일까지 총 5세대</t>
    <phoneticPr fontId="16" type="noConversion"/>
  </si>
  <si>
    <t>GS편의점 천장속 누수 보수=&gt;(5월8일)</t>
    <phoneticPr fontId="16" type="noConversion"/>
  </si>
  <si>
    <r>
      <t xml:space="preserve">PVC DRF 100A Y </t>
    </r>
    <r>
      <rPr>
        <sz val="10"/>
        <color rgb="FF000000"/>
        <rFont val="맑은 고딕"/>
        <family val="3"/>
        <charset val="129"/>
      </rPr>
      <t>소켓</t>
    </r>
    <r>
      <rPr>
        <sz val="10"/>
        <color rgb="FF000000"/>
        <rFont val="Arial"/>
        <family val="3"/>
      </rPr>
      <t xml:space="preserve"> </t>
    </r>
    <r>
      <rPr>
        <sz val="10"/>
        <color rgb="FF000000"/>
        <rFont val="맑은 고딕"/>
        <family val="3"/>
        <charset val="129"/>
      </rPr>
      <t>배관</t>
    </r>
    <phoneticPr fontId="16" type="noConversion"/>
  </si>
  <si>
    <t>M025021212650101</t>
    <phoneticPr fontId="16" type="noConversion"/>
  </si>
  <si>
    <t xml:space="preserve"> 견적일 : 2026년  07월  27일</t>
    <phoneticPr fontId="2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</si>
</sst>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4">
    <numFmt numFmtId="42" formatCode="_-&quot;₩&quot;* #,##0_-;\-&quot;₩&quot;* #,##0_-;_-&quot;₩&quot;* &quot;-&quot;_-;_-@_-"/>
    <numFmt numFmtId="41" formatCode="_-* #,##0_-;\-* #,##0_-;_-* &quot;-&quot;_-;_-@_-"/>
    <numFmt numFmtId="43" formatCode="_-* #,##0.00_-;\-* #,##0.00_-;_-* &quot;-&quot;??_-;_-@_-"/>
    <numFmt numFmtId="24" formatCode="\$#,##0_);[Red]\(\$#,##0\)"/>
    <numFmt numFmtId="25" formatCode="\$#,##0.00_);\(\$#,##0.00\)"/>
    <numFmt numFmtId="176" formatCode="_ * #,##0_ ;_ * \-#,##0_ ;_ * &quot;-&quot;_ ;_ @_ "/>
    <numFmt numFmtId="177" formatCode="###,#00,000"/>
    <numFmt numFmtId="178" formatCode="_-* #,##0_-;&quot;₩&quot;\!\-* #,##0_-;_-* &quot;-&quot;_-;_-@_-"/>
    <numFmt numFmtId="179" formatCode="#"/>
    <numFmt numFmtId="180" formatCode="m&quot;/&quot;d;@"/>
    <numFmt numFmtId="181" formatCode="#,##0_);[Red]\(#,##0\)"/>
    <numFmt numFmtId="182" formatCode="_ &quot;kr&quot;\ * #,##0.00_ ;_ &quot;kr&quot;\ * \-#,##0.00_ ;_ &quot;kr&quot;\ * &quot;-&quot;??_ ;_ @_ "/>
    <numFmt numFmtId="183" formatCode="&quot;₩&quot;#,##0.00;&quot;₩&quot;&quot;₩&quot;&quot;₩&quot;&quot;₩&quot;&quot;₩&quot;&quot;₩&quot;\-#,##0.00"/>
    <numFmt numFmtId="184" formatCode="&quot;도급대비&quot;0.00%"/>
    <numFmt numFmtId="185" formatCode="#,##0.00;[Red]&quot;-&quot;#,##0.00"/>
    <numFmt numFmtId="186" formatCode="#,##0\ "/>
    <numFmt numFmtId="187" formatCode="&quot; '&quot;yy&quot;年&quot;\ m&quot;月&quot;\ d&quot;日&quot;"/>
    <numFmt numFmtId="188" formatCode="#,##0\ \ "/>
    <numFmt numFmtId="189" formatCode=";;&quot;－ &quot;"/>
    <numFmt numFmtId="190" formatCode=";;"/>
    <numFmt numFmtId="191" formatCode="#,##0.0"/>
    <numFmt numFmtId="192" formatCode="#,##0&quot;%&quot;"/>
    <numFmt numFmtId="193" formatCode="#,##0.0&quot;%&quot;"/>
    <numFmt numFmtId="194" formatCode="&quot;&quot;#&quot;月   &quot;#&quot;週&quot;"/>
    <numFmt numFmtId="195" formatCode="&quot;   &quot;#,##0"/>
    <numFmt numFmtId="196" formatCode="&quot;          &quot;#,##0"/>
    <numFmt numFmtId="197" formatCode="#,##0&quot;(億원)&quot;"/>
    <numFmt numFmtId="198" formatCode="#,##0&quot;(件)&quot;"/>
    <numFmt numFmtId="199" formatCode="yyyy&quot;年&quot;mm&quot;月&quot;dd&quot;日&quot;"/>
    <numFmt numFmtId="200" formatCode="&quot; &quot;#,##0"/>
    <numFmt numFmtId="201" formatCode="#,##0&quot; &quot;"/>
    <numFmt numFmtId="202" formatCode="#,##0.0&quot; &quot;"/>
    <numFmt numFmtId="203" formatCode="&quot; &quot;#,##0.0"/>
    <numFmt numFmtId="204" formatCode="0.0"/>
    <numFmt numFmtId="205" formatCode="\ #,##0&quot;%&quot;"/>
    <numFmt numFmtId="206" formatCode="\ #,##0"/>
    <numFmt numFmtId="207" formatCode="\ \ #,##0"/>
    <numFmt numFmtId="208" formatCode="\ #,##0.0"/>
    <numFmt numFmtId="209" formatCode="\ #,##0&quot; &quot;"/>
    <numFmt numFmtId="210" formatCode="#,##0&quot;  &quot;\ \ "/>
    <numFmt numFmtId="211" formatCode="#,##0.000"/>
    <numFmt numFmtId="212" formatCode="&quot;₩&quot;&quot;₩&quot;\$#,##0_);&quot;₩&quot;&quot;₩&quot;\(&quot;₩&quot;&quot;₩&quot;\$#,##0&quot;₩&quot;&quot;₩&quot;\)"/>
    <numFmt numFmtId="213" formatCode="0.000E+00"/>
    <numFmt numFmtId="214" formatCode="\(#,##0.0000\)"/>
    <numFmt numFmtId="215" formatCode="0.000%"/>
    <numFmt numFmtId="216" formatCode="0.0000%"/>
    <numFmt numFmtId="217" formatCode="_ * #,##0.00_ ;_ * \-#,##0.00_ ;_ * &quot;-&quot;??_ ;_ @_ "/>
    <numFmt numFmtId="218" formatCode="#,##0_ ;[Red]&quot;△&quot;#,##0\ "/>
    <numFmt numFmtId="219" formatCode="#000"/>
    <numFmt numFmtId="220" formatCode="#."/>
    <numFmt numFmtId="221" formatCode="_-* #,##0.0_-;&quot;₩&quot;\!\-* #,##0.0_-;_-* &quot;-&quot;_-;_-@_-"/>
    <numFmt numFmtId="222" formatCode="_(&quot;$&quot;* #,##0_);_(&quot;$&quot;* \(#,##0\);_(&quot;$&quot;* &quot;-&quot;_);_(@_)"/>
    <numFmt numFmtId="223" formatCode="0.000"/>
    <numFmt numFmtId="224" formatCode="[&lt;=9999999]###\-####;\(0###\)\ ###\-####"/>
    <numFmt numFmtId="225" formatCode="0%\ "/>
    <numFmt numFmtId="226" formatCode="&quot;$&quot;#,##0.00_);\(&quot;$&quot;#,##0.00\)"/>
    <numFmt numFmtId="227" formatCode="_ &quot;₩&quot;* #,##0_ ;_ &quot;₩&quot;* \-#,##0_ ;_ &quot;₩&quot;* &quot;-&quot;_ ;_ @_ "/>
    <numFmt numFmtId="228" formatCode="_ &quot;₩&quot;* #,##0.00_ ;_ &quot;₩&quot;* \-#,##0.00_ ;_ &quot;₩&quot;* &quot;-&quot;??_ ;_ @_ "/>
    <numFmt numFmtId="229" formatCode="#00&quot;-&quot;0000"/>
    <numFmt numFmtId="230" formatCode="#,##0.0###&quot;A㎥/h/대&quot;;\-#,##0.0#####&quot;A㎥/h/대&quot;"/>
    <numFmt numFmtId="231" formatCode="##00"/>
    <numFmt numFmtId="232" formatCode="_-* #,##0.0000_-;\-* #,##0.0000_-;_-* &quot;-&quot;????_-;_-@_-"/>
    <numFmt numFmtId="233" formatCode="#,##0.0#&quot;CMH/대&quot;;\-#,##0.0#&quot;CMH/대&quot;"/>
    <numFmt numFmtId="234" formatCode="#,##0.0#&quot;CMM/대&quot;;\-#,##0.0#&quot;CMM/대&quot;"/>
    <numFmt numFmtId="235" formatCode="_(* #,##0_);_(* \(#,##0\);_(* &quot;-&quot;_);_(@_)"/>
    <numFmt numFmtId="236" formatCode="_ * #,##0.0000000_ ;_ * \-#,##0.0000000_ ;_ * &quot;-&quot;_ ;_ @_ "/>
    <numFmt numFmtId="237" formatCode="\$&quot;_x000c_ _x0001_-)_x0008__x0004__x0000__x0000__x0005__x0002_&quot;;[Red]\(\$#,##0\)"/>
    <numFmt numFmtId="238" formatCode="0.000&quot;  &quot;"/>
    <numFmt numFmtId="239" formatCode="#,##0;\(#,##0\)"/>
    <numFmt numFmtId="240" formatCode=";;;"/>
    <numFmt numFmtId="241" formatCode="&quot;$&quot;#,##0_);[Red]\(&quot;$&quot;#,##0\)"/>
    <numFmt numFmtId="242" formatCode="\(&quot;₩&quot;###,##0\)"/>
    <numFmt numFmtId="243" formatCode="_ * #,##0.00_ ;_ * \-#,##0.00_ ;_ * &quot;-&quot;_ ;_ @_ "/>
    <numFmt numFmtId="244" formatCode="0.00000000"/>
    <numFmt numFmtId="245" formatCode="&quot;₩&quot;#,##0.00;[Red]&quot;₩&quot;&quot;₩&quot;\-#,##0.00"/>
    <numFmt numFmtId="246" formatCode="\$#,##0\ ;\(\$#,##0\)"/>
    <numFmt numFmtId="247" formatCode="\(&quot;$&quot;#,##0\);\(&quot;$&quot;#,##0\)"/>
    <numFmt numFmtId="248" formatCode="#&quot;(홍보)&quot;"/>
    <numFmt numFmtId="249" formatCode="&quot;RM&quot;#,##0.00_);\(&quot;RM&quot;#,##0.00\)"/>
    <numFmt numFmtId="250" formatCode="#,##0.0\ ;\(#,##0.0\);&quot;-&quot;\ "/>
    <numFmt numFmtId="251" formatCode="#,##0;&quot;₩&quot;\-#,##0&quot;MM&quot;"/>
    <numFmt numFmtId="252" formatCode="_-* #,##0\ _k_r_-;\-* #,##0\ _k_r_-;_-* &quot;-&quot;\ _k_r_-;_-@_-"/>
    <numFmt numFmtId="253" formatCode="000&quot;-&quot;0000"/>
    <numFmt numFmtId="254" formatCode="00##"/>
    <numFmt numFmtId="255" formatCode="_-[$€-2]* #,##0.00_-;&quot;₩&quot;\!\-[$€-2]* #,##0.00_-;_-[$€-2]* &quot;-&quot;??_-"/>
    <numFmt numFmtId="256" formatCode="_-[$€-2]* #,##0.00_-;\-[$€-2]* #,##0.00_-;_-[$€-2]* &quot;-&quot;??_-"/>
    <numFmt numFmtId="257" formatCode="#,##0.0\ "/>
    <numFmt numFmtId="258" formatCode="_ * #,##0.000_ ;_ * \-#,##0.000_ ;_ * &quot;-&quot;_ ;_ @_ "/>
    <numFmt numFmtId="259" formatCode="#,##0;[Red]&quot;-&quot;#,##0"/>
    <numFmt numFmtId="260" formatCode="#,##0&quot;kcal/h&quot;;\-#,##0&quot;kcal/h&quot;"/>
    <numFmt numFmtId="261" formatCode="#,##0.0###&quot;kg/h&quot;;\-#,##0.0#####&quot;kg/h&quot;"/>
    <numFmt numFmtId="262" formatCode="#,##0.0###&quot;kg/h/대&quot;;\-#,##0.0#####&quot;kg/h/대&quot;"/>
    <numFmt numFmtId="263" formatCode="#,##0.0###&quot;kg/대&quot;;\-#,##0.0#####&quot;kg/대&quot;"/>
    <numFmt numFmtId="264" formatCode="#,##0.0#&quot;kW/대&quot;;\-#,##0.0#&quot;kW/대&quot;"/>
    <numFmt numFmtId="265" formatCode="#,##0.0##&quot;m&quot;;\-#,##0.0##&quot;m&quot;"/>
    <numFmt numFmtId="266" formatCode="General&quot;m&quot;"/>
    <numFmt numFmtId="267" formatCode="#,##0.0###&quot;㎥/대&quot;;\-#,##0.0#####&quot;㎥/대&quot;"/>
    <numFmt numFmtId="268" formatCode="_-* #,##0.00\ &quot;Kc&quot;_-;\-* #,##0.00\ &quot;Kc&quot;_-;_-* &quot;-&quot;??\ &quot;Kc&quot;_-;_-@_-"/>
    <numFmt numFmtId="269" formatCode="General_)"/>
    <numFmt numFmtId="270" formatCode="_ &quot;₩&quot;* #,##0.00_ ;_ &quot;₩&quot;* &quot;₩&quot;&quot;₩&quot;&quot;₩&quot;&quot;₩&quot;&quot;₩&quot;&quot;₩&quot;&quot;₩&quot;&quot;₩&quot;\-#,##0.00_ ;_ &quot;₩&quot;* &quot;-&quot;??_ ;_ @_ "/>
    <numFmt numFmtId="271" formatCode="#,##0.00&quot;?_);\(#,##0.00&quot;&quot;?&quot;\)"/>
    <numFmt numFmtId="272" formatCode="#,##0\ .0"/>
    <numFmt numFmtId="273" formatCode="_ * #,##0.0000_ ;_ * \-#,##0.0000_ ;_ * &quot;-&quot;_ ;_ @_ "/>
    <numFmt numFmtId="274" formatCode="0.0_)"/>
    <numFmt numFmtId="275" formatCode="#,##0.0###&quot;Ton&quot;;\-#,##0.0#####&quot;Ton&quot;"/>
    <numFmt numFmtId="276" formatCode="General&quot;ton/㎥&quot;"/>
    <numFmt numFmtId="277" formatCode="#,##0.0###&quot;Ton/set&quot;;\-#,##0.0#####&quot;Ton/대&quot;"/>
    <numFmt numFmtId="278" formatCode="#,##0.0###&quot;Ton/대&quot;;\-#,##0.0#####&quot;Ton/대&quot;"/>
    <numFmt numFmtId="279" formatCode="#,##0.0###&quot;TPH/대&quot;;\-#,##0.0#####&quot;TPH/대&quot;"/>
    <numFmt numFmtId="280" formatCode="#,##0\ &quot;DM&quot;;[Red]\-#,##0\ &quot;DM&quot;"/>
    <numFmt numFmtId="281" formatCode="#,##0.00\ &quot;DM&quot;;[Red]\-#,##0.00\ &quot;DM&quot;"/>
    <numFmt numFmtId="282" formatCode="&quot;₩&quot;#,##0.00;&quot;₩&quot;\-#,##0.00"/>
    <numFmt numFmtId="283" formatCode="&quot;₩&quot;#,##0;&quot;₩&quot;&quot;₩&quot;\!\-#,##0"/>
    <numFmt numFmtId="284" formatCode="yy&quot;년&quot;m&quot;월&quot;d&quot;일&quot;"/>
    <numFmt numFmtId="285" formatCode="&quot;₩&quot;#,##0;&quot;₩&quot;&quot;₩&quot;&quot;₩&quot;&quot;₩&quot;\-#,##0"/>
    <numFmt numFmtId="286" formatCode="mm&quot;월&quot;\ dd&quot;일&quot;"/>
    <numFmt numFmtId="287" formatCode="0_);[Red]\(0\)"/>
    <numFmt numFmtId="288" formatCode="#,##0;[Red]&quot;△&quot;#,##0"/>
    <numFmt numFmtId="289" formatCode="0.000000000"/>
    <numFmt numFmtId="290" formatCode="0.0000000"/>
    <numFmt numFmtId="291" formatCode="m/dd"/>
    <numFmt numFmtId="292" formatCode="_-* #,##0.00\ _F_B_-;\-* #,##0.00\ _F_B_-;_-* &quot;-&quot;??\ _F_B_-;_-@_-"/>
    <numFmt numFmtId="293" formatCode="&quot;₩&quot;#,##0.00;[Red]&quot;₩&quot;\-#,##0.00"/>
    <numFmt numFmtId="294" formatCode="[Red]#,##0"/>
    <numFmt numFmtId="295" formatCode="#,##0_ "/>
    <numFmt numFmtId="296" formatCode="_(\$#,##0_);[Red]\(\$#,##0\)"/>
    <numFmt numFmtId="297" formatCode="mmm&quot;-&quot;yy"/>
    <numFmt numFmtId="298" formatCode="&quot;₩&quot;#,##0;&quot;₩&quot;\-&quot;₩&quot;#,##0"/>
    <numFmt numFmtId="299" formatCode="_-* #,##0.0_-;\-* #,##0.0_-;_-* &quot;-&quot;_-;_-@_-"/>
    <numFmt numFmtId="300" formatCode="_ &quot;₩&quot;* #,##0.00_ ;_ &quot;₩&quot;* &quot;₩&quot;&quot;₩&quot;\-#,##0.00_ ;_ &quot;₩&quot;* &quot;-&quot;??_ ;_ @_ "/>
    <numFmt numFmtId="301" formatCode="_(&quot;$&quot;* #,##0.00_);_(&quot;$&quot;* \(#,##0.00\);_(&quot;$&quot;* &quot;-&quot;??_);_(@_)"/>
    <numFmt numFmtId="302" formatCode="_-* #,##0.00_-;&quot;₩&quot;&quot;₩&quot;&quot;₩&quot;&quot;₩&quot;\-* #,##0.00_-;_-* &quot;-&quot;??_-;_-@_-"/>
    <numFmt numFmtId="303" formatCode="_-* #,##0_-;&quot;₩&quot;&quot;₩&quot;&quot;₩&quot;&quot;₩&quot;\-* #,##0_-;_-* &quot;-&quot;_-;_-@_-"/>
    <numFmt numFmtId="304" formatCode="&quot;,&quot;###0"/>
    <numFmt numFmtId="305" formatCode="&quot;~&quot;#0"/>
    <numFmt numFmtId="306" formatCode="[&lt;=999999]&quot;,&quot;##\-####;\(0###\)\ ##\-####"/>
    <numFmt numFmtId="307" formatCode="[&lt;=9999999]&quot;,&quot;###\-####;\(0###\)\ ###\-####"/>
    <numFmt numFmtId="308" formatCode="#,##0.0000"/>
    <numFmt numFmtId="309" formatCode="0.0000_);[Red]\(0.0000\)"/>
    <numFmt numFmtId="310" formatCode="&quot;₩&quot;#,##0;[Red]&quot;₩&quot;&quot;₩&quot;&quot;₩&quot;&quot;₩&quot;\-#,##0"/>
    <numFmt numFmtId="311" formatCode="[&lt;=999999]##\-####;\(0###\)\ ##\-####"/>
    <numFmt numFmtId="312" formatCode="[&lt;=99999999]####\-####;\(0###\)\ ####\-####"/>
    <numFmt numFmtId="313" formatCode="_ * #\!\,##0_ ;_ * &quot;₩&quot;\!\-#\!\,##0_ ;_ * &quot;-&quot;_ ;_ @_ "/>
    <numFmt numFmtId="314" formatCode="&quot;₩&quot;#,##0.00;[Red]&quot;₩&quot;\-&quot;₩&quot;#,##0.00"/>
    <numFmt numFmtId="315" formatCode="&quot;₩&quot;#,##0.00;&quot;₩&quot;\-&quot;₩&quot;#,##0.00"/>
    <numFmt numFmtId="316" formatCode="_-* #,##0_-;&quot;₩&quot;\-* #,##0_-;_-* &quot;-&quot;_-;_-@_-"/>
    <numFmt numFmtId="317" formatCode="0.0000000000"/>
    <numFmt numFmtId="318" formatCode="#,##0.00_ "/>
    <numFmt numFmtId="319" formatCode="0.000\ &quot;KW&quot;"/>
    <numFmt numFmtId="320" formatCode="#,##0;[Red]#,##0"/>
    <numFmt numFmtId="321" formatCode="#,##0.0_);\(#,##0.0\)"/>
    <numFmt numFmtId="322" formatCode="00000000"/>
    <numFmt numFmtId="323" formatCode="0.0\ &quot;KW&quot;"/>
    <numFmt numFmtId="324" formatCode="#,##0\ ;[Red]&quot;-&quot;#,##0\ "/>
    <numFmt numFmtId="325" formatCode="* #,##0\ ;[Red]* &quot;-&quot;#,##0\ "/>
    <numFmt numFmtId="326" formatCode="_-* #,##0.000_-;\-* #,##0.000_-;_-* &quot;-&quot;_-;_-@_-"/>
    <numFmt numFmtId="327" formatCode="#,##0.####;[Red]&quot;-&quot;#,##0.####"/>
    <numFmt numFmtId="328" formatCode="_-* #,##0.00_-;&quot;₩&quot;&quot;₩&quot;\-* #,##0.00_-;_-* &quot;-&quot;??_-;_-@_-"/>
    <numFmt numFmtId="329" formatCode="&quot;₩&quot;#,##0;[Red]&quot;₩&quot;\-#,##0"/>
    <numFmt numFmtId="330" formatCode="#,##0_);[Red]&quot;₩&quot;\!\-#,##0"/>
    <numFmt numFmtId="331" formatCode="_-&quot;₩&quot;* #,##0.00_-;&quot;₩&quot;&quot;₩&quot;\-&quot;₩&quot;* #,##0.00_-;_-&quot;₩&quot;* &quot;-&quot;??_-;_-@_-"/>
    <numFmt numFmtId="332" formatCode="&quot;₩&quot;#,##0.00;&quot;₩&quot;&quot;₩&quot;&quot;₩&quot;&quot;₩&quot;\-#,##0.00"/>
    <numFmt numFmtId="333" formatCode="#.0"/>
    <numFmt numFmtId="334" formatCode="m&quot;월&quot;\ d&quot;일&quot;;@"/>
  </numFmts>
  <fonts count="265">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9"/>
      <color rgb="FF000000"/>
      <name val="Malgun Gothic"/>
      <family val="3"/>
      <charset val="129"/>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0"/>
      <name val="Arial"/>
      <family val="2"/>
    </font>
    <font>
      <sz val="10"/>
      <color rgb="FF000000"/>
      <name val="Arial"/>
      <family val="2"/>
    </font>
    <font>
      <sz val="10"/>
      <name val="Arial"/>
      <family val="2"/>
    </font>
    <font>
      <sz val="11"/>
      <name val="바탕체"/>
      <family val="1"/>
      <charset val="129"/>
    </font>
    <font>
      <b/>
      <sz val="26"/>
      <name val="LG스마트체 Regular"/>
      <family val="3"/>
      <charset val="129"/>
    </font>
    <font>
      <sz val="8"/>
      <name val="바탕체"/>
      <family val="1"/>
      <charset val="129"/>
    </font>
    <font>
      <sz val="10"/>
      <color indexed="64"/>
      <name val="LG스마트체 Regular"/>
      <family val="3"/>
      <charset val="129"/>
    </font>
    <font>
      <sz val="10"/>
      <color indexed="64"/>
      <name val="맑은 고딕"/>
      <family val="3"/>
      <charset val="129"/>
    </font>
    <font>
      <sz val="11"/>
      <name val="LG스마트체 Regular"/>
      <family val="3"/>
      <charset val="129"/>
    </font>
    <font>
      <b/>
      <sz val="12"/>
      <name val="LG스마트체 Regular"/>
      <family val="3"/>
      <charset val="129"/>
    </font>
    <font>
      <b/>
      <sz val="14"/>
      <name val="LG스마트체 Regular"/>
      <family val="3"/>
      <charset val="129"/>
    </font>
    <font>
      <b/>
      <sz val="11"/>
      <name val="LG스마트체 Regular"/>
      <family val="3"/>
      <charset val="129"/>
    </font>
    <font>
      <sz val="11"/>
      <color rgb="FFCCFFCC"/>
      <name val="LG스마트체 Regular"/>
      <family val="3"/>
      <charset val="129"/>
    </font>
    <font>
      <b/>
      <sz val="12"/>
      <color rgb="FF000000"/>
      <name val="LG스마트체 Regular"/>
      <family val="3"/>
      <charset val="129"/>
    </font>
    <font>
      <sz val="8"/>
      <name val="돋움"/>
      <family val="3"/>
      <charset val="129"/>
    </font>
    <font>
      <b/>
      <sz val="12"/>
      <color rgb="FFCCFFCC"/>
      <name val="LG스마트체 Regular"/>
      <family val="3"/>
      <charset val="129"/>
    </font>
    <font>
      <sz val="12"/>
      <name val="LG스마트체 Regular"/>
      <family val="3"/>
      <charset val="129"/>
    </font>
    <font>
      <sz val="12"/>
      <color indexed="64"/>
      <name val="LG스마트체 Regular"/>
      <family val="3"/>
      <charset val="129"/>
    </font>
    <font>
      <b/>
      <sz val="12"/>
      <color indexed="64"/>
      <name val="LG스마트체 Regular"/>
      <family val="3"/>
      <charset val="129"/>
    </font>
    <font>
      <sz val="11"/>
      <color indexed="8"/>
      <name val="LG스마트체 Regular"/>
      <family val="3"/>
      <charset val="129"/>
    </font>
    <font>
      <b/>
      <sz val="10"/>
      <name val="LG스마트체 Regular"/>
      <family val="3"/>
      <charset val="129"/>
    </font>
    <font>
      <b/>
      <sz val="10"/>
      <color theme="1"/>
      <name val="LG스마트체 Regular"/>
      <family val="3"/>
      <charset val="129"/>
    </font>
    <font>
      <sz val="10"/>
      <color indexed="8"/>
      <name val="Arial"/>
      <family val="2"/>
    </font>
    <font>
      <b/>
      <sz val="10"/>
      <color theme="1"/>
      <name val="Arial"/>
      <family val="2"/>
    </font>
    <font>
      <b/>
      <sz val="10"/>
      <color indexed="8"/>
      <name val="Arial"/>
      <family val="2"/>
    </font>
    <font>
      <sz val="10"/>
      <color theme="1"/>
      <name val="Arial"/>
      <family val="2"/>
    </font>
    <font>
      <b/>
      <sz val="10"/>
      <color theme="0"/>
      <name val="Arial"/>
      <family val="2"/>
    </font>
    <font>
      <b/>
      <sz val="11"/>
      <color indexed="8"/>
      <name val="맑은 고딕"/>
      <family val="3"/>
      <charset val="129"/>
      <scheme val="minor"/>
    </font>
    <font>
      <b/>
      <sz val="9"/>
      <color rgb="FF000000"/>
      <name val="Malgun Gothic"/>
      <family val="3"/>
      <charset val="129"/>
    </font>
    <font>
      <sz val="9"/>
      <color indexed="81"/>
      <name val="Tahoma"/>
      <family val="2"/>
    </font>
    <font>
      <b/>
      <sz val="9"/>
      <color indexed="81"/>
      <name val="Tahoma"/>
      <family val="2"/>
    </font>
    <font>
      <b/>
      <sz val="9"/>
      <color indexed="81"/>
      <name val="돋움"/>
      <family val="3"/>
      <charset val="129"/>
    </font>
    <font>
      <b/>
      <sz val="10"/>
      <color theme="0"/>
      <name val="LG스마트체 Regular"/>
      <family val="3"/>
      <charset val="129"/>
    </font>
    <font>
      <sz val="10"/>
      <name val="돋움"/>
      <family val="3"/>
      <charset val="129"/>
    </font>
    <font>
      <sz val="11"/>
      <color rgb="FF000000"/>
      <name val="맑은 고딕"/>
      <family val="3"/>
      <charset val="129"/>
      <scheme val="minor"/>
    </font>
    <font>
      <sz val="11"/>
      <name val="돋움"/>
      <family val="3"/>
      <charset val="129"/>
    </font>
    <font>
      <sz val="11"/>
      <name val="굴림"/>
      <family val="3"/>
      <charset val="129"/>
    </font>
    <font>
      <b/>
      <u/>
      <sz val="22"/>
      <name val="굴림"/>
      <family val="3"/>
      <charset val="129"/>
    </font>
    <font>
      <sz val="22"/>
      <name val="굴림"/>
      <family val="3"/>
      <charset val="129"/>
    </font>
    <font>
      <u val="singleAccounting"/>
      <sz val="20"/>
      <name val="굴림"/>
      <family val="3"/>
      <charset val="129"/>
    </font>
    <font>
      <b/>
      <sz val="11"/>
      <name val="굴림"/>
      <family val="3"/>
      <charset val="129"/>
    </font>
    <font>
      <b/>
      <sz val="14"/>
      <name val="굴림"/>
      <family val="3"/>
      <charset val="129"/>
    </font>
    <font>
      <sz val="9"/>
      <name val="굴림"/>
      <family val="3"/>
      <charset val="129"/>
    </font>
    <font>
      <b/>
      <sz val="12"/>
      <name val="굴림"/>
      <family val="3"/>
      <charset val="129"/>
    </font>
    <font>
      <sz val="12"/>
      <name val="굴림"/>
      <family val="3"/>
      <charset val="129"/>
    </font>
    <font>
      <sz val="12"/>
      <name val="돋움체"/>
      <family val="3"/>
      <charset val="129"/>
    </font>
    <font>
      <sz val="12"/>
      <color indexed="24"/>
      <name val="바탕체"/>
      <family val="1"/>
    </font>
    <font>
      <sz val="10"/>
      <name val="바탕체"/>
      <family val="1"/>
      <charset val="129"/>
    </font>
    <font>
      <sz val="12"/>
      <name val="바탕체"/>
      <family val="1"/>
      <charset val="129"/>
    </font>
    <font>
      <sz val="1"/>
      <color indexed="16"/>
      <name val="Courier"/>
      <family val="3"/>
    </font>
    <font>
      <sz val="10"/>
      <name val="MS Sans Serif"/>
      <family val="2"/>
    </font>
    <font>
      <sz val="10"/>
      <name val="Times New Roman"/>
      <family val="1"/>
    </font>
    <font>
      <sz val="10"/>
      <name val="굴림체"/>
      <family val="3"/>
      <charset val="129"/>
    </font>
    <font>
      <sz val="14"/>
      <name val="굴림체"/>
      <family val="3"/>
      <charset val="129"/>
    </font>
    <font>
      <sz val="12"/>
      <name val="굴림체"/>
      <family val="3"/>
      <charset val="129"/>
    </font>
    <font>
      <i/>
      <sz val="12"/>
      <name val="굴림체"/>
      <family val="3"/>
      <charset val="129"/>
    </font>
    <font>
      <sz val="12"/>
      <color indexed="8"/>
      <name val="굴림체"/>
      <family val="3"/>
      <charset val="129"/>
    </font>
    <font>
      <sz val="10"/>
      <name val="명조"/>
      <family val="3"/>
      <charset val="129"/>
    </font>
    <font>
      <sz val="12"/>
      <name val="바탕체"/>
      <family val="1"/>
    </font>
    <font>
      <sz val="14"/>
      <name val="Cordia New"/>
      <family val="3"/>
    </font>
    <font>
      <sz val="14"/>
      <name val="CordiaUPC"/>
      <family val="1"/>
    </font>
    <font>
      <sz val="12"/>
      <name val="???"/>
      <family val="1"/>
    </font>
    <font>
      <sz val="10"/>
      <name val="Helv"/>
      <family val="2"/>
    </font>
    <font>
      <sz val="1"/>
      <color indexed="8"/>
      <name val="Courier"/>
      <family val="3"/>
    </font>
    <font>
      <sz val="12"/>
      <name val="Times New Roman"/>
      <family val="1"/>
    </font>
    <font>
      <sz val="10"/>
      <name val="돋움체"/>
      <family val="3"/>
      <charset val="129"/>
    </font>
    <font>
      <b/>
      <sz val="1"/>
      <color indexed="8"/>
      <name val="Courier"/>
      <family val="3"/>
    </font>
    <font>
      <sz val="11"/>
      <color indexed="8"/>
      <name val="맑은 고딕"/>
      <family val="3"/>
      <charset val="129"/>
    </font>
    <font>
      <b/>
      <sz val="10"/>
      <name val="MS Sans Serif"/>
      <family val="2"/>
    </font>
    <font>
      <sz val="10"/>
      <name val="¸íÁ¶"/>
      <family val="3"/>
      <charset val="129"/>
    </font>
    <font>
      <sz val="10"/>
      <name val="Courier New"/>
      <family val="3"/>
    </font>
    <font>
      <sz val="12"/>
      <name val="견명조"/>
      <family val="1"/>
      <charset val="129"/>
    </font>
    <font>
      <sz val="9"/>
      <name val="Tahoma"/>
      <family val="2"/>
    </font>
    <font>
      <sz val="1"/>
      <color indexed="0"/>
      <name val="Courier"/>
      <family val="3"/>
    </font>
    <font>
      <sz val="12"/>
      <name val="¹ÙÅÁÃ¼"/>
      <family val="3"/>
      <charset val="129"/>
    </font>
    <font>
      <sz val="12"/>
      <name val="¹UAAA¼"/>
      <family val="3"/>
      <charset val="129"/>
    </font>
    <font>
      <sz val="11"/>
      <color indexed="8"/>
      <name val="맑은 고딕"/>
      <family val="3"/>
    </font>
    <font>
      <sz val="11"/>
      <color theme="1"/>
      <name val="맑은 고딕"/>
      <family val="3"/>
      <charset val="129"/>
      <scheme val="minor"/>
    </font>
    <font>
      <sz val="11"/>
      <color indexed="9"/>
      <name val="맑은 고딕"/>
      <family val="3"/>
      <charset val="129"/>
    </font>
    <font>
      <sz val="11"/>
      <color indexed="9"/>
      <name val="맑은 고딕"/>
      <family val="3"/>
    </font>
    <font>
      <sz val="11"/>
      <color theme="0"/>
      <name val="맑은 고딕"/>
      <family val="3"/>
      <charset val="129"/>
      <scheme val="minor"/>
    </font>
    <font>
      <sz val="9"/>
      <name val="바탕체"/>
      <family val="1"/>
      <charset val="129"/>
    </font>
    <font>
      <sz val="12"/>
      <name val="Arial"/>
      <family val="2"/>
    </font>
    <font>
      <sz val="12"/>
      <name val="ⓒoUAAA¨u"/>
      <family val="1"/>
      <charset val="129"/>
    </font>
    <font>
      <sz val="11"/>
      <name val="μ¸¿o"/>
      <family val="1"/>
      <charset val="129"/>
    </font>
    <font>
      <sz val="12"/>
      <name val="¹ÙÅÁÃ¼"/>
      <family val="1"/>
      <charset val="255"/>
    </font>
    <font>
      <sz val="11"/>
      <name val="μ¸¿o"/>
      <family val="3"/>
      <charset val="129"/>
    </font>
    <font>
      <sz val="12"/>
      <name val="¹ÙÅÁÃ¼"/>
      <family val="3"/>
    </font>
    <font>
      <sz val="12"/>
      <name val="¹UAAA¼"/>
      <family val="1"/>
      <charset val="129"/>
    </font>
    <font>
      <sz val="11"/>
      <name val="µ¸¿ò"/>
      <family val="3"/>
    </font>
    <font>
      <sz val="11"/>
      <color indexed="20"/>
      <name val="맑은 고딕"/>
      <family val="3"/>
    </font>
    <font>
      <sz val="12"/>
      <name val="Tms Rmn"/>
      <family val="1"/>
    </font>
    <font>
      <sz val="8"/>
      <name val="ⓒoUAAA¨u"/>
      <family val="1"/>
      <charset val="129"/>
    </font>
    <font>
      <sz val="12"/>
      <name val="¹UAAA¼"/>
      <family val="3"/>
    </font>
    <font>
      <sz val="11"/>
      <name val="µ¸¿ò"/>
      <family val="3"/>
      <charset val="129"/>
    </font>
    <font>
      <sz val="12"/>
      <name val="System"/>
      <family val="2"/>
      <charset val="129"/>
    </font>
    <font>
      <sz val="12"/>
      <name val="¹ÙÅÁÃ¼"/>
      <family val="1"/>
      <charset val="129"/>
    </font>
    <font>
      <sz val="12"/>
      <name val="¹UAAA¼"/>
      <family val="1"/>
    </font>
    <font>
      <sz val="12"/>
      <name val="¹ÙÅÁÃ¼"/>
      <family val="1"/>
    </font>
    <font>
      <b/>
      <sz val="11"/>
      <color indexed="52"/>
      <name val="맑은 고딕"/>
      <family val="3"/>
    </font>
    <font>
      <b/>
      <sz val="10"/>
      <name val="Helv"/>
      <family val="2"/>
    </font>
    <font>
      <b/>
      <sz val="11"/>
      <color indexed="9"/>
      <name val="맑은 고딕"/>
      <family val="3"/>
    </font>
    <font>
      <u/>
      <sz val="10"/>
      <color indexed="12"/>
      <name val="Arial"/>
      <family val="2"/>
    </font>
    <font>
      <sz val="12"/>
      <color indexed="8"/>
      <name val="바탕체"/>
      <family val="1"/>
      <charset val="129"/>
    </font>
    <font>
      <sz val="11"/>
      <name val="돋움체"/>
      <family val="3"/>
      <charset val="129"/>
    </font>
    <font>
      <sz val="10"/>
      <color indexed="24"/>
      <name val="Arial"/>
      <family val="2"/>
    </font>
    <font>
      <sz val="10"/>
      <name val="MS Serif"/>
      <family val="1"/>
    </font>
    <font>
      <sz val="8"/>
      <name val="굴림체"/>
      <family val="3"/>
      <charset val="129"/>
    </font>
    <font>
      <sz val="10"/>
      <color indexed="16"/>
      <name val="MS Serif"/>
      <family val="1"/>
    </font>
    <font>
      <sz val="11"/>
      <name val="굴림체"/>
      <family val="3"/>
      <charset val="129"/>
    </font>
    <font>
      <i/>
      <sz val="11"/>
      <color indexed="23"/>
      <name val="맑은 고딕"/>
      <family val="3"/>
    </font>
    <font>
      <i/>
      <sz val="1"/>
      <color indexed="8"/>
      <name val="Courier"/>
      <family val="3"/>
    </font>
    <font>
      <u/>
      <sz val="8.5"/>
      <color indexed="36"/>
      <name val="바탕체"/>
      <family val="1"/>
      <charset val="129"/>
    </font>
    <font>
      <u/>
      <sz val="10"/>
      <color indexed="14"/>
      <name val="MS Sans Serif"/>
      <family val="2"/>
    </font>
    <font>
      <sz val="11"/>
      <color indexed="17"/>
      <name val="맑은 고딕"/>
      <family val="3"/>
    </font>
    <font>
      <sz val="8"/>
      <name val="Arial"/>
      <family val="2"/>
    </font>
    <font>
      <b/>
      <sz val="9.85"/>
      <name val="Times New Roman"/>
      <family val="1"/>
    </font>
    <font>
      <b/>
      <sz val="12"/>
      <name val="Helv"/>
      <family val="2"/>
    </font>
    <font>
      <b/>
      <sz val="12"/>
      <name val="Arial"/>
      <family val="2"/>
    </font>
    <font>
      <b/>
      <sz val="18"/>
      <color indexed="24"/>
      <name val="Arial"/>
      <family val="2"/>
    </font>
    <font>
      <b/>
      <sz val="12"/>
      <color indexed="24"/>
      <name val="Arial"/>
      <family val="2"/>
    </font>
    <font>
      <b/>
      <sz val="11"/>
      <color indexed="56"/>
      <name val="맑은 고딕"/>
      <family val="3"/>
    </font>
    <font>
      <sz val="10"/>
      <name val="Univers (WN)"/>
      <family val="2"/>
    </font>
    <font>
      <sz val="10"/>
      <color indexed="12"/>
      <name val="Arial"/>
      <family val="2"/>
    </font>
    <font>
      <u/>
      <sz val="8.5"/>
      <color indexed="12"/>
      <name val="바탕체"/>
      <family val="1"/>
      <charset val="129"/>
    </font>
    <font>
      <u/>
      <sz val="10"/>
      <color indexed="12"/>
      <name val="MS Sans Serif"/>
      <family val="2"/>
    </font>
    <font>
      <sz val="11"/>
      <color indexed="62"/>
      <name val="맑은 고딕"/>
      <family val="3"/>
    </font>
    <font>
      <sz val="11"/>
      <color indexed="52"/>
      <name val="맑은 고딕"/>
      <family val="3"/>
    </font>
    <font>
      <sz val="12"/>
      <name val="새굴림"/>
      <family val="1"/>
      <charset val="129"/>
    </font>
    <font>
      <b/>
      <i/>
      <sz val="12"/>
      <name val="Times New Roman"/>
      <family val="1"/>
    </font>
    <font>
      <sz val="14"/>
      <name val="Helv"/>
      <family val="2"/>
    </font>
    <font>
      <sz val="12"/>
      <name val="Helv"/>
      <family val="2"/>
    </font>
    <font>
      <sz val="24"/>
      <name val="Helv"/>
      <family val="2"/>
    </font>
    <font>
      <b/>
      <sz val="12"/>
      <name val="Times New Roman"/>
      <family val="1"/>
    </font>
    <font>
      <b/>
      <sz val="11"/>
      <name val="Helv"/>
      <family val="2"/>
    </font>
    <font>
      <sz val="11"/>
      <color indexed="60"/>
      <name val="맑은 고딕"/>
      <family val="3"/>
    </font>
    <font>
      <sz val="7"/>
      <name val="Small Fonts"/>
      <family val="2"/>
    </font>
    <font>
      <b/>
      <sz val="11"/>
      <color indexed="63"/>
      <name val="맑은 고딕"/>
      <family val="3"/>
    </font>
    <font>
      <b/>
      <sz val="10"/>
      <name val="돋움"/>
      <family val="3"/>
      <charset val="129"/>
    </font>
    <font>
      <sz val="8"/>
      <name val="Helv"/>
      <family val="2"/>
    </font>
    <font>
      <b/>
      <sz val="8"/>
      <name val="Times New Roman"/>
      <family val="1"/>
    </font>
    <font>
      <b/>
      <sz val="8"/>
      <color indexed="8"/>
      <name val="Helv"/>
      <family val="2"/>
    </font>
    <font>
      <b/>
      <i/>
      <sz val="9"/>
      <name val="Times New Roman"/>
      <family val="1"/>
    </font>
    <font>
      <b/>
      <u/>
      <sz val="13"/>
      <name val="굴림체"/>
      <family val="3"/>
      <charset val="129"/>
    </font>
    <font>
      <sz val="18"/>
      <color indexed="12"/>
      <name val="MS Sans Serif"/>
      <family val="2"/>
    </font>
    <font>
      <b/>
      <i/>
      <sz val="18"/>
      <color indexed="39"/>
      <name val="돋움체"/>
      <family val="3"/>
      <charset val="129"/>
    </font>
    <font>
      <sz val="8"/>
      <color indexed="12"/>
      <name val="Arial"/>
      <family val="2"/>
    </font>
    <font>
      <sz val="11"/>
      <color indexed="10"/>
      <name val="맑은 고딕"/>
      <family val="3"/>
    </font>
    <font>
      <b/>
      <i/>
      <sz val="10"/>
      <name val="명조"/>
      <family val="3"/>
      <charset val="129"/>
    </font>
    <font>
      <u/>
      <sz val="10"/>
      <color indexed="36"/>
      <name val="Arial"/>
      <family val="2"/>
    </font>
    <font>
      <sz val="11"/>
      <color indexed="10"/>
      <name val="맑은 고딕"/>
      <family val="3"/>
      <charset val="129"/>
    </font>
    <font>
      <sz val="11"/>
      <color rgb="FFFF0000"/>
      <name val="맑은 고딕"/>
      <family val="3"/>
      <charset val="129"/>
      <scheme val="minor"/>
    </font>
    <font>
      <b/>
      <sz val="11"/>
      <color indexed="52"/>
      <name val="맑은 고딕"/>
      <family val="3"/>
      <charset val="129"/>
    </font>
    <font>
      <b/>
      <sz val="11"/>
      <color rgb="FFFA7D00"/>
      <name val="맑은 고딕"/>
      <family val="3"/>
      <charset val="129"/>
      <scheme val="minor"/>
    </font>
    <font>
      <sz val="12"/>
      <name val="명조"/>
      <family val="3"/>
      <charset val="129"/>
    </font>
    <font>
      <sz val="11"/>
      <color indexed="20"/>
      <name val="맑은 고딕"/>
      <family val="3"/>
      <charset val="129"/>
    </font>
    <font>
      <sz val="11"/>
      <color rgb="FF9C0006"/>
      <name val="맑은 고딕"/>
      <family val="3"/>
      <charset val="129"/>
      <scheme val="minor"/>
    </font>
    <font>
      <u/>
      <sz val="11"/>
      <color indexed="36"/>
      <name val="돋움"/>
      <family val="3"/>
      <charset val="129"/>
    </font>
    <font>
      <sz val="11"/>
      <color indexed="8"/>
      <name val="Tahoma"/>
      <family val="2"/>
    </font>
    <font>
      <sz val="11"/>
      <name val="뼻뮝"/>
      <family val="3"/>
      <charset val="129"/>
    </font>
    <font>
      <sz val="11"/>
      <color indexed="60"/>
      <name val="맑은 고딕"/>
      <family val="3"/>
      <charset val="129"/>
    </font>
    <font>
      <sz val="11"/>
      <color rgb="FF9C6500"/>
      <name val="맑은 고딕"/>
      <family val="3"/>
      <charset val="129"/>
      <scheme val="minor"/>
    </font>
    <font>
      <sz val="14"/>
      <name val="뼻뮝"/>
      <family val="3"/>
      <charset val="129"/>
    </font>
    <font>
      <sz val="12"/>
      <name val="宋体"/>
      <family val="3"/>
      <charset val="129"/>
    </font>
    <font>
      <sz val="10"/>
      <name val="바탕"/>
      <family val="1"/>
      <charset val="129"/>
    </font>
    <font>
      <b/>
      <sz val="10"/>
      <name val="바탕체"/>
      <family val="1"/>
      <charset val="129"/>
    </font>
    <font>
      <b/>
      <sz val="18"/>
      <name val="바탕체"/>
      <family val="1"/>
      <charset val="129"/>
    </font>
    <font>
      <b/>
      <sz val="12"/>
      <name val="바탕체"/>
      <family val="1"/>
      <charset val="129"/>
    </font>
    <font>
      <i/>
      <sz val="11"/>
      <color indexed="23"/>
      <name val="맑은 고딕"/>
      <family val="3"/>
      <charset val="129"/>
    </font>
    <font>
      <i/>
      <sz val="11"/>
      <color rgb="FF7F7F7F"/>
      <name val="맑은 고딕"/>
      <family val="3"/>
      <charset val="129"/>
      <scheme val="minor"/>
    </font>
    <font>
      <b/>
      <sz val="11"/>
      <color indexed="9"/>
      <name val="맑은 고딕"/>
      <family val="3"/>
      <charset val="129"/>
    </font>
    <font>
      <b/>
      <sz val="11"/>
      <color theme="0"/>
      <name val="맑은 고딕"/>
      <family val="3"/>
      <charset val="129"/>
      <scheme val="minor"/>
    </font>
    <font>
      <sz val="8"/>
      <name val="돋움체"/>
      <family val="3"/>
      <charset val="129"/>
    </font>
    <font>
      <sz val="9"/>
      <name val="굴림체"/>
      <family val="3"/>
      <charset val="129"/>
    </font>
    <font>
      <sz val="9"/>
      <color indexed="10"/>
      <name val="바탕체"/>
      <family val="1"/>
      <charset val="129"/>
    </font>
    <font>
      <b/>
      <sz val="12"/>
      <color indexed="16"/>
      <name val="굴림체"/>
      <family val="3"/>
      <charset val="129"/>
    </font>
    <font>
      <sz val="11"/>
      <color indexed="8"/>
      <name val="굴림"/>
      <family val="3"/>
      <charset val="129"/>
    </font>
    <font>
      <sz val="9"/>
      <color indexed="10"/>
      <name val="Helv"/>
      <family val="2"/>
    </font>
    <font>
      <vertAlign val="superscript"/>
      <sz val="12"/>
      <color indexed="8"/>
      <name val="굴림체"/>
      <family val="3"/>
      <charset val="129"/>
    </font>
    <font>
      <sz val="11"/>
      <color indexed="52"/>
      <name val="맑은 고딕"/>
      <family val="3"/>
      <charset val="129"/>
    </font>
    <font>
      <sz val="11"/>
      <color rgb="FFFA7D00"/>
      <name val="맑은 고딕"/>
      <family val="3"/>
      <charset val="129"/>
      <scheme val="minor"/>
    </font>
    <font>
      <u/>
      <sz val="9.35"/>
      <color indexed="36"/>
      <name val="돋움"/>
      <family val="3"/>
      <charset val="129"/>
    </font>
    <font>
      <b/>
      <sz val="11"/>
      <color indexed="8"/>
      <name val="맑은 고딕"/>
      <family val="3"/>
      <charset val="129"/>
    </font>
    <font>
      <b/>
      <sz val="11"/>
      <color theme="1"/>
      <name val="맑은 고딕"/>
      <family val="3"/>
      <charset val="129"/>
      <scheme val="minor"/>
    </font>
    <font>
      <sz val="10"/>
      <name val="궁서(English)"/>
      <family val="3"/>
      <charset val="129"/>
    </font>
    <font>
      <sz val="10"/>
      <color indexed="12"/>
      <name val="굴림체"/>
      <family val="3"/>
      <charset val="129"/>
    </font>
    <font>
      <sz val="12"/>
      <name val="견고딕"/>
      <family val="1"/>
      <charset val="129"/>
    </font>
    <font>
      <sz val="11"/>
      <color indexed="62"/>
      <name val="맑은 고딕"/>
      <family val="3"/>
      <charset val="129"/>
    </font>
    <font>
      <sz val="11"/>
      <color rgb="FF3F3F76"/>
      <name val="맑은 고딕"/>
      <family val="3"/>
      <charset val="129"/>
      <scheme val="minor"/>
    </font>
    <font>
      <sz val="12"/>
      <color indexed="24"/>
      <name val="Helv"/>
      <family val="2"/>
    </font>
    <font>
      <sz val="12"/>
      <color indexed="8"/>
      <name val="돋움체"/>
      <family val="3"/>
      <charset val="129"/>
    </font>
    <font>
      <b/>
      <sz val="15"/>
      <color indexed="56"/>
      <name val="맑은 고딕"/>
      <family val="3"/>
      <charset val="129"/>
    </font>
    <font>
      <b/>
      <sz val="15"/>
      <color theme="3"/>
      <name val="맑은 고딕"/>
      <family val="3"/>
      <charset val="129"/>
      <scheme val="minor"/>
    </font>
    <font>
      <sz val="18"/>
      <name val="돋움체"/>
      <family val="3"/>
      <charset val="129"/>
    </font>
    <font>
      <b/>
      <sz val="13"/>
      <color indexed="56"/>
      <name val="맑은 고딕"/>
      <family val="3"/>
      <charset val="129"/>
    </font>
    <font>
      <b/>
      <sz val="13"/>
      <color theme="3"/>
      <name val="맑은 고딕"/>
      <family val="3"/>
      <charset val="129"/>
      <scheme val="minor"/>
    </font>
    <font>
      <b/>
      <sz val="11"/>
      <color indexed="56"/>
      <name val="맑은 고딕"/>
      <family val="3"/>
      <charset val="129"/>
    </font>
    <font>
      <b/>
      <sz val="11"/>
      <color theme="3"/>
      <name val="맑은 고딕"/>
      <family val="3"/>
      <charset val="129"/>
      <scheme val="minor"/>
    </font>
    <font>
      <b/>
      <sz val="18"/>
      <color indexed="56"/>
      <name val="맑은 고딕"/>
      <family val="3"/>
      <charset val="129"/>
    </font>
    <font>
      <b/>
      <sz val="18"/>
      <color theme="3"/>
      <name val="맑은 고딕"/>
      <family val="3"/>
      <charset val="129"/>
      <scheme val="major"/>
    </font>
    <font>
      <b/>
      <sz val="16"/>
      <name val="돋움체"/>
      <family val="3"/>
      <charset val="129"/>
    </font>
    <font>
      <sz val="11"/>
      <color indexed="17"/>
      <name val="맑은 고딕"/>
      <family val="3"/>
      <charset val="129"/>
    </font>
    <font>
      <sz val="11"/>
      <color rgb="FF006100"/>
      <name val="맑은 고딕"/>
      <family val="3"/>
      <charset val="129"/>
      <scheme val="minor"/>
    </font>
    <font>
      <b/>
      <sz val="12"/>
      <color indexed="8"/>
      <name val="돋움체"/>
      <family val="3"/>
      <charset val="129"/>
    </font>
    <font>
      <b/>
      <sz val="11"/>
      <color indexed="63"/>
      <name val="맑은 고딕"/>
      <family val="3"/>
      <charset val="129"/>
    </font>
    <font>
      <b/>
      <sz val="11"/>
      <color rgb="FF3F3F3F"/>
      <name val="맑은 고딕"/>
      <family val="3"/>
      <charset val="129"/>
      <scheme val="minor"/>
    </font>
    <font>
      <sz val="10"/>
      <name val="굴림"/>
      <family val="3"/>
      <charset val="129"/>
    </font>
    <font>
      <b/>
      <u/>
      <sz val="14"/>
      <name val="굴림체"/>
      <family val="3"/>
      <charset val="129"/>
    </font>
    <font>
      <sz val="11"/>
      <color theme="1"/>
      <name val="Tahoma"/>
      <family val="2"/>
    </font>
    <font>
      <sz val="9"/>
      <color theme="1"/>
      <name val="맑은 고딕"/>
      <family val="3"/>
      <charset val="129"/>
    </font>
    <font>
      <sz val="11"/>
      <name val="맑은 고딕"/>
      <family val="3"/>
      <charset val="129"/>
    </font>
    <font>
      <u/>
      <sz val="9.35"/>
      <color indexed="12"/>
      <name val="돋움"/>
      <family val="3"/>
      <charset val="129"/>
    </font>
    <font>
      <sz val="12"/>
      <color indexed="18"/>
      <name val="돋움체"/>
      <family val="3"/>
      <charset val="129"/>
    </font>
    <font>
      <sz val="10"/>
      <color indexed="8"/>
      <name val="돋움"/>
      <family val="3"/>
      <charset val="129"/>
    </font>
    <font>
      <sz val="9"/>
      <color theme="1"/>
      <name val="Segoe UI"/>
      <family val="2"/>
      <charset val="1"/>
    </font>
    <font>
      <sz val="10"/>
      <color indexed="8"/>
      <name val="굴림체"/>
      <family val="3"/>
      <charset val="129"/>
    </font>
    <font>
      <sz val="10"/>
      <color theme="1"/>
      <name val="굴림체"/>
      <family val="3"/>
      <charset val="129"/>
    </font>
    <font>
      <sz val="18"/>
      <name val="굴림"/>
      <family val="3"/>
      <charset val="129"/>
    </font>
    <font>
      <sz val="11"/>
      <name val="맑은 고딕"/>
      <family val="3"/>
      <charset val="129"/>
      <scheme val="minor"/>
    </font>
    <font>
      <b/>
      <sz val="10"/>
      <color rgb="FF000000"/>
      <name val="맑은 고딕"/>
      <family val="3"/>
      <charset val="129"/>
    </font>
    <font>
      <b/>
      <sz val="11"/>
      <name val="HY견고딕"/>
      <family val="1"/>
      <charset val="129"/>
    </font>
    <font>
      <sz val="10"/>
      <color rgb="FF000000"/>
      <name val="맑은 고딕"/>
      <family val="2"/>
      <charset val="129"/>
    </font>
    <font>
      <sz val="10"/>
      <color indexed="8"/>
      <name val="Malgun Gothic"/>
      <family val="3"/>
      <charset val="129"/>
    </font>
    <font>
      <sz val="10"/>
      <color rgb="FF000000"/>
      <name val="Malgun Gothic"/>
      <family val="3"/>
      <charset val="129"/>
    </font>
    <font>
      <sz val="14"/>
      <color rgb="FFFF0000"/>
      <name val="맑은 고딕"/>
      <family val="3"/>
      <charset val="129"/>
      <scheme val="minor"/>
    </font>
    <font>
      <b/>
      <sz val="14"/>
      <color rgb="FFFF0000"/>
      <name val="맑은 고딕"/>
      <family val="3"/>
      <charset val="129"/>
      <scheme val="minor"/>
    </font>
    <font>
      <sz val="11"/>
      <color theme="0" tint="-0.34998626667073579"/>
      <name val="맑은 고딕"/>
      <family val="3"/>
      <charset val="129"/>
      <scheme val="minor"/>
    </font>
    <font>
      <b/>
      <sz val="12"/>
      <color theme="0" tint="-0.34998626667073579"/>
      <name val="맑은 고딕"/>
      <family val="3"/>
      <charset val="129"/>
      <scheme val="minor"/>
    </font>
    <font>
      <sz val="13"/>
      <color theme="0" tint="-0.34998626667073579"/>
      <name val="맑은 고딕"/>
      <family val="3"/>
      <charset val="129"/>
      <scheme val="minor"/>
    </font>
    <font>
      <b/>
      <sz val="11"/>
      <color theme="0" tint="-0.34998626667073579"/>
      <name val="맑은 고딕"/>
      <family val="3"/>
      <charset val="129"/>
      <scheme val="minor"/>
    </font>
    <font>
      <sz val="15"/>
      <color theme="0" tint="-0.34998626667073579"/>
      <name val="맑은 고딕"/>
      <family val="3"/>
      <charset val="129"/>
      <scheme val="minor"/>
    </font>
    <font>
      <b/>
      <sz val="13"/>
      <color theme="0" tint="-0.34998626667073579"/>
      <name val="맑은 고딕"/>
      <family val="3"/>
      <charset val="129"/>
      <scheme val="minor"/>
    </font>
    <font>
      <sz val="10"/>
      <color theme="1"/>
      <name val="맑은 고딕"/>
      <family val="3"/>
      <charset val="129"/>
      <scheme val="minor"/>
    </font>
    <font>
      <b/>
      <sz val="15"/>
      <color rgb="FFFF0000"/>
      <name val="맑은 고딕"/>
      <family val="3"/>
      <charset val="129"/>
      <scheme val="minor"/>
    </font>
    <font>
      <b/>
      <sz val="20"/>
      <name val="맑은 고딕"/>
      <family val="3"/>
      <charset val="129"/>
      <scheme val="minor"/>
    </font>
    <font>
      <b/>
      <sz val="18"/>
      <color theme="1"/>
      <name val="맑은 고딕"/>
      <family val="3"/>
      <charset val="129"/>
      <scheme val="minor"/>
    </font>
    <font>
      <b/>
      <sz val="18"/>
      <color rgb="FF0000FF"/>
      <name val="맑은 고딕"/>
      <family val="3"/>
      <charset val="129"/>
      <scheme val="minor"/>
    </font>
    <font>
      <b/>
      <sz val="18"/>
      <color rgb="FFFF0000"/>
      <name val="맑은 고딕"/>
      <family val="3"/>
      <charset val="129"/>
      <scheme val="minor"/>
    </font>
    <font>
      <b/>
      <sz val="18"/>
      <color rgb="FFFF00FF"/>
      <name val="맑은 고딕"/>
      <family val="3"/>
      <charset val="129"/>
      <scheme val="minor"/>
    </font>
    <font>
      <b/>
      <sz val="12"/>
      <color indexed="8"/>
      <name val="Arial"/>
      <family val="2"/>
    </font>
    <font>
      <sz val="11"/>
      <color theme="0" tint="-0.14999847407452621"/>
      <name val="맑은 고딕"/>
      <family val="3"/>
      <charset val="129"/>
      <scheme val="minor"/>
    </font>
    <font>
      <sz val="10"/>
      <color rgb="FF000000"/>
      <name val="맑은 고딕"/>
      <family val="3"/>
      <charset val="129"/>
    </font>
    <font>
      <sz val="10"/>
      <color rgb="FF000000"/>
      <name val="Arial"/>
      <family val="3"/>
    </font>
    <font>
      <b/>
      <sz val="25"/>
      <color indexed="64"/>
      <name val="LG스마트체 Regular"/>
      <family val="3"/>
      <charset val="129"/>
    </font>
  </fonts>
  <fills count="77">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patternFill>
    </fill>
    <fill>
      <patternFill patternType="solid">
        <fgColor indexed="31"/>
      </patternFill>
    </fill>
    <fill>
      <patternFill patternType="solid">
        <fgColor indexed="29"/>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2"/>
      </patternFill>
    </fill>
    <fill>
      <patternFill patternType="solid">
        <fgColor indexed="44"/>
      </patternFill>
    </fill>
    <fill>
      <patternFill patternType="solid">
        <fgColor indexed="43"/>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4"/>
        <bgColor indexed="64"/>
      </patternFill>
    </fill>
    <fill>
      <patternFill patternType="solid">
        <fgColor indexed="55"/>
      </patternFill>
    </fill>
    <fill>
      <patternFill patternType="solid">
        <fgColor indexed="22"/>
        <bgColor indexed="64"/>
      </patternFill>
    </fill>
    <fill>
      <patternFill patternType="solid">
        <fgColor indexed="9"/>
        <bgColor indexed="64"/>
      </patternFill>
    </fill>
    <fill>
      <patternFill patternType="solid">
        <fgColor indexed="26"/>
        <bgColor indexed="64"/>
      </patternFill>
    </fill>
    <fill>
      <patternFill patternType="solid">
        <fgColor indexed="43"/>
        <bgColor indexed="64"/>
      </patternFill>
    </fill>
    <fill>
      <patternFill patternType="solid">
        <fgColor indexed="65"/>
        <bgColor indexed="64"/>
      </patternFill>
    </fill>
    <fill>
      <patternFill patternType="solid">
        <fgColor indexed="22"/>
        <bgColor indexed="9"/>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F00"/>
        <bgColor indexed="64"/>
      </patternFill>
    </fill>
    <fill>
      <patternFill patternType="solid">
        <fgColor theme="1" tint="0.499984740745262"/>
        <bgColor indexed="64"/>
      </patternFill>
    </fill>
    <fill>
      <patternFill patternType="solid">
        <fgColor rgb="FFFFFF99"/>
        <bgColor indexed="64"/>
      </patternFill>
    </fill>
    <fill>
      <patternFill patternType="solid">
        <fgColor theme="0" tint="-4.9989318521683403E-2"/>
        <bgColor indexed="64"/>
      </patternFill>
    </fill>
  </fills>
  <borders count="127">
    <border>
      <left/>
      <right/>
      <top/>
      <bottom/>
      <diagonal/>
    </border>
    <border>
      <left style="thin">
        <color rgb="FFDCDBDA"/>
      </left>
      <right style="thin">
        <color rgb="FFDCDBDA"/>
      </right>
      <top style="thin">
        <color rgb="FFDCDBDA"/>
      </top>
      <bottom style="thin">
        <color rgb="FFDCDBDA"/>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bottom style="double">
        <color theme="0" tint="-0.24994659260841701"/>
      </bottom>
      <diagonal/>
    </border>
    <border>
      <left style="medium">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medium">
        <color theme="0" tint="-0.24994659260841701"/>
      </right>
      <top style="medium">
        <color theme="0" tint="-0.24994659260841701"/>
      </top>
      <bottom style="double">
        <color theme="0" tint="-0.24994659260841701"/>
      </bottom>
      <diagonal/>
    </border>
    <border>
      <left style="medium">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medium">
        <color theme="0" tint="-0.24994659260841701"/>
      </right>
      <top/>
      <bottom style="thin">
        <color theme="0" tint="-0.24994659260841701"/>
      </bottom>
      <diagonal/>
    </border>
    <border>
      <left style="medium">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theme="0" tint="-0.24994659260841701"/>
      </right>
      <top style="thin">
        <color theme="0" tint="-0.24994659260841701"/>
      </top>
      <bottom style="thin">
        <color theme="0" tint="-0.24994659260841701"/>
      </bottom>
      <diagonal/>
    </border>
    <border>
      <left style="medium">
        <color theme="0" tint="-0.24994659260841701"/>
      </left>
      <right style="thin">
        <color theme="0" tint="-0.24994659260841701"/>
      </right>
      <top style="thin">
        <color theme="0" tint="-0.24994659260841701"/>
      </top>
      <bottom style="medium">
        <color theme="0" tint="-0.24994659260841701"/>
      </bottom>
      <diagonal/>
    </border>
    <border>
      <left style="thin">
        <color theme="0" tint="-0.24994659260841701"/>
      </left>
      <right/>
      <top style="thin">
        <color theme="0" tint="-0.24994659260841701"/>
      </top>
      <bottom style="medium">
        <color theme="0" tint="-0.24994659260841701"/>
      </bottom>
      <diagonal/>
    </border>
    <border>
      <left/>
      <right/>
      <top style="thin">
        <color theme="0" tint="-0.24994659260841701"/>
      </top>
      <bottom style="medium">
        <color theme="0" tint="-0.24994659260841701"/>
      </bottom>
      <diagonal/>
    </border>
    <border>
      <left/>
      <right style="medium">
        <color theme="0" tint="-0.24994659260841701"/>
      </right>
      <top style="thin">
        <color theme="0" tint="-0.24994659260841701"/>
      </top>
      <bottom style="medium">
        <color theme="0" tint="-0.24994659260841701"/>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bottom style="hair">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bottom/>
      <diagonal/>
    </border>
    <border>
      <left style="thin">
        <color indexed="64"/>
      </left>
      <right/>
      <top/>
      <bottom/>
      <diagonal/>
    </border>
    <border>
      <left/>
      <right style="medium">
        <color indexed="64"/>
      </right>
      <top/>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hair">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diagonal/>
    </border>
    <border>
      <left/>
      <right style="hair">
        <color indexed="64"/>
      </right>
      <top/>
      <bottom style="hair">
        <color indexed="64"/>
      </bottom>
      <diagonal/>
    </border>
    <border>
      <left/>
      <right/>
      <top style="medium">
        <color indexed="64"/>
      </top>
      <bottom style="medium">
        <color indexed="64"/>
      </bottom>
      <diagonal/>
    </border>
    <border>
      <left/>
      <right/>
      <top/>
      <bottom style="medium">
        <color indexed="30"/>
      </bottom>
      <diagonal/>
    </border>
    <border>
      <left style="double">
        <color indexed="64"/>
      </left>
      <right style="double">
        <color indexed="64"/>
      </right>
      <top style="double">
        <color indexed="64"/>
      </top>
      <bottom style="double">
        <color indexed="64"/>
      </bottom>
      <diagonal/>
    </border>
    <border>
      <left/>
      <right/>
      <top/>
      <bottom style="double">
        <color indexed="52"/>
      </bottom>
      <diagonal/>
    </border>
    <border>
      <left/>
      <right/>
      <top/>
      <bottom style="medium">
        <color indexed="64"/>
      </bottom>
      <diagonal/>
    </border>
    <border>
      <left style="medium">
        <color indexed="64"/>
      </left>
      <right/>
      <top style="medium">
        <color indexed="64"/>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double">
        <color indexed="64"/>
      </bottom>
      <diagonal/>
    </border>
    <border>
      <left style="medium">
        <color indexed="64"/>
      </left>
      <right style="thin">
        <color indexed="64"/>
      </right>
      <top style="medium">
        <color indexed="64"/>
      </top>
      <bottom style="medium">
        <color indexed="64"/>
      </bottom>
      <diagonal/>
    </border>
    <border>
      <left style="hair">
        <color indexed="64"/>
      </left>
      <right style="hair">
        <color indexed="64"/>
      </right>
      <top/>
      <bottom/>
      <diagonal/>
    </border>
    <border>
      <left style="thin">
        <color indexed="64"/>
      </left>
      <right style="thin">
        <color indexed="64"/>
      </right>
      <top/>
      <bottom/>
      <diagonal/>
    </border>
    <border>
      <left style="hair">
        <color indexed="64"/>
      </left>
      <right style="hair">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style="thin">
        <color indexed="64"/>
      </right>
      <top style="medium">
        <color indexed="64"/>
      </top>
      <bottom/>
      <diagonal/>
    </border>
    <border>
      <left style="hair">
        <color indexed="64"/>
      </left>
      <right style="thin">
        <color indexed="64"/>
      </right>
      <top style="thin">
        <color indexed="64"/>
      </top>
      <bottom style="thin">
        <color indexed="64"/>
      </bottom>
      <diagonal/>
    </border>
    <border>
      <left style="hair">
        <color indexed="64"/>
      </left>
      <right/>
      <top style="medium">
        <color indexed="64"/>
      </top>
      <bottom style="hair">
        <color indexed="64"/>
      </bottom>
      <diagonal/>
    </border>
    <border>
      <left style="thin">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thin">
        <color rgb="FFDCDBDA"/>
      </left>
      <right style="thin">
        <color rgb="FFDCDBDA"/>
      </right>
      <top style="thin">
        <color rgb="FFDCDBDA"/>
      </top>
      <bottom/>
      <diagonal/>
    </border>
    <border>
      <left/>
      <right style="thin">
        <color rgb="FFDCDBDA"/>
      </right>
      <top style="thin">
        <color rgb="FFDCDBDA"/>
      </top>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top style="thin">
        <color theme="1"/>
      </top>
      <bottom/>
      <diagonal/>
    </border>
    <border>
      <left style="thin">
        <color theme="0" tint="-0.24994659260841701"/>
      </left>
      <right style="thin">
        <color indexed="64"/>
      </right>
      <top/>
      <bottom style="thin">
        <color indexed="64"/>
      </bottom>
      <diagonal/>
    </border>
    <border>
      <left style="thin">
        <color theme="0" tint="-0.24994659260841701"/>
      </left>
      <right style="thin">
        <color theme="0" tint="-0.24994659260841701"/>
      </right>
      <top/>
      <bottom style="thin">
        <color indexed="64"/>
      </bottom>
      <diagonal/>
    </border>
    <border>
      <left style="thin">
        <color indexed="64"/>
      </left>
      <right style="thin">
        <color theme="0" tint="-0.24994659260841701"/>
      </right>
      <top/>
      <bottom style="thin">
        <color indexed="64"/>
      </bottom>
      <diagonal/>
    </border>
    <border>
      <left style="thin">
        <color theme="0"/>
      </left>
      <right style="thin">
        <color theme="1"/>
      </right>
      <top style="thin">
        <color theme="0"/>
      </top>
      <bottom style="thin">
        <color theme="0"/>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theme="1"/>
      </left>
      <right style="thin">
        <color theme="1"/>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indexed="64"/>
      </bottom>
      <diagonal/>
    </border>
    <border>
      <left style="thin">
        <color theme="0" tint="-0.24994659260841701"/>
      </left>
      <right style="thin">
        <color indexed="64"/>
      </right>
      <top/>
      <bottom/>
      <diagonal/>
    </border>
    <border>
      <left style="thin">
        <color theme="0" tint="-0.24994659260841701"/>
      </left>
      <right style="thin">
        <color theme="0" tint="-0.24994659260841701"/>
      </right>
      <top/>
      <bottom/>
      <diagonal/>
    </border>
    <border>
      <left style="thin">
        <color indexed="64"/>
      </left>
      <right style="thin">
        <color theme="0" tint="-0.24994659260841701"/>
      </right>
      <top/>
      <bottom/>
      <diagonal/>
    </border>
    <border>
      <left style="thin">
        <color theme="0"/>
      </left>
      <right style="thin">
        <color theme="1"/>
      </right>
      <top/>
      <bottom style="thin">
        <color theme="0"/>
      </bottom>
      <diagonal/>
    </border>
    <border>
      <left style="thin">
        <color theme="0"/>
      </left>
      <right style="thin">
        <color theme="0"/>
      </right>
      <top/>
      <bottom style="thin">
        <color theme="0"/>
      </bottom>
      <diagonal/>
    </border>
    <border>
      <left/>
      <right style="thin">
        <color theme="0"/>
      </right>
      <top/>
      <bottom style="thin">
        <color theme="0"/>
      </bottom>
      <diagonal/>
    </border>
    <border>
      <left style="thin">
        <color theme="0"/>
      </left>
      <right/>
      <top/>
      <bottom style="thin">
        <color theme="0"/>
      </bottom>
      <diagonal/>
    </border>
    <border>
      <left style="thin">
        <color theme="1"/>
      </left>
      <right style="thin">
        <color theme="1"/>
      </right>
      <top/>
      <bottom style="thin">
        <color theme="0"/>
      </bottom>
      <diagonal/>
    </border>
    <border>
      <left style="thin">
        <color theme="0" tint="-0.24994659260841701"/>
      </left>
      <right style="thin">
        <color indexed="64"/>
      </right>
      <top style="thin">
        <color indexed="64"/>
      </top>
      <bottom/>
      <diagonal/>
    </border>
    <border>
      <left style="thin">
        <color theme="0" tint="-0.24994659260841701"/>
      </left>
      <right style="thin">
        <color theme="0" tint="-0.24994659260841701"/>
      </right>
      <top style="thin">
        <color indexed="64"/>
      </top>
      <bottom/>
      <diagonal/>
    </border>
    <border>
      <left style="thin">
        <color theme="0" tint="-0.24994659260841701"/>
      </left>
      <right style="thin">
        <color theme="0" tint="-0.24994659260841701"/>
      </right>
      <top style="thin">
        <color indexed="64"/>
      </top>
      <bottom style="thin">
        <color theme="0" tint="-0.24994659260841701"/>
      </bottom>
      <diagonal/>
    </border>
    <border>
      <left style="thin">
        <color indexed="64"/>
      </left>
      <right style="thin">
        <color theme="0" tint="-0.24994659260841701"/>
      </right>
      <top style="thin">
        <color indexed="64"/>
      </top>
      <bottom/>
      <diagonal/>
    </border>
    <border>
      <left style="thin">
        <color theme="1"/>
      </left>
      <right style="thin">
        <color theme="1"/>
      </right>
      <top style="thin">
        <color indexed="64"/>
      </top>
      <bottom style="thin">
        <color indexed="64"/>
      </bottom>
      <diagonal/>
    </border>
    <border>
      <left/>
      <right style="thin">
        <color theme="1"/>
      </right>
      <top style="thin">
        <color indexed="64"/>
      </top>
      <bottom style="thin">
        <color indexed="64"/>
      </bottom>
      <diagonal/>
    </border>
  </borders>
  <cellStyleXfs count="19316">
    <xf numFmtId="0" fontId="0" fillId="0" borderId="0">
      <alignment vertical="center"/>
    </xf>
    <xf numFmtId="41" fontId="17" fillId="0" borderId="0" applyFont="0" applyFill="0" applyBorder="0" applyAlignment="0" applyProtection="0">
      <alignment vertical="center"/>
    </xf>
    <xf numFmtId="9" fontId="17" fillId="0" borderId="0" applyFont="0" applyFill="0" applyBorder="0" applyAlignment="0" applyProtection="0">
      <alignment vertical="center"/>
    </xf>
    <xf numFmtId="0" fontId="19" fillId="0" borderId="0"/>
    <xf numFmtId="41" fontId="14" fillId="0" borderId="0" applyFont="0" applyFill="0" applyBorder="0" applyAlignment="0" applyProtection="0">
      <alignment vertical="center"/>
    </xf>
    <xf numFmtId="176" fontId="20" fillId="0" borderId="0" applyFont="0" applyFill="0" applyBorder="0" applyAlignment="0" applyProtection="0"/>
    <xf numFmtId="0" fontId="24" fillId="0" borderId="0"/>
    <xf numFmtId="178" fontId="24" fillId="0" borderId="0" applyFont="0" applyFill="0" applyBorder="0" applyAlignment="0" applyProtection="0"/>
    <xf numFmtId="0" fontId="14" fillId="0" borderId="0">
      <alignment vertical="center"/>
    </xf>
    <xf numFmtId="9" fontId="20" fillId="0" borderId="0" applyFont="0" applyFill="0" applyBorder="0" applyAlignment="0" applyProtection="0"/>
    <xf numFmtId="0" fontId="19" fillId="0" borderId="0"/>
    <xf numFmtId="41" fontId="13" fillId="0" borderId="0" applyFont="0" applyFill="0" applyBorder="0" applyAlignment="0" applyProtection="0">
      <alignment vertical="center"/>
    </xf>
    <xf numFmtId="0" fontId="13" fillId="0" borderId="0">
      <alignment vertical="center"/>
    </xf>
    <xf numFmtId="0" fontId="56" fillId="0" borderId="0"/>
    <xf numFmtId="42" fontId="56" fillId="0" borderId="0" applyFont="0" applyFill="0" applyBorder="0" applyAlignment="0" applyProtection="0"/>
    <xf numFmtId="41" fontId="56" fillId="0" borderId="0" applyFont="0" applyFill="0" applyBorder="0" applyAlignment="0" applyProtection="0">
      <alignment vertical="center"/>
    </xf>
    <xf numFmtId="0" fontId="13" fillId="0" borderId="0">
      <alignment vertical="center"/>
    </xf>
    <xf numFmtId="182" fontId="66" fillId="0" borderId="0" applyFont="0" applyFill="0" applyBorder="0" applyAlignment="0" applyProtection="0"/>
    <xf numFmtId="0" fontId="23" fillId="0" borderId="0"/>
    <xf numFmtId="183" fontId="66" fillId="0" borderId="0" applyFont="0" applyFill="0" applyBorder="0" applyAlignment="0" applyProtection="0"/>
    <xf numFmtId="0" fontId="67" fillId="0" borderId="0"/>
    <xf numFmtId="0" fontId="68" fillId="0" borderId="0"/>
    <xf numFmtId="0" fontId="69" fillId="0" borderId="0">
      <protection locked="0"/>
    </xf>
    <xf numFmtId="0" fontId="69" fillId="0" borderId="0">
      <protection locked="0"/>
    </xf>
    <xf numFmtId="0" fontId="69" fillId="0" borderId="0">
      <protection locked="0"/>
    </xf>
    <xf numFmtId="0" fontId="69" fillId="0" borderId="0">
      <protection locked="0"/>
    </xf>
    <xf numFmtId="0" fontId="69" fillId="0" borderId="0">
      <protection locked="0"/>
    </xf>
    <xf numFmtId="0" fontId="69" fillId="0" borderId="0">
      <protection locked="0"/>
    </xf>
    <xf numFmtId="0" fontId="69" fillId="0" borderId="0">
      <protection locked="0"/>
    </xf>
    <xf numFmtId="0" fontId="69" fillId="0" borderId="0">
      <protection locked="0"/>
    </xf>
    <xf numFmtId="0" fontId="69" fillId="0" borderId="0">
      <protection locked="0"/>
    </xf>
    <xf numFmtId="0" fontId="70" fillId="0" borderId="0">
      <protection locked="0"/>
    </xf>
    <xf numFmtId="0" fontId="69" fillId="0" borderId="0">
      <protection locked="0"/>
    </xf>
    <xf numFmtId="0" fontId="69" fillId="0" borderId="0">
      <protection locked="0"/>
    </xf>
    <xf numFmtId="0" fontId="70" fillId="0" borderId="0">
      <protection locked="0"/>
    </xf>
    <xf numFmtId="0" fontId="71" fillId="0" borderId="52">
      <alignment horizontal="center"/>
    </xf>
    <xf numFmtId="0" fontId="72" fillId="0" borderId="0"/>
    <xf numFmtId="184" fontId="73" fillId="0" borderId="53" applyBorder="0">
      <alignment horizontal="center"/>
    </xf>
    <xf numFmtId="10" fontId="73" fillId="0" borderId="53" applyBorder="0">
      <alignment horizontal="center"/>
    </xf>
    <xf numFmtId="0" fontId="73" fillId="0" borderId="0"/>
    <xf numFmtId="0" fontId="68" fillId="0" borderId="41">
      <alignment horizontal="centerContinuous" vertical="center"/>
    </xf>
    <xf numFmtId="3" fontId="66" fillId="0" borderId="54"/>
    <xf numFmtId="3" fontId="74" fillId="0" borderId="0" applyFont="0" applyFill="0" applyBorder="0" applyAlignment="0" applyProtection="0">
      <alignment vertical="center"/>
    </xf>
    <xf numFmtId="185" fontId="56" fillId="0" borderId="0" applyFont="0" applyFill="0" applyBorder="0" applyAlignment="0" applyProtection="0"/>
    <xf numFmtId="186" fontId="69" fillId="0" borderId="0" applyFont="0" applyFill="0" applyBorder="0" applyAlignment="0" applyProtection="0"/>
    <xf numFmtId="187" fontId="56" fillId="0" borderId="54" applyFont="0" applyFill="0" applyBorder="0" applyAlignment="0" applyProtection="0">
      <alignment vertical="center"/>
    </xf>
    <xf numFmtId="188" fontId="69" fillId="0" borderId="0" applyFont="0" applyFill="0" applyBorder="0" applyAlignment="0" applyProtection="0"/>
    <xf numFmtId="189" fontId="56" fillId="0" borderId="0" applyFont="0" applyFill="0" applyBorder="0" applyAlignment="0" applyProtection="0"/>
    <xf numFmtId="190" fontId="56" fillId="0" borderId="0" applyFont="0" applyFill="0" applyBorder="0" applyAlignment="0" applyProtection="0"/>
    <xf numFmtId="189" fontId="56" fillId="0" borderId="0" applyFont="0" applyFill="0" applyBorder="0" applyAlignment="0" applyProtection="0"/>
    <xf numFmtId="191" fontId="56" fillId="0" borderId="0" applyFont="0" applyFill="0" applyBorder="0" applyAlignment="0" applyProtection="0"/>
    <xf numFmtId="192" fontId="56" fillId="0" borderId="0" applyFont="0" applyFill="0" applyBorder="0" applyAlignment="0" applyProtection="0"/>
    <xf numFmtId="193" fontId="56" fillId="0" borderId="0" applyFont="0" applyFill="0" applyBorder="0" applyAlignment="0" applyProtection="0"/>
    <xf numFmtId="194" fontId="56" fillId="0" borderId="0" applyFont="0" applyFill="0" applyBorder="0" applyAlignment="0" applyProtection="0"/>
    <xf numFmtId="195" fontId="56" fillId="0" borderId="0" applyFont="0" applyFill="0" applyBorder="0" applyAlignment="0" applyProtection="0"/>
    <xf numFmtId="196" fontId="56" fillId="0" borderId="0" applyFont="0" applyFill="0" applyBorder="0" applyAlignment="0" applyProtection="0"/>
    <xf numFmtId="197" fontId="56" fillId="0" borderId="0" applyFont="0" applyFill="0" applyBorder="0" applyAlignment="0" applyProtection="0"/>
    <xf numFmtId="198" fontId="56" fillId="0" borderId="0" applyFont="0" applyFill="0" applyBorder="0" applyAlignment="0" applyProtection="0"/>
    <xf numFmtId="199" fontId="56" fillId="0" borderId="0" applyFont="0" applyFill="0" applyBorder="0" applyAlignment="0" applyProtection="0"/>
    <xf numFmtId="0" fontId="75" fillId="0" borderId="0" applyFont="0" applyFill="0" applyBorder="0" applyAlignment="0" applyProtection="0"/>
    <xf numFmtId="0" fontId="75" fillId="0" borderId="0" applyFont="0" applyFill="0" applyBorder="0" applyAlignment="0" applyProtection="0"/>
    <xf numFmtId="191" fontId="69" fillId="0" borderId="0">
      <alignment vertical="center"/>
    </xf>
    <xf numFmtId="200" fontId="56" fillId="0" borderId="0" applyFont="0" applyFill="0" applyBorder="0" applyAlignment="0" applyProtection="0"/>
    <xf numFmtId="201" fontId="56" fillId="0" borderId="54" applyFont="0" applyFill="0" applyBorder="0" applyAlignment="0" applyProtection="0">
      <alignment vertical="center"/>
    </xf>
    <xf numFmtId="202" fontId="56" fillId="0" borderId="0" applyFont="0" applyFill="0" applyBorder="0" applyAlignment="0" applyProtection="0"/>
    <xf numFmtId="203" fontId="56" fillId="0" borderId="0" applyFont="0" applyFill="0" applyBorder="0" applyAlignment="0" applyProtection="0"/>
    <xf numFmtId="204" fontId="56" fillId="0" borderId="0" applyFont="0" applyFill="0" applyBorder="0" applyAlignment="0" applyProtection="0"/>
    <xf numFmtId="205" fontId="56" fillId="0" borderId="0" applyFont="0" applyFill="0" applyBorder="0" applyAlignment="0" applyProtection="0"/>
    <xf numFmtId="206" fontId="56" fillId="0" borderId="0" applyFont="0" applyFill="0" applyBorder="0" applyAlignment="0" applyProtection="0"/>
    <xf numFmtId="207" fontId="56" fillId="0" borderId="0" applyFont="0" applyFill="0" applyBorder="0" applyAlignment="0" applyProtection="0"/>
    <xf numFmtId="208" fontId="56" fillId="0" borderId="0" applyFont="0" applyFill="0" applyBorder="0" applyAlignment="0" applyProtection="0"/>
    <xf numFmtId="209" fontId="56" fillId="0" borderId="0" applyFont="0" applyFill="0" applyBorder="0" applyAlignment="0" applyProtection="0"/>
    <xf numFmtId="188" fontId="56" fillId="0" borderId="0" applyFont="0" applyFill="0" applyBorder="0" applyAlignment="0" applyProtection="0"/>
    <xf numFmtId="210" fontId="56" fillId="0" borderId="0" applyFont="0" applyFill="0" applyBorder="0" applyAlignment="0" applyProtection="0"/>
    <xf numFmtId="0" fontId="56" fillId="0" borderId="0" applyFont="0" applyFill="0" applyBorder="0" applyAlignment="0" applyProtection="0"/>
    <xf numFmtId="0" fontId="75" fillId="0" borderId="0" applyFont="0" applyFill="0" applyBorder="0" applyAlignment="0" applyProtection="0"/>
    <xf numFmtId="0" fontId="75" fillId="0" borderId="0" applyFont="0" applyFill="0" applyBorder="0" applyAlignment="0" applyProtection="0"/>
    <xf numFmtId="4" fontId="69" fillId="0" borderId="0">
      <alignment vertical="center"/>
    </xf>
    <xf numFmtId="211" fontId="69" fillId="0" borderId="0">
      <alignment vertical="center"/>
    </xf>
    <xf numFmtId="3" fontId="66" fillId="0" borderId="54"/>
    <xf numFmtId="24" fontId="71" fillId="0" borderId="0" applyFont="0" applyFill="0" applyBorder="0" applyAlignment="0" applyProtection="0"/>
    <xf numFmtId="212" fontId="54" fillId="0" borderId="0" applyNumberFormat="0" applyFont="0" applyFill="0" applyBorder="0" applyAlignment="0" applyProtection="0"/>
    <xf numFmtId="212" fontId="54" fillId="0" borderId="0" applyNumberFormat="0" applyFont="0" applyFill="0" applyBorder="0" applyAlignment="0" applyProtection="0"/>
    <xf numFmtId="213" fontId="56" fillId="0" borderId="0" applyNumberFormat="0" applyFont="0" applyFill="0" applyBorder="0" applyAlignment="0" applyProtection="0"/>
    <xf numFmtId="0" fontId="56" fillId="0" borderId="0" applyFont="0" applyFill="0" applyBorder="0" applyAlignment="0" applyProtection="0">
      <alignment vertical="center"/>
    </xf>
    <xf numFmtId="0" fontId="75" fillId="0" borderId="0">
      <alignment vertical="center"/>
    </xf>
    <xf numFmtId="0" fontId="76" fillId="0" borderId="0">
      <alignment vertical="center"/>
    </xf>
    <xf numFmtId="214" fontId="77" fillId="0" borderId="54" applyFill="0" applyBorder="0" applyProtection="0">
      <alignment horizontal="right" vertical="center"/>
    </xf>
    <xf numFmtId="0" fontId="75" fillId="0" borderId="0">
      <alignment vertical="center"/>
    </xf>
    <xf numFmtId="0" fontId="35" fillId="0" borderId="55" applyNumberFormat="0" applyFont="0" applyFill="0" applyAlignment="0">
      <alignment horizontal="center" vertical="center"/>
    </xf>
    <xf numFmtId="0" fontId="56" fillId="0" borderId="0"/>
    <xf numFmtId="0" fontId="78" fillId="0" borderId="0" applyFont="0" applyFill="0" applyBorder="0" applyAlignment="0" applyProtection="0"/>
    <xf numFmtId="0" fontId="67" fillId="0" borderId="0"/>
    <xf numFmtId="0" fontId="69" fillId="0" borderId="0"/>
    <xf numFmtId="0" fontId="79" fillId="0" borderId="0"/>
    <xf numFmtId="0" fontId="69" fillId="0" borderId="0"/>
    <xf numFmtId="0" fontId="69" fillId="0" borderId="0"/>
    <xf numFmtId="0" fontId="23" fillId="0" borderId="0" applyFont="0" applyFill="0" applyBorder="0" applyAlignment="0" applyProtection="0"/>
    <xf numFmtId="176" fontId="80" fillId="0" borderId="0" applyFont="0" applyFill="0" applyBorder="0" applyAlignment="0" applyProtection="0"/>
    <xf numFmtId="215" fontId="56" fillId="0" borderId="0" applyFont="0" applyFill="0" applyBorder="0" applyAlignment="0" applyProtection="0"/>
    <xf numFmtId="176" fontId="80" fillId="0" borderId="0" applyFont="0" applyFill="0" applyBorder="0" applyAlignment="0" applyProtection="0"/>
    <xf numFmtId="215" fontId="56" fillId="0" borderId="0" applyFont="0" applyFill="0" applyBorder="0" applyAlignment="0" applyProtection="0"/>
    <xf numFmtId="216" fontId="56" fillId="0" borderId="0" applyFont="0" applyFill="0" applyBorder="0" applyAlignment="0" applyProtection="0"/>
    <xf numFmtId="217" fontId="80" fillId="0" borderId="0" applyFont="0" applyFill="0" applyBorder="0" applyAlignment="0" applyProtection="0"/>
    <xf numFmtId="216" fontId="56" fillId="0" borderId="0" applyFont="0" applyFill="0" applyBorder="0" applyAlignment="0" applyProtection="0"/>
    <xf numFmtId="217" fontId="80" fillId="0" borderId="0" applyFont="0" applyFill="0" applyBorder="0" applyAlignment="0" applyProtection="0"/>
    <xf numFmtId="176" fontId="81" fillId="0" borderId="0" applyFont="0" applyFill="0" applyBorder="0" applyAlignment="0" applyProtection="0"/>
    <xf numFmtId="9" fontId="82" fillId="0" borderId="0" applyFont="0" applyFill="0" applyBorder="0" applyAlignment="0" applyProtection="0"/>
    <xf numFmtId="0" fontId="82" fillId="0" borderId="0"/>
    <xf numFmtId="0" fontId="23"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xf numFmtId="0" fontId="23" fillId="0" borderId="0" applyNumberFormat="0" applyFill="0" applyBorder="0" applyAlignment="0" applyProtection="0"/>
    <xf numFmtId="0" fontId="23" fillId="0" borderId="0"/>
    <xf numFmtId="0" fontId="56" fillId="0" borderId="0"/>
    <xf numFmtId="0" fontId="83"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56" fillId="0" borderId="0"/>
    <xf numFmtId="0" fontId="23" fillId="0" borderId="0"/>
    <xf numFmtId="0" fontId="23" fillId="0" borderId="0"/>
    <xf numFmtId="0" fontId="56" fillId="0" borderId="0"/>
    <xf numFmtId="0" fontId="56" fillId="0" borderId="0"/>
    <xf numFmtId="0" fontId="56" fillId="0" borderId="0"/>
    <xf numFmtId="0" fontId="23" fillId="0" borderId="0"/>
    <xf numFmtId="0" fontId="23" fillId="0" borderId="0"/>
    <xf numFmtId="0" fontId="23" fillId="0" borderId="0"/>
    <xf numFmtId="0" fontId="83" fillId="0" borderId="0"/>
    <xf numFmtId="0" fontId="23" fillId="0" borderId="0"/>
    <xf numFmtId="0" fontId="23" fillId="0" borderId="0"/>
    <xf numFmtId="0" fontId="83" fillId="0" borderId="0"/>
    <xf numFmtId="0" fontId="23" fillId="0" borderId="0" applyNumberFormat="0" applyFill="0" applyBorder="0" applyAlignment="0" applyProtection="0"/>
    <xf numFmtId="0" fontId="23" fillId="0" borderId="0" applyNumberFormat="0" applyFill="0" applyBorder="0" applyAlignment="0" applyProtection="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73" fillId="0" borderId="0" applyFont="0" applyFill="0" applyBorder="0" applyAlignment="0" applyProtection="0"/>
    <xf numFmtId="0" fontId="73" fillId="0" borderId="0" applyFont="0" applyFill="0" applyBorder="0" applyAlignment="0" applyProtection="0"/>
    <xf numFmtId="0" fontId="83" fillId="0" borderId="0"/>
    <xf numFmtId="0" fontId="56" fillId="0" borderId="0"/>
    <xf numFmtId="0" fontId="56" fillId="0" borderId="0"/>
    <xf numFmtId="0" fontId="56" fillId="0" borderId="0"/>
    <xf numFmtId="0" fontId="23" fillId="0" borderId="0"/>
    <xf numFmtId="0" fontId="23" fillId="0" borderId="0" applyNumberFormat="0" applyFill="0" applyBorder="0" applyAlignment="0" applyProtection="0"/>
    <xf numFmtId="0" fontId="83" fillId="0" borderId="0"/>
    <xf numFmtId="0" fontId="83" fillId="0" borderId="0"/>
    <xf numFmtId="0" fontId="83" fillId="0" borderId="0"/>
    <xf numFmtId="0" fontId="83" fillId="0" borderId="0"/>
    <xf numFmtId="0" fontId="23" fillId="0" borderId="0"/>
    <xf numFmtId="0" fontId="71" fillId="0" borderId="0"/>
    <xf numFmtId="0" fontId="72" fillId="0" borderId="0"/>
    <xf numFmtId="0" fontId="23" fillId="0" borderId="0"/>
    <xf numFmtId="0" fontId="71" fillId="0" borderId="0"/>
    <xf numFmtId="0" fontId="71"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23"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23" fillId="0" borderId="0" applyNumberFormat="0" applyFill="0" applyBorder="0" applyAlignment="0" applyProtection="0"/>
    <xf numFmtId="0" fontId="71" fillId="0" borderId="0"/>
    <xf numFmtId="0" fontId="71" fillId="0" borderId="0"/>
    <xf numFmtId="0" fontId="72"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xf numFmtId="0" fontId="83" fillId="0" borderId="0"/>
    <xf numFmtId="0" fontId="83" fillId="0" borderId="0"/>
    <xf numFmtId="0" fontId="83" fillId="0" borderId="0"/>
    <xf numFmtId="0" fontId="73" fillId="0" borderId="0" applyFont="0" applyFill="0" applyBorder="0" applyAlignment="0" applyProtection="0"/>
    <xf numFmtId="0" fontId="23" fillId="0" borderId="0"/>
    <xf numFmtId="0" fontId="23" fillId="0" borderId="0" applyNumberFormat="0" applyFill="0" applyBorder="0" applyAlignment="0" applyProtection="0"/>
    <xf numFmtId="0" fontId="23" fillId="0" borderId="0"/>
    <xf numFmtId="0" fontId="71" fillId="0" borderId="0"/>
    <xf numFmtId="0" fontId="71"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73" fillId="0" borderId="0"/>
    <xf numFmtId="0" fontId="73" fillId="0" borderId="0"/>
    <xf numFmtId="0" fontId="23" fillId="0" borderId="0"/>
    <xf numFmtId="0" fontId="23" fillId="0" borderId="0"/>
    <xf numFmtId="0" fontId="23"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73" fillId="0" borderId="0" applyFont="0" applyFill="0" applyBorder="0" applyAlignment="0" applyProtection="0"/>
    <xf numFmtId="0" fontId="71" fillId="0" borderId="0"/>
    <xf numFmtId="0" fontId="56" fillId="0" borderId="0"/>
    <xf numFmtId="0" fontId="56" fillId="0" borderId="0"/>
    <xf numFmtId="0" fontId="56" fillId="0" borderId="0"/>
    <xf numFmtId="0" fontId="56" fillId="0" borderId="0"/>
    <xf numFmtId="0" fontId="56" fillId="0" borderId="0"/>
    <xf numFmtId="0" fontId="56" fillId="0" borderId="0"/>
    <xf numFmtId="0" fontId="23" fillId="0" borderId="0"/>
    <xf numFmtId="0" fontId="23" fillId="0" borderId="0"/>
    <xf numFmtId="0" fontId="23" fillId="0" borderId="0"/>
    <xf numFmtId="0" fontId="71" fillId="0" borderId="0"/>
    <xf numFmtId="0" fontId="71" fillId="0" borderId="0"/>
    <xf numFmtId="0" fontId="71" fillId="0" borderId="0"/>
    <xf numFmtId="0" fontId="23" fillId="0" borderId="0"/>
    <xf numFmtId="0" fontId="83" fillId="0" borderId="0"/>
    <xf numFmtId="0" fontId="56" fillId="0" borderId="0"/>
    <xf numFmtId="0" fontId="23" fillId="0" borderId="0"/>
    <xf numFmtId="0" fontId="56" fillId="0" borderId="0"/>
    <xf numFmtId="0" fontId="71" fillId="0" borderId="0"/>
    <xf numFmtId="0" fontId="56" fillId="0" borderId="0"/>
    <xf numFmtId="0" fontId="71" fillId="0" borderId="0"/>
    <xf numFmtId="0" fontId="56" fillId="0" borderId="0"/>
    <xf numFmtId="0" fontId="56" fillId="0" borderId="0"/>
    <xf numFmtId="0" fontId="56" fillId="0" borderId="0"/>
    <xf numFmtId="0" fontId="23" fillId="0" borderId="0"/>
    <xf numFmtId="0" fontId="23" fillId="0" borderId="0"/>
    <xf numFmtId="0" fontId="73" fillId="0" borderId="0" applyFont="0" applyFill="0" applyBorder="0" applyAlignment="0" applyProtection="0"/>
    <xf numFmtId="0" fontId="73" fillId="0" borderId="0" applyFont="0" applyFill="0" applyBorder="0" applyAlignment="0" applyProtection="0"/>
    <xf numFmtId="0" fontId="73" fillId="0" borderId="0" applyFont="0" applyFill="0" applyBorder="0" applyAlignment="0" applyProtection="0"/>
    <xf numFmtId="0" fontId="23" fillId="0" borderId="0"/>
    <xf numFmtId="0" fontId="56" fillId="0" borderId="0"/>
    <xf numFmtId="0" fontId="56" fillId="0" borderId="0"/>
    <xf numFmtId="0" fontId="56" fillId="0" borderId="0"/>
    <xf numFmtId="0" fontId="56" fillId="0" borderId="0"/>
    <xf numFmtId="0" fontId="71" fillId="0" borderId="0"/>
    <xf numFmtId="0" fontId="73" fillId="0" borderId="0"/>
    <xf numFmtId="0" fontId="73" fillId="0" borderId="0"/>
    <xf numFmtId="0" fontId="73" fillId="0" borderId="0"/>
    <xf numFmtId="0" fontId="83" fillId="0" borderId="0"/>
    <xf numFmtId="0" fontId="23" fillId="0" borderId="0"/>
    <xf numFmtId="0" fontId="83" fillId="0" borderId="0"/>
    <xf numFmtId="0" fontId="73" fillId="0" borderId="0"/>
    <xf numFmtId="0" fontId="73" fillId="0" borderId="0"/>
    <xf numFmtId="0" fontId="83" fillId="0" borderId="0"/>
    <xf numFmtId="0" fontId="73" fillId="0" borderId="0" applyFont="0" applyFill="0" applyBorder="0" applyAlignment="0" applyProtection="0"/>
    <xf numFmtId="0" fontId="73" fillId="0" borderId="0" applyFont="0" applyFill="0" applyBorder="0" applyAlignment="0" applyProtection="0"/>
    <xf numFmtId="0" fontId="83" fillId="0" borderId="0"/>
    <xf numFmtId="0" fontId="71" fillId="0" borderId="0"/>
    <xf numFmtId="0" fontId="23" fillId="0" borderId="0"/>
    <xf numFmtId="0" fontId="72" fillId="0" borderId="0"/>
    <xf numFmtId="0" fontId="23" fillId="0" borderId="0"/>
    <xf numFmtId="0" fontId="71" fillId="0" borderId="0"/>
    <xf numFmtId="0" fontId="71" fillId="0" borderId="0"/>
    <xf numFmtId="0" fontId="23" fillId="0" borderId="0"/>
    <xf numFmtId="0" fontId="71" fillId="0" borderId="0"/>
    <xf numFmtId="0" fontId="71" fillId="0" borderId="0"/>
    <xf numFmtId="0" fontId="71" fillId="0" borderId="0"/>
    <xf numFmtId="0" fontId="23"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23" fillId="0" borderId="0"/>
    <xf numFmtId="0" fontId="23" fillId="0" borderId="0"/>
    <xf numFmtId="0" fontId="83" fillId="0" borderId="0"/>
    <xf numFmtId="0" fontId="73" fillId="0" borderId="0" applyFont="0" applyFill="0" applyBorder="0" applyAlignment="0" applyProtection="0"/>
    <xf numFmtId="0" fontId="56" fillId="0" borderId="0"/>
    <xf numFmtId="0" fontId="23" fillId="0" borderId="0"/>
    <xf numFmtId="43" fontId="66" fillId="0" borderId="0" applyFont="0" applyFill="0" applyBorder="0" applyAlignment="0" applyProtection="0"/>
    <xf numFmtId="43" fontId="66" fillId="0" borderId="0" applyFont="0" applyFill="0" applyBorder="0" applyAlignment="0" applyProtection="0"/>
    <xf numFmtId="0" fontId="73" fillId="0" borderId="0"/>
    <xf numFmtId="0" fontId="83" fillId="0" borderId="0"/>
    <xf numFmtId="0" fontId="56" fillId="0" borderId="0"/>
    <xf numFmtId="0" fontId="56" fillId="0" borderId="0"/>
    <xf numFmtId="0" fontId="56" fillId="0" borderId="0"/>
    <xf numFmtId="0" fontId="73" fillId="0" borderId="0"/>
    <xf numFmtId="0" fontId="23" fillId="0" borderId="0"/>
    <xf numFmtId="0" fontId="73" fillId="0" borderId="0" applyFont="0" applyFill="0" applyBorder="0" applyAlignment="0" applyProtection="0"/>
    <xf numFmtId="0" fontId="73" fillId="0" borderId="0" applyFont="0" applyFill="0" applyBorder="0" applyAlignment="0" applyProtection="0"/>
    <xf numFmtId="0" fontId="73" fillId="0" borderId="0" applyFont="0" applyFill="0" applyBorder="0" applyAlignment="0" applyProtection="0"/>
    <xf numFmtId="0" fontId="23" fillId="0" borderId="0"/>
    <xf numFmtId="0" fontId="83" fillId="0" borderId="0"/>
    <xf numFmtId="0" fontId="83" fillId="0" borderId="0"/>
    <xf numFmtId="0" fontId="56" fillId="0" borderId="0"/>
    <xf numFmtId="0" fontId="73" fillId="0" borderId="0" applyFont="0" applyFill="0" applyBorder="0" applyAlignment="0" applyProtection="0"/>
    <xf numFmtId="0" fontId="73" fillId="0" borderId="0" applyFont="0" applyFill="0" applyBorder="0" applyAlignment="0" applyProtection="0"/>
    <xf numFmtId="0" fontId="73" fillId="0" borderId="0" applyFont="0" applyFill="0" applyBorder="0" applyAlignment="0" applyProtection="0"/>
    <xf numFmtId="0" fontId="73" fillId="0" borderId="0"/>
    <xf numFmtId="0" fontId="23" fillId="0" borderId="0"/>
    <xf numFmtId="0" fontId="73" fillId="0" borderId="0" applyFont="0" applyFill="0" applyBorder="0" applyAlignment="0" applyProtection="0"/>
    <xf numFmtId="0" fontId="23" fillId="0" borderId="0"/>
    <xf numFmtId="0" fontId="23" fillId="0" borderId="0"/>
    <xf numFmtId="0" fontId="23" fillId="0" borderId="0"/>
    <xf numFmtId="0" fontId="73" fillId="0" borderId="0"/>
    <xf numFmtId="0" fontId="83" fillId="0" borderId="0"/>
    <xf numFmtId="0" fontId="73" fillId="0" borderId="0"/>
    <xf numFmtId="0" fontId="83" fillId="0" borderId="0"/>
    <xf numFmtId="0" fontId="73" fillId="0" borderId="0"/>
    <xf numFmtId="0" fontId="83" fillId="0" borderId="0"/>
    <xf numFmtId="0" fontId="23" fillId="0" borderId="0"/>
    <xf numFmtId="0" fontId="73" fillId="0" borderId="0" applyFont="0" applyFill="0" applyBorder="0" applyAlignment="0" applyProtection="0"/>
    <xf numFmtId="0" fontId="23" fillId="0" borderId="0"/>
    <xf numFmtId="0" fontId="83" fillId="0" borderId="0"/>
    <xf numFmtId="0" fontId="71" fillId="0" borderId="0"/>
    <xf numFmtId="0" fontId="23" fillId="0" borderId="0"/>
    <xf numFmtId="0" fontId="23" fillId="0" borderId="0"/>
    <xf numFmtId="0" fontId="23" fillId="0" borderId="0" applyNumberFormat="0" applyFill="0" applyBorder="0" applyAlignment="0" applyProtection="0"/>
    <xf numFmtId="0" fontId="56" fillId="0" borderId="0"/>
    <xf numFmtId="0" fontId="23" fillId="0" borderId="0"/>
    <xf numFmtId="0" fontId="23" fillId="0" borderId="0"/>
    <xf numFmtId="0" fontId="23" fillId="0" borderId="0"/>
    <xf numFmtId="0" fontId="71" fillId="0" borderId="0"/>
    <xf numFmtId="0" fontId="23" fillId="0" borderId="0"/>
    <xf numFmtId="0" fontId="23" fillId="0" borderId="0"/>
    <xf numFmtId="0" fontId="23" fillId="0" borderId="0" applyNumberFormat="0" applyFill="0" applyBorder="0" applyAlignment="0" applyProtection="0"/>
    <xf numFmtId="0" fontId="73" fillId="0" borderId="0" applyFont="0" applyFill="0" applyBorder="0" applyAlignment="0" applyProtection="0"/>
    <xf numFmtId="0" fontId="73" fillId="0" borderId="0" applyFont="0" applyFill="0" applyBorder="0" applyAlignment="0" applyProtection="0"/>
    <xf numFmtId="0" fontId="73" fillId="0" borderId="0" applyFont="0" applyFill="0" applyBorder="0" applyAlignment="0" applyProtection="0"/>
    <xf numFmtId="0" fontId="83" fillId="0" borderId="0"/>
    <xf numFmtId="0" fontId="23" fillId="0" borderId="0" applyNumberFormat="0" applyFill="0" applyBorder="0" applyAlignment="0" applyProtection="0"/>
    <xf numFmtId="0" fontId="23"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23"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23" fillId="0" borderId="0"/>
    <xf numFmtId="0" fontId="23" fillId="0" borderId="0"/>
    <xf numFmtId="0" fontId="71" fillId="0" borderId="0"/>
    <xf numFmtId="0" fontId="71" fillId="0" borderId="0"/>
    <xf numFmtId="0" fontId="23" fillId="0" borderId="0"/>
    <xf numFmtId="0" fontId="71" fillId="0" borderId="0"/>
    <xf numFmtId="0" fontId="83" fillId="0" borderId="0"/>
    <xf numFmtId="0" fontId="73" fillId="0" borderId="0"/>
    <xf numFmtId="0" fontId="83" fillId="0" borderId="0"/>
    <xf numFmtId="0" fontId="83" fillId="0" borderId="0"/>
    <xf numFmtId="0" fontId="83" fillId="0" borderId="0"/>
    <xf numFmtId="0" fontId="73" fillId="0" borderId="0"/>
    <xf numFmtId="0" fontId="23" fillId="0" borderId="0"/>
    <xf numFmtId="0" fontId="23" fillId="0" borderId="0"/>
    <xf numFmtId="0" fontId="71" fillId="0" borderId="0"/>
    <xf numFmtId="0" fontId="73" fillId="0" borderId="0" applyFont="0" applyFill="0" applyBorder="0" applyAlignment="0" applyProtection="0"/>
    <xf numFmtId="0" fontId="73" fillId="0" borderId="0" applyFont="0" applyFill="0" applyBorder="0" applyAlignment="0" applyProtection="0"/>
    <xf numFmtId="0" fontId="73" fillId="0" borderId="0" applyFont="0" applyFill="0" applyBorder="0" applyAlignment="0" applyProtection="0"/>
    <xf numFmtId="0" fontId="73" fillId="0" borderId="0"/>
    <xf numFmtId="0" fontId="23" fillId="0" borderId="0"/>
    <xf numFmtId="0" fontId="73" fillId="0" borderId="0" applyFont="0" applyFill="0" applyBorder="0" applyAlignment="0" applyProtection="0"/>
    <xf numFmtId="0" fontId="23" fillId="0" borderId="0"/>
    <xf numFmtId="0" fontId="23" fillId="0" borderId="0"/>
    <xf numFmtId="0" fontId="71" fillId="0" borderId="0"/>
    <xf numFmtId="0" fontId="23" fillId="0" borderId="0"/>
    <xf numFmtId="0" fontId="71" fillId="0" borderId="0"/>
    <xf numFmtId="0" fontId="72" fillId="0" borderId="0"/>
    <xf numFmtId="0" fontId="23" fillId="0" borderId="0"/>
    <xf numFmtId="0" fontId="23" fillId="0" borderId="0" applyNumberFormat="0" applyFill="0" applyBorder="0" applyAlignment="0" applyProtection="0"/>
    <xf numFmtId="0" fontId="73" fillId="0" borderId="0" applyFont="0" applyFill="0" applyBorder="0" applyAlignment="0" applyProtection="0"/>
    <xf numFmtId="0" fontId="73" fillId="0" borderId="0" applyFont="0" applyFill="0" applyBorder="0" applyAlignment="0" applyProtection="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23" fillId="0" borderId="0"/>
    <xf numFmtId="0" fontId="72" fillId="0" borderId="0"/>
    <xf numFmtId="0" fontId="23" fillId="0" borderId="0"/>
    <xf numFmtId="0" fontId="71"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73" fillId="0" borderId="0"/>
    <xf numFmtId="0" fontId="73"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71" fillId="0" borderId="0"/>
    <xf numFmtId="0" fontId="71" fillId="0" borderId="0"/>
    <xf numFmtId="0" fontId="71" fillId="0" borderId="0"/>
    <xf numFmtId="0" fontId="71" fillId="0" borderId="0"/>
    <xf numFmtId="0" fontId="73" fillId="0" borderId="0"/>
    <xf numFmtId="0" fontId="23" fillId="0" borderId="0"/>
    <xf numFmtId="0" fontId="23"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23" fillId="0" borderId="0"/>
    <xf numFmtId="0" fontId="23" fillId="0" borderId="0"/>
    <xf numFmtId="0" fontId="23" fillId="0" borderId="0" applyNumberFormat="0" applyFill="0" applyBorder="0" applyAlignment="0" applyProtection="0"/>
    <xf numFmtId="0" fontId="83" fillId="0" borderId="0"/>
    <xf numFmtId="0" fontId="83" fillId="0" borderId="0"/>
    <xf numFmtId="0" fontId="83" fillId="0" borderId="0"/>
    <xf numFmtId="0" fontId="23" fillId="0" borderId="0" applyNumberFormat="0" applyFill="0" applyBorder="0" applyAlignment="0" applyProtection="0"/>
    <xf numFmtId="0" fontId="23" fillId="0" borderId="0"/>
    <xf numFmtId="0" fontId="73" fillId="0" borderId="0"/>
    <xf numFmtId="0" fontId="71" fillId="0" borderId="0"/>
    <xf numFmtId="0" fontId="23" fillId="0" borderId="0"/>
    <xf numFmtId="0" fontId="73" fillId="0" borderId="0"/>
    <xf numFmtId="0" fontId="23" fillId="0" borderId="0"/>
    <xf numFmtId="0" fontId="71" fillId="0" borderId="0"/>
    <xf numFmtId="0" fontId="72" fillId="0" borderId="0"/>
    <xf numFmtId="0" fontId="71" fillId="0" borderId="0"/>
    <xf numFmtId="0" fontId="23" fillId="0" borderId="0"/>
    <xf numFmtId="0" fontId="23" fillId="0" borderId="0"/>
    <xf numFmtId="0" fontId="23" fillId="0" borderId="0"/>
    <xf numFmtId="0" fontId="71" fillId="0" borderId="0"/>
    <xf numFmtId="0" fontId="71" fillId="0" borderId="0"/>
    <xf numFmtId="0" fontId="23" fillId="0" borderId="0"/>
    <xf numFmtId="0" fontId="71" fillId="0" borderId="0"/>
    <xf numFmtId="0" fontId="23" fillId="0" borderId="0"/>
    <xf numFmtId="0" fontId="71" fillId="0" borderId="0"/>
    <xf numFmtId="0" fontId="23" fillId="0" borderId="0"/>
    <xf numFmtId="0" fontId="71" fillId="0" borderId="0"/>
    <xf numFmtId="0" fontId="72" fillId="0" borderId="0"/>
    <xf numFmtId="0" fontId="23" fillId="0" borderId="0"/>
    <xf numFmtId="0" fontId="23" fillId="0" borderId="0"/>
    <xf numFmtId="0" fontId="71" fillId="0" borderId="0"/>
    <xf numFmtId="0" fontId="56" fillId="0" borderId="0"/>
    <xf numFmtId="0" fontId="56" fillId="0" borderId="0"/>
    <xf numFmtId="0" fontId="56" fillId="0" borderId="0"/>
    <xf numFmtId="0" fontId="56" fillId="0" borderId="0"/>
    <xf numFmtId="43" fontId="66" fillId="0" borderId="0" applyFont="0" applyFill="0" applyBorder="0" applyAlignment="0" applyProtection="0"/>
    <xf numFmtId="43" fontId="66" fillId="0" borderId="0" applyFont="0" applyFill="0" applyBorder="0" applyAlignment="0" applyProtection="0"/>
    <xf numFmtId="0" fontId="23" fillId="0" borderId="0"/>
    <xf numFmtId="0" fontId="23" fillId="0" borderId="0"/>
    <xf numFmtId="0" fontId="23" fillId="0" borderId="0"/>
    <xf numFmtId="0" fontId="23"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71" fillId="0" borderId="0"/>
    <xf numFmtId="0" fontId="73" fillId="0" borderId="0"/>
    <xf numFmtId="0" fontId="71"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73" fillId="0" borderId="0"/>
    <xf numFmtId="0" fontId="73" fillId="0" borderId="0" applyFont="0" applyFill="0" applyBorder="0" applyAlignment="0" applyProtection="0"/>
    <xf numFmtId="0" fontId="73" fillId="0" borderId="0" applyFont="0" applyFill="0" applyBorder="0" applyAlignment="0" applyProtection="0"/>
    <xf numFmtId="0" fontId="23" fillId="0" borderId="0"/>
    <xf numFmtId="0" fontId="23" fillId="0" borderId="0"/>
    <xf numFmtId="0" fontId="23" fillId="0" borderId="0"/>
    <xf numFmtId="0" fontId="83" fillId="0" borderId="0"/>
    <xf numFmtId="0" fontId="83" fillId="0" borderId="0"/>
    <xf numFmtId="0" fontId="23" fillId="0" borderId="0"/>
    <xf numFmtId="0" fontId="23"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83"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73" fillId="0" borderId="0" applyFont="0" applyFill="0" applyBorder="0" applyAlignment="0" applyProtection="0"/>
    <xf numFmtId="0" fontId="73" fillId="0" borderId="0"/>
    <xf numFmtId="0" fontId="71" fillId="0" borderId="0"/>
    <xf numFmtId="0" fontId="71" fillId="0" borderId="0"/>
    <xf numFmtId="0" fontId="23" fillId="0" borderId="0"/>
    <xf numFmtId="0" fontId="23" fillId="0" borderId="0" applyNumberFormat="0" applyFill="0" applyBorder="0" applyAlignment="0" applyProtection="0"/>
    <xf numFmtId="0" fontId="83" fillId="0" borderId="0"/>
    <xf numFmtId="0" fontId="73" fillId="0" borderId="0"/>
    <xf numFmtId="0" fontId="71" fillId="0" borderId="0"/>
    <xf numFmtId="0" fontId="23"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xf numFmtId="0" fontId="70" fillId="0" borderId="0">
      <protection locked="0"/>
    </xf>
    <xf numFmtId="0" fontId="70" fillId="0" borderId="0">
      <protection locked="0"/>
    </xf>
    <xf numFmtId="0" fontId="84" fillId="0" borderId="0">
      <protection locked="0"/>
    </xf>
    <xf numFmtId="216" fontId="56" fillId="0" borderId="0" applyFont="0" applyFill="0" applyBorder="0" applyAlignment="0" applyProtection="0"/>
    <xf numFmtId="215" fontId="56"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85" fillId="0" borderId="0"/>
    <xf numFmtId="0" fontId="56" fillId="0" borderId="0" applyFont="0" applyFill="0" applyBorder="0" applyProtection="0">
      <alignment vertical="center"/>
    </xf>
    <xf numFmtId="0" fontId="56" fillId="0" borderId="0">
      <alignment vertical="center"/>
    </xf>
    <xf numFmtId="218" fontId="86" fillId="0" borderId="0" applyFont="0" applyFill="0" applyBorder="0" applyAlignment="0" applyProtection="0">
      <alignment vertical="center"/>
    </xf>
    <xf numFmtId="0" fontId="56" fillId="0" borderId="0" applyFont="0" applyFill="0" applyBorder="0" applyAlignment="0" applyProtection="0">
      <alignment vertical="center"/>
    </xf>
    <xf numFmtId="0" fontId="75" fillId="0" borderId="0">
      <alignment vertical="center"/>
    </xf>
    <xf numFmtId="0" fontId="75" fillId="0" borderId="0">
      <alignment vertical="center"/>
    </xf>
    <xf numFmtId="0" fontId="70" fillId="0" borderId="0">
      <protection locked="0"/>
    </xf>
    <xf numFmtId="219" fontId="56" fillId="0" borderId="0">
      <protection locked="0"/>
    </xf>
    <xf numFmtId="0" fontId="70" fillId="0" borderId="0">
      <protection locked="0"/>
    </xf>
    <xf numFmtId="0" fontId="87" fillId="0" borderId="0">
      <protection locked="0"/>
    </xf>
    <xf numFmtId="0" fontId="87" fillId="0" borderId="0">
      <protection locked="0"/>
    </xf>
    <xf numFmtId="0" fontId="81" fillId="0" borderId="0"/>
    <xf numFmtId="220" fontId="84" fillId="0" borderId="0">
      <protection locked="0"/>
    </xf>
    <xf numFmtId="217" fontId="81" fillId="0" borderId="0" applyFont="0" applyFill="0" applyBorder="0" applyAlignment="0" applyProtection="0"/>
    <xf numFmtId="176" fontId="81" fillId="0" borderId="0" applyFont="0" applyFill="0" applyBorder="0" applyAlignment="0" applyProtection="0"/>
    <xf numFmtId="0" fontId="23" fillId="0" borderId="0"/>
    <xf numFmtId="0" fontId="24" fillId="0" borderId="54">
      <alignment vertical="center"/>
    </xf>
    <xf numFmtId="9" fontId="68" fillId="0" borderId="0">
      <alignment vertical="center"/>
    </xf>
    <xf numFmtId="0" fontId="56" fillId="0" borderId="0"/>
    <xf numFmtId="0" fontId="88" fillId="0" borderId="0"/>
    <xf numFmtId="0" fontId="69" fillId="0" borderId="0"/>
    <xf numFmtId="0" fontId="69" fillId="0" borderId="0"/>
    <xf numFmtId="0" fontId="69" fillId="0" borderId="0"/>
    <xf numFmtId="0" fontId="69" fillId="0" borderId="0"/>
    <xf numFmtId="0" fontId="69" fillId="0" borderId="0"/>
    <xf numFmtId="185" fontId="89" fillId="0" borderId="56" applyFill="0" applyProtection="0">
      <alignment horizontal="center"/>
    </xf>
    <xf numFmtId="3" fontId="66" fillId="0" borderId="54"/>
    <xf numFmtId="0" fontId="68" fillId="0" borderId="0">
      <alignment vertical="center"/>
    </xf>
    <xf numFmtId="3" fontId="66" fillId="0" borderId="54"/>
    <xf numFmtId="10" fontId="68" fillId="0" borderId="0">
      <alignment vertical="center"/>
    </xf>
    <xf numFmtId="0" fontId="68" fillId="0" borderId="0">
      <alignment vertical="center"/>
    </xf>
    <xf numFmtId="221" fontId="56" fillId="0" borderId="0">
      <alignment vertical="center"/>
    </xf>
    <xf numFmtId="0" fontId="24" fillId="0" borderId="54">
      <alignment vertical="center"/>
    </xf>
    <xf numFmtId="0" fontId="69" fillId="0" borderId="0">
      <alignment vertical="center"/>
    </xf>
    <xf numFmtId="0" fontId="56" fillId="0" borderId="0"/>
    <xf numFmtId="0" fontId="90" fillId="0" borderId="57"/>
    <xf numFmtId="3" fontId="91" fillId="0" borderId="26">
      <alignment horizontal="right" vertical="center"/>
    </xf>
    <xf numFmtId="222" fontId="23" fillId="0" borderId="0" applyFont="0" applyFill="0" applyBorder="0" applyAlignment="0" applyProtection="0"/>
    <xf numFmtId="3" fontId="91" fillId="0" borderId="26">
      <alignment horizontal="right" vertical="center"/>
    </xf>
    <xf numFmtId="0" fontId="75" fillId="0" borderId="0"/>
    <xf numFmtId="0" fontId="75" fillId="0" borderId="0"/>
    <xf numFmtId="0" fontId="75" fillId="0" borderId="0"/>
    <xf numFmtId="0" fontId="75" fillId="0" borderId="0"/>
    <xf numFmtId="3" fontId="91" fillId="0" borderId="26">
      <alignment horizontal="right" vertical="center"/>
    </xf>
    <xf numFmtId="0" fontId="75" fillId="0" borderId="0"/>
    <xf numFmtId="0" fontId="75" fillId="0" borderId="0"/>
    <xf numFmtId="0" fontId="75" fillId="0" borderId="0"/>
    <xf numFmtId="3" fontId="91" fillId="0" borderId="26">
      <alignment horizontal="right" vertical="center"/>
    </xf>
    <xf numFmtId="3" fontId="91" fillId="0" borderId="26">
      <alignment horizontal="right" vertical="center"/>
    </xf>
    <xf numFmtId="41" fontId="69" fillId="0" borderId="0">
      <alignment horizontal="center" vertical="center"/>
    </xf>
    <xf numFmtId="41" fontId="69" fillId="0" borderId="0">
      <alignment horizontal="center" vertical="center"/>
    </xf>
    <xf numFmtId="223" fontId="92" fillId="0" borderId="0">
      <alignment horizontal="center" vertical="center"/>
    </xf>
    <xf numFmtId="3" fontId="91" fillId="0" borderId="26">
      <alignment horizontal="right" vertical="center"/>
    </xf>
    <xf numFmtId="3" fontId="91" fillId="0" borderId="26">
      <alignment horizontal="right" vertical="center"/>
    </xf>
    <xf numFmtId="0" fontId="75" fillId="0" borderId="0"/>
    <xf numFmtId="0" fontId="75" fillId="0" borderId="0"/>
    <xf numFmtId="3" fontId="91" fillId="0" borderId="26">
      <alignment horizontal="right" vertical="center"/>
    </xf>
    <xf numFmtId="0" fontId="75" fillId="0" borderId="0"/>
    <xf numFmtId="3" fontId="91" fillId="0" borderId="26">
      <alignment horizontal="right" vertical="center"/>
    </xf>
    <xf numFmtId="0" fontId="93"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69"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23"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69" fillId="0" borderId="0" applyNumberFormat="0" applyFill="0" applyBorder="0" applyAlignment="0" applyProtection="0"/>
    <xf numFmtId="220" fontId="94" fillId="0" borderId="0">
      <protection locked="0"/>
    </xf>
    <xf numFmtId="9" fontId="95" fillId="0" borderId="0" applyFont="0" applyFill="0" applyBorder="0" applyAlignment="0" applyProtection="0"/>
    <xf numFmtId="10" fontId="96" fillId="0" borderId="0" applyFont="0" applyFill="0" applyBorder="0" applyAlignment="0" applyProtection="0"/>
    <xf numFmtId="2" fontId="91" fillId="0" borderId="26">
      <alignment horizontal="right" vertical="center"/>
    </xf>
    <xf numFmtId="0" fontId="69" fillId="0" borderId="0"/>
    <xf numFmtId="0" fontId="69" fillId="0" borderId="2">
      <alignment horizontal="center"/>
    </xf>
    <xf numFmtId="2" fontId="91" fillId="0" borderId="26">
      <alignment horizontal="right" vertical="center"/>
    </xf>
    <xf numFmtId="0" fontId="88" fillId="41" borderId="0" applyNumberFormat="0" applyBorder="0" applyAlignment="0" applyProtection="0">
      <alignment vertical="center"/>
    </xf>
    <xf numFmtId="0" fontId="88" fillId="42" borderId="0" applyNumberFormat="0" applyBorder="0" applyAlignment="0" applyProtection="0">
      <alignment vertical="center"/>
    </xf>
    <xf numFmtId="0" fontId="88" fillId="42" borderId="0" applyNumberFormat="0" applyBorder="0" applyAlignment="0" applyProtection="0">
      <alignment vertical="center"/>
    </xf>
    <xf numFmtId="0" fontId="88" fillId="42" borderId="0" applyNumberFormat="0" applyBorder="0" applyAlignment="0" applyProtection="0">
      <alignment vertical="center"/>
    </xf>
    <xf numFmtId="0" fontId="88" fillId="42" borderId="0" applyNumberFormat="0" applyBorder="0" applyAlignment="0" applyProtection="0">
      <alignment vertical="center"/>
    </xf>
    <xf numFmtId="0" fontId="97" fillId="42" borderId="0" applyNumberFormat="0" applyBorder="0" applyAlignment="0" applyProtection="0">
      <alignment vertical="center"/>
    </xf>
    <xf numFmtId="0" fontId="88" fillId="42" borderId="0" applyNumberFormat="0" applyBorder="0" applyAlignment="0" applyProtection="0">
      <alignment vertical="center"/>
    </xf>
    <xf numFmtId="0" fontId="88" fillId="42" borderId="0" applyNumberFormat="0" applyBorder="0" applyAlignment="0" applyProtection="0">
      <alignment vertical="center"/>
    </xf>
    <xf numFmtId="0" fontId="88" fillId="42" borderId="0" applyNumberFormat="0" applyBorder="0" applyAlignment="0" applyProtection="0">
      <alignment vertical="center"/>
    </xf>
    <xf numFmtId="0" fontId="88" fillId="42" borderId="0" applyNumberFormat="0" applyBorder="0" applyAlignment="0" applyProtection="0">
      <alignment vertical="center"/>
    </xf>
    <xf numFmtId="0" fontId="88" fillId="42" borderId="0" applyNumberFormat="0" applyBorder="0" applyAlignment="0" applyProtection="0">
      <alignment vertical="center"/>
    </xf>
    <xf numFmtId="0" fontId="88" fillId="42" borderId="0" applyNumberFormat="0" applyBorder="0" applyAlignment="0" applyProtection="0">
      <alignment vertical="center"/>
    </xf>
    <xf numFmtId="0" fontId="88" fillId="42" borderId="0" applyNumberFormat="0" applyBorder="0" applyAlignment="0" applyProtection="0">
      <alignment vertical="center"/>
    </xf>
    <xf numFmtId="0" fontId="88" fillId="42" borderId="0" applyNumberFormat="0" applyBorder="0" applyAlignment="0" applyProtection="0">
      <alignment vertical="center"/>
    </xf>
    <xf numFmtId="0" fontId="88" fillId="43" borderId="0" applyNumberFormat="0" applyBorder="0" applyAlignment="0" applyProtection="0">
      <alignment vertical="center"/>
    </xf>
    <xf numFmtId="0" fontId="88" fillId="44" borderId="0" applyNumberFormat="0" applyBorder="0" applyAlignment="0" applyProtection="0">
      <alignment vertical="center"/>
    </xf>
    <xf numFmtId="0" fontId="88" fillId="44" borderId="0" applyNumberFormat="0" applyBorder="0" applyAlignment="0" applyProtection="0">
      <alignment vertical="center"/>
    </xf>
    <xf numFmtId="0" fontId="88" fillId="44" borderId="0" applyNumberFormat="0" applyBorder="0" applyAlignment="0" applyProtection="0">
      <alignment vertical="center"/>
    </xf>
    <xf numFmtId="0" fontId="88" fillId="44" borderId="0" applyNumberFormat="0" applyBorder="0" applyAlignment="0" applyProtection="0">
      <alignment vertical="center"/>
    </xf>
    <xf numFmtId="0" fontId="97" fillId="44" borderId="0" applyNumberFormat="0" applyBorder="0" applyAlignment="0" applyProtection="0">
      <alignment vertical="center"/>
    </xf>
    <xf numFmtId="0" fontId="88" fillId="44" borderId="0" applyNumberFormat="0" applyBorder="0" applyAlignment="0" applyProtection="0">
      <alignment vertical="center"/>
    </xf>
    <xf numFmtId="0" fontId="88" fillId="44" borderId="0" applyNumberFormat="0" applyBorder="0" applyAlignment="0" applyProtection="0">
      <alignment vertical="center"/>
    </xf>
    <xf numFmtId="0" fontId="88" fillId="44" borderId="0" applyNumberFormat="0" applyBorder="0" applyAlignment="0" applyProtection="0">
      <alignment vertical="center"/>
    </xf>
    <xf numFmtId="0" fontId="88" fillId="44" borderId="0" applyNumberFormat="0" applyBorder="0" applyAlignment="0" applyProtection="0">
      <alignment vertical="center"/>
    </xf>
    <xf numFmtId="0" fontId="88" fillId="44" borderId="0" applyNumberFormat="0" applyBorder="0" applyAlignment="0" applyProtection="0">
      <alignment vertical="center"/>
    </xf>
    <xf numFmtId="0" fontId="88" fillId="44" borderId="0" applyNumberFormat="0" applyBorder="0" applyAlignment="0" applyProtection="0">
      <alignment vertical="center"/>
    </xf>
    <xf numFmtId="0" fontId="88" fillId="44" borderId="0" applyNumberFormat="0" applyBorder="0" applyAlignment="0" applyProtection="0">
      <alignment vertical="center"/>
    </xf>
    <xf numFmtId="0" fontId="88" fillId="44" borderId="0" applyNumberFormat="0" applyBorder="0" applyAlignment="0" applyProtection="0">
      <alignment vertical="center"/>
    </xf>
    <xf numFmtId="0" fontId="88" fillId="45" borderId="0" applyNumberFormat="0" applyBorder="0" applyAlignment="0" applyProtection="0">
      <alignment vertical="center"/>
    </xf>
    <xf numFmtId="0" fontId="88" fillId="46" borderId="0" applyNumberFormat="0" applyBorder="0" applyAlignment="0" applyProtection="0">
      <alignment vertical="center"/>
    </xf>
    <xf numFmtId="0" fontId="88" fillId="46" borderId="0" applyNumberFormat="0" applyBorder="0" applyAlignment="0" applyProtection="0">
      <alignment vertical="center"/>
    </xf>
    <xf numFmtId="0" fontId="88" fillId="46" borderId="0" applyNumberFormat="0" applyBorder="0" applyAlignment="0" applyProtection="0">
      <alignment vertical="center"/>
    </xf>
    <xf numFmtId="0" fontId="88" fillId="46" borderId="0" applyNumberFormat="0" applyBorder="0" applyAlignment="0" applyProtection="0">
      <alignment vertical="center"/>
    </xf>
    <xf numFmtId="0" fontId="97" fillId="46" borderId="0" applyNumberFormat="0" applyBorder="0" applyAlignment="0" applyProtection="0">
      <alignment vertical="center"/>
    </xf>
    <xf numFmtId="0" fontId="88" fillId="46" borderId="0" applyNumberFormat="0" applyBorder="0" applyAlignment="0" applyProtection="0">
      <alignment vertical="center"/>
    </xf>
    <xf numFmtId="0" fontId="88" fillId="46" borderId="0" applyNumberFormat="0" applyBorder="0" applyAlignment="0" applyProtection="0">
      <alignment vertical="center"/>
    </xf>
    <xf numFmtId="0" fontId="88" fillId="46" borderId="0" applyNumberFormat="0" applyBorder="0" applyAlignment="0" applyProtection="0">
      <alignment vertical="center"/>
    </xf>
    <xf numFmtId="0" fontId="88" fillId="46" borderId="0" applyNumberFormat="0" applyBorder="0" applyAlignment="0" applyProtection="0">
      <alignment vertical="center"/>
    </xf>
    <xf numFmtId="0" fontId="88" fillId="46" borderId="0" applyNumberFormat="0" applyBorder="0" applyAlignment="0" applyProtection="0">
      <alignment vertical="center"/>
    </xf>
    <xf numFmtId="0" fontId="88" fillId="46" borderId="0" applyNumberFormat="0" applyBorder="0" applyAlignment="0" applyProtection="0">
      <alignment vertical="center"/>
    </xf>
    <xf numFmtId="0" fontId="88" fillId="46" borderId="0" applyNumberFormat="0" applyBorder="0" applyAlignment="0" applyProtection="0">
      <alignment vertical="center"/>
    </xf>
    <xf numFmtId="0" fontId="88" fillId="46" borderId="0" applyNumberFormat="0" applyBorder="0" applyAlignment="0" applyProtection="0">
      <alignment vertical="center"/>
    </xf>
    <xf numFmtId="0" fontId="88" fillId="41" borderId="0" applyNumberFormat="0" applyBorder="0" applyAlignment="0" applyProtection="0">
      <alignment vertical="center"/>
    </xf>
    <xf numFmtId="0" fontId="88" fillId="47" borderId="0" applyNumberFormat="0" applyBorder="0" applyAlignment="0" applyProtection="0">
      <alignment vertical="center"/>
    </xf>
    <xf numFmtId="0" fontId="88" fillId="47" borderId="0" applyNumberFormat="0" applyBorder="0" applyAlignment="0" applyProtection="0">
      <alignment vertical="center"/>
    </xf>
    <xf numFmtId="0" fontId="88" fillId="47" borderId="0" applyNumberFormat="0" applyBorder="0" applyAlignment="0" applyProtection="0">
      <alignment vertical="center"/>
    </xf>
    <xf numFmtId="0" fontId="88" fillId="47" borderId="0" applyNumberFormat="0" applyBorder="0" applyAlignment="0" applyProtection="0">
      <alignment vertical="center"/>
    </xf>
    <xf numFmtId="0" fontId="97" fillId="47" borderId="0" applyNumberFormat="0" applyBorder="0" applyAlignment="0" applyProtection="0">
      <alignment vertical="center"/>
    </xf>
    <xf numFmtId="0" fontId="88" fillId="47" borderId="0" applyNumberFormat="0" applyBorder="0" applyAlignment="0" applyProtection="0">
      <alignment vertical="center"/>
    </xf>
    <xf numFmtId="0" fontId="88" fillId="47" borderId="0" applyNumberFormat="0" applyBorder="0" applyAlignment="0" applyProtection="0">
      <alignment vertical="center"/>
    </xf>
    <xf numFmtId="0" fontId="88" fillId="47" borderId="0" applyNumberFormat="0" applyBorder="0" applyAlignment="0" applyProtection="0">
      <alignment vertical="center"/>
    </xf>
    <xf numFmtId="0" fontId="88" fillId="47" borderId="0" applyNumberFormat="0" applyBorder="0" applyAlignment="0" applyProtection="0">
      <alignment vertical="center"/>
    </xf>
    <xf numFmtId="0" fontId="88" fillId="47" borderId="0" applyNumberFormat="0" applyBorder="0" applyAlignment="0" applyProtection="0">
      <alignment vertical="center"/>
    </xf>
    <xf numFmtId="0" fontId="88" fillId="47" borderId="0" applyNumberFormat="0" applyBorder="0" applyAlignment="0" applyProtection="0">
      <alignment vertical="center"/>
    </xf>
    <xf numFmtId="0" fontId="88" fillId="47" borderId="0" applyNumberFormat="0" applyBorder="0" applyAlignment="0" applyProtection="0">
      <alignment vertical="center"/>
    </xf>
    <xf numFmtId="0" fontId="88" fillId="47" borderId="0" applyNumberFormat="0" applyBorder="0" applyAlignment="0" applyProtection="0">
      <alignment vertical="center"/>
    </xf>
    <xf numFmtId="0" fontId="88" fillId="48" borderId="0" applyNumberFormat="0" applyBorder="0" applyAlignment="0" applyProtection="0">
      <alignment vertical="center"/>
    </xf>
    <xf numFmtId="0" fontId="88" fillId="48" borderId="0" applyNumberFormat="0" applyBorder="0" applyAlignment="0" applyProtection="0">
      <alignment vertical="center"/>
    </xf>
    <xf numFmtId="0" fontId="88" fillId="48" borderId="0" applyNumberFormat="0" applyBorder="0" applyAlignment="0" applyProtection="0">
      <alignment vertical="center"/>
    </xf>
    <xf numFmtId="0" fontId="88" fillId="48" borderId="0" applyNumberFormat="0" applyBorder="0" applyAlignment="0" applyProtection="0">
      <alignment vertical="center"/>
    </xf>
    <xf numFmtId="0" fontId="88" fillId="48" borderId="0" applyNumberFormat="0" applyBorder="0" applyAlignment="0" applyProtection="0">
      <alignment vertical="center"/>
    </xf>
    <xf numFmtId="0" fontId="97" fillId="48" borderId="0" applyNumberFormat="0" applyBorder="0" applyAlignment="0" applyProtection="0">
      <alignment vertical="center"/>
    </xf>
    <xf numFmtId="0" fontId="88" fillId="48" borderId="0" applyNumberFormat="0" applyBorder="0" applyAlignment="0" applyProtection="0">
      <alignment vertical="center"/>
    </xf>
    <xf numFmtId="0" fontId="88" fillId="48" borderId="0" applyNumberFormat="0" applyBorder="0" applyAlignment="0" applyProtection="0">
      <alignment vertical="center"/>
    </xf>
    <xf numFmtId="0" fontId="88" fillId="48" borderId="0" applyNumberFormat="0" applyBorder="0" applyAlignment="0" applyProtection="0">
      <alignment vertical="center"/>
    </xf>
    <xf numFmtId="0" fontId="88" fillId="48" borderId="0" applyNumberFormat="0" applyBorder="0" applyAlignment="0" applyProtection="0">
      <alignment vertical="center"/>
    </xf>
    <xf numFmtId="0" fontId="88" fillId="48" borderId="0" applyNumberFormat="0" applyBorder="0" applyAlignment="0" applyProtection="0">
      <alignment vertical="center"/>
    </xf>
    <xf numFmtId="0" fontId="88" fillId="48" borderId="0" applyNumberFormat="0" applyBorder="0" applyAlignment="0" applyProtection="0">
      <alignment vertical="center"/>
    </xf>
    <xf numFmtId="0" fontId="88" fillId="48" borderId="0" applyNumberFormat="0" applyBorder="0" applyAlignment="0" applyProtection="0">
      <alignment vertical="center"/>
    </xf>
    <xf numFmtId="0" fontId="88" fillId="48" borderId="0" applyNumberFormat="0" applyBorder="0" applyAlignment="0" applyProtection="0">
      <alignment vertical="center"/>
    </xf>
    <xf numFmtId="0" fontId="88" fillId="49" borderId="0" applyNumberFormat="0" applyBorder="0" applyAlignment="0" applyProtection="0">
      <alignment vertical="center"/>
    </xf>
    <xf numFmtId="0" fontId="88" fillId="49" borderId="0" applyNumberFormat="0" applyBorder="0" applyAlignment="0" applyProtection="0">
      <alignment vertical="center"/>
    </xf>
    <xf numFmtId="0" fontId="88" fillId="49" borderId="0" applyNumberFormat="0" applyBorder="0" applyAlignment="0" applyProtection="0">
      <alignment vertical="center"/>
    </xf>
    <xf numFmtId="0" fontId="88" fillId="49" borderId="0" applyNumberFormat="0" applyBorder="0" applyAlignment="0" applyProtection="0">
      <alignment vertical="center"/>
    </xf>
    <xf numFmtId="0" fontId="88" fillId="49" borderId="0" applyNumberFormat="0" applyBorder="0" applyAlignment="0" applyProtection="0">
      <alignment vertical="center"/>
    </xf>
    <xf numFmtId="0" fontId="97" fillId="49" borderId="0" applyNumberFormat="0" applyBorder="0" applyAlignment="0" applyProtection="0">
      <alignment vertical="center"/>
    </xf>
    <xf numFmtId="0" fontId="88" fillId="49" borderId="0" applyNumberFormat="0" applyBorder="0" applyAlignment="0" applyProtection="0">
      <alignment vertical="center"/>
    </xf>
    <xf numFmtId="0" fontId="88" fillId="49" borderId="0" applyNumberFormat="0" applyBorder="0" applyAlignment="0" applyProtection="0">
      <alignment vertical="center"/>
    </xf>
    <xf numFmtId="0" fontId="88" fillId="49" borderId="0" applyNumberFormat="0" applyBorder="0" applyAlignment="0" applyProtection="0">
      <alignment vertical="center"/>
    </xf>
    <xf numFmtId="0" fontId="88" fillId="49" borderId="0" applyNumberFormat="0" applyBorder="0" applyAlignment="0" applyProtection="0">
      <alignment vertical="center"/>
    </xf>
    <xf numFmtId="0" fontId="88" fillId="49" borderId="0" applyNumberFormat="0" applyBorder="0" applyAlignment="0" applyProtection="0">
      <alignment vertical="center"/>
    </xf>
    <xf numFmtId="0" fontId="88" fillId="49" borderId="0" applyNumberFormat="0" applyBorder="0" applyAlignment="0" applyProtection="0">
      <alignment vertical="center"/>
    </xf>
    <xf numFmtId="0" fontId="88" fillId="49" borderId="0" applyNumberFormat="0" applyBorder="0" applyAlignment="0" applyProtection="0">
      <alignment vertical="center"/>
    </xf>
    <xf numFmtId="0" fontId="88" fillId="49" borderId="0" applyNumberFormat="0" applyBorder="0" applyAlignment="0" applyProtection="0">
      <alignment vertical="center"/>
    </xf>
    <xf numFmtId="0" fontId="88" fillId="42" borderId="0" applyNumberFormat="0" applyBorder="0" applyAlignment="0" applyProtection="0">
      <alignment vertical="center"/>
    </xf>
    <xf numFmtId="0" fontId="98" fillId="18" borderId="0" applyNumberFormat="0" applyBorder="0" applyAlignment="0" applyProtection="0">
      <alignment vertical="center"/>
    </xf>
    <xf numFmtId="0" fontId="98" fillId="18" borderId="0" applyNumberFormat="0" applyBorder="0" applyAlignment="0" applyProtection="0">
      <alignment vertical="center"/>
    </xf>
    <xf numFmtId="0" fontId="98" fillId="18" borderId="0" applyNumberFormat="0" applyBorder="0" applyAlignment="0" applyProtection="0">
      <alignment vertical="center"/>
    </xf>
    <xf numFmtId="0" fontId="98" fillId="18" borderId="0" applyNumberFormat="0" applyBorder="0" applyAlignment="0" applyProtection="0">
      <alignment vertical="center"/>
    </xf>
    <xf numFmtId="0" fontId="98" fillId="18" borderId="0" applyNumberFormat="0" applyBorder="0" applyAlignment="0" applyProtection="0">
      <alignment vertical="center"/>
    </xf>
    <xf numFmtId="0" fontId="98" fillId="18" borderId="0" applyNumberFormat="0" applyBorder="0" applyAlignment="0" applyProtection="0">
      <alignment vertical="center"/>
    </xf>
    <xf numFmtId="0" fontId="98" fillId="18" borderId="0" applyNumberFormat="0" applyBorder="0" applyAlignment="0" applyProtection="0">
      <alignment vertical="center"/>
    </xf>
    <xf numFmtId="0" fontId="98" fillId="18" borderId="0" applyNumberFormat="0" applyBorder="0" applyAlignment="0" applyProtection="0">
      <alignment vertical="center"/>
    </xf>
    <xf numFmtId="0" fontId="98" fillId="18" borderId="0" applyNumberFormat="0" applyBorder="0" applyAlignment="0" applyProtection="0">
      <alignment vertical="center"/>
    </xf>
    <xf numFmtId="0" fontId="98" fillId="18" borderId="0" applyNumberFormat="0" applyBorder="0" applyAlignment="0" applyProtection="0">
      <alignment vertical="center"/>
    </xf>
    <xf numFmtId="0" fontId="98" fillId="18" borderId="0" applyNumberFormat="0" applyBorder="0" applyAlignment="0" applyProtection="0">
      <alignment vertical="center"/>
    </xf>
    <xf numFmtId="0" fontId="98" fillId="18" borderId="0" applyNumberFormat="0" applyBorder="0" applyAlignment="0" applyProtection="0">
      <alignment vertical="center"/>
    </xf>
    <xf numFmtId="0" fontId="98" fillId="18" borderId="0" applyNumberFormat="0" applyBorder="0" applyAlignment="0" applyProtection="0">
      <alignment vertical="center"/>
    </xf>
    <xf numFmtId="0" fontId="98" fillId="18" borderId="0" applyNumberFormat="0" applyBorder="0" applyAlignment="0" applyProtection="0">
      <alignment vertical="center"/>
    </xf>
    <xf numFmtId="0" fontId="98" fillId="18" borderId="0" applyNumberFormat="0" applyBorder="0" applyAlignment="0" applyProtection="0">
      <alignment vertical="center"/>
    </xf>
    <xf numFmtId="0" fontId="98" fillId="18" borderId="0" applyNumberFormat="0" applyBorder="0" applyAlignment="0" applyProtection="0">
      <alignment vertical="center"/>
    </xf>
    <xf numFmtId="0" fontId="98" fillId="18" borderId="0" applyNumberFormat="0" applyBorder="0" applyAlignment="0" applyProtection="0">
      <alignment vertical="center"/>
    </xf>
    <xf numFmtId="0" fontId="98" fillId="18" borderId="0" applyNumberFormat="0" applyBorder="0" applyAlignment="0" applyProtection="0">
      <alignment vertical="center"/>
    </xf>
    <xf numFmtId="0" fontId="98" fillId="18" borderId="0" applyNumberFormat="0" applyBorder="0" applyAlignment="0" applyProtection="0">
      <alignment vertical="center"/>
    </xf>
    <xf numFmtId="0" fontId="98" fillId="18" borderId="0" applyNumberFormat="0" applyBorder="0" applyAlignment="0" applyProtection="0">
      <alignment vertical="center"/>
    </xf>
    <xf numFmtId="0" fontId="88" fillId="44" borderId="0" applyNumberFormat="0" applyBorder="0" applyAlignment="0" applyProtection="0">
      <alignment vertical="center"/>
    </xf>
    <xf numFmtId="0" fontId="98" fillId="22" borderId="0" applyNumberFormat="0" applyBorder="0" applyAlignment="0" applyProtection="0">
      <alignment vertical="center"/>
    </xf>
    <xf numFmtId="0" fontId="98" fillId="22" borderId="0" applyNumberFormat="0" applyBorder="0" applyAlignment="0" applyProtection="0">
      <alignment vertical="center"/>
    </xf>
    <xf numFmtId="0" fontId="98" fillId="22" borderId="0" applyNumberFormat="0" applyBorder="0" applyAlignment="0" applyProtection="0">
      <alignment vertical="center"/>
    </xf>
    <xf numFmtId="0" fontId="98" fillId="22" borderId="0" applyNumberFormat="0" applyBorder="0" applyAlignment="0" applyProtection="0">
      <alignment vertical="center"/>
    </xf>
    <xf numFmtId="0" fontId="98" fillId="22" borderId="0" applyNumberFormat="0" applyBorder="0" applyAlignment="0" applyProtection="0">
      <alignment vertical="center"/>
    </xf>
    <xf numFmtId="0" fontId="98" fillId="22" borderId="0" applyNumberFormat="0" applyBorder="0" applyAlignment="0" applyProtection="0">
      <alignment vertical="center"/>
    </xf>
    <xf numFmtId="0" fontId="98" fillId="22" borderId="0" applyNumberFormat="0" applyBorder="0" applyAlignment="0" applyProtection="0">
      <alignment vertical="center"/>
    </xf>
    <xf numFmtId="0" fontId="98" fillId="22" borderId="0" applyNumberFormat="0" applyBorder="0" applyAlignment="0" applyProtection="0">
      <alignment vertical="center"/>
    </xf>
    <xf numFmtId="0" fontId="98" fillId="22" borderId="0" applyNumberFormat="0" applyBorder="0" applyAlignment="0" applyProtection="0">
      <alignment vertical="center"/>
    </xf>
    <xf numFmtId="0" fontId="98" fillId="22" borderId="0" applyNumberFormat="0" applyBorder="0" applyAlignment="0" applyProtection="0">
      <alignment vertical="center"/>
    </xf>
    <xf numFmtId="0" fontId="98" fillId="22" borderId="0" applyNumberFormat="0" applyBorder="0" applyAlignment="0" applyProtection="0">
      <alignment vertical="center"/>
    </xf>
    <xf numFmtId="0" fontId="98" fillId="22" borderId="0" applyNumberFormat="0" applyBorder="0" applyAlignment="0" applyProtection="0">
      <alignment vertical="center"/>
    </xf>
    <xf numFmtId="0" fontId="98" fillId="22" borderId="0" applyNumberFormat="0" applyBorder="0" applyAlignment="0" applyProtection="0">
      <alignment vertical="center"/>
    </xf>
    <xf numFmtId="0" fontId="98" fillId="22" borderId="0" applyNumberFormat="0" applyBorder="0" applyAlignment="0" applyProtection="0">
      <alignment vertical="center"/>
    </xf>
    <xf numFmtId="0" fontId="98" fillId="22" borderId="0" applyNumberFormat="0" applyBorder="0" applyAlignment="0" applyProtection="0">
      <alignment vertical="center"/>
    </xf>
    <xf numFmtId="0" fontId="98" fillId="22" borderId="0" applyNumberFormat="0" applyBorder="0" applyAlignment="0" applyProtection="0">
      <alignment vertical="center"/>
    </xf>
    <xf numFmtId="0" fontId="98" fillId="22" borderId="0" applyNumberFormat="0" applyBorder="0" applyAlignment="0" applyProtection="0">
      <alignment vertical="center"/>
    </xf>
    <xf numFmtId="0" fontId="98" fillId="22" borderId="0" applyNumberFormat="0" applyBorder="0" applyAlignment="0" applyProtection="0">
      <alignment vertical="center"/>
    </xf>
    <xf numFmtId="0" fontId="98" fillId="22" borderId="0" applyNumberFormat="0" applyBorder="0" applyAlignment="0" applyProtection="0">
      <alignment vertical="center"/>
    </xf>
    <xf numFmtId="0" fontId="98" fillId="22" borderId="0" applyNumberFormat="0" applyBorder="0" applyAlignment="0" applyProtection="0">
      <alignment vertical="center"/>
    </xf>
    <xf numFmtId="0" fontId="88" fillId="46" borderId="0" applyNumberFormat="0" applyBorder="0" applyAlignment="0" applyProtection="0">
      <alignment vertical="center"/>
    </xf>
    <xf numFmtId="0" fontId="98" fillId="26" borderId="0" applyNumberFormat="0" applyBorder="0" applyAlignment="0" applyProtection="0">
      <alignment vertical="center"/>
    </xf>
    <xf numFmtId="0" fontId="98" fillId="26" borderId="0" applyNumberFormat="0" applyBorder="0" applyAlignment="0" applyProtection="0">
      <alignment vertical="center"/>
    </xf>
    <xf numFmtId="0" fontId="98" fillId="26" borderId="0" applyNumberFormat="0" applyBorder="0" applyAlignment="0" applyProtection="0">
      <alignment vertical="center"/>
    </xf>
    <xf numFmtId="0" fontId="98" fillId="26" borderId="0" applyNumberFormat="0" applyBorder="0" applyAlignment="0" applyProtection="0">
      <alignment vertical="center"/>
    </xf>
    <xf numFmtId="0" fontId="98" fillId="26" borderId="0" applyNumberFormat="0" applyBorder="0" applyAlignment="0" applyProtection="0">
      <alignment vertical="center"/>
    </xf>
    <xf numFmtId="0" fontId="98" fillId="26" borderId="0" applyNumberFormat="0" applyBorder="0" applyAlignment="0" applyProtection="0">
      <alignment vertical="center"/>
    </xf>
    <xf numFmtId="0" fontId="98" fillId="26" borderId="0" applyNumberFormat="0" applyBorder="0" applyAlignment="0" applyProtection="0">
      <alignment vertical="center"/>
    </xf>
    <xf numFmtId="0" fontId="98" fillId="26" borderId="0" applyNumberFormat="0" applyBorder="0" applyAlignment="0" applyProtection="0">
      <alignment vertical="center"/>
    </xf>
    <xf numFmtId="0" fontId="98" fillId="26" borderId="0" applyNumberFormat="0" applyBorder="0" applyAlignment="0" applyProtection="0">
      <alignment vertical="center"/>
    </xf>
    <xf numFmtId="0" fontId="98" fillId="26" borderId="0" applyNumberFormat="0" applyBorder="0" applyAlignment="0" applyProtection="0">
      <alignment vertical="center"/>
    </xf>
    <xf numFmtId="0" fontId="98" fillId="26" borderId="0" applyNumberFormat="0" applyBorder="0" applyAlignment="0" applyProtection="0">
      <alignment vertical="center"/>
    </xf>
    <xf numFmtId="0" fontId="98" fillId="26" borderId="0" applyNumberFormat="0" applyBorder="0" applyAlignment="0" applyProtection="0">
      <alignment vertical="center"/>
    </xf>
    <xf numFmtId="0" fontId="98" fillId="26" borderId="0" applyNumberFormat="0" applyBorder="0" applyAlignment="0" applyProtection="0">
      <alignment vertical="center"/>
    </xf>
    <xf numFmtId="0" fontId="98" fillId="26" borderId="0" applyNumberFormat="0" applyBorder="0" applyAlignment="0" applyProtection="0">
      <alignment vertical="center"/>
    </xf>
    <xf numFmtId="0" fontId="98" fillId="26" borderId="0" applyNumberFormat="0" applyBorder="0" applyAlignment="0" applyProtection="0">
      <alignment vertical="center"/>
    </xf>
    <xf numFmtId="0" fontId="98" fillId="26" borderId="0" applyNumberFormat="0" applyBorder="0" applyAlignment="0" applyProtection="0">
      <alignment vertical="center"/>
    </xf>
    <xf numFmtId="0" fontId="98" fillId="26" borderId="0" applyNumberFormat="0" applyBorder="0" applyAlignment="0" applyProtection="0">
      <alignment vertical="center"/>
    </xf>
    <xf numFmtId="0" fontId="98" fillId="26" borderId="0" applyNumberFormat="0" applyBorder="0" applyAlignment="0" applyProtection="0">
      <alignment vertical="center"/>
    </xf>
    <xf numFmtId="0" fontId="98" fillId="26" borderId="0" applyNumberFormat="0" applyBorder="0" applyAlignment="0" applyProtection="0">
      <alignment vertical="center"/>
    </xf>
    <xf numFmtId="0" fontId="98" fillId="26" borderId="0" applyNumberFormat="0" applyBorder="0" applyAlignment="0" applyProtection="0">
      <alignment vertical="center"/>
    </xf>
    <xf numFmtId="0" fontId="88" fillId="47" borderId="0" applyNumberFormat="0" applyBorder="0" applyAlignment="0" applyProtection="0">
      <alignment vertical="center"/>
    </xf>
    <xf numFmtId="0" fontId="98" fillId="30" borderId="0" applyNumberFormat="0" applyBorder="0" applyAlignment="0" applyProtection="0">
      <alignment vertical="center"/>
    </xf>
    <xf numFmtId="0" fontId="98" fillId="30" borderId="0" applyNumberFormat="0" applyBorder="0" applyAlignment="0" applyProtection="0">
      <alignment vertical="center"/>
    </xf>
    <xf numFmtId="0" fontId="98" fillId="30" borderId="0" applyNumberFormat="0" applyBorder="0" applyAlignment="0" applyProtection="0">
      <alignment vertical="center"/>
    </xf>
    <xf numFmtId="0" fontId="98" fillId="30" borderId="0" applyNumberFormat="0" applyBorder="0" applyAlignment="0" applyProtection="0">
      <alignment vertical="center"/>
    </xf>
    <xf numFmtId="0" fontId="98" fillId="30" borderId="0" applyNumberFormat="0" applyBorder="0" applyAlignment="0" applyProtection="0">
      <alignment vertical="center"/>
    </xf>
    <xf numFmtId="0" fontId="98" fillId="30" borderId="0" applyNumberFormat="0" applyBorder="0" applyAlignment="0" applyProtection="0">
      <alignment vertical="center"/>
    </xf>
    <xf numFmtId="0" fontId="98" fillId="30" borderId="0" applyNumberFormat="0" applyBorder="0" applyAlignment="0" applyProtection="0">
      <alignment vertical="center"/>
    </xf>
    <xf numFmtId="0" fontId="98" fillId="30" borderId="0" applyNumberFormat="0" applyBorder="0" applyAlignment="0" applyProtection="0">
      <alignment vertical="center"/>
    </xf>
    <xf numFmtId="0" fontId="98" fillId="30" borderId="0" applyNumberFormat="0" applyBorder="0" applyAlignment="0" applyProtection="0">
      <alignment vertical="center"/>
    </xf>
    <xf numFmtId="0" fontId="98" fillId="30" borderId="0" applyNumberFormat="0" applyBorder="0" applyAlignment="0" applyProtection="0">
      <alignment vertical="center"/>
    </xf>
    <xf numFmtId="0" fontId="98" fillId="30" borderId="0" applyNumberFormat="0" applyBorder="0" applyAlignment="0" applyProtection="0">
      <alignment vertical="center"/>
    </xf>
    <xf numFmtId="0" fontId="98" fillId="30" borderId="0" applyNumberFormat="0" applyBorder="0" applyAlignment="0" applyProtection="0">
      <alignment vertical="center"/>
    </xf>
    <xf numFmtId="0" fontId="98" fillId="30" borderId="0" applyNumberFormat="0" applyBorder="0" applyAlignment="0" applyProtection="0">
      <alignment vertical="center"/>
    </xf>
    <xf numFmtId="0" fontId="98" fillId="30" borderId="0" applyNumberFormat="0" applyBorder="0" applyAlignment="0" applyProtection="0">
      <alignment vertical="center"/>
    </xf>
    <xf numFmtId="0" fontId="98" fillId="30" borderId="0" applyNumberFormat="0" applyBorder="0" applyAlignment="0" applyProtection="0">
      <alignment vertical="center"/>
    </xf>
    <xf numFmtId="0" fontId="98" fillId="30" borderId="0" applyNumberFormat="0" applyBorder="0" applyAlignment="0" applyProtection="0">
      <alignment vertical="center"/>
    </xf>
    <xf numFmtId="0" fontId="98" fillId="30" borderId="0" applyNumberFormat="0" applyBorder="0" applyAlignment="0" applyProtection="0">
      <alignment vertical="center"/>
    </xf>
    <xf numFmtId="0" fontId="98" fillId="30" borderId="0" applyNumberFormat="0" applyBorder="0" applyAlignment="0" applyProtection="0">
      <alignment vertical="center"/>
    </xf>
    <xf numFmtId="0" fontId="98" fillId="30" borderId="0" applyNumberFormat="0" applyBorder="0" applyAlignment="0" applyProtection="0">
      <alignment vertical="center"/>
    </xf>
    <xf numFmtId="0" fontId="98" fillId="30" borderId="0" applyNumberFormat="0" applyBorder="0" applyAlignment="0" applyProtection="0">
      <alignment vertical="center"/>
    </xf>
    <xf numFmtId="0" fontId="88" fillId="48" borderId="0" applyNumberFormat="0" applyBorder="0" applyAlignment="0" applyProtection="0">
      <alignment vertical="center"/>
    </xf>
    <xf numFmtId="0" fontId="98" fillId="34" borderId="0" applyNumberFormat="0" applyBorder="0" applyAlignment="0" applyProtection="0">
      <alignment vertical="center"/>
    </xf>
    <xf numFmtId="0" fontId="98" fillId="34" borderId="0" applyNumberFormat="0" applyBorder="0" applyAlignment="0" applyProtection="0">
      <alignment vertical="center"/>
    </xf>
    <xf numFmtId="0" fontId="98" fillId="34" borderId="0" applyNumberFormat="0" applyBorder="0" applyAlignment="0" applyProtection="0">
      <alignment vertical="center"/>
    </xf>
    <xf numFmtId="0" fontId="98" fillId="34" borderId="0" applyNumberFormat="0" applyBorder="0" applyAlignment="0" applyProtection="0">
      <alignment vertical="center"/>
    </xf>
    <xf numFmtId="0" fontId="98" fillId="34" borderId="0" applyNumberFormat="0" applyBorder="0" applyAlignment="0" applyProtection="0">
      <alignment vertical="center"/>
    </xf>
    <xf numFmtId="0" fontId="98" fillId="34" borderId="0" applyNumberFormat="0" applyBorder="0" applyAlignment="0" applyProtection="0">
      <alignment vertical="center"/>
    </xf>
    <xf numFmtId="0" fontId="98" fillId="34" borderId="0" applyNumberFormat="0" applyBorder="0" applyAlignment="0" applyProtection="0">
      <alignment vertical="center"/>
    </xf>
    <xf numFmtId="0" fontId="98" fillId="34" borderId="0" applyNumberFormat="0" applyBorder="0" applyAlignment="0" applyProtection="0">
      <alignment vertical="center"/>
    </xf>
    <xf numFmtId="0" fontId="98" fillId="34" borderId="0" applyNumberFormat="0" applyBorder="0" applyAlignment="0" applyProtection="0">
      <alignment vertical="center"/>
    </xf>
    <xf numFmtId="0" fontId="98" fillId="34" borderId="0" applyNumberFormat="0" applyBorder="0" applyAlignment="0" applyProtection="0">
      <alignment vertical="center"/>
    </xf>
    <xf numFmtId="0" fontId="98" fillId="34" borderId="0" applyNumberFormat="0" applyBorder="0" applyAlignment="0" applyProtection="0">
      <alignment vertical="center"/>
    </xf>
    <xf numFmtId="0" fontId="98" fillId="34" borderId="0" applyNumberFormat="0" applyBorder="0" applyAlignment="0" applyProtection="0">
      <alignment vertical="center"/>
    </xf>
    <xf numFmtId="0" fontId="98" fillId="34" borderId="0" applyNumberFormat="0" applyBorder="0" applyAlignment="0" applyProtection="0">
      <alignment vertical="center"/>
    </xf>
    <xf numFmtId="0" fontId="98" fillId="34" borderId="0" applyNumberFormat="0" applyBorder="0" applyAlignment="0" applyProtection="0">
      <alignment vertical="center"/>
    </xf>
    <xf numFmtId="0" fontId="98" fillId="34" borderId="0" applyNumberFormat="0" applyBorder="0" applyAlignment="0" applyProtection="0">
      <alignment vertical="center"/>
    </xf>
    <xf numFmtId="0" fontId="98" fillId="34" borderId="0" applyNumberFormat="0" applyBorder="0" applyAlignment="0" applyProtection="0">
      <alignment vertical="center"/>
    </xf>
    <xf numFmtId="0" fontId="98" fillId="34" borderId="0" applyNumberFormat="0" applyBorder="0" applyAlignment="0" applyProtection="0">
      <alignment vertical="center"/>
    </xf>
    <xf numFmtId="0" fontId="98" fillId="34" borderId="0" applyNumberFormat="0" applyBorder="0" applyAlignment="0" applyProtection="0">
      <alignment vertical="center"/>
    </xf>
    <xf numFmtId="0" fontId="98" fillId="34" borderId="0" applyNumberFormat="0" applyBorder="0" applyAlignment="0" applyProtection="0">
      <alignment vertical="center"/>
    </xf>
    <xf numFmtId="0" fontId="98" fillId="34" borderId="0" applyNumberFormat="0" applyBorder="0" applyAlignment="0" applyProtection="0">
      <alignment vertical="center"/>
    </xf>
    <xf numFmtId="0" fontId="88" fillId="49" borderId="0" applyNumberFormat="0" applyBorder="0" applyAlignment="0" applyProtection="0">
      <alignment vertical="center"/>
    </xf>
    <xf numFmtId="0" fontId="98" fillId="38" borderId="0" applyNumberFormat="0" applyBorder="0" applyAlignment="0" applyProtection="0">
      <alignment vertical="center"/>
    </xf>
    <xf numFmtId="0" fontId="98" fillId="38" borderId="0" applyNumberFormat="0" applyBorder="0" applyAlignment="0" applyProtection="0">
      <alignment vertical="center"/>
    </xf>
    <xf numFmtId="0" fontId="98" fillId="38" borderId="0" applyNumberFormat="0" applyBorder="0" applyAlignment="0" applyProtection="0">
      <alignment vertical="center"/>
    </xf>
    <xf numFmtId="0" fontId="98" fillId="38" borderId="0" applyNumberFormat="0" applyBorder="0" applyAlignment="0" applyProtection="0">
      <alignment vertical="center"/>
    </xf>
    <xf numFmtId="0" fontId="98" fillId="38" borderId="0" applyNumberFormat="0" applyBorder="0" applyAlignment="0" applyProtection="0">
      <alignment vertical="center"/>
    </xf>
    <xf numFmtId="0" fontId="98" fillId="38" borderId="0" applyNumberFormat="0" applyBorder="0" applyAlignment="0" applyProtection="0">
      <alignment vertical="center"/>
    </xf>
    <xf numFmtId="0" fontId="98" fillId="38" borderId="0" applyNumberFormat="0" applyBorder="0" applyAlignment="0" applyProtection="0">
      <alignment vertical="center"/>
    </xf>
    <xf numFmtId="0" fontId="98" fillId="38" borderId="0" applyNumberFormat="0" applyBorder="0" applyAlignment="0" applyProtection="0">
      <alignment vertical="center"/>
    </xf>
    <xf numFmtId="0" fontId="98" fillId="38" borderId="0" applyNumberFormat="0" applyBorder="0" applyAlignment="0" applyProtection="0">
      <alignment vertical="center"/>
    </xf>
    <xf numFmtId="0" fontId="98" fillId="38" borderId="0" applyNumberFormat="0" applyBorder="0" applyAlignment="0" applyProtection="0">
      <alignment vertical="center"/>
    </xf>
    <xf numFmtId="0" fontId="98" fillId="38" borderId="0" applyNumberFormat="0" applyBorder="0" applyAlignment="0" applyProtection="0">
      <alignment vertical="center"/>
    </xf>
    <xf numFmtId="0" fontId="98" fillId="38" borderId="0" applyNumberFormat="0" applyBorder="0" applyAlignment="0" applyProtection="0">
      <alignment vertical="center"/>
    </xf>
    <xf numFmtId="0" fontId="98" fillId="38" borderId="0" applyNumberFormat="0" applyBorder="0" applyAlignment="0" applyProtection="0">
      <alignment vertical="center"/>
    </xf>
    <xf numFmtId="0" fontId="98" fillId="38" borderId="0" applyNumberFormat="0" applyBorder="0" applyAlignment="0" applyProtection="0">
      <alignment vertical="center"/>
    </xf>
    <xf numFmtId="0" fontId="98" fillId="38" borderId="0" applyNumberFormat="0" applyBorder="0" applyAlignment="0" applyProtection="0">
      <alignment vertical="center"/>
    </xf>
    <xf numFmtId="0" fontId="98" fillId="38" borderId="0" applyNumberFormat="0" applyBorder="0" applyAlignment="0" applyProtection="0">
      <alignment vertical="center"/>
    </xf>
    <xf numFmtId="0" fontId="98" fillId="38" borderId="0" applyNumberFormat="0" applyBorder="0" applyAlignment="0" applyProtection="0">
      <alignment vertical="center"/>
    </xf>
    <xf numFmtId="0" fontId="98" fillId="38" borderId="0" applyNumberFormat="0" applyBorder="0" applyAlignment="0" applyProtection="0">
      <alignment vertical="center"/>
    </xf>
    <xf numFmtId="0" fontId="98" fillId="38" borderId="0" applyNumberFormat="0" applyBorder="0" applyAlignment="0" applyProtection="0">
      <alignment vertical="center"/>
    </xf>
    <xf numFmtId="0" fontId="98" fillId="38" borderId="0" applyNumberFormat="0" applyBorder="0" applyAlignment="0" applyProtection="0">
      <alignment vertical="center"/>
    </xf>
    <xf numFmtId="0" fontId="23" fillId="0" borderId="0"/>
    <xf numFmtId="0" fontId="70" fillId="0" borderId="0">
      <protection locked="0"/>
    </xf>
    <xf numFmtId="0" fontId="84" fillId="0" borderId="0">
      <protection locked="0"/>
    </xf>
    <xf numFmtId="224" fontId="73" fillId="0" borderId="0">
      <alignment vertical="center"/>
    </xf>
    <xf numFmtId="0" fontId="88" fillId="50" borderId="0" applyNumberFormat="0" applyBorder="0" applyAlignment="0" applyProtection="0">
      <alignment vertical="center"/>
    </xf>
    <xf numFmtId="0" fontId="88" fillId="51" borderId="0" applyNumberFormat="0" applyBorder="0" applyAlignment="0" applyProtection="0">
      <alignment vertical="center"/>
    </xf>
    <xf numFmtId="0" fontId="88" fillId="51" borderId="0" applyNumberFormat="0" applyBorder="0" applyAlignment="0" applyProtection="0">
      <alignment vertical="center"/>
    </xf>
    <xf numFmtId="0" fontId="88" fillId="51" borderId="0" applyNumberFormat="0" applyBorder="0" applyAlignment="0" applyProtection="0">
      <alignment vertical="center"/>
    </xf>
    <xf numFmtId="0" fontId="88" fillId="51" borderId="0" applyNumberFormat="0" applyBorder="0" applyAlignment="0" applyProtection="0">
      <alignment vertical="center"/>
    </xf>
    <xf numFmtId="0" fontId="97" fillId="51" borderId="0" applyNumberFormat="0" applyBorder="0" applyAlignment="0" applyProtection="0">
      <alignment vertical="center"/>
    </xf>
    <xf numFmtId="0" fontId="88" fillId="51" borderId="0" applyNumberFormat="0" applyBorder="0" applyAlignment="0" applyProtection="0">
      <alignment vertical="center"/>
    </xf>
    <xf numFmtId="0" fontId="88" fillId="51" borderId="0" applyNumberFormat="0" applyBorder="0" applyAlignment="0" applyProtection="0">
      <alignment vertical="center"/>
    </xf>
    <xf numFmtId="0" fontId="88" fillId="51" borderId="0" applyNumberFormat="0" applyBorder="0" applyAlignment="0" applyProtection="0">
      <alignment vertical="center"/>
    </xf>
    <xf numFmtId="0" fontId="88" fillId="51" borderId="0" applyNumberFormat="0" applyBorder="0" applyAlignment="0" applyProtection="0">
      <alignment vertical="center"/>
    </xf>
    <xf numFmtId="0" fontId="88" fillId="51" borderId="0" applyNumberFormat="0" applyBorder="0" applyAlignment="0" applyProtection="0">
      <alignment vertical="center"/>
    </xf>
    <xf numFmtId="0" fontId="88" fillId="51" borderId="0" applyNumberFormat="0" applyBorder="0" applyAlignment="0" applyProtection="0">
      <alignment vertical="center"/>
    </xf>
    <xf numFmtId="0" fontId="88" fillId="51" borderId="0" applyNumberFormat="0" applyBorder="0" applyAlignment="0" applyProtection="0">
      <alignment vertical="center"/>
    </xf>
    <xf numFmtId="0" fontId="88" fillId="51" borderId="0" applyNumberFormat="0" applyBorder="0" applyAlignment="0" applyProtection="0">
      <alignment vertical="center"/>
    </xf>
    <xf numFmtId="0" fontId="88" fillId="43" borderId="0" applyNumberFormat="0" applyBorder="0" applyAlignment="0" applyProtection="0">
      <alignment vertical="center"/>
    </xf>
    <xf numFmtId="0" fontId="88" fillId="43" borderId="0" applyNumberFormat="0" applyBorder="0" applyAlignment="0" applyProtection="0">
      <alignment vertical="center"/>
    </xf>
    <xf numFmtId="0" fontId="88" fillId="43" borderId="0" applyNumberFormat="0" applyBorder="0" applyAlignment="0" applyProtection="0">
      <alignment vertical="center"/>
    </xf>
    <xf numFmtId="0" fontId="88" fillId="43" borderId="0" applyNumberFormat="0" applyBorder="0" applyAlignment="0" applyProtection="0">
      <alignment vertical="center"/>
    </xf>
    <xf numFmtId="0" fontId="88" fillId="43" borderId="0" applyNumberFormat="0" applyBorder="0" applyAlignment="0" applyProtection="0">
      <alignment vertical="center"/>
    </xf>
    <xf numFmtId="0" fontId="97" fillId="43" borderId="0" applyNumberFormat="0" applyBorder="0" applyAlignment="0" applyProtection="0">
      <alignment vertical="center"/>
    </xf>
    <xf numFmtId="0" fontId="88" fillId="43" borderId="0" applyNumberFormat="0" applyBorder="0" applyAlignment="0" applyProtection="0">
      <alignment vertical="center"/>
    </xf>
    <xf numFmtId="0" fontId="88" fillId="43" borderId="0" applyNumberFormat="0" applyBorder="0" applyAlignment="0" applyProtection="0">
      <alignment vertical="center"/>
    </xf>
    <xf numFmtId="0" fontId="88" fillId="43" borderId="0" applyNumberFormat="0" applyBorder="0" applyAlignment="0" applyProtection="0">
      <alignment vertical="center"/>
    </xf>
    <xf numFmtId="0" fontId="88" fillId="43" borderId="0" applyNumberFormat="0" applyBorder="0" applyAlignment="0" applyProtection="0">
      <alignment vertical="center"/>
    </xf>
    <xf numFmtId="0" fontId="88" fillId="43" borderId="0" applyNumberFormat="0" applyBorder="0" applyAlignment="0" applyProtection="0">
      <alignment vertical="center"/>
    </xf>
    <xf numFmtId="0" fontId="88" fillId="43" borderId="0" applyNumberFormat="0" applyBorder="0" applyAlignment="0" applyProtection="0">
      <alignment vertical="center"/>
    </xf>
    <xf numFmtId="0" fontId="88" fillId="43" borderId="0" applyNumberFormat="0" applyBorder="0" applyAlignment="0" applyProtection="0">
      <alignment vertical="center"/>
    </xf>
    <xf numFmtId="0" fontId="88" fillId="43" borderId="0" applyNumberFormat="0" applyBorder="0" applyAlignment="0" applyProtection="0">
      <alignment vertical="center"/>
    </xf>
    <xf numFmtId="0" fontId="88" fillId="52" borderId="0" applyNumberFormat="0" applyBorder="0" applyAlignment="0" applyProtection="0">
      <alignment vertical="center"/>
    </xf>
    <xf numFmtId="0" fontId="88" fillId="53" borderId="0" applyNumberFormat="0" applyBorder="0" applyAlignment="0" applyProtection="0">
      <alignment vertical="center"/>
    </xf>
    <xf numFmtId="0" fontId="88" fillId="53" borderId="0" applyNumberFormat="0" applyBorder="0" applyAlignment="0" applyProtection="0">
      <alignment vertical="center"/>
    </xf>
    <xf numFmtId="0" fontId="88" fillId="53" borderId="0" applyNumberFormat="0" applyBorder="0" applyAlignment="0" applyProtection="0">
      <alignment vertical="center"/>
    </xf>
    <xf numFmtId="0" fontId="88" fillId="53" borderId="0" applyNumberFormat="0" applyBorder="0" applyAlignment="0" applyProtection="0">
      <alignment vertical="center"/>
    </xf>
    <xf numFmtId="0" fontId="97" fillId="53" borderId="0" applyNumberFormat="0" applyBorder="0" applyAlignment="0" applyProtection="0">
      <alignment vertical="center"/>
    </xf>
    <xf numFmtId="0" fontId="88" fillId="53" borderId="0" applyNumberFormat="0" applyBorder="0" applyAlignment="0" applyProtection="0">
      <alignment vertical="center"/>
    </xf>
    <xf numFmtId="0" fontId="88" fillId="53" borderId="0" applyNumberFormat="0" applyBorder="0" applyAlignment="0" applyProtection="0">
      <alignment vertical="center"/>
    </xf>
    <xf numFmtId="0" fontId="88" fillId="53" borderId="0" applyNumberFormat="0" applyBorder="0" applyAlignment="0" applyProtection="0">
      <alignment vertical="center"/>
    </xf>
    <xf numFmtId="0" fontId="88" fillId="53" borderId="0" applyNumberFormat="0" applyBorder="0" applyAlignment="0" applyProtection="0">
      <alignment vertical="center"/>
    </xf>
    <xf numFmtId="0" fontId="88" fillId="53" borderId="0" applyNumberFormat="0" applyBorder="0" applyAlignment="0" applyProtection="0">
      <alignment vertical="center"/>
    </xf>
    <xf numFmtId="0" fontId="88" fillId="53" borderId="0" applyNumberFormat="0" applyBorder="0" applyAlignment="0" applyProtection="0">
      <alignment vertical="center"/>
    </xf>
    <xf numFmtId="0" fontId="88" fillId="53" borderId="0" applyNumberFormat="0" applyBorder="0" applyAlignment="0" applyProtection="0">
      <alignment vertical="center"/>
    </xf>
    <xf numFmtId="0" fontId="88" fillId="53" borderId="0" applyNumberFormat="0" applyBorder="0" applyAlignment="0" applyProtection="0">
      <alignment vertical="center"/>
    </xf>
    <xf numFmtId="0" fontId="88" fillId="50" borderId="0" applyNumberFormat="0" applyBorder="0" applyAlignment="0" applyProtection="0">
      <alignment vertical="center"/>
    </xf>
    <xf numFmtId="0" fontId="88" fillId="47" borderId="0" applyNumberFormat="0" applyBorder="0" applyAlignment="0" applyProtection="0">
      <alignment vertical="center"/>
    </xf>
    <xf numFmtId="0" fontId="88" fillId="47" borderId="0" applyNumberFormat="0" applyBorder="0" applyAlignment="0" applyProtection="0">
      <alignment vertical="center"/>
    </xf>
    <xf numFmtId="0" fontId="88" fillId="47" borderId="0" applyNumberFormat="0" applyBorder="0" applyAlignment="0" applyProtection="0">
      <alignment vertical="center"/>
    </xf>
    <xf numFmtId="0" fontId="88" fillId="47" borderId="0" applyNumberFormat="0" applyBorder="0" applyAlignment="0" applyProtection="0">
      <alignment vertical="center"/>
    </xf>
    <xf numFmtId="0" fontId="97" fillId="47" borderId="0" applyNumberFormat="0" applyBorder="0" applyAlignment="0" applyProtection="0">
      <alignment vertical="center"/>
    </xf>
    <xf numFmtId="0" fontId="88" fillId="47" borderId="0" applyNumberFormat="0" applyBorder="0" applyAlignment="0" applyProtection="0">
      <alignment vertical="center"/>
    </xf>
    <xf numFmtId="0" fontId="88" fillId="47" borderId="0" applyNumberFormat="0" applyBorder="0" applyAlignment="0" applyProtection="0">
      <alignment vertical="center"/>
    </xf>
    <xf numFmtId="0" fontId="88" fillId="47" borderId="0" applyNumberFormat="0" applyBorder="0" applyAlignment="0" applyProtection="0">
      <alignment vertical="center"/>
    </xf>
    <xf numFmtId="0" fontId="88" fillId="47" borderId="0" applyNumberFormat="0" applyBorder="0" applyAlignment="0" applyProtection="0">
      <alignment vertical="center"/>
    </xf>
    <xf numFmtId="0" fontId="88" fillId="47" borderId="0" applyNumberFormat="0" applyBorder="0" applyAlignment="0" applyProtection="0">
      <alignment vertical="center"/>
    </xf>
    <xf numFmtId="0" fontId="88" fillId="47" borderId="0" applyNumberFormat="0" applyBorder="0" applyAlignment="0" applyProtection="0">
      <alignment vertical="center"/>
    </xf>
    <xf numFmtId="0" fontId="88" fillId="47" borderId="0" applyNumberFormat="0" applyBorder="0" applyAlignment="0" applyProtection="0">
      <alignment vertical="center"/>
    </xf>
    <xf numFmtId="0" fontId="88" fillId="47" borderId="0" applyNumberFormat="0" applyBorder="0" applyAlignment="0" applyProtection="0">
      <alignment vertical="center"/>
    </xf>
    <xf numFmtId="0" fontId="88" fillId="51" borderId="0" applyNumberFormat="0" applyBorder="0" applyAlignment="0" applyProtection="0">
      <alignment vertical="center"/>
    </xf>
    <xf numFmtId="0" fontId="88" fillId="51" borderId="0" applyNumberFormat="0" applyBorder="0" applyAlignment="0" applyProtection="0">
      <alignment vertical="center"/>
    </xf>
    <xf numFmtId="0" fontId="88" fillId="51" borderId="0" applyNumberFormat="0" applyBorder="0" applyAlignment="0" applyProtection="0">
      <alignment vertical="center"/>
    </xf>
    <xf numFmtId="0" fontId="88" fillId="51" borderId="0" applyNumberFormat="0" applyBorder="0" applyAlignment="0" applyProtection="0">
      <alignment vertical="center"/>
    </xf>
    <xf numFmtId="0" fontId="88" fillId="51" borderId="0" applyNumberFormat="0" applyBorder="0" applyAlignment="0" applyProtection="0">
      <alignment vertical="center"/>
    </xf>
    <xf numFmtId="0" fontId="97" fillId="51" borderId="0" applyNumberFormat="0" applyBorder="0" applyAlignment="0" applyProtection="0">
      <alignment vertical="center"/>
    </xf>
    <xf numFmtId="0" fontId="88" fillId="51" borderId="0" applyNumberFormat="0" applyBorder="0" applyAlignment="0" applyProtection="0">
      <alignment vertical="center"/>
    </xf>
    <xf numFmtId="0" fontId="88" fillId="51" borderId="0" applyNumberFormat="0" applyBorder="0" applyAlignment="0" applyProtection="0">
      <alignment vertical="center"/>
    </xf>
    <xf numFmtId="0" fontId="88" fillId="51" borderId="0" applyNumberFormat="0" applyBorder="0" applyAlignment="0" applyProtection="0">
      <alignment vertical="center"/>
    </xf>
    <xf numFmtId="0" fontId="88" fillId="51" borderId="0" applyNumberFormat="0" applyBorder="0" applyAlignment="0" applyProtection="0">
      <alignment vertical="center"/>
    </xf>
    <xf numFmtId="0" fontId="88" fillId="51" borderId="0" applyNumberFormat="0" applyBorder="0" applyAlignment="0" applyProtection="0">
      <alignment vertical="center"/>
    </xf>
    <xf numFmtId="0" fontId="88" fillId="51" borderId="0" applyNumberFormat="0" applyBorder="0" applyAlignment="0" applyProtection="0">
      <alignment vertical="center"/>
    </xf>
    <xf numFmtId="0" fontId="88" fillId="51" borderId="0" applyNumberFormat="0" applyBorder="0" applyAlignment="0" applyProtection="0">
      <alignment vertical="center"/>
    </xf>
    <xf numFmtId="0" fontId="88" fillId="51" borderId="0" applyNumberFormat="0" applyBorder="0" applyAlignment="0" applyProtection="0">
      <alignment vertical="center"/>
    </xf>
    <xf numFmtId="0" fontId="88" fillId="49" borderId="0" applyNumberFormat="0" applyBorder="0" applyAlignment="0" applyProtection="0">
      <alignment vertical="center"/>
    </xf>
    <xf numFmtId="0" fontId="88" fillId="54" borderId="0" applyNumberFormat="0" applyBorder="0" applyAlignment="0" applyProtection="0">
      <alignment vertical="center"/>
    </xf>
    <xf numFmtId="0" fontId="88" fillId="54" borderId="0" applyNumberFormat="0" applyBorder="0" applyAlignment="0" applyProtection="0">
      <alignment vertical="center"/>
    </xf>
    <xf numFmtId="0" fontId="88" fillId="54" borderId="0" applyNumberFormat="0" applyBorder="0" applyAlignment="0" applyProtection="0">
      <alignment vertical="center"/>
    </xf>
    <xf numFmtId="0" fontId="88" fillId="54" borderId="0" applyNumberFormat="0" applyBorder="0" applyAlignment="0" applyProtection="0">
      <alignment vertical="center"/>
    </xf>
    <xf numFmtId="0" fontId="97" fillId="54" borderId="0" applyNumberFormat="0" applyBorder="0" applyAlignment="0" applyProtection="0">
      <alignment vertical="center"/>
    </xf>
    <xf numFmtId="0" fontId="88" fillId="54" borderId="0" applyNumberFormat="0" applyBorder="0" applyAlignment="0" applyProtection="0">
      <alignment vertical="center"/>
    </xf>
    <xf numFmtId="0" fontId="88" fillId="54" borderId="0" applyNumberFormat="0" applyBorder="0" applyAlignment="0" applyProtection="0">
      <alignment vertical="center"/>
    </xf>
    <xf numFmtId="0" fontId="88" fillId="54" borderId="0" applyNumberFormat="0" applyBorder="0" applyAlignment="0" applyProtection="0">
      <alignment vertical="center"/>
    </xf>
    <xf numFmtId="0" fontId="88" fillId="54" borderId="0" applyNumberFormat="0" applyBorder="0" applyAlignment="0" applyProtection="0">
      <alignment vertical="center"/>
    </xf>
    <xf numFmtId="0" fontId="88" fillId="54" borderId="0" applyNumberFormat="0" applyBorder="0" applyAlignment="0" applyProtection="0">
      <alignment vertical="center"/>
    </xf>
    <xf numFmtId="0" fontId="88" fillId="54" borderId="0" applyNumberFormat="0" applyBorder="0" applyAlignment="0" applyProtection="0">
      <alignment vertical="center"/>
    </xf>
    <xf numFmtId="0" fontId="88" fillId="54" borderId="0" applyNumberFormat="0" applyBorder="0" applyAlignment="0" applyProtection="0">
      <alignment vertical="center"/>
    </xf>
    <xf numFmtId="0" fontId="88" fillId="54" borderId="0" applyNumberFormat="0" applyBorder="0" applyAlignment="0" applyProtection="0">
      <alignment vertical="center"/>
    </xf>
    <xf numFmtId="0" fontId="88" fillId="51" borderId="0" applyNumberFormat="0" applyBorder="0" applyAlignment="0" applyProtection="0">
      <alignment vertical="center"/>
    </xf>
    <xf numFmtId="0" fontId="98" fillId="19" borderId="0" applyNumberFormat="0" applyBorder="0" applyAlignment="0" applyProtection="0">
      <alignment vertical="center"/>
    </xf>
    <xf numFmtId="0" fontId="98" fillId="19" borderId="0" applyNumberFormat="0" applyBorder="0" applyAlignment="0" applyProtection="0">
      <alignment vertical="center"/>
    </xf>
    <xf numFmtId="0" fontId="98" fillId="19" borderId="0" applyNumberFormat="0" applyBorder="0" applyAlignment="0" applyProtection="0">
      <alignment vertical="center"/>
    </xf>
    <xf numFmtId="0" fontId="98" fillId="19" borderId="0" applyNumberFormat="0" applyBorder="0" applyAlignment="0" applyProtection="0">
      <alignment vertical="center"/>
    </xf>
    <xf numFmtId="0" fontId="98" fillId="19" borderId="0" applyNumberFormat="0" applyBorder="0" applyAlignment="0" applyProtection="0">
      <alignment vertical="center"/>
    </xf>
    <xf numFmtId="0" fontId="98" fillId="19" borderId="0" applyNumberFormat="0" applyBorder="0" applyAlignment="0" applyProtection="0">
      <alignment vertical="center"/>
    </xf>
    <xf numFmtId="0" fontId="98" fillId="19" borderId="0" applyNumberFormat="0" applyBorder="0" applyAlignment="0" applyProtection="0">
      <alignment vertical="center"/>
    </xf>
    <xf numFmtId="0" fontId="98" fillId="19" borderId="0" applyNumberFormat="0" applyBorder="0" applyAlignment="0" applyProtection="0">
      <alignment vertical="center"/>
    </xf>
    <xf numFmtId="0" fontId="98" fillId="19" borderId="0" applyNumberFormat="0" applyBorder="0" applyAlignment="0" applyProtection="0">
      <alignment vertical="center"/>
    </xf>
    <xf numFmtId="0" fontId="98" fillId="19" borderId="0" applyNumberFormat="0" applyBorder="0" applyAlignment="0" applyProtection="0">
      <alignment vertical="center"/>
    </xf>
    <xf numFmtId="0" fontId="98" fillId="19" borderId="0" applyNumberFormat="0" applyBorder="0" applyAlignment="0" applyProtection="0">
      <alignment vertical="center"/>
    </xf>
    <xf numFmtId="0" fontId="98" fillId="19" borderId="0" applyNumberFormat="0" applyBorder="0" applyAlignment="0" applyProtection="0">
      <alignment vertical="center"/>
    </xf>
    <xf numFmtId="0" fontId="98" fillId="19" borderId="0" applyNumberFormat="0" applyBorder="0" applyAlignment="0" applyProtection="0">
      <alignment vertical="center"/>
    </xf>
    <xf numFmtId="0" fontId="98" fillId="19" borderId="0" applyNumberFormat="0" applyBorder="0" applyAlignment="0" applyProtection="0">
      <alignment vertical="center"/>
    </xf>
    <xf numFmtId="0" fontId="98" fillId="19" borderId="0" applyNumberFormat="0" applyBorder="0" applyAlignment="0" applyProtection="0">
      <alignment vertical="center"/>
    </xf>
    <xf numFmtId="0" fontId="98" fillId="19" borderId="0" applyNumberFormat="0" applyBorder="0" applyAlignment="0" applyProtection="0">
      <alignment vertical="center"/>
    </xf>
    <xf numFmtId="0" fontId="98" fillId="19" borderId="0" applyNumberFormat="0" applyBorder="0" applyAlignment="0" applyProtection="0">
      <alignment vertical="center"/>
    </xf>
    <xf numFmtId="0" fontId="98" fillId="19" borderId="0" applyNumberFormat="0" applyBorder="0" applyAlignment="0" applyProtection="0">
      <alignment vertical="center"/>
    </xf>
    <xf numFmtId="0" fontId="98" fillId="19" borderId="0" applyNumberFormat="0" applyBorder="0" applyAlignment="0" applyProtection="0">
      <alignment vertical="center"/>
    </xf>
    <xf numFmtId="0" fontId="98" fillId="19" borderId="0" applyNumberFormat="0" applyBorder="0" applyAlignment="0" applyProtection="0">
      <alignment vertical="center"/>
    </xf>
    <xf numFmtId="0" fontId="88" fillId="43" borderId="0" applyNumberFormat="0" applyBorder="0" applyAlignment="0" applyProtection="0">
      <alignment vertical="center"/>
    </xf>
    <xf numFmtId="0" fontId="98" fillId="23" borderId="0" applyNumberFormat="0" applyBorder="0" applyAlignment="0" applyProtection="0">
      <alignment vertical="center"/>
    </xf>
    <xf numFmtId="0" fontId="98" fillId="23" borderId="0" applyNumberFormat="0" applyBorder="0" applyAlignment="0" applyProtection="0">
      <alignment vertical="center"/>
    </xf>
    <xf numFmtId="0" fontId="98" fillId="23" borderId="0" applyNumberFormat="0" applyBorder="0" applyAlignment="0" applyProtection="0">
      <alignment vertical="center"/>
    </xf>
    <xf numFmtId="0" fontId="98" fillId="23" borderId="0" applyNumberFormat="0" applyBorder="0" applyAlignment="0" applyProtection="0">
      <alignment vertical="center"/>
    </xf>
    <xf numFmtId="0" fontId="98" fillId="23" borderId="0" applyNumberFormat="0" applyBorder="0" applyAlignment="0" applyProtection="0">
      <alignment vertical="center"/>
    </xf>
    <xf numFmtId="0" fontId="98" fillId="23" borderId="0" applyNumberFormat="0" applyBorder="0" applyAlignment="0" applyProtection="0">
      <alignment vertical="center"/>
    </xf>
    <xf numFmtId="0" fontId="98" fillId="23" borderId="0" applyNumberFormat="0" applyBorder="0" applyAlignment="0" applyProtection="0">
      <alignment vertical="center"/>
    </xf>
    <xf numFmtId="0" fontId="98" fillId="23" borderId="0" applyNumberFormat="0" applyBorder="0" applyAlignment="0" applyProtection="0">
      <alignment vertical="center"/>
    </xf>
    <xf numFmtId="0" fontId="98" fillId="23" borderId="0" applyNumberFormat="0" applyBorder="0" applyAlignment="0" applyProtection="0">
      <alignment vertical="center"/>
    </xf>
    <xf numFmtId="0" fontId="98" fillId="23" borderId="0" applyNumberFormat="0" applyBorder="0" applyAlignment="0" applyProtection="0">
      <alignment vertical="center"/>
    </xf>
    <xf numFmtId="0" fontId="98" fillId="23" borderId="0" applyNumberFormat="0" applyBorder="0" applyAlignment="0" applyProtection="0">
      <alignment vertical="center"/>
    </xf>
    <xf numFmtId="0" fontId="98" fillId="23" borderId="0" applyNumberFormat="0" applyBorder="0" applyAlignment="0" applyProtection="0">
      <alignment vertical="center"/>
    </xf>
    <xf numFmtId="0" fontId="98" fillId="23" borderId="0" applyNumberFormat="0" applyBorder="0" applyAlignment="0" applyProtection="0">
      <alignment vertical="center"/>
    </xf>
    <xf numFmtId="0" fontId="98" fillId="23" borderId="0" applyNumberFormat="0" applyBorder="0" applyAlignment="0" applyProtection="0">
      <alignment vertical="center"/>
    </xf>
    <xf numFmtId="0" fontId="98" fillId="23" borderId="0" applyNumberFormat="0" applyBorder="0" applyAlignment="0" applyProtection="0">
      <alignment vertical="center"/>
    </xf>
    <xf numFmtId="0" fontId="98" fillId="23" borderId="0" applyNumberFormat="0" applyBorder="0" applyAlignment="0" applyProtection="0">
      <alignment vertical="center"/>
    </xf>
    <xf numFmtId="0" fontId="98" fillId="23" borderId="0" applyNumberFormat="0" applyBorder="0" applyAlignment="0" applyProtection="0">
      <alignment vertical="center"/>
    </xf>
    <xf numFmtId="0" fontId="98" fillId="23" borderId="0" applyNumberFormat="0" applyBorder="0" applyAlignment="0" applyProtection="0">
      <alignment vertical="center"/>
    </xf>
    <xf numFmtId="0" fontId="98" fillId="23" borderId="0" applyNumberFormat="0" applyBorder="0" applyAlignment="0" applyProtection="0">
      <alignment vertical="center"/>
    </xf>
    <xf numFmtId="0" fontId="98" fillId="23" borderId="0" applyNumberFormat="0" applyBorder="0" applyAlignment="0" applyProtection="0">
      <alignment vertical="center"/>
    </xf>
    <xf numFmtId="0" fontId="88" fillId="53" borderId="0" applyNumberFormat="0" applyBorder="0" applyAlignment="0" applyProtection="0">
      <alignment vertical="center"/>
    </xf>
    <xf numFmtId="0" fontId="98" fillId="27" borderId="0" applyNumberFormat="0" applyBorder="0" applyAlignment="0" applyProtection="0">
      <alignment vertical="center"/>
    </xf>
    <xf numFmtId="0" fontId="98" fillId="27" borderId="0" applyNumberFormat="0" applyBorder="0" applyAlignment="0" applyProtection="0">
      <alignment vertical="center"/>
    </xf>
    <xf numFmtId="0" fontId="98" fillId="27" borderId="0" applyNumberFormat="0" applyBorder="0" applyAlignment="0" applyProtection="0">
      <alignment vertical="center"/>
    </xf>
    <xf numFmtId="0" fontId="98" fillId="27" borderId="0" applyNumberFormat="0" applyBorder="0" applyAlignment="0" applyProtection="0">
      <alignment vertical="center"/>
    </xf>
    <xf numFmtId="0" fontId="98" fillId="27" borderId="0" applyNumberFormat="0" applyBorder="0" applyAlignment="0" applyProtection="0">
      <alignment vertical="center"/>
    </xf>
    <xf numFmtId="0" fontId="98" fillId="27" borderId="0" applyNumberFormat="0" applyBorder="0" applyAlignment="0" applyProtection="0">
      <alignment vertical="center"/>
    </xf>
    <xf numFmtId="0" fontId="98" fillId="27" borderId="0" applyNumberFormat="0" applyBorder="0" applyAlignment="0" applyProtection="0">
      <alignment vertical="center"/>
    </xf>
    <xf numFmtId="0" fontId="98" fillId="27" borderId="0" applyNumberFormat="0" applyBorder="0" applyAlignment="0" applyProtection="0">
      <alignment vertical="center"/>
    </xf>
    <xf numFmtId="0" fontId="98" fillId="27" borderId="0" applyNumberFormat="0" applyBorder="0" applyAlignment="0" applyProtection="0">
      <alignment vertical="center"/>
    </xf>
    <xf numFmtId="0" fontId="98" fillId="27" borderId="0" applyNumberFormat="0" applyBorder="0" applyAlignment="0" applyProtection="0">
      <alignment vertical="center"/>
    </xf>
    <xf numFmtId="0" fontId="98" fillId="27" borderId="0" applyNumberFormat="0" applyBorder="0" applyAlignment="0" applyProtection="0">
      <alignment vertical="center"/>
    </xf>
    <xf numFmtId="0" fontId="98" fillId="27" borderId="0" applyNumberFormat="0" applyBorder="0" applyAlignment="0" applyProtection="0">
      <alignment vertical="center"/>
    </xf>
    <xf numFmtId="0" fontId="98" fillId="27" borderId="0" applyNumberFormat="0" applyBorder="0" applyAlignment="0" applyProtection="0">
      <alignment vertical="center"/>
    </xf>
    <xf numFmtId="0" fontId="98" fillId="27" borderId="0" applyNumberFormat="0" applyBorder="0" applyAlignment="0" applyProtection="0">
      <alignment vertical="center"/>
    </xf>
    <xf numFmtId="0" fontId="98" fillId="27" borderId="0" applyNumberFormat="0" applyBorder="0" applyAlignment="0" applyProtection="0">
      <alignment vertical="center"/>
    </xf>
    <xf numFmtId="0" fontId="98" fillId="27" borderId="0" applyNumberFormat="0" applyBorder="0" applyAlignment="0" applyProtection="0">
      <alignment vertical="center"/>
    </xf>
    <xf numFmtId="0" fontId="98" fillId="27" borderId="0" applyNumberFormat="0" applyBorder="0" applyAlignment="0" applyProtection="0">
      <alignment vertical="center"/>
    </xf>
    <xf numFmtId="0" fontId="98" fillId="27" borderId="0" applyNumberFormat="0" applyBorder="0" applyAlignment="0" applyProtection="0">
      <alignment vertical="center"/>
    </xf>
    <xf numFmtId="0" fontId="98" fillId="27" borderId="0" applyNumberFormat="0" applyBorder="0" applyAlignment="0" applyProtection="0">
      <alignment vertical="center"/>
    </xf>
    <xf numFmtId="0" fontId="98" fillId="27" borderId="0" applyNumberFormat="0" applyBorder="0" applyAlignment="0" applyProtection="0">
      <alignment vertical="center"/>
    </xf>
    <xf numFmtId="0" fontId="88" fillId="47" borderId="0" applyNumberFormat="0" applyBorder="0" applyAlignment="0" applyProtection="0">
      <alignment vertical="center"/>
    </xf>
    <xf numFmtId="0" fontId="98" fillId="31" borderId="0" applyNumberFormat="0" applyBorder="0" applyAlignment="0" applyProtection="0">
      <alignment vertical="center"/>
    </xf>
    <xf numFmtId="0" fontId="98" fillId="31" borderId="0" applyNumberFormat="0" applyBorder="0" applyAlignment="0" applyProtection="0">
      <alignment vertical="center"/>
    </xf>
    <xf numFmtId="0" fontId="98" fillId="31" borderId="0" applyNumberFormat="0" applyBorder="0" applyAlignment="0" applyProtection="0">
      <alignment vertical="center"/>
    </xf>
    <xf numFmtId="0" fontId="98" fillId="31" borderId="0" applyNumberFormat="0" applyBorder="0" applyAlignment="0" applyProtection="0">
      <alignment vertical="center"/>
    </xf>
    <xf numFmtId="0" fontId="98" fillId="31" borderId="0" applyNumberFormat="0" applyBorder="0" applyAlignment="0" applyProtection="0">
      <alignment vertical="center"/>
    </xf>
    <xf numFmtId="0" fontId="98" fillId="31" borderId="0" applyNumberFormat="0" applyBorder="0" applyAlignment="0" applyProtection="0">
      <alignment vertical="center"/>
    </xf>
    <xf numFmtId="0" fontId="98" fillId="31" borderId="0" applyNumberFormat="0" applyBorder="0" applyAlignment="0" applyProtection="0">
      <alignment vertical="center"/>
    </xf>
    <xf numFmtId="0" fontId="98" fillId="31" borderId="0" applyNumberFormat="0" applyBorder="0" applyAlignment="0" applyProtection="0">
      <alignment vertical="center"/>
    </xf>
    <xf numFmtId="0" fontId="98" fillId="31" borderId="0" applyNumberFormat="0" applyBorder="0" applyAlignment="0" applyProtection="0">
      <alignment vertical="center"/>
    </xf>
    <xf numFmtId="0" fontId="98" fillId="31" borderId="0" applyNumberFormat="0" applyBorder="0" applyAlignment="0" applyProtection="0">
      <alignment vertical="center"/>
    </xf>
    <xf numFmtId="0" fontId="98" fillId="31" borderId="0" applyNumberFormat="0" applyBorder="0" applyAlignment="0" applyProtection="0">
      <alignment vertical="center"/>
    </xf>
    <xf numFmtId="0" fontId="98" fillId="31" borderId="0" applyNumberFormat="0" applyBorder="0" applyAlignment="0" applyProtection="0">
      <alignment vertical="center"/>
    </xf>
    <xf numFmtId="0" fontId="98" fillId="31" borderId="0" applyNumberFormat="0" applyBorder="0" applyAlignment="0" applyProtection="0">
      <alignment vertical="center"/>
    </xf>
    <xf numFmtId="0" fontId="98" fillId="31" borderId="0" applyNumberFormat="0" applyBorder="0" applyAlignment="0" applyProtection="0">
      <alignment vertical="center"/>
    </xf>
    <xf numFmtId="0" fontId="98" fillId="31" borderId="0" applyNumberFormat="0" applyBorder="0" applyAlignment="0" applyProtection="0">
      <alignment vertical="center"/>
    </xf>
    <xf numFmtId="0" fontId="98" fillId="31" borderId="0" applyNumberFormat="0" applyBorder="0" applyAlignment="0" applyProtection="0">
      <alignment vertical="center"/>
    </xf>
    <xf numFmtId="0" fontId="98" fillId="31" borderId="0" applyNumberFormat="0" applyBorder="0" applyAlignment="0" applyProtection="0">
      <alignment vertical="center"/>
    </xf>
    <xf numFmtId="0" fontId="98" fillId="31" borderId="0" applyNumberFormat="0" applyBorder="0" applyAlignment="0" applyProtection="0">
      <alignment vertical="center"/>
    </xf>
    <xf numFmtId="0" fontId="98" fillId="31" borderId="0" applyNumberFormat="0" applyBorder="0" applyAlignment="0" applyProtection="0">
      <alignment vertical="center"/>
    </xf>
    <xf numFmtId="0" fontId="98" fillId="31" borderId="0" applyNumberFormat="0" applyBorder="0" applyAlignment="0" applyProtection="0">
      <alignment vertical="center"/>
    </xf>
    <xf numFmtId="0" fontId="88" fillId="51" borderId="0" applyNumberFormat="0" applyBorder="0" applyAlignment="0" applyProtection="0">
      <alignment vertical="center"/>
    </xf>
    <xf numFmtId="0" fontId="98" fillId="35" borderId="0" applyNumberFormat="0" applyBorder="0" applyAlignment="0" applyProtection="0">
      <alignment vertical="center"/>
    </xf>
    <xf numFmtId="0" fontId="98" fillId="35" borderId="0" applyNumberFormat="0" applyBorder="0" applyAlignment="0" applyProtection="0">
      <alignment vertical="center"/>
    </xf>
    <xf numFmtId="0" fontId="98" fillId="35" borderId="0" applyNumberFormat="0" applyBorder="0" applyAlignment="0" applyProtection="0">
      <alignment vertical="center"/>
    </xf>
    <xf numFmtId="0" fontId="98" fillId="35" borderId="0" applyNumberFormat="0" applyBorder="0" applyAlignment="0" applyProtection="0">
      <alignment vertical="center"/>
    </xf>
    <xf numFmtId="0" fontId="98" fillId="35" borderId="0" applyNumberFormat="0" applyBorder="0" applyAlignment="0" applyProtection="0">
      <alignment vertical="center"/>
    </xf>
    <xf numFmtId="0" fontId="98" fillId="35" borderId="0" applyNumberFormat="0" applyBorder="0" applyAlignment="0" applyProtection="0">
      <alignment vertical="center"/>
    </xf>
    <xf numFmtId="0" fontId="98" fillId="35" borderId="0" applyNumberFormat="0" applyBorder="0" applyAlignment="0" applyProtection="0">
      <alignment vertical="center"/>
    </xf>
    <xf numFmtId="0" fontId="98" fillId="35" borderId="0" applyNumberFormat="0" applyBorder="0" applyAlignment="0" applyProtection="0">
      <alignment vertical="center"/>
    </xf>
    <xf numFmtId="0" fontId="98" fillId="35" borderId="0" applyNumberFormat="0" applyBorder="0" applyAlignment="0" applyProtection="0">
      <alignment vertical="center"/>
    </xf>
    <xf numFmtId="0" fontId="98" fillId="35" borderId="0" applyNumberFormat="0" applyBorder="0" applyAlignment="0" applyProtection="0">
      <alignment vertical="center"/>
    </xf>
    <xf numFmtId="0" fontId="98" fillId="35" borderId="0" applyNumberFormat="0" applyBorder="0" applyAlignment="0" applyProtection="0">
      <alignment vertical="center"/>
    </xf>
    <xf numFmtId="0" fontId="98" fillId="35" borderId="0" applyNumberFormat="0" applyBorder="0" applyAlignment="0" applyProtection="0">
      <alignment vertical="center"/>
    </xf>
    <xf numFmtId="0" fontId="98" fillId="35" borderId="0" applyNumberFormat="0" applyBorder="0" applyAlignment="0" applyProtection="0">
      <alignment vertical="center"/>
    </xf>
    <xf numFmtId="0" fontId="98" fillId="35" borderId="0" applyNumberFormat="0" applyBorder="0" applyAlignment="0" applyProtection="0">
      <alignment vertical="center"/>
    </xf>
    <xf numFmtId="0" fontId="98" fillId="35" borderId="0" applyNumberFormat="0" applyBorder="0" applyAlignment="0" applyProtection="0">
      <alignment vertical="center"/>
    </xf>
    <xf numFmtId="0" fontId="98" fillId="35" borderId="0" applyNumberFormat="0" applyBorder="0" applyAlignment="0" applyProtection="0">
      <alignment vertical="center"/>
    </xf>
    <xf numFmtId="0" fontId="98" fillId="35" borderId="0" applyNumberFormat="0" applyBorder="0" applyAlignment="0" applyProtection="0">
      <alignment vertical="center"/>
    </xf>
    <xf numFmtId="0" fontId="98" fillId="35" borderId="0" applyNumberFormat="0" applyBorder="0" applyAlignment="0" applyProtection="0">
      <alignment vertical="center"/>
    </xf>
    <xf numFmtId="0" fontId="98" fillId="35" borderId="0" applyNumberFormat="0" applyBorder="0" applyAlignment="0" applyProtection="0">
      <alignment vertical="center"/>
    </xf>
    <xf numFmtId="0" fontId="98" fillId="35" borderId="0" applyNumberFormat="0" applyBorder="0" applyAlignment="0" applyProtection="0">
      <alignment vertical="center"/>
    </xf>
    <xf numFmtId="0" fontId="88" fillId="54" borderId="0" applyNumberFormat="0" applyBorder="0" applyAlignment="0" applyProtection="0">
      <alignment vertical="center"/>
    </xf>
    <xf numFmtId="0" fontId="98" fillId="39" borderId="0" applyNumberFormat="0" applyBorder="0" applyAlignment="0" applyProtection="0">
      <alignment vertical="center"/>
    </xf>
    <xf numFmtId="0" fontId="98" fillId="39" borderId="0" applyNumberFormat="0" applyBorder="0" applyAlignment="0" applyProtection="0">
      <alignment vertical="center"/>
    </xf>
    <xf numFmtId="0" fontId="98" fillId="39" borderId="0" applyNumberFormat="0" applyBorder="0" applyAlignment="0" applyProtection="0">
      <alignment vertical="center"/>
    </xf>
    <xf numFmtId="0" fontId="98" fillId="39" borderId="0" applyNumberFormat="0" applyBorder="0" applyAlignment="0" applyProtection="0">
      <alignment vertical="center"/>
    </xf>
    <xf numFmtId="0" fontId="98" fillId="39" borderId="0" applyNumberFormat="0" applyBorder="0" applyAlignment="0" applyProtection="0">
      <alignment vertical="center"/>
    </xf>
    <xf numFmtId="0" fontId="98" fillId="39" borderId="0" applyNumberFormat="0" applyBorder="0" applyAlignment="0" applyProtection="0">
      <alignment vertical="center"/>
    </xf>
    <xf numFmtId="0" fontId="98" fillId="39" borderId="0" applyNumberFormat="0" applyBorder="0" applyAlignment="0" applyProtection="0">
      <alignment vertical="center"/>
    </xf>
    <xf numFmtId="0" fontId="98" fillId="39" borderId="0" applyNumberFormat="0" applyBorder="0" applyAlignment="0" applyProtection="0">
      <alignment vertical="center"/>
    </xf>
    <xf numFmtId="0" fontId="98" fillId="39" borderId="0" applyNumberFormat="0" applyBorder="0" applyAlignment="0" applyProtection="0">
      <alignment vertical="center"/>
    </xf>
    <xf numFmtId="0" fontId="98" fillId="39" borderId="0" applyNumberFormat="0" applyBorder="0" applyAlignment="0" applyProtection="0">
      <alignment vertical="center"/>
    </xf>
    <xf numFmtId="0" fontId="98" fillId="39" borderId="0" applyNumberFormat="0" applyBorder="0" applyAlignment="0" applyProtection="0">
      <alignment vertical="center"/>
    </xf>
    <xf numFmtId="0" fontId="98" fillId="39" borderId="0" applyNumberFormat="0" applyBorder="0" applyAlignment="0" applyProtection="0">
      <alignment vertical="center"/>
    </xf>
    <xf numFmtId="0" fontId="98" fillId="39" borderId="0" applyNumberFormat="0" applyBorder="0" applyAlignment="0" applyProtection="0">
      <alignment vertical="center"/>
    </xf>
    <xf numFmtId="0" fontId="98" fillId="39" borderId="0" applyNumberFormat="0" applyBorder="0" applyAlignment="0" applyProtection="0">
      <alignment vertical="center"/>
    </xf>
    <xf numFmtId="0" fontId="98" fillId="39" borderId="0" applyNumberFormat="0" applyBorder="0" applyAlignment="0" applyProtection="0">
      <alignment vertical="center"/>
    </xf>
    <xf numFmtId="0" fontId="98" fillId="39" borderId="0" applyNumberFormat="0" applyBorder="0" applyAlignment="0" applyProtection="0">
      <alignment vertical="center"/>
    </xf>
    <xf numFmtId="0" fontId="98" fillId="39" borderId="0" applyNumberFormat="0" applyBorder="0" applyAlignment="0" applyProtection="0">
      <alignment vertical="center"/>
    </xf>
    <xf numFmtId="0" fontId="98" fillId="39" borderId="0" applyNumberFormat="0" applyBorder="0" applyAlignment="0" applyProtection="0">
      <alignment vertical="center"/>
    </xf>
    <xf numFmtId="0" fontId="98" fillId="39" borderId="0" applyNumberFormat="0" applyBorder="0" applyAlignment="0" applyProtection="0">
      <alignment vertical="center"/>
    </xf>
    <xf numFmtId="0" fontId="98" fillId="39" borderId="0" applyNumberFormat="0" applyBorder="0" applyAlignment="0" applyProtection="0">
      <alignment vertical="center"/>
    </xf>
    <xf numFmtId="9" fontId="69" fillId="0" borderId="0">
      <protection locked="0"/>
    </xf>
    <xf numFmtId="0" fontId="99" fillId="55" borderId="0" applyNumberFormat="0" applyBorder="0" applyAlignment="0" applyProtection="0">
      <alignment vertical="center"/>
    </xf>
    <xf numFmtId="0" fontId="99" fillId="56" borderId="0" applyNumberFormat="0" applyBorder="0" applyAlignment="0" applyProtection="0">
      <alignment vertical="center"/>
    </xf>
    <xf numFmtId="0" fontId="99" fillId="56" borderId="0" applyNumberFormat="0" applyBorder="0" applyAlignment="0" applyProtection="0">
      <alignment vertical="center"/>
    </xf>
    <xf numFmtId="0" fontId="99" fillId="56" borderId="0" applyNumberFormat="0" applyBorder="0" applyAlignment="0" applyProtection="0">
      <alignment vertical="center"/>
    </xf>
    <xf numFmtId="0" fontId="99" fillId="56" borderId="0" applyNumberFormat="0" applyBorder="0" applyAlignment="0" applyProtection="0">
      <alignment vertical="center"/>
    </xf>
    <xf numFmtId="0" fontId="100" fillId="56" borderId="0" applyNumberFormat="0" applyBorder="0" applyAlignment="0" applyProtection="0">
      <alignment vertical="center"/>
    </xf>
    <xf numFmtId="0" fontId="99" fillId="56" borderId="0" applyNumberFormat="0" applyBorder="0" applyAlignment="0" applyProtection="0">
      <alignment vertical="center"/>
    </xf>
    <xf numFmtId="0" fontId="99" fillId="56" borderId="0" applyNumberFormat="0" applyBorder="0" applyAlignment="0" applyProtection="0">
      <alignment vertical="center"/>
    </xf>
    <xf numFmtId="0" fontId="99" fillId="56" borderId="0" applyNumberFormat="0" applyBorder="0" applyAlignment="0" applyProtection="0">
      <alignment vertical="center"/>
    </xf>
    <xf numFmtId="0" fontId="99" fillId="56" borderId="0" applyNumberFormat="0" applyBorder="0" applyAlignment="0" applyProtection="0">
      <alignment vertical="center"/>
    </xf>
    <xf numFmtId="0" fontId="99" fillId="56" borderId="0" applyNumberFormat="0" applyBorder="0" applyAlignment="0" applyProtection="0">
      <alignment vertical="center"/>
    </xf>
    <xf numFmtId="0" fontId="99" fillId="56" borderId="0" applyNumberFormat="0" applyBorder="0" applyAlignment="0" applyProtection="0">
      <alignment vertical="center"/>
    </xf>
    <xf numFmtId="0" fontId="99" fillId="56" borderId="0" applyNumberFormat="0" applyBorder="0" applyAlignment="0" applyProtection="0">
      <alignment vertical="center"/>
    </xf>
    <xf numFmtId="0" fontId="99" fillId="56" borderId="0" applyNumberFormat="0" applyBorder="0" applyAlignment="0" applyProtection="0">
      <alignment vertical="center"/>
    </xf>
    <xf numFmtId="0" fontId="99" fillId="43" borderId="0" applyNumberFormat="0" applyBorder="0" applyAlignment="0" applyProtection="0">
      <alignment vertical="center"/>
    </xf>
    <xf numFmtId="0" fontId="99" fillId="43" borderId="0" applyNumberFormat="0" applyBorder="0" applyAlignment="0" applyProtection="0">
      <alignment vertical="center"/>
    </xf>
    <xf numFmtId="0" fontId="99" fillId="43" borderId="0" applyNumberFormat="0" applyBorder="0" applyAlignment="0" applyProtection="0">
      <alignment vertical="center"/>
    </xf>
    <xf numFmtId="0" fontId="99" fillId="43" borderId="0" applyNumberFormat="0" applyBorder="0" applyAlignment="0" applyProtection="0">
      <alignment vertical="center"/>
    </xf>
    <xf numFmtId="0" fontId="99" fillId="43" borderId="0" applyNumberFormat="0" applyBorder="0" applyAlignment="0" applyProtection="0">
      <alignment vertical="center"/>
    </xf>
    <xf numFmtId="0" fontId="100" fillId="43" borderId="0" applyNumberFormat="0" applyBorder="0" applyAlignment="0" applyProtection="0">
      <alignment vertical="center"/>
    </xf>
    <xf numFmtId="0" fontId="99" fillId="43" borderId="0" applyNumberFormat="0" applyBorder="0" applyAlignment="0" applyProtection="0">
      <alignment vertical="center"/>
    </xf>
    <xf numFmtId="0" fontId="99" fillId="43" borderId="0" applyNumberFormat="0" applyBorder="0" applyAlignment="0" applyProtection="0">
      <alignment vertical="center"/>
    </xf>
    <xf numFmtId="0" fontId="99" fillId="43" borderId="0" applyNumberFormat="0" applyBorder="0" applyAlignment="0" applyProtection="0">
      <alignment vertical="center"/>
    </xf>
    <xf numFmtId="0" fontId="99" fillId="43" borderId="0" applyNumberFormat="0" applyBorder="0" applyAlignment="0" applyProtection="0">
      <alignment vertical="center"/>
    </xf>
    <xf numFmtId="0" fontId="99" fillId="43" borderId="0" applyNumberFormat="0" applyBorder="0" applyAlignment="0" applyProtection="0">
      <alignment vertical="center"/>
    </xf>
    <xf numFmtId="0" fontId="99" fillId="43" borderId="0" applyNumberFormat="0" applyBorder="0" applyAlignment="0" applyProtection="0">
      <alignment vertical="center"/>
    </xf>
    <xf numFmtId="0" fontId="99" fillId="43" borderId="0" applyNumberFormat="0" applyBorder="0" applyAlignment="0" applyProtection="0">
      <alignment vertical="center"/>
    </xf>
    <xf numFmtId="0" fontId="99" fillId="43" borderId="0" applyNumberFormat="0" applyBorder="0" applyAlignment="0" applyProtection="0">
      <alignment vertical="center"/>
    </xf>
    <xf numFmtId="0" fontId="99" fillId="52" borderId="0" applyNumberFormat="0" applyBorder="0" applyAlignment="0" applyProtection="0">
      <alignment vertical="center"/>
    </xf>
    <xf numFmtId="0" fontId="99" fillId="53" borderId="0" applyNumberFormat="0" applyBorder="0" applyAlignment="0" applyProtection="0">
      <alignment vertical="center"/>
    </xf>
    <xf numFmtId="0" fontId="99" fillId="53" borderId="0" applyNumberFormat="0" applyBorder="0" applyAlignment="0" applyProtection="0">
      <alignment vertical="center"/>
    </xf>
    <xf numFmtId="0" fontId="99" fillId="53" borderId="0" applyNumberFormat="0" applyBorder="0" applyAlignment="0" applyProtection="0">
      <alignment vertical="center"/>
    </xf>
    <xf numFmtId="0" fontId="99" fillId="53" borderId="0" applyNumberFormat="0" applyBorder="0" applyAlignment="0" applyProtection="0">
      <alignment vertical="center"/>
    </xf>
    <xf numFmtId="0" fontId="100" fillId="53" borderId="0" applyNumberFormat="0" applyBorder="0" applyAlignment="0" applyProtection="0">
      <alignment vertical="center"/>
    </xf>
    <xf numFmtId="0" fontId="99" fillId="53" borderId="0" applyNumberFormat="0" applyBorder="0" applyAlignment="0" applyProtection="0">
      <alignment vertical="center"/>
    </xf>
    <xf numFmtId="0" fontId="99" fillId="53" borderId="0" applyNumberFormat="0" applyBorder="0" applyAlignment="0" applyProtection="0">
      <alignment vertical="center"/>
    </xf>
    <xf numFmtId="0" fontId="99" fillId="53" borderId="0" applyNumberFormat="0" applyBorder="0" applyAlignment="0" applyProtection="0">
      <alignment vertical="center"/>
    </xf>
    <xf numFmtId="0" fontId="99" fillId="53" borderId="0" applyNumberFormat="0" applyBorder="0" applyAlignment="0" applyProtection="0">
      <alignment vertical="center"/>
    </xf>
    <xf numFmtId="0" fontId="99" fillId="53" borderId="0" applyNumberFormat="0" applyBorder="0" applyAlignment="0" applyProtection="0">
      <alignment vertical="center"/>
    </xf>
    <xf numFmtId="0" fontId="99" fillId="53" borderId="0" applyNumberFormat="0" applyBorder="0" applyAlignment="0" applyProtection="0">
      <alignment vertical="center"/>
    </xf>
    <xf numFmtId="0" fontId="99" fillId="53" borderId="0" applyNumberFormat="0" applyBorder="0" applyAlignment="0" applyProtection="0">
      <alignment vertical="center"/>
    </xf>
    <xf numFmtId="0" fontId="99" fillId="53" borderId="0" applyNumberFormat="0" applyBorder="0" applyAlignment="0" applyProtection="0">
      <alignment vertical="center"/>
    </xf>
    <xf numFmtId="0" fontId="99" fillId="50" borderId="0" applyNumberFormat="0" applyBorder="0" applyAlignment="0" applyProtection="0">
      <alignment vertical="center"/>
    </xf>
    <xf numFmtId="0" fontId="99" fillId="57" borderId="0" applyNumberFormat="0" applyBorder="0" applyAlignment="0" applyProtection="0">
      <alignment vertical="center"/>
    </xf>
    <xf numFmtId="0" fontId="99" fillId="57" borderId="0" applyNumberFormat="0" applyBorder="0" applyAlignment="0" applyProtection="0">
      <alignment vertical="center"/>
    </xf>
    <xf numFmtId="0" fontId="99" fillId="57" borderId="0" applyNumberFormat="0" applyBorder="0" applyAlignment="0" applyProtection="0">
      <alignment vertical="center"/>
    </xf>
    <xf numFmtId="0" fontId="99" fillId="57" borderId="0" applyNumberFormat="0" applyBorder="0" applyAlignment="0" applyProtection="0">
      <alignment vertical="center"/>
    </xf>
    <xf numFmtId="0" fontId="100" fillId="57" borderId="0" applyNumberFormat="0" applyBorder="0" applyAlignment="0" applyProtection="0">
      <alignment vertical="center"/>
    </xf>
    <xf numFmtId="0" fontId="99" fillId="57" borderId="0" applyNumberFormat="0" applyBorder="0" applyAlignment="0" applyProtection="0">
      <alignment vertical="center"/>
    </xf>
    <xf numFmtId="0" fontId="99" fillId="57" borderId="0" applyNumberFormat="0" applyBorder="0" applyAlignment="0" applyProtection="0">
      <alignment vertical="center"/>
    </xf>
    <xf numFmtId="0" fontId="99" fillId="57" borderId="0" applyNumberFormat="0" applyBorder="0" applyAlignment="0" applyProtection="0">
      <alignment vertical="center"/>
    </xf>
    <xf numFmtId="0" fontId="99" fillId="57" borderId="0" applyNumberFormat="0" applyBorder="0" applyAlignment="0" applyProtection="0">
      <alignment vertical="center"/>
    </xf>
    <xf numFmtId="0" fontId="99" fillId="57" borderId="0" applyNumberFormat="0" applyBorder="0" applyAlignment="0" applyProtection="0">
      <alignment vertical="center"/>
    </xf>
    <xf numFmtId="0" fontId="99" fillId="57" borderId="0" applyNumberFormat="0" applyBorder="0" applyAlignment="0" applyProtection="0">
      <alignment vertical="center"/>
    </xf>
    <xf numFmtId="0" fontId="99" fillId="57" borderId="0" applyNumberFormat="0" applyBorder="0" applyAlignment="0" applyProtection="0">
      <alignment vertical="center"/>
    </xf>
    <xf numFmtId="0" fontId="99" fillId="57" borderId="0" applyNumberFormat="0" applyBorder="0" applyAlignment="0" applyProtection="0">
      <alignment vertical="center"/>
    </xf>
    <xf numFmtId="0" fontId="99" fillId="55" borderId="0" applyNumberFormat="0" applyBorder="0" applyAlignment="0" applyProtection="0">
      <alignment vertical="center"/>
    </xf>
    <xf numFmtId="0" fontId="99" fillId="55" borderId="0" applyNumberFormat="0" applyBorder="0" applyAlignment="0" applyProtection="0">
      <alignment vertical="center"/>
    </xf>
    <xf numFmtId="0" fontId="99" fillId="55" borderId="0" applyNumberFormat="0" applyBorder="0" applyAlignment="0" applyProtection="0">
      <alignment vertical="center"/>
    </xf>
    <xf numFmtId="0" fontId="99" fillId="55" borderId="0" applyNumberFormat="0" applyBorder="0" applyAlignment="0" applyProtection="0">
      <alignment vertical="center"/>
    </xf>
    <xf numFmtId="0" fontId="99" fillId="55" borderId="0" applyNumberFormat="0" applyBorder="0" applyAlignment="0" applyProtection="0">
      <alignment vertical="center"/>
    </xf>
    <xf numFmtId="0" fontId="100" fillId="55" borderId="0" applyNumberFormat="0" applyBorder="0" applyAlignment="0" applyProtection="0">
      <alignment vertical="center"/>
    </xf>
    <xf numFmtId="0" fontId="99" fillId="55" borderId="0" applyNumberFormat="0" applyBorder="0" applyAlignment="0" applyProtection="0">
      <alignment vertical="center"/>
    </xf>
    <xf numFmtId="0" fontId="99" fillId="55" borderId="0" applyNumberFormat="0" applyBorder="0" applyAlignment="0" applyProtection="0">
      <alignment vertical="center"/>
    </xf>
    <xf numFmtId="0" fontId="99" fillId="55" borderId="0" applyNumberFormat="0" applyBorder="0" applyAlignment="0" applyProtection="0">
      <alignment vertical="center"/>
    </xf>
    <xf numFmtId="0" fontId="99" fillId="55" borderId="0" applyNumberFormat="0" applyBorder="0" applyAlignment="0" applyProtection="0">
      <alignment vertical="center"/>
    </xf>
    <xf numFmtId="0" fontId="99" fillId="55" borderId="0" applyNumberFormat="0" applyBorder="0" applyAlignment="0" applyProtection="0">
      <alignment vertical="center"/>
    </xf>
    <xf numFmtId="0" fontId="99" fillId="55" borderId="0" applyNumberFormat="0" applyBorder="0" applyAlignment="0" applyProtection="0">
      <alignment vertical="center"/>
    </xf>
    <xf numFmtId="0" fontId="99" fillId="55" borderId="0" applyNumberFormat="0" applyBorder="0" applyAlignment="0" applyProtection="0">
      <alignment vertical="center"/>
    </xf>
    <xf numFmtId="0" fontId="99" fillId="55" borderId="0" applyNumberFormat="0" applyBorder="0" applyAlignment="0" applyProtection="0">
      <alignment vertical="center"/>
    </xf>
    <xf numFmtId="0" fontId="99" fillId="49" borderId="0" applyNumberFormat="0" applyBorder="0" applyAlignment="0" applyProtection="0">
      <alignment vertical="center"/>
    </xf>
    <xf numFmtId="0" fontId="99" fillId="58" borderId="0" applyNumberFormat="0" applyBorder="0" applyAlignment="0" applyProtection="0">
      <alignment vertical="center"/>
    </xf>
    <xf numFmtId="0" fontId="99" fillId="58" borderId="0" applyNumberFormat="0" applyBorder="0" applyAlignment="0" applyProtection="0">
      <alignment vertical="center"/>
    </xf>
    <xf numFmtId="0" fontId="99" fillId="58" borderId="0" applyNumberFormat="0" applyBorder="0" applyAlignment="0" applyProtection="0">
      <alignment vertical="center"/>
    </xf>
    <xf numFmtId="0" fontId="99" fillId="58" borderId="0" applyNumberFormat="0" applyBorder="0" applyAlignment="0" applyProtection="0">
      <alignment vertical="center"/>
    </xf>
    <xf numFmtId="0" fontId="100" fillId="58" borderId="0" applyNumberFormat="0" applyBorder="0" applyAlignment="0" applyProtection="0">
      <alignment vertical="center"/>
    </xf>
    <xf numFmtId="0" fontId="99" fillId="58" borderId="0" applyNumberFormat="0" applyBorder="0" applyAlignment="0" applyProtection="0">
      <alignment vertical="center"/>
    </xf>
    <xf numFmtId="0" fontId="99" fillId="58" borderId="0" applyNumberFormat="0" applyBorder="0" applyAlignment="0" applyProtection="0">
      <alignment vertical="center"/>
    </xf>
    <xf numFmtId="0" fontId="99" fillId="58" borderId="0" applyNumberFormat="0" applyBorder="0" applyAlignment="0" applyProtection="0">
      <alignment vertical="center"/>
    </xf>
    <xf numFmtId="0" fontId="99" fillId="58" borderId="0" applyNumberFormat="0" applyBorder="0" applyAlignment="0" applyProtection="0">
      <alignment vertical="center"/>
    </xf>
    <xf numFmtId="0" fontId="99" fillId="58" borderId="0" applyNumberFormat="0" applyBorder="0" applyAlignment="0" applyProtection="0">
      <alignment vertical="center"/>
    </xf>
    <xf numFmtId="0" fontId="99" fillId="58" borderId="0" applyNumberFormat="0" applyBorder="0" applyAlignment="0" applyProtection="0">
      <alignment vertical="center"/>
    </xf>
    <xf numFmtId="0" fontId="99" fillId="58" borderId="0" applyNumberFormat="0" applyBorder="0" applyAlignment="0" applyProtection="0">
      <alignment vertical="center"/>
    </xf>
    <xf numFmtId="0" fontId="99" fillId="58" borderId="0" applyNumberFormat="0" applyBorder="0" applyAlignment="0" applyProtection="0">
      <alignment vertical="center"/>
    </xf>
    <xf numFmtId="0" fontId="99" fillId="56" borderId="0" applyNumberFormat="0" applyBorder="0" applyAlignment="0" applyProtection="0">
      <alignment vertical="center"/>
    </xf>
    <xf numFmtId="0" fontId="101" fillId="20" borderId="0" applyNumberFormat="0" applyBorder="0" applyAlignment="0" applyProtection="0">
      <alignment vertical="center"/>
    </xf>
    <xf numFmtId="0" fontId="101" fillId="20" borderId="0" applyNumberFormat="0" applyBorder="0" applyAlignment="0" applyProtection="0">
      <alignment vertical="center"/>
    </xf>
    <xf numFmtId="0" fontId="101" fillId="20" borderId="0" applyNumberFormat="0" applyBorder="0" applyAlignment="0" applyProtection="0">
      <alignment vertical="center"/>
    </xf>
    <xf numFmtId="0" fontId="101" fillId="20" borderId="0" applyNumberFormat="0" applyBorder="0" applyAlignment="0" applyProtection="0">
      <alignment vertical="center"/>
    </xf>
    <xf numFmtId="0" fontId="101" fillId="20" borderId="0" applyNumberFormat="0" applyBorder="0" applyAlignment="0" applyProtection="0">
      <alignment vertical="center"/>
    </xf>
    <xf numFmtId="0" fontId="101" fillId="20" borderId="0" applyNumberFormat="0" applyBorder="0" applyAlignment="0" applyProtection="0">
      <alignment vertical="center"/>
    </xf>
    <xf numFmtId="0" fontId="101" fillId="20" borderId="0" applyNumberFormat="0" applyBorder="0" applyAlignment="0" applyProtection="0">
      <alignment vertical="center"/>
    </xf>
    <xf numFmtId="0" fontId="101" fillId="20" borderId="0" applyNumberFormat="0" applyBorder="0" applyAlignment="0" applyProtection="0">
      <alignment vertical="center"/>
    </xf>
    <xf numFmtId="0" fontId="101" fillId="20" borderId="0" applyNumberFormat="0" applyBorder="0" applyAlignment="0" applyProtection="0">
      <alignment vertical="center"/>
    </xf>
    <xf numFmtId="0" fontId="101" fillId="20" borderId="0" applyNumberFormat="0" applyBorder="0" applyAlignment="0" applyProtection="0">
      <alignment vertical="center"/>
    </xf>
    <xf numFmtId="0" fontId="101" fillId="20" borderId="0" applyNumberFormat="0" applyBorder="0" applyAlignment="0" applyProtection="0">
      <alignment vertical="center"/>
    </xf>
    <xf numFmtId="0" fontId="101" fillId="20" borderId="0" applyNumberFormat="0" applyBorder="0" applyAlignment="0" applyProtection="0">
      <alignment vertical="center"/>
    </xf>
    <xf numFmtId="0" fontId="101" fillId="20" borderId="0" applyNumberFormat="0" applyBorder="0" applyAlignment="0" applyProtection="0">
      <alignment vertical="center"/>
    </xf>
    <xf numFmtId="0" fontId="101" fillId="20" borderId="0" applyNumberFormat="0" applyBorder="0" applyAlignment="0" applyProtection="0">
      <alignment vertical="center"/>
    </xf>
    <xf numFmtId="0" fontId="101" fillId="20" borderId="0" applyNumberFormat="0" applyBorder="0" applyAlignment="0" applyProtection="0">
      <alignment vertical="center"/>
    </xf>
    <xf numFmtId="0" fontId="101" fillId="20" borderId="0" applyNumberFormat="0" applyBorder="0" applyAlignment="0" applyProtection="0">
      <alignment vertical="center"/>
    </xf>
    <xf numFmtId="0" fontId="101" fillId="20" borderId="0" applyNumberFormat="0" applyBorder="0" applyAlignment="0" applyProtection="0">
      <alignment vertical="center"/>
    </xf>
    <xf numFmtId="0" fontId="101" fillId="20" borderId="0" applyNumberFormat="0" applyBorder="0" applyAlignment="0" applyProtection="0">
      <alignment vertical="center"/>
    </xf>
    <xf numFmtId="0" fontId="101" fillId="20" borderId="0" applyNumberFormat="0" applyBorder="0" applyAlignment="0" applyProtection="0">
      <alignment vertical="center"/>
    </xf>
    <xf numFmtId="0" fontId="101" fillId="20" borderId="0" applyNumberFormat="0" applyBorder="0" applyAlignment="0" applyProtection="0">
      <alignment vertical="center"/>
    </xf>
    <xf numFmtId="0" fontId="99" fillId="43" borderId="0" applyNumberFormat="0" applyBorder="0" applyAlignment="0" applyProtection="0">
      <alignment vertical="center"/>
    </xf>
    <xf numFmtId="0" fontId="101" fillId="24" borderId="0" applyNumberFormat="0" applyBorder="0" applyAlignment="0" applyProtection="0">
      <alignment vertical="center"/>
    </xf>
    <xf numFmtId="0" fontId="101" fillId="24" borderId="0" applyNumberFormat="0" applyBorder="0" applyAlignment="0" applyProtection="0">
      <alignment vertical="center"/>
    </xf>
    <xf numFmtId="0" fontId="101" fillId="24" borderId="0" applyNumberFormat="0" applyBorder="0" applyAlignment="0" applyProtection="0">
      <alignment vertical="center"/>
    </xf>
    <xf numFmtId="0" fontId="101" fillId="24" borderId="0" applyNumberFormat="0" applyBorder="0" applyAlignment="0" applyProtection="0">
      <alignment vertical="center"/>
    </xf>
    <xf numFmtId="0" fontId="101" fillId="24" borderId="0" applyNumberFormat="0" applyBorder="0" applyAlignment="0" applyProtection="0">
      <alignment vertical="center"/>
    </xf>
    <xf numFmtId="0" fontId="101" fillId="24" borderId="0" applyNumberFormat="0" applyBorder="0" applyAlignment="0" applyProtection="0">
      <alignment vertical="center"/>
    </xf>
    <xf numFmtId="0" fontId="101" fillId="24" borderId="0" applyNumberFormat="0" applyBorder="0" applyAlignment="0" applyProtection="0">
      <alignment vertical="center"/>
    </xf>
    <xf numFmtId="0" fontId="101" fillId="24" borderId="0" applyNumberFormat="0" applyBorder="0" applyAlignment="0" applyProtection="0">
      <alignment vertical="center"/>
    </xf>
    <xf numFmtId="0" fontId="101" fillId="24" borderId="0" applyNumberFormat="0" applyBorder="0" applyAlignment="0" applyProtection="0">
      <alignment vertical="center"/>
    </xf>
    <xf numFmtId="0" fontId="101" fillId="24" borderId="0" applyNumberFormat="0" applyBorder="0" applyAlignment="0" applyProtection="0">
      <alignment vertical="center"/>
    </xf>
    <xf numFmtId="0" fontId="101" fillId="24" borderId="0" applyNumberFormat="0" applyBorder="0" applyAlignment="0" applyProtection="0">
      <alignment vertical="center"/>
    </xf>
    <xf numFmtId="0" fontId="101" fillId="24" borderId="0" applyNumberFormat="0" applyBorder="0" applyAlignment="0" applyProtection="0">
      <alignment vertical="center"/>
    </xf>
    <xf numFmtId="0" fontId="101" fillId="24" borderId="0" applyNumberFormat="0" applyBorder="0" applyAlignment="0" applyProtection="0">
      <alignment vertical="center"/>
    </xf>
    <xf numFmtId="0" fontId="101" fillId="24" borderId="0" applyNumberFormat="0" applyBorder="0" applyAlignment="0" applyProtection="0">
      <alignment vertical="center"/>
    </xf>
    <xf numFmtId="0" fontId="101" fillId="24" borderId="0" applyNumberFormat="0" applyBorder="0" applyAlignment="0" applyProtection="0">
      <alignment vertical="center"/>
    </xf>
    <xf numFmtId="0" fontId="101" fillId="24" borderId="0" applyNumberFormat="0" applyBorder="0" applyAlignment="0" applyProtection="0">
      <alignment vertical="center"/>
    </xf>
    <xf numFmtId="0" fontId="101" fillId="24" borderId="0" applyNumberFormat="0" applyBorder="0" applyAlignment="0" applyProtection="0">
      <alignment vertical="center"/>
    </xf>
    <xf numFmtId="0" fontId="101" fillId="24" borderId="0" applyNumberFormat="0" applyBorder="0" applyAlignment="0" applyProtection="0">
      <alignment vertical="center"/>
    </xf>
    <xf numFmtId="0" fontId="101" fillId="24" borderId="0" applyNumberFormat="0" applyBorder="0" applyAlignment="0" applyProtection="0">
      <alignment vertical="center"/>
    </xf>
    <xf numFmtId="0" fontId="101" fillId="24" borderId="0" applyNumberFormat="0" applyBorder="0" applyAlignment="0" applyProtection="0">
      <alignment vertical="center"/>
    </xf>
    <xf numFmtId="0" fontId="99" fillId="53" borderId="0" applyNumberFormat="0" applyBorder="0" applyAlignment="0" applyProtection="0">
      <alignment vertical="center"/>
    </xf>
    <xf numFmtId="0" fontId="101" fillId="28" borderId="0" applyNumberFormat="0" applyBorder="0" applyAlignment="0" applyProtection="0">
      <alignment vertical="center"/>
    </xf>
    <xf numFmtId="0" fontId="101" fillId="28" borderId="0" applyNumberFormat="0" applyBorder="0" applyAlignment="0" applyProtection="0">
      <alignment vertical="center"/>
    </xf>
    <xf numFmtId="0" fontId="101" fillId="28" borderId="0" applyNumberFormat="0" applyBorder="0" applyAlignment="0" applyProtection="0">
      <alignment vertical="center"/>
    </xf>
    <xf numFmtId="0" fontId="101" fillId="28" borderId="0" applyNumberFormat="0" applyBorder="0" applyAlignment="0" applyProtection="0">
      <alignment vertical="center"/>
    </xf>
    <xf numFmtId="0" fontId="101" fillId="28" borderId="0" applyNumberFormat="0" applyBorder="0" applyAlignment="0" applyProtection="0">
      <alignment vertical="center"/>
    </xf>
    <xf numFmtId="0" fontId="101" fillId="28" borderId="0" applyNumberFormat="0" applyBorder="0" applyAlignment="0" applyProtection="0">
      <alignment vertical="center"/>
    </xf>
    <xf numFmtId="0" fontId="101" fillId="28" borderId="0" applyNumberFormat="0" applyBorder="0" applyAlignment="0" applyProtection="0">
      <alignment vertical="center"/>
    </xf>
    <xf numFmtId="0" fontId="101" fillId="28" borderId="0" applyNumberFormat="0" applyBorder="0" applyAlignment="0" applyProtection="0">
      <alignment vertical="center"/>
    </xf>
    <xf numFmtId="0" fontId="101" fillId="28" borderId="0" applyNumberFormat="0" applyBorder="0" applyAlignment="0" applyProtection="0">
      <alignment vertical="center"/>
    </xf>
    <xf numFmtId="0" fontId="101" fillId="28" borderId="0" applyNumberFormat="0" applyBorder="0" applyAlignment="0" applyProtection="0">
      <alignment vertical="center"/>
    </xf>
    <xf numFmtId="0" fontId="101" fillId="28" borderId="0" applyNumberFormat="0" applyBorder="0" applyAlignment="0" applyProtection="0">
      <alignment vertical="center"/>
    </xf>
    <xf numFmtId="0" fontId="101" fillId="28" borderId="0" applyNumberFormat="0" applyBorder="0" applyAlignment="0" applyProtection="0">
      <alignment vertical="center"/>
    </xf>
    <xf numFmtId="0" fontId="101" fillId="28" borderId="0" applyNumberFormat="0" applyBorder="0" applyAlignment="0" applyProtection="0">
      <alignment vertical="center"/>
    </xf>
    <xf numFmtId="0" fontId="101" fillId="28" borderId="0" applyNumberFormat="0" applyBorder="0" applyAlignment="0" applyProtection="0">
      <alignment vertical="center"/>
    </xf>
    <xf numFmtId="0" fontId="101" fillId="28" borderId="0" applyNumberFormat="0" applyBorder="0" applyAlignment="0" applyProtection="0">
      <alignment vertical="center"/>
    </xf>
    <xf numFmtId="0" fontId="101" fillId="28" borderId="0" applyNumberFormat="0" applyBorder="0" applyAlignment="0" applyProtection="0">
      <alignment vertical="center"/>
    </xf>
    <xf numFmtId="0" fontId="101" fillId="28" borderId="0" applyNumberFormat="0" applyBorder="0" applyAlignment="0" applyProtection="0">
      <alignment vertical="center"/>
    </xf>
    <xf numFmtId="0" fontId="101" fillId="28" borderId="0" applyNumberFormat="0" applyBorder="0" applyAlignment="0" applyProtection="0">
      <alignment vertical="center"/>
    </xf>
    <xf numFmtId="0" fontId="101" fillId="28" borderId="0" applyNumberFormat="0" applyBorder="0" applyAlignment="0" applyProtection="0">
      <alignment vertical="center"/>
    </xf>
    <xf numFmtId="0" fontId="101" fillId="28" borderId="0" applyNumberFormat="0" applyBorder="0" applyAlignment="0" applyProtection="0">
      <alignment vertical="center"/>
    </xf>
    <xf numFmtId="0" fontId="99" fillId="57" borderId="0" applyNumberFormat="0" applyBorder="0" applyAlignment="0" applyProtection="0">
      <alignment vertical="center"/>
    </xf>
    <xf numFmtId="0" fontId="101" fillId="32" borderId="0" applyNumberFormat="0" applyBorder="0" applyAlignment="0" applyProtection="0">
      <alignment vertical="center"/>
    </xf>
    <xf numFmtId="0" fontId="101" fillId="32" borderId="0" applyNumberFormat="0" applyBorder="0" applyAlignment="0" applyProtection="0">
      <alignment vertical="center"/>
    </xf>
    <xf numFmtId="0" fontId="101" fillId="32" borderId="0" applyNumberFormat="0" applyBorder="0" applyAlignment="0" applyProtection="0">
      <alignment vertical="center"/>
    </xf>
    <xf numFmtId="0" fontId="101" fillId="32" borderId="0" applyNumberFormat="0" applyBorder="0" applyAlignment="0" applyProtection="0">
      <alignment vertical="center"/>
    </xf>
    <xf numFmtId="0" fontId="101" fillId="32" borderId="0" applyNumberFormat="0" applyBorder="0" applyAlignment="0" applyProtection="0">
      <alignment vertical="center"/>
    </xf>
    <xf numFmtId="0" fontId="101" fillId="32" borderId="0" applyNumberFormat="0" applyBorder="0" applyAlignment="0" applyProtection="0">
      <alignment vertical="center"/>
    </xf>
    <xf numFmtId="0" fontId="101" fillId="32" borderId="0" applyNumberFormat="0" applyBorder="0" applyAlignment="0" applyProtection="0">
      <alignment vertical="center"/>
    </xf>
    <xf numFmtId="0" fontId="101" fillId="32" borderId="0" applyNumberFormat="0" applyBorder="0" applyAlignment="0" applyProtection="0">
      <alignment vertical="center"/>
    </xf>
    <xf numFmtId="0" fontId="101" fillId="32" borderId="0" applyNumberFormat="0" applyBorder="0" applyAlignment="0" applyProtection="0">
      <alignment vertical="center"/>
    </xf>
    <xf numFmtId="0" fontId="101" fillId="32" borderId="0" applyNumberFormat="0" applyBorder="0" applyAlignment="0" applyProtection="0">
      <alignment vertical="center"/>
    </xf>
    <xf numFmtId="0" fontId="101" fillId="32" borderId="0" applyNumberFormat="0" applyBorder="0" applyAlignment="0" applyProtection="0">
      <alignment vertical="center"/>
    </xf>
    <xf numFmtId="0" fontId="101" fillId="32" borderId="0" applyNumberFormat="0" applyBorder="0" applyAlignment="0" applyProtection="0">
      <alignment vertical="center"/>
    </xf>
    <xf numFmtId="0" fontId="101" fillId="32" borderId="0" applyNumberFormat="0" applyBorder="0" applyAlignment="0" applyProtection="0">
      <alignment vertical="center"/>
    </xf>
    <xf numFmtId="0" fontId="101" fillId="32" borderId="0" applyNumberFormat="0" applyBorder="0" applyAlignment="0" applyProtection="0">
      <alignment vertical="center"/>
    </xf>
    <xf numFmtId="0" fontId="101" fillId="32" borderId="0" applyNumberFormat="0" applyBorder="0" applyAlignment="0" applyProtection="0">
      <alignment vertical="center"/>
    </xf>
    <xf numFmtId="0" fontId="101" fillId="32" borderId="0" applyNumberFormat="0" applyBorder="0" applyAlignment="0" applyProtection="0">
      <alignment vertical="center"/>
    </xf>
    <xf numFmtId="0" fontId="101" fillId="32" borderId="0" applyNumberFormat="0" applyBorder="0" applyAlignment="0" applyProtection="0">
      <alignment vertical="center"/>
    </xf>
    <xf numFmtId="0" fontId="101" fillId="32" borderId="0" applyNumberFormat="0" applyBorder="0" applyAlignment="0" applyProtection="0">
      <alignment vertical="center"/>
    </xf>
    <xf numFmtId="0" fontId="101" fillId="32" borderId="0" applyNumberFormat="0" applyBorder="0" applyAlignment="0" applyProtection="0">
      <alignment vertical="center"/>
    </xf>
    <xf numFmtId="0" fontId="101" fillId="32" borderId="0" applyNumberFormat="0" applyBorder="0" applyAlignment="0" applyProtection="0">
      <alignment vertical="center"/>
    </xf>
    <xf numFmtId="0" fontId="99" fillId="55" borderId="0" applyNumberFormat="0" applyBorder="0" applyAlignment="0" applyProtection="0">
      <alignment vertical="center"/>
    </xf>
    <xf numFmtId="0" fontId="101" fillId="36" borderId="0" applyNumberFormat="0" applyBorder="0" applyAlignment="0" applyProtection="0">
      <alignment vertical="center"/>
    </xf>
    <xf numFmtId="0" fontId="101" fillId="36" borderId="0" applyNumberFormat="0" applyBorder="0" applyAlignment="0" applyProtection="0">
      <alignment vertical="center"/>
    </xf>
    <xf numFmtId="0" fontId="101" fillId="36" borderId="0" applyNumberFormat="0" applyBorder="0" applyAlignment="0" applyProtection="0">
      <alignment vertical="center"/>
    </xf>
    <xf numFmtId="0" fontId="101" fillId="36" borderId="0" applyNumberFormat="0" applyBorder="0" applyAlignment="0" applyProtection="0">
      <alignment vertical="center"/>
    </xf>
    <xf numFmtId="0" fontId="101" fillId="36" borderId="0" applyNumberFormat="0" applyBorder="0" applyAlignment="0" applyProtection="0">
      <alignment vertical="center"/>
    </xf>
    <xf numFmtId="0" fontId="101" fillId="36" borderId="0" applyNumberFormat="0" applyBorder="0" applyAlignment="0" applyProtection="0">
      <alignment vertical="center"/>
    </xf>
    <xf numFmtId="0" fontId="101" fillId="36" borderId="0" applyNumberFormat="0" applyBorder="0" applyAlignment="0" applyProtection="0">
      <alignment vertical="center"/>
    </xf>
    <xf numFmtId="0" fontId="101" fillId="36" borderId="0" applyNumberFormat="0" applyBorder="0" applyAlignment="0" applyProtection="0">
      <alignment vertical="center"/>
    </xf>
    <xf numFmtId="0" fontId="101" fillId="36" borderId="0" applyNumberFormat="0" applyBorder="0" applyAlignment="0" applyProtection="0">
      <alignment vertical="center"/>
    </xf>
    <xf numFmtId="0" fontId="101" fillId="36" borderId="0" applyNumberFormat="0" applyBorder="0" applyAlignment="0" applyProtection="0">
      <alignment vertical="center"/>
    </xf>
    <xf numFmtId="0" fontId="101" fillId="36" borderId="0" applyNumberFormat="0" applyBorder="0" applyAlignment="0" applyProtection="0">
      <alignment vertical="center"/>
    </xf>
    <xf numFmtId="0" fontId="101" fillId="36" borderId="0" applyNumberFormat="0" applyBorder="0" applyAlignment="0" applyProtection="0">
      <alignment vertical="center"/>
    </xf>
    <xf numFmtId="0" fontId="101" fillId="36" borderId="0" applyNumberFormat="0" applyBorder="0" applyAlignment="0" applyProtection="0">
      <alignment vertical="center"/>
    </xf>
    <xf numFmtId="0" fontId="101" fillId="36" borderId="0" applyNumberFormat="0" applyBorder="0" applyAlignment="0" applyProtection="0">
      <alignment vertical="center"/>
    </xf>
    <xf numFmtId="0" fontId="101" fillId="36" borderId="0" applyNumberFormat="0" applyBorder="0" applyAlignment="0" applyProtection="0">
      <alignment vertical="center"/>
    </xf>
    <xf numFmtId="0" fontId="101" fillId="36" borderId="0" applyNumberFormat="0" applyBorder="0" applyAlignment="0" applyProtection="0">
      <alignment vertical="center"/>
    </xf>
    <xf numFmtId="0" fontId="101" fillId="36" borderId="0" applyNumberFormat="0" applyBorder="0" applyAlignment="0" applyProtection="0">
      <alignment vertical="center"/>
    </xf>
    <xf numFmtId="0" fontId="101" fillId="36" borderId="0" applyNumberFormat="0" applyBorder="0" applyAlignment="0" applyProtection="0">
      <alignment vertical="center"/>
    </xf>
    <xf numFmtId="0" fontId="101" fillId="36" borderId="0" applyNumberFormat="0" applyBorder="0" applyAlignment="0" applyProtection="0">
      <alignment vertical="center"/>
    </xf>
    <xf numFmtId="0" fontId="101" fillId="36" borderId="0" applyNumberFormat="0" applyBorder="0" applyAlignment="0" applyProtection="0">
      <alignment vertical="center"/>
    </xf>
    <xf numFmtId="0" fontId="99" fillId="58" borderId="0" applyNumberFormat="0" applyBorder="0" applyAlignment="0" applyProtection="0">
      <alignment vertical="center"/>
    </xf>
    <xf numFmtId="0" fontId="101" fillId="40" borderId="0" applyNumberFormat="0" applyBorder="0" applyAlignment="0" applyProtection="0">
      <alignment vertical="center"/>
    </xf>
    <xf numFmtId="0" fontId="101" fillId="40" borderId="0" applyNumberFormat="0" applyBorder="0" applyAlignment="0" applyProtection="0">
      <alignment vertical="center"/>
    </xf>
    <xf numFmtId="0" fontId="101" fillId="40" borderId="0" applyNumberFormat="0" applyBorder="0" applyAlignment="0" applyProtection="0">
      <alignment vertical="center"/>
    </xf>
    <xf numFmtId="0" fontId="101" fillId="40" borderId="0" applyNumberFormat="0" applyBorder="0" applyAlignment="0" applyProtection="0">
      <alignment vertical="center"/>
    </xf>
    <xf numFmtId="0" fontId="101" fillId="40" borderId="0" applyNumberFormat="0" applyBorder="0" applyAlignment="0" applyProtection="0">
      <alignment vertical="center"/>
    </xf>
    <xf numFmtId="0" fontId="101" fillId="40" borderId="0" applyNumberFormat="0" applyBorder="0" applyAlignment="0" applyProtection="0">
      <alignment vertical="center"/>
    </xf>
    <xf numFmtId="0" fontId="101" fillId="40" borderId="0" applyNumberFormat="0" applyBorder="0" applyAlignment="0" applyProtection="0">
      <alignment vertical="center"/>
    </xf>
    <xf numFmtId="0" fontId="101" fillId="40" borderId="0" applyNumberFormat="0" applyBorder="0" applyAlignment="0" applyProtection="0">
      <alignment vertical="center"/>
    </xf>
    <xf numFmtId="0" fontId="101" fillId="40" borderId="0" applyNumberFormat="0" applyBorder="0" applyAlignment="0" applyProtection="0">
      <alignment vertical="center"/>
    </xf>
    <xf numFmtId="0" fontId="101" fillId="40" borderId="0" applyNumberFormat="0" applyBorder="0" applyAlignment="0" applyProtection="0">
      <alignment vertical="center"/>
    </xf>
    <xf numFmtId="0" fontId="101" fillId="40" borderId="0" applyNumberFormat="0" applyBorder="0" applyAlignment="0" applyProtection="0">
      <alignment vertical="center"/>
    </xf>
    <xf numFmtId="0" fontId="101" fillId="40" borderId="0" applyNumberFormat="0" applyBorder="0" applyAlignment="0" applyProtection="0">
      <alignment vertical="center"/>
    </xf>
    <xf numFmtId="0" fontId="101" fillId="40" borderId="0" applyNumberFormat="0" applyBorder="0" applyAlignment="0" applyProtection="0">
      <alignment vertical="center"/>
    </xf>
    <xf numFmtId="0" fontId="101" fillId="40" borderId="0" applyNumberFormat="0" applyBorder="0" applyAlignment="0" applyProtection="0">
      <alignment vertical="center"/>
    </xf>
    <xf numFmtId="0" fontId="101" fillId="40" borderId="0" applyNumberFormat="0" applyBorder="0" applyAlignment="0" applyProtection="0">
      <alignment vertical="center"/>
    </xf>
    <xf numFmtId="0" fontId="101" fillId="40" borderId="0" applyNumberFormat="0" applyBorder="0" applyAlignment="0" applyProtection="0">
      <alignment vertical="center"/>
    </xf>
    <xf numFmtId="0" fontId="101" fillId="40" borderId="0" applyNumberFormat="0" applyBorder="0" applyAlignment="0" applyProtection="0">
      <alignment vertical="center"/>
    </xf>
    <xf numFmtId="0" fontId="101" fillId="40" borderId="0" applyNumberFormat="0" applyBorder="0" applyAlignment="0" applyProtection="0">
      <alignment vertical="center"/>
    </xf>
    <xf numFmtId="0" fontId="101" fillId="40" borderId="0" applyNumberFormat="0" applyBorder="0" applyAlignment="0" applyProtection="0">
      <alignment vertical="center"/>
    </xf>
    <xf numFmtId="0" fontId="101" fillId="40" borderId="0" applyNumberFormat="0" applyBorder="0" applyAlignment="0" applyProtection="0">
      <alignment vertical="center"/>
    </xf>
    <xf numFmtId="0" fontId="23" fillId="0" borderId="0"/>
    <xf numFmtId="0" fontId="102" fillId="0" borderId="58">
      <alignment horizontal="center" vertical="center"/>
    </xf>
    <xf numFmtId="225" fontId="56" fillId="0" borderId="0" applyFont="0" applyFill="0" applyBorder="0" applyAlignment="0" applyProtection="0"/>
    <xf numFmtId="0" fontId="84" fillId="0" borderId="0">
      <protection locked="0"/>
    </xf>
    <xf numFmtId="0" fontId="103" fillId="0" borderId="0"/>
    <xf numFmtId="0" fontId="70" fillId="0" borderId="0">
      <protection locked="0"/>
    </xf>
    <xf numFmtId="0" fontId="70" fillId="0" borderId="0">
      <protection locked="0"/>
    </xf>
    <xf numFmtId="0" fontId="70" fillId="0" borderId="0">
      <protection locked="0"/>
    </xf>
    <xf numFmtId="0" fontId="70" fillId="0" borderId="0">
      <protection locked="0"/>
    </xf>
    <xf numFmtId="0" fontId="70" fillId="0" borderId="0">
      <protection locked="0"/>
    </xf>
    <xf numFmtId="0" fontId="70" fillId="0" borderId="0">
      <protection locked="0"/>
    </xf>
    <xf numFmtId="0" fontId="70" fillId="0" borderId="0">
      <protection locked="0"/>
    </xf>
    <xf numFmtId="0" fontId="70" fillId="0" borderId="0">
      <protection locked="0"/>
    </xf>
    <xf numFmtId="0" fontId="70" fillId="0" borderId="0">
      <protection locked="0"/>
    </xf>
    <xf numFmtId="0" fontId="70" fillId="0" borderId="0">
      <protection locked="0"/>
    </xf>
    <xf numFmtId="0" fontId="104" fillId="0" borderId="0" applyFont="0" applyFill="0" applyBorder="0" applyAlignment="0" applyProtection="0"/>
    <xf numFmtId="0" fontId="104" fillId="0" borderId="0" applyFont="0" applyFill="0" applyBorder="0" applyAlignment="0" applyProtection="0"/>
    <xf numFmtId="0" fontId="70" fillId="0" borderId="0">
      <protection locked="0"/>
    </xf>
    <xf numFmtId="0" fontId="70" fillId="0" borderId="0">
      <protection locked="0"/>
    </xf>
    <xf numFmtId="0" fontId="70" fillId="0" borderId="0">
      <protection locked="0"/>
    </xf>
    <xf numFmtId="0" fontId="70" fillId="0" borderId="0">
      <protection locked="0"/>
    </xf>
    <xf numFmtId="0" fontId="70" fillId="0" borderId="0">
      <protection locked="0"/>
    </xf>
    <xf numFmtId="0" fontId="70" fillId="0" borderId="0">
      <protection locked="0"/>
    </xf>
    <xf numFmtId="0" fontId="70" fillId="0" borderId="0">
      <protection locked="0"/>
    </xf>
    <xf numFmtId="0" fontId="70" fillId="0" borderId="0">
      <protection locked="0"/>
    </xf>
    <xf numFmtId="0" fontId="70" fillId="0" borderId="0">
      <protection locked="0"/>
    </xf>
    <xf numFmtId="0" fontId="70" fillId="0" borderId="0">
      <protection locked="0"/>
    </xf>
    <xf numFmtId="220" fontId="84" fillId="0" borderId="0">
      <protection locked="0"/>
    </xf>
    <xf numFmtId="0" fontId="70" fillId="0" borderId="0">
      <protection locked="0"/>
    </xf>
    <xf numFmtId="0" fontId="70" fillId="0" borderId="0">
      <protection locked="0"/>
    </xf>
    <xf numFmtId="0" fontId="70" fillId="0" borderId="0">
      <protection locked="0"/>
    </xf>
    <xf numFmtId="220" fontId="84" fillId="0" borderId="0">
      <protection locked="0"/>
    </xf>
    <xf numFmtId="0" fontId="70" fillId="0" borderId="0">
      <protection locked="0"/>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00" fillId="59" borderId="0" applyNumberFormat="0" applyBorder="0" applyAlignment="0" applyProtection="0">
      <alignment vertical="center"/>
    </xf>
    <xf numFmtId="0" fontId="100" fillId="59" borderId="0" applyNumberFormat="0" applyBorder="0" applyAlignment="0" applyProtection="0">
      <alignment vertical="center"/>
    </xf>
    <xf numFmtId="0" fontId="100" fillId="59" borderId="0" applyNumberFormat="0" applyBorder="0" applyAlignment="0" applyProtection="0">
      <alignment vertical="center"/>
    </xf>
    <xf numFmtId="0" fontId="100" fillId="59" borderId="0" applyNumberFormat="0" applyBorder="0" applyAlignment="0" applyProtection="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00" fillId="60" borderId="0" applyNumberFormat="0" applyBorder="0" applyAlignment="0" applyProtection="0">
      <alignment vertical="center"/>
    </xf>
    <xf numFmtId="0" fontId="100" fillId="60" borderId="0" applyNumberFormat="0" applyBorder="0" applyAlignment="0" applyProtection="0">
      <alignment vertical="center"/>
    </xf>
    <xf numFmtId="0" fontId="100" fillId="60" borderId="0" applyNumberFormat="0" applyBorder="0" applyAlignment="0" applyProtection="0">
      <alignment vertical="center"/>
    </xf>
    <xf numFmtId="0" fontId="100" fillId="60" borderId="0" applyNumberFormat="0" applyBorder="0" applyAlignment="0" applyProtection="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00" fillId="61" borderId="0" applyNumberFormat="0" applyBorder="0" applyAlignment="0" applyProtection="0">
      <alignment vertical="center"/>
    </xf>
    <xf numFmtId="0" fontId="100" fillId="61" borderId="0" applyNumberFormat="0" applyBorder="0" applyAlignment="0" applyProtection="0">
      <alignment vertical="center"/>
    </xf>
    <xf numFmtId="0" fontId="100" fillId="61" borderId="0" applyNumberFormat="0" applyBorder="0" applyAlignment="0" applyProtection="0">
      <alignment vertical="center"/>
    </xf>
    <xf numFmtId="0" fontId="100" fillId="61" borderId="0" applyNumberFormat="0" applyBorder="0" applyAlignment="0" applyProtection="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00" fillId="57" borderId="0" applyNumberFormat="0" applyBorder="0" applyAlignment="0" applyProtection="0">
      <alignment vertical="center"/>
    </xf>
    <xf numFmtId="0" fontId="100" fillId="57" borderId="0" applyNumberFormat="0" applyBorder="0" applyAlignment="0" applyProtection="0">
      <alignment vertical="center"/>
    </xf>
    <xf numFmtId="0" fontId="100" fillId="57" borderId="0" applyNumberFormat="0" applyBorder="0" applyAlignment="0" applyProtection="0">
      <alignment vertical="center"/>
    </xf>
    <xf numFmtId="0" fontId="100" fillId="57" borderId="0" applyNumberFormat="0" applyBorder="0" applyAlignment="0" applyProtection="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00" fillId="55" borderId="0" applyNumberFormat="0" applyBorder="0" applyAlignment="0" applyProtection="0">
      <alignment vertical="center"/>
    </xf>
    <xf numFmtId="0" fontId="100" fillId="55" borderId="0" applyNumberFormat="0" applyBorder="0" applyAlignment="0" applyProtection="0">
      <alignment vertical="center"/>
    </xf>
    <xf numFmtId="0" fontId="100" fillId="55" borderId="0" applyNumberFormat="0" applyBorder="0" applyAlignment="0" applyProtection="0">
      <alignment vertical="center"/>
    </xf>
    <xf numFmtId="0" fontId="100" fillId="55" borderId="0" applyNumberFormat="0" applyBorder="0" applyAlignment="0" applyProtection="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00" fillId="62" borderId="0" applyNumberFormat="0" applyBorder="0" applyAlignment="0" applyProtection="0">
      <alignment vertical="center"/>
    </xf>
    <xf numFmtId="0" fontId="100" fillId="62" borderId="0" applyNumberFormat="0" applyBorder="0" applyAlignment="0" applyProtection="0">
      <alignment vertical="center"/>
    </xf>
    <xf numFmtId="0" fontId="100" fillId="62" borderId="0" applyNumberFormat="0" applyBorder="0" applyAlignment="0" applyProtection="0">
      <alignment vertical="center"/>
    </xf>
    <xf numFmtId="0" fontId="100" fillId="62" borderId="0" applyNumberFormat="0" applyBorder="0" applyAlignment="0" applyProtection="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226" fontId="75" fillId="63" borderId="59">
      <alignment horizontal="center" vertical="center"/>
    </xf>
    <xf numFmtId="220" fontId="84" fillId="0" borderId="0">
      <protection locked="0"/>
    </xf>
    <xf numFmtId="0" fontId="84" fillId="0" borderId="0">
      <protection locked="0"/>
    </xf>
    <xf numFmtId="0" fontId="56" fillId="0" borderId="0">
      <protection locked="0"/>
    </xf>
    <xf numFmtId="220" fontId="94" fillId="0" borderId="0">
      <protection locked="0"/>
    </xf>
    <xf numFmtId="0" fontId="105" fillId="0" borderId="0" applyFont="0" applyFill="0" applyBorder="0" applyAlignment="0" applyProtection="0"/>
    <xf numFmtId="227" fontId="95" fillId="0" borderId="0" applyFont="0" applyFill="0" applyBorder="0" applyAlignment="0" applyProtection="0"/>
    <xf numFmtId="0" fontId="96" fillId="0" borderId="0" applyFont="0" applyFill="0" applyBorder="0" applyAlignment="0" applyProtection="0"/>
    <xf numFmtId="227" fontId="95" fillId="0" borderId="0" applyFont="0" applyFill="0" applyBorder="0" applyAlignment="0" applyProtection="0"/>
    <xf numFmtId="0" fontId="19" fillId="0" borderId="0"/>
    <xf numFmtId="0" fontId="106" fillId="0" borderId="0" applyFont="0" applyFill="0" applyBorder="0" applyAlignment="0" applyProtection="0"/>
    <xf numFmtId="0" fontId="107" fillId="0" borderId="0" applyFont="0" applyFill="0" applyBorder="0" applyAlignment="0" applyProtection="0"/>
    <xf numFmtId="0" fontId="108" fillId="0" borderId="0" applyFont="0" applyFill="0" applyBorder="0" applyAlignment="0" applyProtection="0"/>
    <xf numFmtId="0" fontId="96" fillId="0" borderId="0" applyFont="0" applyFill="0" applyBorder="0" applyAlignment="0" applyProtection="0"/>
    <xf numFmtId="0" fontId="95" fillId="0" borderId="0" applyFont="0" applyFill="0" applyBorder="0" applyAlignment="0" applyProtection="0"/>
    <xf numFmtId="37" fontId="96" fillId="0" borderId="0" applyFont="0" applyFill="0" applyBorder="0" applyAlignment="0" applyProtection="0"/>
    <xf numFmtId="0" fontId="56" fillId="0" borderId="0">
      <protection locked="0"/>
    </xf>
    <xf numFmtId="0" fontId="96" fillId="0" borderId="0" applyFont="0" applyFill="0" applyBorder="0" applyAlignment="0" applyProtection="0"/>
    <xf numFmtId="228" fontId="95" fillId="0" borderId="0" applyFont="0" applyFill="0" applyBorder="0" applyAlignment="0" applyProtection="0"/>
    <xf numFmtId="0" fontId="96" fillId="0" borderId="0" applyFont="0" applyFill="0" applyBorder="0" applyAlignment="0" applyProtection="0"/>
    <xf numFmtId="228" fontId="95" fillId="0" borderId="0" applyFont="0" applyFill="0" applyBorder="0" applyAlignment="0" applyProtection="0"/>
    <xf numFmtId="0" fontId="19" fillId="0" borderId="0"/>
    <xf numFmtId="228" fontId="95" fillId="0" borderId="0" applyFont="0" applyFill="0" applyBorder="0" applyAlignment="0" applyProtection="0"/>
    <xf numFmtId="0" fontId="109" fillId="0" borderId="0" applyFont="0" applyFill="0" applyBorder="0" applyAlignment="0" applyProtection="0"/>
    <xf numFmtId="0" fontId="106" fillId="0" borderId="0" applyFont="0" applyFill="0" applyBorder="0" applyAlignment="0" applyProtection="0"/>
    <xf numFmtId="0" fontId="107" fillId="0" borderId="0" applyFont="0" applyFill="0" applyBorder="0" applyAlignment="0" applyProtection="0"/>
    <xf numFmtId="0" fontId="108" fillId="0" borderId="0" applyFont="0" applyFill="0" applyBorder="0" applyAlignment="0" applyProtection="0"/>
    <xf numFmtId="0" fontId="96" fillId="0" borderId="0" applyFont="0" applyFill="0" applyBorder="0" applyAlignment="0" applyProtection="0"/>
    <xf numFmtId="0" fontId="95" fillId="0" borderId="0" applyFont="0" applyFill="0" applyBorder="0" applyAlignment="0" applyProtection="0"/>
    <xf numFmtId="37" fontId="96" fillId="0" borderId="0" applyFont="0" applyFill="0" applyBorder="0" applyAlignment="0" applyProtection="0"/>
    <xf numFmtId="0" fontId="70" fillId="0" borderId="0">
      <protection locked="0"/>
    </xf>
    <xf numFmtId="220" fontId="84" fillId="0" borderId="0">
      <protection locked="0"/>
    </xf>
    <xf numFmtId="0" fontId="104" fillId="0" borderId="0" applyFont="0" applyFill="0" applyBorder="0" applyAlignment="0" applyProtection="0"/>
    <xf numFmtId="0" fontId="104" fillId="0" borderId="0" applyFont="0" applyFill="0" applyBorder="0" applyAlignment="0" applyProtection="0"/>
    <xf numFmtId="0" fontId="70" fillId="0" borderId="0">
      <protection locked="0"/>
    </xf>
    <xf numFmtId="0" fontId="70" fillId="0" borderId="0">
      <protection locked="0"/>
    </xf>
    <xf numFmtId="0" fontId="70" fillId="0" borderId="0">
      <protection locked="0"/>
    </xf>
    <xf numFmtId="0" fontId="70" fillId="0" borderId="0">
      <protection locked="0"/>
    </xf>
    <xf numFmtId="0" fontId="70" fillId="0" borderId="0">
      <protection locked="0"/>
    </xf>
    <xf numFmtId="0" fontId="70" fillId="0" borderId="0">
      <protection locked="0"/>
    </xf>
    <xf numFmtId="0" fontId="70" fillId="0" borderId="0">
      <protection locked="0"/>
    </xf>
    <xf numFmtId="0" fontId="70" fillId="0" borderId="0">
      <protection locked="0"/>
    </xf>
    <xf numFmtId="0" fontId="70" fillId="0" borderId="0">
      <protection locked="0"/>
    </xf>
    <xf numFmtId="0" fontId="70" fillId="0" borderId="0">
      <protection locked="0"/>
    </xf>
    <xf numFmtId="229" fontId="56" fillId="0" borderId="0">
      <protection locked="0"/>
    </xf>
    <xf numFmtId="0" fontId="71" fillId="0" borderId="0"/>
    <xf numFmtId="230" fontId="77" fillId="0" borderId="54" applyFont="0" applyFill="0" applyBorder="0">
      <alignment horizontal="right" vertical="center"/>
    </xf>
    <xf numFmtId="0" fontId="19" fillId="0" borderId="0"/>
    <xf numFmtId="0" fontId="19" fillId="0" borderId="0"/>
    <xf numFmtId="220" fontId="94" fillId="0" borderId="0">
      <protection locked="0"/>
    </xf>
    <xf numFmtId="0" fontId="70" fillId="0" borderId="0">
      <protection locked="0"/>
    </xf>
    <xf numFmtId="0" fontId="84" fillId="0" borderId="0">
      <protection locked="0"/>
    </xf>
    <xf numFmtId="220" fontId="94" fillId="0" borderId="0">
      <protection locked="0"/>
    </xf>
    <xf numFmtId="0" fontId="105" fillId="0" borderId="0" applyFont="0" applyFill="0" applyBorder="0" applyAlignment="0" applyProtection="0"/>
    <xf numFmtId="176" fontId="95" fillId="0" borderId="0" applyFont="0" applyFill="0" applyBorder="0" applyAlignment="0" applyProtection="0"/>
    <xf numFmtId="0" fontId="96" fillId="0" borderId="0" applyFont="0" applyFill="0" applyBorder="0" applyAlignment="0" applyProtection="0"/>
    <xf numFmtId="176" fontId="95" fillId="0" borderId="0" applyFont="0" applyFill="0" applyBorder="0" applyAlignment="0" applyProtection="0"/>
    <xf numFmtId="0" fontId="19" fillId="0" borderId="0"/>
    <xf numFmtId="176" fontId="95" fillId="0" borderId="0" applyFont="0" applyFill="0" applyBorder="0" applyAlignment="0" applyProtection="0"/>
    <xf numFmtId="0" fontId="69" fillId="0" borderId="0" applyFont="0" applyFill="0" applyBorder="0" applyAlignment="0" applyProtection="0"/>
    <xf numFmtId="0" fontId="106" fillId="0" borderId="0" applyFont="0" applyFill="0" applyBorder="0" applyAlignment="0" applyProtection="0"/>
    <xf numFmtId="0" fontId="107" fillId="0" borderId="0" applyFont="0" applyFill="0" applyBorder="0" applyAlignment="0" applyProtection="0"/>
    <xf numFmtId="0" fontId="108" fillId="0" borderId="0" applyFont="0" applyFill="0" applyBorder="0" applyAlignment="0" applyProtection="0"/>
    <xf numFmtId="0" fontId="96" fillId="0" borderId="0" applyFont="0" applyFill="0" applyBorder="0" applyAlignment="0" applyProtection="0"/>
    <xf numFmtId="0" fontId="95" fillId="0" borderId="0" applyFont="0" applyFill="0" applyBorder="0" applyAlignment="0" applyProtection="0"/>
    <xf numFmtId="37" fontId="96" fillId="0" borderId="0" applyFont="0" applyFill="0" applyBorder="0" applyAlignment="0" applyProtection="0"/>
    <xf numFmtId="0" fontId="96" fillId="0" borderId="0" applyFont="0" applyFill="0" applyBorder="0" applyAlignment="0" applyProtection="0"/>
    <xf numFmtId="217" fontId="95" fillId="0" borderId="0" applyFont="0" applyFill="0" applyBorder="0" applyAlignment="0" applyProtection="0"/>
    <xf numFmtId="0" fontId="96" fillId="0" borderId="0" applyFont="0" applyFill="0" applyBorder="0" applyAlignment="0" applyProtection="0"/>
    <xf numFmtId="217" fontId="95" fillId="0" borderId="0" applyFont="0" applyFill="0" applyBorder="0" applyAlignment="0" applyProtection="0"/>
    <xf numFmtId="0" fontId="19" fillId="0" borderId="0"/>
    <xf numFmtId="217" fontId="95" fillId="0" borderId="0" applyFont="0" applyFill="0" applyBorder="0" applyAlignment="0" applyProtection="0"/>
    <xf numFmtId="0" fontId="69" fillId="0" borderId="0" applyFont="0" applyFill="0" applyBorder="0" applyAlignment="0" applyProtection="0"/>
    <xf numFmtId="0" fontId="106" fillId="0" borderId="0" applyFont="0" applyFill="0" applyBorder="0" applyAlignment="0" applyProtection="0"/>
    <xf numFmtId="0" fontId="107" fillId="0" borderId="0" applyFont="0" applyFill="0" applyBorder="0" applyAlignment="0" applyProtection="0"/>
    <xf numFmtId="0" fontId="110" fillId="0" borderId="0" applyFont="0" applyFill="0" applyBorder="0" applyAlignment="0" applyProtection="0"/>
    <xf numFmtId="0" fontId="96" fillId="0" borderId="0" applyFont="0" applyFill="0" applyBorder="0" applyAlignment="0" applyProtection="0"/>
    <xf numFmtId="0" fontId="95" fillId="0" borderId="0" applyFont="0" applyFill="0" applyBorder="0" applyAlignment="0" applyProtection="0"/>
    <xf numFmtId="37" fontId="96" fillId="0" borderId="0" applyFont="0" applyFill="0" applyBorder="0" applyAlignment="0" applyProtection="0"/>
    <xf numFmtId="4" fontId="84" fillId="0" borderId="0">
      <protection locked="0"/>
    </xf>
    <xf numFmtId="231" fontId="56" fillId="0" borderId="0">
      <protection locked="0"/>
    </xf>
    <xf numFmtId="0" fontId="70" fillId="0" borderId="0">
      <protection locked="0"/>
    </xf>
    <xf numFmtId="0" fontId="70" fillId="0" borderId="0">
      <protection locked="0"/>
    </xf>
    <xf numFmtId="0" fontId="56"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11" fillId="44" borderId="0" applyNumberFormat="0" applyBorder="0" applyAlignment="0" applyProtection="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12" fillId="0" borderId="0" applyNumberFormat="0" applyFill="0" applyBorder="0" applyAlignment="0" applyProtection="0"/>
    <xf numFmtId="0" fontId="19" fillId="0" borderId="0"/>
    <xf numFmtId="0" fontId="84" fillId="0" borderId="0">
      <protection locked="0"/>
    </xf>
    <xf numFmtId="220" fontId="84" fillId="0" borderId="0">
      <protection locked="0"/>
    </xf>
    <xf numFmtId="0" fontId="70" fillId="0" borderId="0">
      <protection locked="0"/>
    </xf>
    <xf numFmtId="0" fontId="70" fillId="0" borderId="0">
      <protection locked="0"/>
    </xf>
    <xf numFmtId="0" fontId="70" fillId="0" borderId="0">
      <protection locked="0"/>
    </xf>
    <xf numFmtId="0" fontId="70" fillId="0" borderId="0">
      <protection locked="0"/>
    </xf>
    <xf numFmtId="0" fontId="70" fillId="0" borderId="0">
      <protection locked="0"/>
    </xf>
    <xf numFmtId="0" fontId="113" fillId="0" borderId="0"/>
    <xf numFmtId="0" fontId="70" fillId="0" borderId="0">
      <protection locked="0"/>
    </xf>
    <xf numFmtId="0" fontId="70" fillId="0" borderId="0">
      <protection locked="0"/>
    </xf>
    <xf numFmtId="0" fontId="70" fillId="0" borderId="0">
      <protection locked="0"/>
    </xf>
    <xf numFmtId="0" fontId="70" fillId="0" borderId="0">
      <protection locked="0"/>
    </xf>
    <xf numFmtId="220" fontId="94" fillId="0" borderId="0">
      <protection locked="0"/>
    </xf>
    <xf numFmtId="0" fontId="96" fillId="0" borderId="0"/>
    <xf numFmtId="0" fontId="95" fillId="0" borderId="0"/>
    <xf numFmtId="0" fontId="114" fillId="0" borderId="0"/>
    <xf numFmtId="0" fontId="115" fillId="0" borderId="0"/>
    <xf numFmtId="0" fontId="116" fillId="0" borderId="0"/>
    <xf numFmtId="0" fontId="117" fillId="0" borderId="0"/>
    <xf numFmtId="0" fontId="118" fillId="0" borderId="0"/>
    <xf numFmtId="0" fontId="119" fillId="0" borderId="0"/>
    <xf numFmtId="0" fontId="109" fillId="0" borderId="0"/>
    <xf numFmtId="0" fontId="117" fillId="0" borderId="0"/>
    <xf numFmtId="0" fontId="96" fillId="0" borderId="0"/>
    <xf numFmtId="0" fontId="95" fillId="0" borderId="0"/>
    <xf numFmtId="0" fontId="118" fillId="0" borderId="0"/>
    <xf numFmtId="0" fontId="119" fillId="0" borderId="0"/>
    <xf numFmtId="0" fontId="109" fillId="0" borderId="0"/>
    <xf numFmtId="0" fontId="117" fillId="0" borderId="0"/>
    <xf numFmtId="0" fontId="118" fillId="0" borderId="0"/>
    <xf numFmtId="0" fontId="119" fillId="0" borderId="0"/>
    <xf numFmtId="0" fontId="109" fillId="0" borderId="0"/>
    <xf numFmtId="0" fontId="117" fillId="0" borderId="0"/>
    <xf numFmtId="49" fontId="96" fillId="0" borderId="0" applyBorder="0"/>
    <xf numFmtId="0" fontId="108" fillId="0" borderId="0"/>
    <xf numFmtId="0" fontId="109" fillId="0" borderId="0"/>
    <xf numFmtId="0" fontId="119" fillId="0" borderId="0"/>
    <xf numFmtId="0" fontId="109" fillId="0" borderId="0"/>
    <xf numFmtId="0" fontId="119" fillId="0" borderId="0"/>
    <xf numFmtId="0" fontId="109" fillId="0" borderId="0"/>
    <xf numFmtId="0" fontId="119" fillId="0" borderId="0"/>
    <xf numFmtId="0" fontId="118" fillId="0" borderId="0"/>
    <xf numFmtId="0" fontId="119" fillId="0" borderId="0"/>
    <xf numFmtId="0" fontId="109" fillId="0" borderId="0"/>
    <xf numFmtId="0" fontId="95" fillId="0" borderId="0"/>
    <xf numFmtId="0" fontId="114" fillId="0" borderId="0"/>
    <xf numFmtId="0" fontId="108" fillId="0" borderId="0"/>
    <xf numFmtId="0" fontId="23" fillId="0" borderId="0"/>
    <xf numFmtId="0" fontId="19" fillId="0" borderId="0"/>
    <xf numFmtId="0" fontId="56" fillId="0" borderId="0" applyFill="0" applyBorder="0" applyAlignment="0"/>
    <xf numFmtId="232" fontId="56" fillId="0" borderId="0" applyFill="0" applyBorder="0" applyAlignment="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20" fillId="50" borderId="60" applyNumberFormat="0" applyAlignment="0" applyProtection="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3" fillId="0" borderId="0"/>
    <xf numFmtId="0" fontId="121" fillId="0" borderId="0"/>
    <xf numFmtId="0" fontId="19" fillId="0" borderId="0"/>
    <xf numFmtId="0" fontId="19" fillId="0" borderId="0"/>
    <xf numFmtId="0" fontId="19" fillId="0" borderId="0"/>
    <xf numFmtId="0" fontId="19" fillId="0" borderId="0"/>
    <xf numFmtId="0" fontId="19" fillId="0" borderId="0"/>
    <xf numFmtId="0" fontId="122" fillId="64" borderId="61" applyNumberFormat="0" applyAlignment="0" applyProtection="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23" fillId="0" borderId="0" applyNumberFormat="0" applyFill="0" applyBorder="0" applyAlignment="0" applyProtection="0">
      <alignment vertical="top"/>
      <protection locked="0"/>
    </xf>
    <xf numFmtId="233" fontId="124" fillId="0" borderId="54" applyFont="0" applyFill="0" applyBorder="0">
      <alignment horizontal="right" vertical="center"/>
    </xf>
    <xf numFmtId="234" fontId="77" fillId="0" borderId="54" applyFill="0" applyBorder="0" applyProtection="0">
      <alignment horizontal="right" vertical="center"/>
    </xf>
    <xf numFmtId="0" fontId="84" fillId="0" borderId="62">
      <protection locked="0"/>
    </xf>
    <xf numFmtId="0" fontId="70" fillId="0" borderId="62">
      <protection locked="0"/>
    </xf>
    <xf numFmtId="220" fontId="84" fillId="0" borderId="0">
      <protection locked="0"/>
    </xf>
    <xf numFmtId="0" fontId="19" fillId="0" borderId="0"/>
    <xf numFmtId="0" fontId="19" fillId="0" borderId="0"/>
    <xf numFmtId="235" fontId="103" fillId="0" borderId="0" applyFont="0" applyFill="0" applyBorder="0" applyAlignment="0" applyProtection="0"/>
    <xf numFmtId="41" fontId="103" fillId="0" borderId="0" applyFont="0" applyFill="0" applyBorder="0" applyAlignment="0" applyProtection="0"/>
    <xf numFmtId="38" fontId="71" fillId="0" borderId="0" applyFont="0" applyFill="0" applyBorder="0" applyAlignment="0" applyProtection="0"/>
    <xf numFmtId="0" fontId="71" fillId="0" borderId="0" applyFont="0" applyFill="0" applyBorder="0" applyAlignment="0" applyProtection="0"/>
    <xf numFmtId="0" fontId="23" fillId="0" borderId="0" applyFont="0" applyFill="0" applyBorder="0" applyAlignment="0" applyProtection="0"/>
    <xf numFmtId="0" fontId="19" fillId="0" borderId="0"/>
    <xf numFmtId="0" fontId="23" fillId="0" borderId="0" applyFill="0" applyBorder="0" applyAlignment="0" applyProtection="0"/>
    <xf numFmtId="0" fontId="23" fillId="0" borderId="0" applyFill="0" applyBorder="0" applyAlignment="0" applyProtection="0"/>
    <xf numFmtId="0" fontId="23" fillId="0" borderId="0" applyFill="0" applyBorder="0" applyAlignment="0" applyProtection="0"/>
    <xf numFmtId="0" fontId="23" fillId="0" borderId="0" applyFill="0" applyBorder="0" applyAlignment="0" applyProtection="0"/>
    <xf numFmtId="4" fontId="84" fillId="0" borderId="0">
      <protection locked="0"/>
    </xf>
    <xf numFmtId="4" fontId="84" fillId="0" borderId="0">
      <protection locked="0"/>
    </xf>
    <xf numFmtId="236" fontId="69" fillId="0" borderId="0" applyFont="0" applyFill="0" applyBorder="0" applyAlignment="0" applyProtection="0"/>
    <xf numFmtId="236" fontId="69" fillId="0" borderId="0" applyFont="0" applyFill="0" applyBorder="0" applyAlignment="0" applyProtection="0"/>
    <xf numFmtId="236" fontId="69" fillId="0" borderId="0" applyFont="0" applyFill="0" applyBorder="0" applyAlignment="0" applyProtection="0"/>
    <xf numFmtId="236" fontId="69" fillId="0" borderId="0" applyFont="0" applyFill="0" applyBorder="0" applyAlignment="0" applyProtection="0"/>
    <xf numFmtId="236" fontId="69" fillId="0" borderId="0" applyFont="0" applyFill="0" applyBorder="0" applyAlignment="0" applyProtection="0"/>
    <xf numFmtId="236" fontId="69" fillId="0" borderId="0" applyFont="0" applyFill="0" applyBorder="0" applyAlignment="0" applyProtection="0"/>
    <xf numFmtId="237" fontId="56" fillId="0" borderId="0"/>
    <xf numFmtId="238" fontId="69" fillId="0" borderId="0"/>
    <xf numFmtId="239" fontId="72" fillId="0" borderId="0"/>
    <xf numFmtId="43" fontId="23" fillId="0" borderId="0" applyFont="0" applyFill="0" applyBorder="0" applyAlignment="0" applyProtection="0"/>
    <xf numFmtId="240" fontId="125" fillId="0" borderId="0">
      <protection locked="0"/>
    </xf>
    <xf numFmtId="3" fontId="126" fillId="0" borderId="0" applyFont="0" applyFill="0" applyBorder="0" applyAlignment="0" applyProtection="0"/>
    <xf numFmtId="191" fontId="68" fillId="0" borderId="0" applyFill="0" applyBorder="0" applyAlignment="0" applyProtection="0"/>
    <xf numFmtId="191" fontId="68" fillId="0" borderId="0" applyFill="0" applyBorder="0" applyAlignment="0" applyProtection="0"/>
    <xf numFmtId="191" fontId="68" fillId="0" borderId="0" applyFill="0" applyBorder="0" applyAlignment="0" applyProtection="0"/>
    <xf numFmtId="40" fontId="71" fillId="0" borderId="0" applyFont="0" applyFill="0" applyBorder="0" applyAlignment="0" applyProtection="0"/>
    <xf numFmtId="0" fontId="127" fillId="0" borderId="0" applyNumberFormat="0" applyAlignment="0">
      <alignment horizontal="left"/>
    </xf>
    <xf numFmtId="0" fontId="73" fillId="0" borderId="0" applyFont="0" applyFill="0" applyBorder="0" applyAlignment="0" applyProtection="0"/>
    <xf numFmtId="0" fontId="23" fillId="0" borderId="0" applyFont="0" applyFill="0" applyBorder="0" applyAlignment="0" applyProtection="0"/>
    <xf numFmtId="0" fontId="19" fillId="0" borderId="0"/>
    <xf numFmtId="0" fontId="103" fillId="0" borderId="0" applyFont="0" applyFill="0" applyBorder="0" applyAlignment="0" applyProtection="0"/>
    <xf numFmtId="241" fontId="71" fillId="0" borderId="0" applyFont="0" applyFill="0" applyBorder="0" applyAlignment="0" applyProtection="0"/>
    <xf numFmtId="0" fontId="71" fillId="0" borderId="0" applyFont="0" applyFill="0" applyBorder="0" applyAlignment="0" applyProtection="0"/>
    <xf numFmtId="0" fontId="23" fillId="0" borderId="0" applyFont="0" applyFill="0" applyBorder="0" applyAlignment="0" applyProtection="0"/>
    <xf numFmtId="0" fontId="19" fillId="0" borderId="0"/>
    <xf numFmtId="25" fontId="23" fillId="0" borderId="0" applyFill="0" applyBorder="0" applyAlignment="0" applyProtection="0"/>
    <xf numFmtId="25" fontId="23" fillId="0" borderId="0" applyFill="0" applyBorder="0" applyAlignment="0" applyProtection="0"/>
    <xf numFmtId="25" fontId="23" fillId="0" borderId="0" applyFill="0" applyBorder="0" applyAlignment="0" applyProtection="0"/>
    <xf numFmtId="25" fontId="23" fillId="0" borderId="0" applyFill="0" applyBorder="0" applyAlignment="0" applyProtection="0"/>
    <xf numFmtId="242" fontId="125" fillId="0" borderId="0">
      <protection locked="0"/>
    </xf>
    <xf numFmtId="242" fontId="125" fillId="0" borderId="0">
      <protection locked="0"/>
    </xf>
    <xf numFmtId="243" fontId="56" fillId="0" borderId="0">
      <protection locked="0"/>
    </xf>
    <xf numFmtId="243" fontId="56" fillId="0" borderId="0">
      <protection locked="0"/>
    </xf>
    <xf numFmtId="243" fontId="56" fillId="0" borderId="0">
      <protection locked="0"/>
    </xf>
    <xf numFmtId="243" fontId="56" fillId="0" borderId="0">
      <protection locked="0"/>
    </xf>
    <xf numFmtId="243" fontId="56" fillId="0" borderId="0">
      <protection locked="0"/>
    </xf>
    <xf numFmtId="243" fontId="56" fillId="0" borderId="0">
      <protection locked="0"/>
    </xf>
    <xf numFmtId="244" fontId="128" fillId="0" borderId="54" applyFill="0" applyBorder="0" applyAlignment="0"/>
    <xf numFmtId="0" fontId="19" fillId="0" borderId="0"/>
    <xf numFmtId="245" fontId="125" fillId="0" borderId="0">
      <protection locked="0"/>
    </xf>
    <xf numFmtId="220" fontId="70" fillId="0" borderId="0">
      <protection locked="0"/>
    </xf>
    <xf numFmtId="246" fontId="126" fillId="0" borderId="0" applyFont="0" applyFill="0" applyBorder="0" applyAlignment="0" applyProtection="0"/>
    <xf numFmtId="247" fontId="56" fillId="0" borderId="0"/>
    <xf numFmtId="248" fontId="69" fillId="0" borderId="0"/>
    <xf numFmtId="249" fontId="66" fillId="0" borderId="0"/>
    <xf numFmtId="0" fontId="84" fillId="0" borderId="0">
      <protection locked="0"/>
    </xf>
    <xf numFmtId="185" fontId="56" fillId="0" borderId="0">
      <protection locked="0"/>
    </xf>
    <xf numFmtId="0" fontId="19" fillId="0" borderId="0"/>
    <xf numFmtId="0" fontId="19" fillId="0" borderId="0"/>
    <xf numFmtId="38" fontId="71" fillId="0" borderId="0" applyFont="0" applyFill="0" applyBorder="0" applyAlignment="0" applyProtection="0"/>
    <xf numFmtId="40" fontId="71" fillId="0" borderId="0" applyFont="0" applyFill="0" applyBorder="0" applyAlignment="0" applyProtection="0"/>
    <xf numFmtId="250" fontId="56" fillId="0" borderId="0"/>
    <xf numFmtId="251" fontId="69" fillId="0" borderId="0"/>
    <xf numFmtId="252" fontId="56" fillId="0" borderId="0"/>
    <xf numFmtId="0" fontId="19" fillId="0" borderId="0"/>
    <xf numFmtId="0" fontId="70" fillId="0" borderId="0">
      <protection locked="0"/>
    </xf>
    <xf numFmtId="0" fontId="70" fillId="0" borderId="0">
      <protection locked="0"/>
    </xf>
    <xf numFmtId="253" fontId="56" fillId="0" borderId="0">
      <protection locked="0"/>
    </xf>
    <xf numFmtId="254" fontId="56" fillId="0" borderId="0">
      <protection locked="0"/>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29" fillId="0" borderId="0" applyNumberFormat="0" applyAlignment="0">
      <alignment horizontal="left"/>
    </xf>
    <xf numFmtId="0" fontId="19" fillId="0" borderId="0"/>
    <xf numFmtId="255" fontId="130" fillId="0" borderId="0" applyFont="0" applyFill="0" applyBorder="0" applyAlignment="0" applyProtection="0"/>
    <xf numFmtId="256" fontId="56"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31" fillId="0" borderId="0" applyNumberFormat="0" applyFill="0" applyBorder="0" applyAlignment="0" applyProtection="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84" fillId="0" borderId="0">
      <protection locked="0"/>
    </xf>
    <xf numFmtId="0" fontId="84" fillId="0" borderId="0">
      <protection locked="0"/>
    </xf>
    <xf numFmtId="0" fontId="132" fillId="0" borderId="0">
      <protection locked="0"/>
    </xf>
    <xf numFmtId="0" fontId="84" fillId="0" borderId="0">
      <protection locked="0"/>
    </xf>
    <xf numFmtId="0" fontId="84" fillId="0" borderId="0">
      <protection locked="0"/>
    </xf>
    <xf numFmtId="0" fontId="84" fillId="0" borderId="0">
      <protection locked="0"/>
    </xf>
    <xf numFmtId="0" fontId="132" fillId="0" borderId="0">
      <protection locked="0"/>
    </xf>
    <xf numFmtId="257" fontId="125" fillId="0" borderId="0">
      <protection locked="0"/>
    </xf>
    <xf numFmtId="258" fontId="56" fillId="0" borderId="0">
      <protection locked="0"/>
    </xf>
    <xf numFmtId="0" fontId="84" fillId="0" borderId="0">
      <protection locked="0"/>
    </xf>
    <xf numFmtId="0" fontId="133" fillId="0" borderId="0" applyNumberFormat="0" applyFill="0" applyBorder="0" applyAlignment="0" applyProtection="0">
      <alignment vertical="top"/>
      <protection locked="0"/>
    </xf>
    <xf numFmtId="0" fontId="134" fillId="0" borderId="0" applyNumberForma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35" fillId="46" borderId="0" applyNumberFormat="0" applyBorder="0" applyAlignment="0" applyProtection="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38" fontId="136" fillId="65" borderId="0" applyNumberFormat="0" applyBorder="0" applyAlignment="0" applyProtection="0"/>
    <xf numFmtId="38" fontId="136" fillId="66" borderId="0" applyNumberFormat="0" applyBorder="0" applyAlignment="0" applyProtection="0"/>
    <xf numFmtId="3" fontId="68" fillId="0" borderId="63">
      <alignment horizontal="right" vertical="center"/>
    </xf>
    <xf numFmtId="4" fontId="68" fillId="0" borderId="63">
      <alignment horizontal="right" vertical="center"/>
    </xf>
    <xf numFmtId="0" fontId="19" fillId="0" borderId="0"/>
    <xf numFmtId="0" fontId="137" fillId="0" borderId="0">
      <alignment horizontal="left"/>
    </xf>
    <xf numFmtId="0" fontId="138" fillId="0" borderId="0">
      <alignment horizontal="left"/>
    </xf>
    <xf numFmtId="0" fontId="19" fillId="0" borderId="0"/>
    <xf numFmtId="0" fontId="19" fillId="0" borderId="0"/>
    <xf numFmtId="0" fontId="19" fillId="0" borderId="0"/>
    <xf numFmtId="0" fontId="139" fillId="0" borderId="64" applyNumberFormat="0" applyAlignment="0" applyProtection="0">
      <alignment horizontal="left" vertical="center"/>
    </xf>
    <xf numFmtId="0" fontId="19" fillId="0" borderId="0"/>
    <xf numFmtId="0" fontId="19" fillId="0" borderId="0"/>
    <xf numFmtId="0" fontId="19" fillId="0" borderId="0"/>
    <xf numFmtId="0" fontId="139" fillId="0" borderId="42">
      <alignment horizontal="left" vertical="center"/>
    </xf>
    <xf numFmtId="0" fontId="19" fillId="0" borderId="0"/>
    <xf numFmtId="0" fontId="19" fillId="0" borderId="0"/>
    <xf numFmtId="0" fontId="19" fillId="0" borderId="0"/>
    <xf numFmtId="0" fontId="19" fillId="0" borderId="0"/>
    <xf numFmtId="0" fontId="19" fillId="0" borderId="0"/>
    <xf numFmtId="0" fontId="84" fillId="0" borderId="0">
      <protection locked="0"/>
    </xf>
    <xf numFmtId="220" fontId="70" fillId="0" borderId="0">
      <protection locked="0"/>
    </xf>
    <xf numFmtId="0" fontId="140" fillId="0" borderId="0" applyNumberForma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84" fillId="0" borderId="0">
      <protection locked="0"/>
    </xf>
    <xf numFmtId="220" fontId="70" fillId="0" borderId="0">
      <protection locked="0"/>
    </xf>
    <xf numFmtId="0" fontId="141" fillId="0" borderId="0" applyNumberForma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42" fillId="0" borderId="65" applyNumberFormat="0" applyFill="0" applyAlignment="0" applyProtection="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42" fillId="0" borderId="0" applyNumberFormat="0" applyFill="0" applyBorder="0" applyAlignment="0" applyProtection="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87" fillId="0" borderId="0">
      <protection locked="0"/>
    </xf>
    <xf numFmtId="259" fontId="56" fillId="0" borderId="0">
      <protection locked="0"/>
    </xf>
    <xf numFmtId="0" fontId="87" fillId="0" borderId="0">
      <protection locked="0"/>
    </xf>
    <xf numFmtId="259" fontId="56" fillId="0" borderId="0">
      <protection locked="0"/>
    </xf>
    <xf numFmtId="0" fontId="19" fillId="0" borderId="0"/>
    <xf numFmtId="0" fontId="143" fillId="0" borderId="0" applyNumberFormat="0" applyFill="0" applyBorder="0" applyAlignment="0" applyProtection="0"/>
    <xf numFmtId="0" fontId="144" fillId="0" borderId="66" applyNumberFormat="0" applyFill="0" applyAlignment="0" applyProtection="0"/>
    <xf numFmtId="0" fontId="145" fillId="0" borderId="0" applyNumberFormat="0" applyFill="0" applyBorder="0" applyAlignment="0" applyProtection="0">
      <alignment vertical="top"/>
      <protection locked="0"/>
    </xf>
    <xf numFmtId="0" fontId="146" fillId="0" borderId="0" applyNumberFormat="0" applyFill="0" applyBorder="0" applyAlignment="0" applyProtection="0"/>
    <xf numFmtId="0" fontId="19" fillId="0" borderId="0"/>
    <xf numFmtId="0" fontId="19" fillId="0" borderId="0"/>
    <xf numFmtId="0" fontId="19" fillId="0" borderId="0"/>
    <xf numFmtId="10" fontId="136" fillId="67" borderId="54" applyNumberFormat="0" applyBorder="0" applyAlignment="0" applyProtection="0"/>
    <xf numFmtId="10" fontId="136" fillId="66" borderId="54" applyNumberFormat="0" applyBorder="0" applyAlignment="0" applyProtection="0"/>
    <xf numFmtId="0" fontId="19" fillId="0" borderId="0"/>
    <xf numFmtId="0" fontId="19" fillId="0" borderId="0"/>
    <xf numFmtId="0" fontId="19" fillId="0" borderId="0"/>
    <xf numFmtId="0" fontId="19" fillId="0" borderId="0"/>
    <xf numFmtId="0" fontId="147" fillId="49" borderId="60" applyNumberFormat="0" applyAlignment="0" applyProtection="0">
      <alignment vertical="center"/>
    </xf>
    <xf numFmtId="0" fontId="147" fillId="49" borderId="60" applyNumberFormat="0" applyAlignment="0" applyProtection="0">
      <alignment vertical="center"/>
    </xf>
    <xf numFmtId="0" fontId="147" fillId="49" borderId="60" applyNumberFormat="0" applyAlignment="0" applyProtection="0">
      <alignment vertical="center"/>
    </xf>
    <xf numFmtId="0" fontId="147" fillId="49" borderId="60" applyNumberFormat="0" applyAlignment="0" applyProtection="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69" fillId="0" borderId="54">
      <alignment horizontal="center"/>
    </xf>
    <xf numFmtId="260" fontId="75" fillId="0" borderId="57" applyFont="0" applyFill="0" applyBorder="0">
      <alignment horizontal="right" vertical="center"/>
    </xf>
    <xf numFmtId="261" fontId="77" fillId="0" borderId="54" applyFill="0" applyBorder="0" applyProtection="0">
      <alignment horizontal="right" vertical="center"/>
    </xf>
    <xf numFmtId="262" fontId="77" fillId="0" borderId="54" applyFont="0" applyFill="0" applyBorder="0">
      <alignment horizontal="right" vertical="center"/>
    </xf>
    <xf numFmtId="0" fontId="77" fillId="0" borderId="54" applyFill="0" applyBorder="0" applyProtection="0">
      <alignment horizontal="right" vertical="center"/>
    </xf>
    <xf numFmtId="263" fontId="75" fillId="0" borderId="54" applyFill="0" applyBorder="0" applyProtection="0">
      <alignment horizontal="right" vertical="center"/>
    </xf>
    <xf numFmtId="264" fontId="124" fillId="0" borderId="54" applyFont="0" applyFill="0" applyBorder="0">
      <alignment horizontal="righ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48" fillId="0" borderId="67" applyNumberFormat="0" applyFill="0" applyAlignment="0" applyProtection="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265" fontId="75" fillId="0" borderId="57" applyFill="0">
      <alignment horizontal="right" vertical="center"/>
    </xf>
    <xf numFmtId="266" fontId="149" fillId="0" borderId="0" applyFill="0" applyBorder="0" applyProtection="0">
      <alignment vertical="center"/>
    </xf>
    <xf numFmtId="0" fontId="149" fillId="0" borderId="0" applyFill="0" applyBorder="0" applyProtection="0">
      <alignment vertical="center"/>
    </xf>
    <xf numFmtId="266" fontId="149" fillId="0" borderId="0" applyFill="0" applyBorder="0" applyProtection="0">
      <alignment vertical="center"/>
    </xf>
    <xf numFmtId="0" fontId="149" fillId="0" borderId="0" applyFill="0" applyBorder="0" applyProtection="0">
      <alignment vertical="center"/>
    </xf>
    <xf numFmtId="266" fontId="149" fillId="0" borderId="0" applyFill="0" applyBorder="0" applyProtection="0">
      <alignment vertical="center"/>
    </xf>
    <xf numFmtId="266" fontId="149" fillId="0" borderId="0" applyFill="0" applyBorder="0" applyProtection="0">
      <alignment vertical="center"/>
    </xf>
    <xf numFmtId="0" fontId="149" fillId="0" borderId="0" applyFill="0" applyBorder="0" applyProtection="0">
      <alignment vertical="center"/>
    </xf>
    <xf numFmtId="266" fontId="149" fillId="0" borderId="0" applyFill="0" applyBorder="0" applyProtection="0">
      <alignmen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66" fontId="149" fillId="0" borderId="0" applyFill="0" applyBorder="0" applyProtection="0">
      <alignment vertical="center"/>
    </xf>
    <xf numFmtId="0" fontId="149" fillId="0" borderId="0" applyFill="0" applyBorder="0" applyProtection="0">
      <alignment vertical="center"/>
    </xf>
    <xf numFmtId="266" fontId="149" fillId="0" borderId="0" applyFill="0" applyBorder="0" applyProtection="0">
      <alignment vertical="center"/>
    </xf>
    <xf numFmtId="0" fontId="149" fillId="0" borderId="0" applyFill="0" applyBorder="0" applyProtection="0">
      <alignmen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0"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59" fontId="56" fillId="0" borderId="57" applyFill="0">
      <alignment horizontal="right" vertical="center"/>
    </xf>
    <xf numFmtId="266" fontId="149" fillId="0" borderId="0" applyFill="0" applyBorder="0" applyProtection="0">
      <alignment vertical="center"/>
    </xf>
    <xf numFmtId="267" fontId="77" fillId="0" borderId="54" applyFont="0" applyFill="0" applyBorder="0">
      <alignment horizontal="right" vertical="center"/>
    </xf>
    <xf numFmtId="268" fontId="23" fillId="0" borderId="0" applyFont="0" applyFill="0" applyBorder="0" applyAlignment="0" applyProtection="0"/>
    <xf numFmtId="269" fontId="150" fillId="0" borderId="0">
      <alignment horizontal="left"/>
    </xf>
    <xf numFmtId="0" fontId="151" fillId="0" borderId="0"/>
    <xf numFmtId="0" fontId="152" fillId="0" borderId="0"/>
    <xf numFmtId="0" fontId="151" fillId="0" borderId="0"/>
    <xf numFmtId="0" fontId="152" fillId="0" borderId="0"/>
    <xf numFmtId="0" fontId="153" fillId="0" borderId="0"/>
    <xf numFmtId="41" fontId="23" fillId="0" borderId="0" applyFont="0" applyFill="0" applyBorder="0" applyAlignment="0" applyProtection="0"/>
    <xf numFmtId="43" fontId="23" fillId="0" borderId="0" applyFont="0" applyFill="0" applyBorder="0" applyAlignment="0" applyProtection="0"/>
    <xf numFmtId="0" fontId="75" fillId="0" borderId="0" applyFont="0" applyFill="0" applyBorder="0">
      <alignment vertical="center"/>
    </xf>
    <xf numFmtId="0" fontId="19" fillId="0" borderId="0"/>
    <xf numFmtId="0" fontId="154" fillId="0" borderId="68"/>
    <xf numFmtId="0" fontId="154" fillId="0" borderId="68"/>
    <xf numFmtId="0" fontId="155" fillId="0" borderId="68"/>
    <xf numFmtId="0" fontId="155" fillId="0" borderId="68"/>
    <xf numFmtId="0" fontId="23" fillId="0" borderId="0" applyFont="0" applyFill="0" applyBorder="0" applyAlignment="0" applyProtection="0"/>
    <xf numFmtId="0" fontId="23" fillId="0" borderId="0" applyFont="0" applyFill="0" applyBorder="0" applyAlignment="0" applyProtection="0"/>
    <xf numFmtId="0" fontId="75" fillId="0" borderId="54">
      <alignment horizontal="right" vertical="center"/>
    </xf>
    <xf numFmtId="0" fontId="19" fillId="0" borderId="0"/>
    <xf numFmtId="0" fontId="19" fillId="0" borderId="0"/>
    <xf numFmtId="0" fontId="19" fillId="0" borderId="0"/>
    <xf numFmtId="0" fontId="19" fillId="0" borderId="0"/>
    <xf numFmtId="0" fontId="19" fillId="0" borderId="0"/>
    <xf numFmtId="0" fontId="156" fillId="52" borderId="0" applyNumberFormat="0" applyBorder="0" applyAlignment="0" applyProtection="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1" fontId="66" fillId="0" borderId="0" applyNumberFormat="0" applyFont="0" applyFill="0" applyBorder="0" applyAlignment="0">
      <alignment vertical="center"/>
    </xf>
    <xf numFmtId="37" fontId="157" fillId="0" borderId="0"/>
    <xf numFmtId="0" fontId="66" fillId="0" borderId="69" applyNumberFormat="0" applyFont="0" applyBorder="0" applyProtection="0">
      <alignment horizontal="center" vertical="center"/>
    </xf>
    <xf numFmtId="0" fontId="23" fillId="0" borderId="0" applyNumberFormat="0" applyFill="0" applyBorder="0" applyAlignment="0" applyProtection="0"/>
    <xf numFmtId="0" fontId="151" fillId="0" borderId="0"/>
    <xf numFmtId="0" fontId="152" fillId="0" borderId="0"/>
    <xf numFmtId="0" fontId="152" fillId="0" borderId="0"/>
    <xf numFmtId="0" fontId="19" fillId="0" borderId="0"/>
    <xf numFmtId="270" fontId="24" fillId="0" borderId="0"/>
    <xf numFmtId="258" fontId="56" fillId="0" borderId="0"/>
    <xf numFmtId="271" fontId="69" fillId="0" borderId="0"/>
    <xf numFmtId="0" fontId="19" fillId="0" borderId="0"/>
    <xf numFmtId="0" fontId="152" fillId="0" borderId="0"/>
    <xf numFmtId="0" fontId="19" fillId="0" borderId="0"/>
    <xf numFmtId="0" fontId="152" fillId="0" borderId="0"/>
    <xf numFmtId="0" fontId="19" fillId="0" borderId="0"/>
    <xf numFmtId="0" fontId="152" fillId="0" borderId="0"/>
    <xf numFmtId="0" fontId="19" fillId="0" borderId="0"/>
    <xf numFmtId="0" fontId="152" fillId="0" borderId="0"/>
    <xf numFmtId="0" fontId="19" fillId="0" borderId="0"/>
    <xf numFmtId="0" fontId="152" fillId="0" borderId="0"/>
    <xf numFmtId="0" fontId="19" fillId="0" borderId="0"/>
    <xf numFmtId="0" fontId="152" fillId="0" borderId="0"/>
    <xf numFmtId="0" fontId="19" fillId="0" borderId="0"/>
    <xf numFmtId="0" fontId="152" fillId="0" borderId="0"/>
    <xf numFmtId="0" fontId="69" fillId="0" borderId="0"/>
    <xf numFmtId="0" fontId="23" fillId="0" borderId="0" applyNumberFormat="0" applyFill="0" applyBorder="0" applyAlignment="0" applyProtection="0"/>
    <xf numFmtId="0" fontId="23" fillId="0" borderId="0"/>
    <xf numFmtId="0" fontId="23" fillId="0" borderId="0"/>
    <xf numFmtId="0" fontId="19" fillId="0" borderId="0"/>
    <xf numFmtId="0" fontId="19" fillId="0" borderId="0"/>
    <xf numFmtId="0" fontId="19" fillId="0" borderId="0"/>
    <xf numFmtId="0" fontId="19" fillId="0" borderId="0"/>
    <xf numFmtId="0" fontId="19" fillId="0" borderId="0"/>
    <xf numFmtId="0" fontId="19" fillId="0" borderId="0"/>
    <xf numFmtId="0" fontId="56" fillId="45" borderId="70" applyNumberFormat="0" applyFont="0" applyAlignment="0" applyProtection="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3" fillId="0" borderId="0" applyFont="0" applyFill="0" applyBorder="0" applyAlignment="0" applyProtection="0"/>
    <xf numFmtId="0" fontId="23" fillId="0" borderId="0" applyFont="0" applyFill="0" applyBorder="0" applyAlignment="0" applyProtection="0"/>
    <xf numFmtId="0" fontId="23" fillId="0" borderId="0"/>
    <xf numFmtId="0" fontId="19" fillId="0" borderId="0"/>
    <xf numFmtId="0" fontId="19" fillId="0" borderId="0"/>
    <xf numFmtId="0" fontId="19" fillId="0" borderId="0"/>
    <xf numFmtId="0" fontId="19" fillId="0" borderId="0"/>
    <xf numFmtId="0" fontId="19" fillId="0" borderId="0"/>
    <xf numFmtId="0" fontId="158" fillId="50" borderId="71" applyNumberFormat="0" applyAlignment="0" applyProtection="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59" fillId="0" borderId="0">
      <alignment vertical="center"/>
    </xf>
    <xf numFmtId="0" fontId="19" fillId="0" borderId="0"/>
    <xf numFmtId="0" fontId="19" fillId="0" borderId="0"/>
    <xf numFmtId="0" fontId="19" fillId="0" borderId="0"/>
    <xf numFmtId="0" fontId="19" fillId="0" borderId="0"/>
    <xf numFmtId="0" fontId="19" fillId="0" borderId="0"/>
    <xf numFmtId="10" fontId="23" fillId="0" borderId="0" applyFont="0" applyFill="0" applyBorder="0" applyAlignment="0" applyProtection="0"/>
    <xf numFmtId="10" fontId="23" fillId="0" borderId="0" applyFill="0" applyBorder="0" applyAlignment="0" applyProtection="0"/>
    <xf numFmtId="10" fontId="23" fillId="0" borderId="0" applyFill="0" applyBorder="0" applyAlignment="0" applyProtection="0"/>
    <xf numFmtId="10" fontId="23" fillId="0" borderId="0" applyFill="0" applyBorder="0" applyAlignment="0" applyProtection="0"/>
    <xf numFmtId="10" fontId="23" fillId="0" borderId="0" applyFill="0" applyBorder="0" applyAlignment="0" applyProtection="0"/>
    <xf numFmtId="272" fontId="125" fillId="0" borderId="0">
      <protection locked="0"/>
    </xf>
    <xf numFmtId="272" fontId="125" fillId="0" borderId="0">
      <protection locked="0"/>
    </xf>
    <xf numFmtId="273" fontId="56" fillId="0" borderId="0">
      <protection locked="0"/>
    </xf>
    <xf numFmtId="273" fontId="56" fillId="0" borderId="0">
      <protection locked="0"/>
    </xf>
    <xf numFmtId="273" fontId="56" fillId="0" borderId="0">
      <protection locked="0"/>
    </xf>
    <xf numFmtId="273" fontId="56" fillId="0" borderId="0">
      <protection locked="0"/>
    </xf>
    <xf numFmtId="273" fontId="56" fillId="0" borderId="0">
      <protection locked="0"/>
    </xf>
    <xf numFmtId="273" fontId="56" fillId="0" borderId="0">
      <protection locked="0"/>
    </xf>
    <xf numFmtId="0" fontId="84" fillId="0" borderId="0">
      <protection locked="0"/>
    </xf>
    <xf numFmtId="0" fontId="19" fillId="0" borderId="0"/>
    <xf numFmtId="0" fontId="19" fillId="0" borderId="0"/>
    <xf numFmtId="0" fontId="19" fillId="0" borderId="0"/>
    <xf numFmtId="0" fontId="19" fillId="0" borderId="0"/>
    <xf numFmtId="0" fontId="19" fillId="0" borderId="0"/>
    <xf numFmtId="30" fontId="160" fillId="0" borderId="0" applyNumberFormat="0" applyFill="0" applyBorder="0" applyAlignment="0" applyProtection="0">
      <alignment horizontal="left"/>
    </xf>
    <xf numFmtId="0" fontId="19" fillId="0" borderId="0"/>
    <xf numFmtId="0" fontId="19" fillId="0" borderId="0"/>
    <xf numFmtId="0" fontId="71" fillId="0" borderId="0"/>
    <xf numFmtId="0" fontId="161" fillId="0" borderId="0">
      <alignment horizontal="center"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55" fillId="0" borderId="0"/>
    <xf numFmtId="40" fontId="162" fillId="0" borderId="0" applyBorder="0">
      <alignment horizontal="right"/>
    </xf>
    <xf numFmtId="274" fontId="163" fillId="0" borderId="0">
      <alignment horizontal="center"/>
    </xf>
    <xf numFmtId="0" fontId="19" fillId="0" borderId="0"/>
    <xf numFmtId="0" fontId="19" fillId="0" borderId="0"/>
    <xf numFmtId="0" fontId="19" fillId="0" borderId="0"/>
    <xf numFmtId="0" fontId="19" fillId="0" borderId="0"/>
    <xf numFmtId="0" fontId="164" fillId="0" borderId="0" applyFill="0" applyBorder="0" applyProtection="0">
      <alignment horizontal="centerContinuous" vertical="center"/>
    </xf>
    <xf numFmtId="0" fontId="75" fillId="66" borderId="0" applyFill="0" applyBorder="0" applyProtection="0">
      <alignment horizontal="center" vertical="center"/>
    </xf>
    <xf numFmtId="0" fontId="19" fillId="0" borderId="0"/>
    <xf numFmtId="0" fontId="19" fillId="0" borderId="0"/>
    <xf numFmtId="0" fontId="19" fillId="0" borderId="0"/>
    <xf numFmtId="0" fontId="19" fillId="0" borderId="0"/>
    <xf numFmtId="0" fontId="165" fillId="65" borderId="0">
      <alignment horizontal="centerContinuous"/>
    </xf>
    <xf numFmtId="0" fontId="165" fillId="65" borderId="0">
      <alignment horizontal="centerContinuous"/>
    </xf>
    <xf numFmtId="0" fontId="165" fillId="65" borderId="0">
      <alignment horizontal="centerContinuous"/>
    </xf>
    <xf numFmtId="0" fontId="165" fillId="65" borderId="0">
      <alignment horizontal="centerContinuous"/>
    </xf>
    <xf numFmtId="0" fontId="165" fillId="65" borderId="0">
      <alignment horizontal="centerContinuous"/>
    </xf>
    <xf numFmtId="0" fontId="165" fillId="65" borderId="0">
      <alignment horizontal="centerContinuous"/>
    </xf>
    <xf numFmtId="0" fontId="19" fillId="0" borderId="0"/>
    <xf numFmtId="49" fontId="166" fillId="0" borderId="0" applyFill="0" applyBorder="0" applyProtection="0">
      <alignment horizontal="centerContinuous" vertical="center"/>
    </xf>
    <xf numFmtId="49" fontId="166" fillId="0" borderId="0" applyFill="0" applyBorder="0" applyProtection="0">
      <alignment horizontal="centerContinuous" vertical="center"/>
    </xf>
    <xf numFmtId="49" fontId="166" fillId="0" borderId="0" applyFill="0" applyBorder="0" applyProtection="0">
      <alignment horizontal="centerContinuous" vertical="center"/>
    </xf>
    <xf numFmtId="49" fontId="166" fillId="0" borderId="0" applyFill="0" applyBorder="0" applyProtection="0">
      <alignment horizontal="centerContinuous"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49" fontId="166" fillId="0" borderId="0" applyFill="0" applyBorder="0" applyProtection="0">
      <alignment horizontal="centerContinuous" vertical="center"/>
    </xf>
    <xf numFmtId="275" fontId="75" fillId="0" borderId="57" applyFill="0" applyBorder="0">
      <alignment horizontal="right" vertical="center"/>
    </xf>
    <xf numFmtId="276" fontId="69" fillId="0" borderId="0" applyFill="0" applyBorder="0" applyProtection="0"/>
    <xf numFmtId="277" fontId="69" fillId="0" borderId="54" applyFont="0" applyFill="0" applyBorder="0" applyProtection="0">
      <alignment horizontal="right" vertical="center"/>
    </xf>
    <xf numFmtId="278" fontId="69" fillId="0" borderId="54" applyFont="0" applyFill="0" applyBorder="0">
      <alignment horizontal="right" vertical="center"/>
    </xf>
    <xf numFmtId="0" fontId="77" fillId="0" borderId="54" applyFont="0" applyFill="0" applyBorder="0">
      <alignment horizontal="right" vertical="center"/>
    </xf>
    <xf numFmtId="0" fontId="19" fillId="0" borderId="0"/>
    <xf numFmtId="0" fontId="19" fillId="0" borderId="0"/>
    <xf numFmtId="0" fontId="19" fillId="0" borderId="0"/>
    <xf numFmtId="0" fontId="19" fillId="0" borderId="0"/>
    <xf numFmtId="0" fontId="19" fillId="0" borderId="0"/>
    <xf numFmtId="0" fontId="84" fillId="0" borderId="72">
      <protection locked="0"/>
    </xf>
    <xf numFmtId="259" fontId="56" fillId="0" borderId="72">
      <protection locked="0"/>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279" fontId="77" fillId="0" borderId="54" applyFont="0" applyFill="0" applyBorder="0">
      <alignment horizontal="right" vertical="center"/>
    </xf>
    <xf numFmtId="0" fontId="26" fillId="0" borderId="2">
      <alignment horizontal="left"/>
    </xf>
    <xf numFmtId="37" fontId="136" fillId="68" borderId="0" applyNumberFormat="0" applyBorder="0" applyAlignment="0" applyProtection="0"/>
    <xf numFmtId="37" fontId="136" fillId="0" borderId="0"/>
    <xf numFmtId="3" fontId="167" fillId="0" borderId="66" applyProtection="0"/>
    <xf numFmtId="280" fontId="71" fillId="0" borderId="0" applyFont="0" applyFill="0" applyBorder="0" applyAlignment="0" applyProtection="0"/>
    <xf numFmtId="281" fontId="71"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68" fillId="0" borderId="0" applyNumberFormat="0" applyFill="0" applyBorder="0" applyAlignment="0" applyProtection="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3" fontId="169" fillId="0" borderId="49"/>
    <xf numFmtId="0" fontId="170" fillId="0" borderId="0" applyNumberFormat="0" applyFill="0" applyBorder="0" applyAlignment="0" applyProtection="0">
      <alignment vertical="top"/>
      <protection locked="0"/>
    </xf>
    <xf numFmtId="0" fontId="19" fillId="0" borderId="0"/>
    <xf numFmtId="0" fontId="19" fillId="0" borderId="0"/>
    <xf numFmtId="0" fontId="19" fillId="0" borderId="0"/>
    <xf numFmtId="0" fontId="19" fillId="0" borderId="0"/>
    <xf numFmtId="0" fontId="19" fillId="0" borderId="0"/>
    <xf numFmtId="282" fontId="56" fillId="0" borderId="0" applyFont="0" applyFill="0" applyBorder="0" applyAlignment="0" applyProtection="0">
      <alignment horizontal="right"/>
    </xf>
    <xf numFmtId="0" fontId="99" fillId="59" borderId="0" applyNumberFormat="0" applyBorder="0" applyAlignment="0" applyProtection="0">
      <alignment vertical="center"/>
    </xf>
    <xf numFmtId="0" fontId="101" fillId="17" borderId="0" applyNumberFormat="0" applyBorder="0" applyAlignment="0" applyProtection="0">
      <alignment vertical="center"/>
    </xf>
    <xf numFmtId="0" fontId="101" fillId="17" borderId="0" applyNumberFormat="0" applyBorder="0" applyAlignment="0" applyProtection="0">
      <alignment vertical="center"/>
    </xf>
    <xf numFmtId="0" fontId="101" fillId="17" borderId="0" applyNumberFormat="0" applyBorder="0" applyAlignment="0" applyProtection="0">
      <alignment vertical="center"/>
    </xf>
    <xf numFmtId="0" fontId="101" fillId="17" borderId="0" applyNumberFormat="0" applyBorder="0" applyAlignment="0" applyProtection="0">
      <alignment vertical="center"/>
    </xf>
    <xf numFmtId="0" fontId="101" fillId="17" borderId="0" applyNumberFormat="0" applyBorder="0" applyAlignment="0" applyProtection="0">
      <alignment vertical="center"/>
    </xf>
    <xf numFmtId="0" fontId="101" fillId="17" borderId="0" applyNumberFormat="0" applyBorder="0" applyAlignment="0" applyProtection="0">
      <alignment vertical="center"/>
    </xf>
    <xf numFmtId="0" fontId="101" fillId="17" borderId="0" applyNumberFormat="0" applyBorder="0" applyAlignment="0" applyProtection="0">
      <alignment vertical="center"/>
    </xf>
    <xf numFmtId="0" fontId="101" fillId="17" borderId="0" applyNumberFormat="0" applyBorder="0" applyAlignment="0" applyProtection="0">
      <alignment vertical="center"/>
    </xf>
    <xf numFmtId="0" fontId="101" fillId="17" borderId="0" applyNumberFormat="0" applyBorder="0" applyAlignment="0" applyProtection="0">
      <alignment vertical="center"/>
    </xf>
    <xf numFmtId="0" fontId="101" fillId="17" borderId="0" applyNumberFormat="0" applyBorder="0" applyAlignment="0" applyProtection="0">
      <alignment vertical="center"/>
    </xf>
    <xf numFmtId="0" fontId="101" fillId="17" borderId="0" applyNumberFormat="0" applyBorder="0" applyAlignment="0" applyProtection="0">
      <alignment vertical="center"/>
    </xf>
    <xf numFmtId="0" fontId="101" fillId="17" borderId="0" applyNumberFormat="0" applyBorder="0" applyAlignment="0" applyProtection="0">
      <alignment vertical="center"/>
    </xf>
    <xf numFmtId="0" fontId="101" fillId="17" borderId="0" applyNumberFormat="0" applyBorder="0" applyAlignment="0" applyProtection="0">
      <alignment vertical="center"/>
    </xf>
    <xf numFmtId="0" fontId="101" fillId="17" borderId="0" applyNumberFormat="0" applyBorder="0" applyAlignment="0" applyProtection="0">
      <alignment vertical="center"/>
    </xf>
    <xf numFmtId="0" fontId="101" fillId="17" borderId="0" applyNumberFormat="0" applyBorder="0" applyAlignment="0" applyProtection="0">
      <alignment vertical="center"/>
    </xf>
    <xf numFmtId="0" fontId="101" fillId="17" borderId="0" applyNumberFormat="0" applyBorder="0" applyAlignment="0" applyProtection="0">
      <alignment vertical="center"/>
    </xf>
    <xf numFmtId="0" fontId="101" fillId="17" borderId="0" applyNumberFormat="0" applyBorder="0" applyAlignment="0" applyProtection="0">
      <alignment vertical="center"/>
    </xf>
    <xf numFmtId="0" fontId="101" fillId="17" borderId="0" applyNumberFormat="0" applyBorder="0" applyAlignment="0" applyProtection="0">
      <alignment vertical="center"/>
    </xf>
    <xf numFmtId="0" fontId="101" fillId="17" borderId="0" applyNumberFormat="0" applyBorder="0" applyAlignment="0" applyProtection="0">
      <alignment vertical="center"/>
    </xf>
    <xf numFmtId="0" fontId="101" fillId="17" borderId="0" applyNumberFormat="0" applyBorder="0" applyAlignment="0" applyProtection="0">
      <alignment vertical="center"/>
    </xf>
    <xf numFmtId="0" fontId="99" fillId="60" borderId="0" applyNumberFormat="0" applyBorder="0" applyAlignment="0" applyProtection="0">
      <alignment vertical="center"/>
    </xf>
    <xf numFmtId="0" fontId="101" fillId="21" borderId="0" applyNumberFormat="0" applyBorder="0" applyAlignment="0" applyProtection="0">
      <alignment vertical="center"/>
    </xf>
    <xf numFmtId="0" fontId="101" fillId="21" borderId="0" applyNumberFormat="0" applyBorder="0" applyAlignment="0" applyProtection="0">
      <alignment vertical="center"/>
    </xf>
    <xf numFmtId="0" fontId="101" fillId="21" borderId="0" applyNumberFormat="0" applyBorder="0" applyAlignment="0" applyProtection="0">
      <alignment vertical="center"/>
    </xf>
    <xf numFmtId="0" fontId="101" fillId="21" borderId="0" applyNumberFormat="0" applyBorder="0" applyAlignment="0" applyProtection="0">
      <alignment vertical="center"/>
    </xf>
    <xf numFmtId="0" fontId="101" fillId="21" borderId="0" applyNumberFormat="0" applyBorder="0" applyAlignment="0" applyProtection="0">
      <alignment vertical="center"/>
    </xf>
    <xf numFmtId="0" fontId="101" fillId="21" borderId="0" applyNumberFormat="0" applyBorder="0" applyAlignment="0" applyProtection="0">
      <alignment vertical="center"/>
    </xf>
    <xf numFmtId="0" fontId="101" fillId="21" borderId="0" applyNumberFormat="0" applyBorder="0" applyAlignment="0" applyProtection="0">
      <alignment vertical="center"/>
    </xf>
    <xf numFmtId="0" fontId="101" fillId="21" borderId="0" applyNumberFormat="0" applyBorder="0" applyAlignment="0" applyProtection="0">
      <alignment vertical="center"/>
    </xf>
    <xf numFmtId="0" fontId="101" fillId="21" borderId="0" applyNumberFormat="0" applyBorder="0" applyAlignment="0" applyProtection="0">
      <alignment vertical="center"/>
    </xf>
    <xf numFmtId="0" fontId="101" fillId="21" borderId="0" applyNumberFormat="0" applyBorder="0" applyAlignment="0" applyProtection="0">
      <alignment vertical="center"/>
    </xf>
    <xf numFmtId="0" fontId="101" fillId="21" borderId="0" applyNumberFormat="0" applyBorder="0" applyAlignment="0" applyProtection="0">
      <alignment vertical="center"/>
    </xf>
    <xf numFmtId="0" fontId="101" fillId="21" borderId="0" applyNumberFormat="0" applyBorder="0" applyAlignment="0" applyProtection="0">
      <alignment vertical="center"/>
    </xf>
    <xf numFmtId="0" fontId="101" fillId="21" borderId="0" applyNumberFormat="0" applyBorder="0" applyAlignment="0" applyProtection="0">
      <alignment vertical="center"/>
    </xf>
    <xf numFmtId="0" fontId="101" fillId="21" borderId="0" applyNumberFormat="0" applyBorder="0" applyAlignment="0" applyProtection="0">
      <alignment vertical="center"/>
    </xf>
    <xf numFmtId="0" fontId="101" fillId="21" borderId="0" applyNumberFormat="0" applyBorder="0" applyAlignment="0" applyProtection="0">
      <alignment vertical="center"/>
    </xf>
    <xf numFmtId="0" fontId="101" fillId="21" borderId="0" applyNumberFormat="0" applyBorder="0" applyAlignment="0" applyProtection="0">
      <alignment vertical="center"/>
    </xf>
    <xf numFmtId="0" fontId="101" fillId="21" borderId="0" applyNumberFormat="0" applyBorder="0" applyAlignment="0" applyProtection="0">
      <alignment vertical="center"/>
    </xf>
    <xf numFmtId="0" fontId="101" fillId="21" borderId="0" applyNumberFormat="0" applyBorder="0" applyAlignment="0" applyProtection="0">
      <alignment vertical="center"/>
    </xf>
    <xf numFmtId="0" fontId="101" fillId="21" borderId="0" applyNumberFormat="0" applyBorder="0" applyAlignment="0" applyProtection="0">
      <alignment vertical="center"/>
    </xf>
    <xf numFmtId="0" fontId="101" fillId="21" borderId="0" applyNumberFormat="0" applyBorder="0" applyAlignment="0" applyProtection="0">
      <alignment vertical="center"/>
    </xf>
    <xf numFmtId="0" fontId="99" fillId="61" borderId="0" applyNumberFormat="0" applyBorder="0" applyAlignment="0" applyProtection="0">
      <alignment vertical="center"/>
    </xf>
    <xf numFmtId="0" fontId="101" fillId="25" borderId="0" applyNumberFormat="0" applyBorder="0" applyAlignment="0" applyProtection="0">
      <alignment vertical="center"/>
    </xf>
    <xf numFmtId="0" fontId="101" fillId="25" borderId="0" applyNumberFormat="0" applyBorder="0" applyAlignment="0" applyProtection="0">
      <alignment vertical="center"/>
    </xf>
    <xf numFmtId="0" fontId="101" fillId="25" borderId="0" applyNumberFormat="0" applyBorder="0" applyAlignment="0" applyProtection="0">
      <alignment vertical="center"/>
    </xf>
    <xf numFmtId="0" fontId="101" fillId="25" borderId="0" applyNumberFormat="0" applyBorder="0" applyAlignment="0" applyProtection="0">
      <alignment vertical="center"/>
    </xf>
    <xf numFmtId="0" fontId="101" fillId="25" borderId="0" applyNumberFormat="0" applyBorder="0" applyAlignment="0" applyProtection="0">
      <alignment vertical="center"/>
    </xf>
    <xf numFmtId="0" fontId="101" fillId="25" borderId="0" applyNumberFormat="0" applyBorder="0" applyAlignment="0" applyProtection="0">
      <alignment vertical="center"/>
    </xf>
    <xf numFmtId="0" fontId="101" fillId="25" borderId="0" applyNumberFormat="0" applyBorder="0" applyAlignment="0" applyProtection="0">
      <alignment vertical="center"/>
    </xf>
    <xf numFmtId="0" fontId="101" fillId="25" borderId="0" applyNumberFormat="0" applyBorder="0" applyAlignment="0" applyProtection="0">
      <alignment vertical="center"/>
    </xf>
    <xf numFmtId="0" fontId="101" fillId="25" borderId="0" applyNumberFormat="0" applyBorder="0" applyAlignment="0" applyProtection="0">
      <alignment vertical="center"/>
    </xf>
    <xf numFmtId="0" fontId="101" fillId="25" borderId="0" applyNumberFormat="0" applyBorder="0" applyAlignment="0" applyProtection="0">
      <alignment vertical="center"/>
    </xf>
    <xf numFmtId="0" fontId="101" fillId="25" borderId="0" applyNumberFormat="0" applyBorder="0" applyAlignment="0" applyProtection="0">
      <alignment vertical="center"/>
    </xf>
    <xf numFmtId="0" fontId="101" fillId="25" borderId="0" applyNumberFormat="0" applyBorder="0" applyAlignment="0" applyProtection="0">
      <alignment vertical="center"/>
    </xf>
    <xf numFmtId="0" fontId="101" fillId="25" borderId="0" applyNumberFormat="0" applyBorder="0" applyAlignment="0" applyProtection="0">
      <alignment vertical="center"/>
    </xf>
    <xf numFmtId="0" fontId="101" fillId="25" borderId="0" applyNumberFormat="0" applyBorder="0" applyAlignment="0" applyProtection="0">
      <alignment vertical="center"/>
    </xf>
    <xf numFmtId="0" fontId="101" fillId="25" borderId="0" applyNumberFormat="0" applyBorder="0" applyAlignment="0" applyProtection="0">
      <alignment vertical="center"/>
    </xf>
    <xf numFmtId="0" fontId="101" fillId="25" borderId="0" applyNumberFormat="0" applyBorder="0" applyAlignment="0" applyProtection="0">
      <alignment vertical="center"/>
    </xf>
    <xf numFmtId="0" fontId="101" fillId="25" borderId="0" applyNumberFormat="0" applyBorder="0" applyAlignment="0" applyProtection="0">
      <alignment vertical="center"/>
    </xf>
    <xf numFmtId="0" fontId="101" fillId="25" borderId="0" applyNumberFormat="0" applyBorder="0" applyAlignment="0" applyProtection="0">
      <alignment vertical="center"/>
    </xf>
    <xf numFmtId="0" fontId="101" fillId="25" borderId="0" applyNumberFormat="0" applyBorder="0" applyAlignment="0" applyProtection="0">
      <alignment vertical="center"/>
    </xf>
    <xf numFmtId="0" fontId="101" fillId="25" borderId="0" applyNumberFormat="0" applyBorder="0" applyAlignment="0" applyProtection="0">
      <alignment vertical="center"/>
    </xf>
    <xf numFmtId="0" fontId="99" fillId="57" borderId="0" applyNumberFormat="0" applyBorder="0" applyAlignment="0" applyProtection="0">
      <alignment vertical="center"/>
    </xf>
    <xf numFmtId="0" fontId="101" fillId="29" borderId="0" applyNumberFormat="0" applyBorder="0" applyAlignment="0" applyProtection="0">
      <alignment vertical="center"/>
    </xf>
    <xf numFmtId="0" fontId="101" fillId="29" borderId="0" applyNumberFormat="0" applyBorder="0" applyAlignment="0" applyProtection="0">
      <alignment vertical="center"/>
    </xf>
    <xf numFmtId="0" fontId="101" fillId="29" borderId="0" applyNumberFormat="0" applyBorder="0" applyAlignment="0" applyProtection="0">
      <alignment vertical="center"/>
    </xf>
    <xf numFmtId="0" fontId="101" fillId="29" borderId="0" applyNumberFormat="0" applyBorder="0" applyAlignment="0" applyProtection="0">
      <alignment vertical="center"/>
    </xf>
    <xf numFmtId="0" fontId="101" fillId="29" borderId="0" applyNumberFormat="0" applyBorder="0" applyAlignment="0" applyProtection="0">
      <alignment vertical="center"/>
    </xf>
    <xf numFmtId="0" fontId="101" fillId="29" borderId="0" applyNumberFormat="0" applyBorder="0" applyAlignment="0" applyProtection="0">
      <alignment vertical="center"/>
    </xf>
    <xf numFmtId="0" fontId="101" fillId="29" borderId="0" applyNumberFormat="0" applyBorder="0" applyAlignment="0" applyProtection="0">
      <alignment vertical="center"/>
    </xf>
    <xf numFmtId="0" fontId="101" fillId="29" borderId="0" applyNumberFormat="0" applyBorder="0" applyAlignment="0" applyProtection="0">
      <alignment vertical="center"/>
    </xf>
    <xf numFmtId="0" fontId="101" fillId="29" borderId="0" applyNumberFormat="0" applyBorder="0" applyAlignment="0" applyProtection="0">
      <alignment vertical="center"/>
    </xf>
    <xf numFmtId="0" fontId="101" fillId="29" borderId="0" applyNumberFormat="0" applyBorder="0" applyAlignment="0" applyProtection="0">
      <alignment vertical="center"/>
    </xf>
    <xf numFmtId="0" fontId="101" fillId="29" borderId="0" applyNumberFormat="0" applyBorder="0" applyAlignment="0" applyProtection="0">
      <alignment vertical="center"/>
    </xf>
    <xf numFmtId="0" fontId="101" fillId="29" borderId="0" applyNumberFormat="0" applyBorder="0" applyAlignment="0" applyProtection="0">
      <alignment vertical="center"/>
    </xf>
    <xf numFmtId="0" fontId="101" fillId="29" borderId="0" applyNumberFormat="0" applyBorder="0" applyAlignment="0" applyProtection="0">
      <alignment vertical="center"/>
    </xf>
    <xf numFmtId="0" fontId="101" fillId="29" borderId="0" applyNumberFormat="0" applyBorder="0" applyAlignment="0" applyProtection="0">
      <alignment vertical="center"/>
    </xf>
    <xf numFmtId="0" fontId="101" fillId="29" borderId="0" applyNumberFormat="0" applyBorder="0" applyAlignment="0" applyProtection="0">
      <alignment vertical="center"/>
    </xf>
    <xf numFmtId="0" fontId="101" fillId="29" borderId="0" applyNumberFormat="0" applyBorder="0" applyAlignment="0" applyProtection="0">
      <alignment vertical="center"/>
    </xf>
    <xf numFmtId="0" fontId="101" fillId="29" borderId="0" applyNumberFormat="0" applyBorder="0" applyAlignment="0" applyProtection="0">
      <alignment vertical="center"/>
    </xf>
    <xf numFmtId="0" fontId="101" fillId="29" borderId="0" applyNumberFormat="0" applyBorder="0" applyAlignment="0" applyProtection="0">
      <alignment vertical="center"/>
    </xf>
    <xf numFmtId="0" fontId="101" fillId="29" borderId="0" applyNumberFormat="0" applyBorder="0" applyAlignment="0" applyProtection="0">
      <alignment vertical="center"/>
    </xf>
    <xf numFmtId="0" fontId="101" fillId="29" borderId="0" applyNumberFormat="0" applyBorder="0" applyAlignment="0" applyProtection="0">
      <alignment vertical="center"/>
    </xf>
    <xf numFmtId="0" fontId="99" fillId="55" borderId="0" applyNumberFormat="0" applyBorder="0" applyAlignment="0" applyProtection="0">
      <alignment vertical="center"/>
    </xf>
    <xf numFmtId="0" fontId="101" fillId="33" borderId="0" applyNumberFormat="0" applyBorder="0" applyAlignment="0" applyProtection="0">
      <alignment vertical="center"/>
    </xf>
    <xf numFmtId="0" fontId="101" fillId="33" borderId="0" applyNumberFormat="0" applyBorder="0" applyAlignment="0" applyProtection="0">
      <alignment vertical="center"/>
    </xf>
    <xf numFmtId="0" fontId="101" fillId="33" borderId="0" applyNumberFormat="0" applyBorder="0" applyAlignment="0" applyProtection="0">
      <alignment vertical="center"/>
    </xf>
    <xf numFmtId="0" fontId="101" fillId="33" borderId="0" applyNumberFormat="0" applyBorder="0" applyAlignment="0" applyProtection="0">
      <alignment vertical="center"/>
    </xf>
    <xf numFmtId="0" fontId="101" fillId="33" borderId="0" applyNumberFormat="0" applyBorder="0" applyAlignment="0" applyProtection="0">
      <alignment vertical="center"/>
    </xf>
    <xf numFmtId="0" fontId="101" fillId="33" borderId="0" applyNumberFormat="0" applyBorder="0" applyAlignment="0" applyProtection="0">
      <alignment vertical="center"/>
    </xf>
    <xf numFmtId="0" fontId="101" fillId="33" borderId="0" applyNumberFormat="0" applyBorder="0" applyAlignment="0" applyProtection="0">
      <alignment vertical="center"/>
    </xf>
    <xf numFmtId="0" fontId="101" fillId="33" borderId="0" applyNumberFormat="0" applyBorder="0" applyAlignment="0" applyProtection="0">
      <alignment vertical="center"/>
    </xf>
    <xf numFmtId="0" fontId="101" fillId="33" borderId="0" applyNumberFormat="0" applyBorder="0" applyAlignment="0" applyProtection="0">
      <alignment vertical="center"/>
    </xf>
    <xf numFmtId="0" fontId="101" fillId="33" borderId="0" applyNumberFormat="0" applyBorder="0" applyAlignment="0" applyProtection="0">
      <alignment vertical="center"/>
    </xf>
    <xf numFmtId="0" fontId="101" fillId="33" borderId="0" applyNumberFormat="0" applyBorder="0" applyAlignment="0" applyProtection="0">
      <alignment vertical="center"/>
    </xf>
    <xf numFmtId="0" fontId="101" fillId="33" borderId="0" applyNumberFormat="0" applyBorder="0" applyAlignment="0" applyProtection="0">
      <alignment vertical="center"/>
    </xf>
    <xf numFmtId="0" fontId="101" fillId="33" borderId="0" applyNumberFormat="0" applyBorder="0" applyAlignment="0" applyProtection="0">
      <alignment vertical="center"/>
    </xf>
    <xf numFmtId="0" fontId="101" fillId="33" borderId="0" applyNumberFormat="0" applyBorder="0" applyAlignment="0" applyProtection="0">
      <alignment vertical="center"/>
    </xf>
    <xf numFmtId="0" fontId="101" fillId="33" borderId="0" applyNumberFormat="0" applyBorder="0" applyAlignment="0" applyProtection="0">
      <alignment vertical="center"/>
    </xf>
    <xf numFmtId="0" fontId="101" fillId="33" borderId="0" applyNumberFormat="0" applyBorder="0" applyAlignment="0" applyProtection="0">
      <alignment vertical="center"/>
    </xf>
    <xf numFmtId="0" fontId="101" fillId="33" borderId="0" applyNumberFormat="0" applyBorder="0" applyAlignment="0" applyProtection="0">
      <alignment vertical="center"/>
    </xf>
    <xf numFmtId="0" fontId="101" fillId="33" borderId="0" applyNumberFormat="0" applyBorder="0" applyAlignment="0" applyProtection="0">
      <alignment vertical="center"/>
    </xf>
    <xf numFmtId="0" fontId="101" fillId="33" borderId="0" applyNumberFormat="0" applyBorder="0" applyAlignment="0" applyProtection="0">
      <alignment vertical="center"/>
    </xf>
    <xf numFmtId="0" fontId="101" fillId="33" borderId="0" applyNumberFormat="0" applyBorder="0" applyAlignment="0" applyProtection="0">
      <alignment vertical="center"/>
    </xf>
    <xf numFmtId="0" fontId="99" fillId="62" borderId="0" applyNumberFormat="0" applyBorder="0" applyAlignment="0" applyProtection="0">
      <alignment vertical="center"/>
    </xf>
    <xf numFmtId="0" fontId="101" fillId="37" borderId="0" applyNumberFormat="0" applyBorder="0" applyAlignment="0" applyProtection="0">
      <alignment vertical="center"/>
    </xf>
    <xf numFmtId="0" fontId="101" fillId="37" borderId="0" applyNumberFormat="0" applyBorder="0" applyAlignment="0" applyProtection="0">
      <alignment vertical="center"/>
    </xf>
    <xf numFmtId="0" fontId="101" fillId="37" borderId="0" applyNumberFormat="0" applyBorder="0" applyAlignment="0" applyProtection="0">
      <alignment vertical="center"/>
    </xf>
    <xf numFmtId="0" fontId="101" fillId="37" borderId="0" applyNumberFormat="0" applyBorder="0" applyAlignment="0" applyProtection="0">
      <alignment vertical="center"/>
    </xf>
    <xf numFmtId="0" fontId="101" fillId="37" borderId="0" applyNumberFormat="0" applyBorder="0" applyAlignment="0" applyProtection="0">
      <alignment vertical="center"/>
    </xf>
    <xf numFmtId="0" fontId="101" fillId="37" borderId="0" applyNumberFormat="0" applyBorder="0" applyAlignment="0" applyProtection="0">
      <alignment vertical="center"/>
    </xf>
    <xf numFmtId="0" fontId="101" fillId="37" borderId="0" applyNumberFormat="0" applyBorder="0" applyAlignment="0" applyProtection="0">
      <alignment vertical="center"/>
    </xf>
    <xf numFmtId="0" fontId="101" fillId="37" borderId="0" applyNumberFormat="0" applyBorder="0" applyAlignment="0" applyProtection="0">
      <alignment vertical="center"/>
    </xf>
    <xf numFmtId="0" fontId="101" fillId="37" borderId="0" applyNumberFormat="0" applyBorder="0" applyAlignment="0" applyProtection="0">
      <alignment vertical="center"/>
    </xf>
    <xf numFmtId="0" fontId="101" fillId="37" borderId="0" applyNumberFormat="0" applyBorder="0" applyAlignment="0" applyProtection="0">
      <alignment vertical="center"/>
    </xf>
    <xf numFmtId="0" fontId="101" fillId="37" borderId="0" applyNumberFormat="0" applyBorder="0" applyAlignment="0" applyProtection="0">
      <alignment vertical="center"/>
    </xf>
    <xf numFmtId="0" fontId="101" fillId="37" borderId="0" applyNumberFormat="0" applyBorder="0" applyAlignment="0" applyProtection="0">
      <alignment vertical="center"/>
    </xf>
    <xf numFmtId="0" fontId="101" fillId="37" borderId="0" applyNumberFormat="0" applyBorder="0" applyAlignment="0" applyProtection="0">
      <alignment vertical="center"/>
    </xf>
    <xf numFmtId="0" fontId="101" fillId="37" borderId="0" applyNumberFormat="0" applyBorder="0" applyAlignment="0" applyProtection="0">
      <alignment vertical="center"/>
    </xf>
    <xf numFmtId="0" fontId="101" fillId="37" borderId="0" applyNumberFormat="0" applyBorder="0" applyAlignment="0" applyProtection="0">
      <alignment vertical="center"/>
    </xf>
    <xf numFmtId="0" fontId="101" fillId="37" borderId="0" applyNumberFormat="0" applyBorder="0" applyAlignment="0" applyProtection="0">
      <alignment vertical="center"/>
    </xf>
    <xf numFmtId="0" fontId="101" fillId="37" borderId="0" applyNumberFormat="0" applyBorder="0" applyAlignment="0" applyProtection="0">
      <alignment vertical="center"/>
    </xf>
    <xf numFmtId="0" fontId="101" fillId="37" borderId="0" applyNumberFormat="0" applyBorder="0" applyAlignment="0" applyProtection="0">
      <alignment vertical="center"/>
    </xf>
    <xf numFmtId="0" fontId="101" fillId="37" borderId="0" applyNumberFormat="0" applyBorder="0" applyAlignment="0" applyProtection="0">
      <alignment vertical="center"/>
    </xf>
    <xf numFmtId="0" fontId="101" fillId="37" borderId="0" applyNumberFormat="0" applyBorder="0" applyAlignment="0" applyProtection="0">
      <alignment vertical="center"/>
    </xf>
    <xf numFmtId="283" fontId="75" fillId="0" borderId="73">
      <alignment horizontal="right" vertical="center"/>
    </xf>
    <xf numFmtId="284" fontId="69" fillId="0" borderId="0"/>
    <xf numFmtId="0" fontId="171"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3" fillId="50" borderId="60" applyNumberFormat="0" applyAlignment="0" applyProtection="0">
      <alignment vertical="center"/>
    </xf>
    <xf numFmtId="0" fontId="174" fillId="14" borderId="30" applyNumberFormat="0" applyAlignment="0" applyProtection="0">
      <alignment vertical="center"/>
    </xf>
    <xf numFmtId="0" fontId="174" fillId="14" borderId="30" applyNumberFormat="0" applyAlignment="0" applyProtection="0">
      <alignment vertical="center"/>
    </xf>
    <xf numFmtId="0" fontId="174" fillId="14" borderId="30" applyNumberFormat="0" applyAlignment="0" applyProtection="0">
      <alignment vertical="center"/>
    </xf>
    <xf numFmtId="0" fontId="174" fillId="14" borderId="30" applyNumberFormat="0" applyAlignment="0" applyProtection="0">
      <alignment vertical="center"/>
    </xf>
    <xf numFmtId="0" fontId="174" fillId="14" borderId="30" applyNumberFormat="0" applyAlignment="0" applyProtection="0">
      <alignment vertical="center"/>
    </xf>
    <xf numFmtId="0" fontId="174" fillId="14" borderId="30" applyNumberFormat="0" applyAlignment="0" applyProtection="0">
      <alignment vertical="center"/>
    </xf>
    <xf numFmtId="0" fontId="174" fillId="14" borderId="30" applyNumberFormat="0" applyAlignment="0" applyProtection="0">
      <alignment vertical="center"/>
    </xf>
    <xf numFmtId="0" fontId="174" fillId="14" borderId="30" applyNumberFormat="0" applyAlignment="0" applyProtection="0">
      <alignment vertical="center"/>
    </xf>
    <xf numFmtId="0" fontId="174" fillId="14" borderId="30" applyNumberFormat="0" applyAlignment="0" applyProtection="0">
      <alignment vertical="center"/>
    </xf>
    <xf numFmtId="0" fontId="174" fillId="14" borderId="30" applyNumberFormat="0" applyAlignment="0" applyProtection="0">
      <alignment vertical="center"/>
    </xf>
    <xf numFmtId="0" fontId="174" fillId="14" borderId="30" applyNumberFormat="0" applyAlignment="0" applyProtection="0">
      <alignment vertical="center"/>
    </xf>
    <xf numFmtId="0" fontId="174" fillId="14" borderId="30" applyNumberFormat="0" applyAlignment="0" applyProtection="0">
      <alignment vertical="center"/>
    </xf>
    <xf numFmtId="0" fontId="174" fillId="14" borderId="30" applyNumberFormat="0" applyAlignment="0" applyProtection="0">
      <alignment vertical="center"/>
    </xf>
    <xf numFmtId="0" fontId="174" fillId="14" borderId="30" applyNumberFormat="0" applyAlignment="0" applyProtection="0">
      <alignment vertical="center"/>
    </xf>
    <xf numFmtId="0" fontId="174" fillId="14" borderId="30" applyNumberFormat="0" applyAlignment="0" applyProtection="0">
      <alignment vertical="center"/>
    </xf>
    <xf numFmtId="0" fontId="174" fillId="14" borderId="30" applyNumberFormat="0" applyAlignment="0" applyProtection="0">
      <alignment vertical="center"/>
    </xf>
    <xf numFmtId="0" fontId="174" fillId="14" borderId="30" applyNumberFormat="0" applyAlignment="0" applyProtection="0">
      <alignment vertical="center"/>
    </xf>
    <xf numFmtId="0" fontId="174" fillId="14" borderId="30" applyNumberFormat="0" applyAlignment="0" applyProtection="0">
      <alignment vertical="center"/>
    </xf>
    <xf numFmtId="0" fontId="174" fillId="14" borderId="30" applyNumberFormat="0" applyAlignment="0" applyProtection="0">
      <alignment vertical="center"/>
    </xf>
    <xf numFmtId="0" fontId="174" fillId="14" borderId="30" applyNumberFormat="0" applyAlignment="0" applyProtection="0">
      <alignment vertical="center"/>
    </xf>
    <xf numFmtId="285" fontId="69" fillId="0" borderId="0">
      <protection locked="0"/>
    </xf>
    <xf numFmtId="0" fontId="56" fillId="0" borderId="0">
      <protection locked="0"/>
    </xf>
    <xf numFmtId="0" fontId="69" fillId="0" borderId="0">
      <protection locked="0"/>
    </xf>
    <xf numFmtId="0" fontId="87" fillId="0" borderId="0">
      <protection locked="0"/>
    </xf>
    <xf numFmtId="0" fontId="87" fillId="0" borderId="0">
      <protection locked="0"/>
    </xf>
    <xf numFmtId="0" fontId="87" fillId="0" borderId="0">
      <protection locked="0"/>
    </xf>
    <xf numFmtId="0" fontId="87" fillId="0" borderId="0">
      <protection locked="0"/>
    </xf>
    <xf numFmtId="0" fontId="175" fillId="0" borderId="0"/>
    <xf numFmtId="0" fontId="68" fillId="0" borderId="0" applyNumberFormat="0" applyFont="0" applyAlignment="0">
      <alignment horizontal="center" vertical="center"/>
    </xf>
    <xf numFmtId="37" fontId="66" fillId="0" borderId="74">
      <alignment horizontal="center" vertical="center"/>
    </xf>
    <xf numFmtId="37" fontId="66" fillId="0" borderId="26" applyAlignment="0"/>
    <xf numFmtId="286" fontId="69" fillId="0" borderId="0"/>
    <xf numFmtId="286" fontId="69" fillId="0" borderId="0"/>
    <xf numFmtId="286" fontId="69" fillId="0" borderId="0"/>
    <xf numFmtId="286" fontId="69" fillId="0" borderId="0"/>
    <xf numFmtId="286" fontId="69" fillId="0" borderId="0"/>
    <xf numFmtId="286" fontId="69" fillId="0" borderId="0"/>
    <xf numFmtId="286" fontId="69" fillId="0" borderId="0"/>
    <xf numFmtId="286" fontId="69" fillId="0" borderId="0"/>
    <xf numFmtId="286" fontId="69" fillId="0" borderId="0"/>
    <xf numFmtId="286" fontId="69" fillId="0" borderId="0"/>
    <xf numFmtId="286" fontId="69" fillId="0" borderId="0"/>
    <xf numFmtId="287" fontId="56" fillId="0" borderId="0" applyNumberFormat="0" applyFill="0" applyBorder="0" applyAlignment="0">
      <alignment horizontal="left"/>
    </xf>
    <xf numFmtId="37" fontId="77" fillId="0" borderId="54" applyFont="0" applyFill="0" applyBorder="0">
      <alignment vertical="center"/>
    </xf>
    <xf numFmtId="38" fontId="130" fillId="0" borderId="0"/>
    <xf numFmtId="41" fontId="64" fillId="0" borderId="3">
      <alignment horizontal="center" vertical="center"/>
    </xf>
    <xf numFmtId="41" fontId="64" fillId="0" borderId="3">
      <alignment horizontal="center" vertical="center"/>
    </xf>
    <xf numFmtId="288" fontId="73" fillId="0" borderId="75" applyFont="0" applyFill="0" applyBorder="0" applyAlignment="0">
      <alignment horizontal="left" vertical="center"/>
    </xf>
    <xf numFmtId="0" fontId="176" fillId="44" borderId="0" applyNumberFormat="0" applyBorder="0" applyAlignment="0" applyProtection="0">
      <alignment vertical="center"/>
    </xf>
    <xf numFmtId="0" fontId="177" fillId="11" borderId="0" applyNumberFormat="0" applyBorder="0" applyAlignment="0" applyProtection="0">
      <alignment vertical="center"/>
    </xf>
    <xf numFmtId="0" fontId="177" fillId="11" borderId="0" applyNumberFormat="0" applyBorder="0" applyAlignment="0" applyProtection="0">
      <alignment vertical="center"/>
    </xf>
    <xf numFmtId="0" fontId="177" fillId="11" borderId="0" applyNumberFormat="0" applyBorder="0" applyAlignment="0" applyProtection="0">
      <alignment vertical="center"/>
    </xf>
    <xf numFmtId="0" fontId="177" fillId="11" borderId="0" applyNumberFormat="0" applyBorder="0" applyAlignment="0" applyProtection="0">
      <alignment vertical="center"/>
    </xf>
    <xf numFmtId="0" fontId="177" fillId="11" borderId="0" applyNumberFormat="0" applyBorder="0" applyAlignment="0" applyProtection="0">
      <alignment vertical="center"/>
    </xf>
    <xf numFmtId="0" fontId="177" fillId="11" borderId="0" applyNumberFormat="0" applyBorder="0" applyAlignment="0" applyProtection="0">
      <alignment vertical="center"/>
    </xf>
    <xf numFmtId="0" fontId="177" fillId="11" borderId="0" applyNumberFormat="0" applyBorder="0" applyAlignment="0" applyProtection="0">
      <alignment vertical="center"/>
    </xf>
    <xf numFmtId="0" fontId="177" fillId="11" borderId="0" applyNumberFormat="0" applyBorder="0" applyAlignment="0" applyProtection="0">
      <alignment vertical="center"/>
    </xf>
    <xf numFmtId="0" fontId="177" fillId="11" borderId="0" applyNumberFormat="0" applyBorder="0" applyAlignment="0" applyProtection="0">
      <alignment vertical="center"/>
    </xf>
    <xf numFmtId="0" fontId="177" fillId="11" borderId="0" applyNumberFormat="0" applyBorder="0" applyAlignment="0" applyProtection="0">
      <alignment vertical="center"/>
    </xf>
    <xf numFmtId="0" fontId="177" fillId="11" borderId="0" applyNumberFormat="0" applyBorder="0" applyAlignment="0" applyProtection="0">
      <alignment vertical="center"/>
    </xf>
    <xf numFmtId="0" fontId="177" fillId="11" borderId="0" applyNumberFormat="0" applyBorder="0" applyAlignment="0" applyProtection="0">
      <alignment vertical="center"/>
    </xf>
    <xf numFmtId="0" fontId="177" fillId="11" borderId="0" applyNumberFormat="0" applyBorder="0" applyAlignment="0" applyProtection="0">
      <alignment vertical="center"/>
    </xf>
    <xf numFmtId="0" fontId="177" fillId="11" borderId="0" applyNumberFormat="0" applyBorder="0" applyAlignment="0" applyProtection="0">
      <alignment vertical="center"/>
    </xf>
    <xf numFmtId="0" fontId="177" fillId="11" borderId="0" applyNumberFormat="0" applyBorder="0" applyAlignment="0" applyProtection="0">
      <alignment vertical="center"/>
    </xf>
    <xf numFmtId="0" fontId="177" fillId="11" borderId="0" applyNumberFormat="0" applyBorder="0" applyAlignment="0" applyProtection="0">
      <alignment vertical="center"/>
    </xf>
    <xf numFmtId="0" fontId="177" fillId="11" borderId="0" applyNumberFormat="0" applyBorder="0" applyAlignment="0" applyProtection="0">
      <alignment vertical="center"/>
    </xf>
    <xf numFmtId="0" fontId="177" fillId="11" borderId="0" applyNumberFormat="0" applyBorder="0" applyAlignment="0" applyProtection="0">
      <alignment vertical="center"/>
    </xf>
    <xf numFmtId="0" fontId="177" fillId="11" borderId="0" applyNumberFormat="0" applyBorder="0" applyAlignment="0" applyProtection="0">
      <alignment vertical="center"/>
    </xf>
    <xf numFmtId="0" fontId="177" fillId="11" borderId="0" applyNumberFormat="0" applyBorder="0" applyAlignment="0" applyProtection="0">
      <alignment vertical="center"/>
    </xf>
    <xf numFmtId="0" fontId="84" fillId="0" borderId="0">
      <protection locked="0"/>
    </xf>
    <xf numFmtId="0" fontId="84" fillId="0" borderId="0">
      <protection locked="0"/>
    </xf>
    <xf numFmtId="3" fontId="71" fillId="0" borderId="76">
      <alignment horizontal="center"/>
    </xf>
    <xf numFmtId="0" fontId="69" fillId="69" borderId="0">
      <alignment horizontal="left"/>
    </xf>
    <xf numFmtId="0" fontId="84" fillId="0" borderId="0">
      <protection locked="0"/>
    </xf>
    <xf numFmtId="0" fontId="84" fillId="0" borderId="0">
      <protection locked="0"/>
    </xf>
    <xf numFmtId="0" fontId="73" fillId="0" borderId="0"/>
    <xf numFmtId="0" fontId="178" fillId="0" borderId="0" applyNumberFormat="0" applyFill="0" applyBorder="0" applyAlignment="0" applyProtection="0">
      <alignment vertical="top"/>
      <protection locked="0"/>
    </xf>
    <xf numFmtId="0"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73" fillId="0" borderId="63">
      <alignment vertical="center"/>
    </xf>
    <xf numFmtId="0" fontId="69" fillId="0" borderId="0"/>
    <xf numFmtId="0" fontId="56" fillId="45" borderId="70" applyNumberFormat="0" applyFont="0" applyAlignment="0" applyProtection="0">
      <alignment vertical="center"/>
    </xf>
    <xf numFmtId="0" fontId="88" fillId="16" borderId="34" applyNumberFormat="0" applyFont="0" applyAlignment="0" applyProtection="0">
      <alignment vertical="center"/>
    </xf>
    <xf numFmtId="0" fontId="88" fillId="16" borderId="34" applyNumberFormat="0" applyFont="0" applyAlignment="0" applyProtection="0">
      <alignment vertical="center"/>
    </xf>
    <xf numFmtId="0" fontId="88" fillId="16" borderId="34" applyNumberFormat="0" applyFont="0" applyAlignment="0" applyProtection="0">
      <alignment vertical="center"/>
    </xf>
    <xf numFmtId="0" fontId="88" fillId="16" borderId="34" applyNumberFormat="0" applyFont="0" applyAlignment="0" applyProtection="0">
      <alignment vertical="center"/>
    </xf>
    <xf numFmtId="0" fontId="88" fillId="16" borderId="34" applyNumberFormat="0" applyFont="0" applyAlignment="0" applyProtection="0">
      <alignment vertical="center"/>
    </xf>
    <xf numFmtId="0" fontId="88" fillId="16" borderId="34" applyNumberFormat="0" applyFont="0" applyAlignment="0" applyProtection="0">
      <alignment vertical="center"/>
    </xf>
    <xf numFmtId="0" fontId="88" fillId="16" borderId="34" applyNumberFormat="0" applyFont="0" applyAlignment="0" applyProtection="0">
      <alignment vertical="center"/>
    </xf>
    <xf numFmtId="0" fontId="88" fillId="16" borderId="34" applyNumberFormat="0" applyFont="0" applyAlignment="0" applyProtection="0">
      <alignment vertical="center"/>
    </xf>
    <xf numFmtId="0" fontId="88" fillId="16" borderId="34" applyNumberFormat="0" applyFont="0" applyAlignment="0" applyProtection="0">
      <alignment vertical="center"/>
    </xf>
    <xf numFmtId="0" fontId="88" fillId="16" borderId="34" applyNumberFormat="0" applyFont="0" applyAlignment="0" applyProtection="0">
      <alignment vertical="center"/>
    </xf>
    <xf numFmtId="0" fontId="88" fillId="16" borderId="34" applyNumberFormat="0" applyFont="0" applyAlignment="0" applyProtection="0">
      <alignment vertical="center"/>
    </xf>
    <xf numFmtId="0" fontId="88" fillId="16" borderId="34" applyNumberFormat="0" applyFont="0" applyAlignment="0" applyProtection="0">
      <alignment vertical="center"/>
    </xf>
    <xf numFmtId="0" fontId="88" fillId="16" borderId="34" applyNumberFormat="0" applyFont="0" applyAlignment="0" applyProtection="0">
      <alignment vertical="center"/>
    </xf>
    <xf numFmtId="0" fontId="88" fillId="16" borderId="34" applyNumberFormat="0" applyFont="0" applyAlignment="0" applyProtection="0">
      <alignment vertical="center"/>
    </xf>
    <xf numFmtId="0" fontId="88" fillId="16" borderId="34" applyNumberFormat="0" applyFont="0" applyAlignment="0" applyProtection="0">
      <alignment vertical="center"/>
    </xf>
    <xf numFmtId="0" fontId="88" fillId="16" borderId="34" applyNumberFormat="0" applyFont="0" applyAlignment="0" applyProtection="0">
      <alignment vertical="center"/>
    </xf>
    <xf numFmtId="0" fontId="88" fillId="16" borderId="34" applyNumberFormat="0" applyFont="0" applyAlignment="0" applyProtection="0">
      <alignment vertical="center"/>
    </xf>
    <xf numFmtId="0" fontId="88" fillId="16" borderId="34" applyNumberFormat="0" applyFont="0" applyAlignment="0" applyProtection="0">
      <alignment vertical="center"/>
    </xf>
    <xf numFmtId="0" fontId="88" fillId="16" borderId="34" applyNumberFormat="0" applyFont="0" applyAlignment="0" applyProtection="0">
      <alignment vertical="center"/>
    </xf>
    <xf numFmtId="0" fontId="88" fillId="16" borderId="34" applyNumberFormat="0" applyFont="0" applyAlignment="0" applyProtection="0">
      <alignment vertical="center"/>
    </xf>
    <xf numFmtId="0" fontId="23" fillId="0" borderId="0" applyFont="0" applyFill="0" applyBorder="0" applyAlignment="0" applyProtection="0"/>
    <xf numFmtId="0" fontId="23" fillId="0" borderId="0" applyFont="0" applyFill="0" applyBorder="0" applyAlignment="0" applyProtection="0"/>
    <xf numFmtId="39" fontId="77" fillId="0" borderId="54" applyFont="0" applyFill="0" applyBorder="0">
      <alignment horizontal="right" vertical="center"/>
    </xf>
    <xf numFmtId="0" fontId="23" fillId="0" borderId="0" applyFont="0" applyFill="0" applyBorder="0" applyAlignment="0" applyProtection="0"/>
    <xf numFmtId="0" fontId="23" fillId="0" borderId="0" applyFont="0" applyFill="0" applyBorder="0" applyAlignment="0" applyProtection="0"/>
    <xf numFmtId="0" fontId="86" fillId="0" borderId="0" applyNumberFormat="0" applyFont="0" applyFill="0" applyBorder="0" applyProtection="0">
      <alignment horizontal="distributed" vertical="center" justifyLastLine="1"/>
    </xf>
    <xf numFmtId="0" fontId="84" fillId="0" borderId="0">
      <protection locked="0"/>
    </xf>
    <xf numFmtId="0" fontId="94" fillId="0" borderId="0">
      <protection locked="0"/>
    </xf>
    <xf numFmtId="0" fontId="69" fillId="0" borderId="0" applyFont="0" applyFill="0" applyBorder="0" applyProtection="0">
      <alignment horizontal="center" vertical="center"/>
    </xf>
    <xf numFmtId="0" fontId="69" fillId="0" borderId="0" applyFont="0" applyFill="0" applyBorder="0" applyProtection="0">
      <alignment horizontal="center" vertical="center"/>
    </xf>
    <xf numFmtId="9" fontId="130" fillId="66" borderId="0" applyFill="0" applyBorder="0" applyProtection="0">
      <alignment horizontal="right"/>
    </xf>
    <xf numFmtId="9" fontId="63" fillId="0" borderId="0" applyFont="0" applyFill="0" applyBorder="0" applyAlignment="0" applyProtection="0"/>
    <xf numFmtId="10" fontId="130" fillId="0" borderId="0" applyFill="0" applyBorder="0" applyProtection="0">
      <alignment horizontal="right"/>
    </xf>
    <xf numFmtId="9" fontId="20" fillId="0" borderId="0" applyFont="0" applyFill="0" applyBorder="0" applyAlignment="0" applyProtection="0"/>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56" fillId="0" borderId="0" applyFont="0" applyFill="0" applyBorder="0" applyAlignment="0" applyProtection="0">
      <alignment vertical="center"/>
    </xf>
    <xf numFmtId="9" fontId="56" fillId="0" borderId="0" applyFont="0" applyFill="0" applyBorder="0" applyAlignment="0" applyProtection="0"/>
    <xf numFmtId="9" fontId="13"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20"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179" fillId="0" borderId="0" applyFont="0" applyFill="0" applyBorder="0" applyAlignment="0" applyProtection="0">
      <alignment vertical="center"/>
    </xf>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alignment vertical="center"/>
    </xf>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alignment vertical="center"/>
    </xf>
    <xf numFmtId="9" fontId="56" fillId="0" borderId="0" applyFont="0" applyFill="0" applyBorder="0" applyAlignment="0" applyProtection="0">
      <alignment vertical="center"/>
    </xf>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19" fillId="0" borderId="0" applyFont="0" applyFill="0" applyBorder="0" applyAlignment="0" applyProtection="0">
      <alignment vertical="center"/>
    </xf>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19" fillId="0" borderId="0" applyFont="0" applyFill="0" applyBorder="0" applyAlignment="0" applyProtection="0">
      <alignment vertical="center"/>
    </xf>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244" fontId="56" fillId="0" borderId="58" applyFont="0" applyFill="0" applyBorder="0" applyAlignment="0" applyProtection="0">
      <alignment vertical="center"/>
    </xf>
    <xf numFmtId="289" fontId="56" fillId="70" borderId="77" applyFont="0" applyFill="0" applyBorder="0" applyAlignment="0" applyProtection="0">
      <alignment vertical="center"/>
    </xf>
    <xf numFmtId="290" fontId="56" fillId="0" borderId="0" applyFont="0" applyFill="0" applyBorder="0" applyAlignment="0" applyProtection="0"/>
    <xf numFmtId="291" fontId="56" fillId="0" borderId="3"/>
    <xf numFmtId="292" fontId="56" fillId="0" borderId="3"/>
    <xf numFmtId="0" fontId="56" fillId="0" borderId="0" applyFont="0" applyFill="0" applyBorder="0" applyAlignment="0" applyProtection="0"/>
    <xf numFmtId="0" fontId="86" fillId="0" borderId="0" applyFont="0" applyFill="0" applyBorder="0" applyAlignment="0" applyProtection="0"/>
    <xf numFmtId="0" fontId="180" fillId="0" borderId="0"/>
    <xf numFmtId="0" fontId="181" fillId="52" borderId="0" applyNumberFormat="0" applyBorder="0" applyAlignment="0" applyProtection="0">
      <alignment vertical="center"/>
    </xf>
    <xf numFmtId="0" fontId="182" fillId="12" borderId="0" applyNumberFormat="0" applyBorder="0" applyAlignment="0" applyProtection="0">
      <alignment vertical="center"/>
    </xf>
    <xf numFmtId="0" fontId="182" fillId="12" borderId="0" applyNumberFormat="0" applyBorder="0" applyAlignment="0" applyProtection="0">
      <alignment vertical="center"/>
    </xf>
    <xf numFmtId="0" fontId="182" fillId="12" borderId="0" applyNumberFormat="0" applyBorder="0" applyAlignment="0" applyProtection="0">
      <alignment vertical="center"/>
    </xf>
    <xf numFmtId="0" fontId="182" fillId="12" borderId="0" applyNumberFormat="0" applyBorder="0" applyAlignment="0" applyProtection="0">
      <alignment vertical="center"/>
    </xf>
    <xf numFmtId="0" fontId="182" fillId="12" borderId="0" applyNumberFormat="0" applyBorder="0" applyAlignment="0" applyProtection="0">
      <alignment vertical="center"/>
    </xf>
    <xf numFmtId="0" fontId="182" fillId="12" borderId="0" applyNumberFormat="0" applyBorder="0" applyAlignment="0" applyProtection="0">
      <alignment vertical="center"/>
    </xf>
    <xf numFmtId="0" fontId="182" fillId="12" borderId="0" applyNumberFormat="0" applyBorder="0" applyAlignment="0" applyProtection="0">
      <alignment vertical="center"/>
    </xf>
    <xf numFmtId="0" fontId="182" fillId="12" borderId="0" applyNumberFormat="0" applyBorder="0" applyAlignment="0" applyProtection="0">
      <alignment vertical="center"/>
    </xf>
    <xf numFmtId="0" fontId="182" fillId="12" borderId="0" applyNumberFormat="0" applyBorder="0" applyAlignment="0" applyProtection="0">
      <alignment vertical="center"/>
    </xf>
    <xf numFmtId="0" fontId="182" fillId="12" borderId="0" applyNumberFormat="0" applyBorder="0" applyAlignment="0" applyProtection="0">
      <alignment vertical="center"/>
    </xf>
    <xf numFmtId="0" fontId="182" fillId="12" borderId="0" applyNumberFormat="0" applyBorder="0" applyAlignment="0" applyProtection="0">
      <alignment vertical="center"/>
    </xf>
    <xf numFmtId="0" fontId="182" fillId="12" borderId="0" applyNumberFormat="0" applyBorder="0" applyAlignment="0" applyProtection="0">
      <alignment vertical="center"/>
    </xf>
    <xf numFmtId="0" fontId="182" fillId="12" borderId="0" applyNumberFormat="0" applyBorder="0" applyAlignment="0" applyProtection="0">
      <alignment vertical="center"/>
    </xf>
    <xf numFmtId="0" fontId="182" fillId="12" borderId="0" applyNumberFormat="0" applyBorder="0" applyAlignment="0" applyProtection="0">
      <alignment vertical="center"/>
    </xf>
    <xf numFmtId="0" fontId="182" fillId="12" borderId="0" applyNumberFormat="0" applyBorder="0" applyAlignment="0" applyProtection="0">
      <alignment vertical="center"/>
    </xf>
    <xf numFmtId="0" fontId="182" fillId="12" borderId="0" applyNumberFormat="0" applyBorder="0" applyAlignment="0" applyProtection="0">
      <alignment vertical="center"/>
    </xf>
    <xf numFmtId="0" fontId="182" fillId="12" borderId="0" applyNumberFormat="0" applyBorder="0" applyAlignment="0" applyProtection="0">
      <alignment vertical="center"/>
    </xf>
    <xf numFmtId="0" fontId="182" fillId="12" borderId="0" applyNumberFormat="0" applyBorder="0" applyAlignment="0" applyProtection="0">
      <alignment vertical="center"/>
    </xf>
    <xf numFmtId="0" fontId="182" fillId="12" borderId="0" applyNumberFormat="0" applyBorder="0" applyAlignment="0" applyProtection="0">
      <alignment vertical="center"/>
    </xf>
    <xf numFmtId="0" fontId="182" fillId="12" borderId="0" applyNumberFormat="0" applyBorder="0" applyAlignment="0" applyProtection="0">
      <alignment vertical="center"/>
    </xf>
    <xf numFmtId="3" fontId="68" fillId="0" borderId="78">
      <alignment vertical="center"/>
    </xf>
    <xf numFmtId="293" fontId="56" fillId="0" borderId="79" applyFont="0" applyFill="0" applyAlignment="0" applyProtection="0">
      <alignment horizontal="center" vertical="center"/>
    </xf>
    <xf numFmtId="0" fontId="183" fillId="0" borderId="0"/>
    <xf numFmtId="294" fontId="175" fillId="0" borderId="55" applyBorder="0"/>
    <xf numFmtId="0" fontId="98" fillId="0" borderId="0">
      <alignment vertical="center"/>
    </xf>
    <xf numFmtId="0" fontId="184" fillId="0" borderId="0"/>
    <xf numFmtId="0" fontId="102" fillId="0" borderId="0" applyNumberFormat="0" applyFont="0" applyFill="0" applyBorder="0" applyProtection="0">
      <alignment horizontal="centerContinuous" vertical="center"/>
    </xf>
    <xf numFmtId="0" fontId="86" fillId="0" borderId="0" applyNumberFormat="0" applyFont="0" applyFill="0" applyBorder="0" applyProtection="0">
      <alignment horizontal="centerContinuous" vertical="center"/>
    </xf>
    <xf numFmtId="38" fontId="24" fillId="0" borderId="0">
      <alignment vertical="center" wrapText="1"/>
    </xf>
    <xf numFmtId="295" fontId="185" fillId="0" borderId="3">
      <alignment vertical="center"/>
    </xf>
    <xf numFmtId="3" fontId="86" fillId="0" borderId="54"/>
    <xf numFmtId="0" fontId="86" fillId="0" borderId="54"/>
    <xf numFmtId="3" fontId="86" fillId="0" borderId="80"/>
    <xf numFmtId="3" fontId="86" fillId="0" borderId="40"/>
    <xf numFmtId="0" fontId="186" fillId="0" borderId="54"/>
    <xf numFmtId="0" fontId="187" fillId="0" borderId="0">
      <alignment horizontal="center"/>
    </xf>
    <xf numFmtId="0" fontId="188" fillId="0" borderId="81">
      <alignment horizontal="center"/>
    </xf>
    <xf numFmtId="0" fontId="189"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1" fillId="64" borderId="61" applyNumberFormat="0" applyAlignment="0" applyProtection="0">
      <alignment vertical="center"/>
    </xf>
    <xf numFmtId="0" fontId="192" fillId="15" borderId="33" applyNumberFormat="0" applyAlignment="0" applyProtection="0">
      <alignment vertical="center"/>
    </xf>
    <xf numFmtId="0" fontId="192" fillId="15" borderId="33" applyNumberFormat="0" applyAlignment="0" applyProtection="0">
      <alignment vertical="center"/>
    </xf>
    <xf numFmtId="0" fontId="192" fillId="15" borderId="33" applyNumberFormat="0" applyAlignment="0" applyProtection="0">
      <alignment vertical="center"/>
    </xf>
    <xf numFmtId="0" fontId="192" fillId="15" borderId="33" applyNumberFormat="0" applyAlignment="0" applyProtection="0">
      <alignment vertical="center"/>
    </xf>
    <xf numFmtId="0" fontId="192" fillId="15" borderId="33" applyNumberFormat="0" applyAlignment="0" applyProtection="0">
      <alignment vertical="center"/>
    </xf>
    <xf numFmtId="0" fontId="192" fillId="15" borderId="33" applyNumberFormat="0" applyAlignment="0" applyProtection="0">
      <alignment vertical="center"/>
    </xf>
    <xf numFmtId="0" fontId="192" fillId="15" borderId="33" applyNumberFormat="0" applyAlignment="0" applyProtection="0">
      <alignment vertical="center"/>
    </xf>
    <xf numFmtId="0" fontId="192" fillId="15" borderId="33" applyNumberFormat="0" applyAlignment="0" applyProtection="0">
      <alignment vertical="center"/>
    </xf>
    <xf numFmtId="0" fontId="192" fillId="15" borderId="33" applyNumberFormat="0" applyAlignment="0" applyProtection="0">
      <alignment vertical="center"/>
    </xf>
    <xf numFmtId="0" fontId="192" fillId="15" borderId="33" applyNumberFormat="0" applyAlignment="0" applyProtection="0">
      <alignment vertical="center"/>
    </xf>
    <xf numFmtId="0" fontId="192" fillId="15" borderId="33" applyNumberFormat="0" applyAlignment="0" applyProtection="0">
      <alignment vertical="center"/>
    </xf>
    <xf numFmtId="0" fontId="192" fillId="15" borderId="33" applyNumberFormat="0" applyAlignment="0" applyProtection="0">
      <alignment vertical="center"/>
    </xf>
    <xf numFmtId="0" fontId="192" fillId="15" borderId="33" applyNumberFormat="0" applyAlignment="0" applyProtection="0">
      <alignment vertical="center"/>
    </xf>
    <xf numFmtId="0" fontId="192" fillId="15" borderId="33" applyNumberFormat="0" applyAlignment="0" applyProtection="0">
      <alignment vertical="center"/>
    </xf>
    <xf numFmtId="0" fontId="192" fillId="15" borderId="33" applyNumberFormat="0" applyAlignment="0" applyProtection="0">
      <alignment vertical="center"/>
    </xf>
    <xf numFmtId="0" fontId="192" fillId="15" borderId="33" applyNumberFormat="0" applyAlignment="0" applyProtection="0">
      <alignment vertical="center"/>
    </xf>
    <xf numFmtId="0" fontId="192" fillId="15" borderId="33" applyNumberFormat="0" applyAlignment="0" applyProtection="0">
      <alignment vertical="center"/>
    </xf>
    <xf numFmtId="0" fontId="192" fillId="15" borderId="33" applyNumberFormat="0" applyAlignment="0" applyProtection="0">
      <alignment vertical="center"/>
    </xf>
    <xf numFmtId="0" fontId="192" fillId="15" borderId="33" applyNumberFormat="0" applyAlignment="0" applyProtection="0">
      <alignment vertical="center"/>
    </xf>
    <xf numFmtId="0" fontId="192" fillId="15" borderId="33" applyNumberFormat="0" applyAlignment="0" applyProtection="0">
      <alignment vertical="center"/>
    </xf>
    <xf numFmtId="0" fontId="193" fillId="0" borderId="0">
      <alignment vertical="center"/>
    </xf>
    <xf numFmtId="240" fontId="194" fillId="0" borderId="75" applyFont="0" applyAlignment="0" applyProtection="0">
      <alignment vertical="center"/>
    </xf>
    <xf numFmtId="0" fontId="194" fillId="0" borderId="75" applyFont="0" applyAlignment="0" applyProtection="0">
      <alignment vertical="center"/>
    </xf>
    <xf numFmtId="0" fontId="195" fillId="0" borderId="54" applyFont="0" applyFill="0" applyBorder="0" applyAlignment="0" applyProtection="0">
      <alignment horizontal="centerContinuous" vertical="center"/>
    </xf>
    <xf numFmtId="3" fontId="69" fillId="0" borderId="0" applyFont="0" applyFill="0" applyBorder="0" applyAlignment="0" applyProtection="0"/>
    <xf numFmtId="259" fontId="196" fillId="0" borderId="0">
      <alignment vertical="center"/>
    </xf>
    <xf numFmtId="0" fontId="56" fillId="0" borderId="0">
      <alignment vertical="center"/>
    </xf>
    <xf numFmtId="0" fontId="196" fillId="0" borderId="0">
      <alignment vertical="center"/>
    </xf>
    <xf numFmtId="204" fontId="102" fillId="0" borderId="0" applyFont="0" applyFill="0" applyBorder="0" applyAlignment="0" applyProtection="0">
      <alignment horizontal="centerContinuous" vertical="center"/>
    </xf>
    <xf numFmtId="223" fontId="102" fillId="0" borderId="0" applyFont="0" applyFill="0" applyBorder="0" applyAlignment="0" applyProtection="0">
      <alignment vertical="center"/>
    </xf>
    <xf numFmtId="41" fontId="13" fillId="0" borderId="0" applyFont="0" applyFill="0" applyBorder="0" applyAlignment="0" applyProtection="0">
      <alignment vertical="center"/>
    </xf>
    <xf numFmtId="41" fontId="13" fillId="0" borderId="0" applyFont="0" applyFill="0" applyBorder="0" applyAlignment="0" applyProtection="0">
      <alignment vertical="center"/>
    </xf>
    <xf numFmtId="41" fontId="13" fillId="0" borderId="0" applyFont="0" applyFill="0" applyBorder="0" applyAlignment="0" applyProtection="0">
      <alignment vertical="center"/>
    </xf>
    <xf numFmtId="41" fontId="13" fillId="0" borderId="0" applyFont="0" applyFill="0" applyBorder="0" applyAlignment="0" applyProtection="0">
      <alignment vertical="center"/>
    </xf>
    <xf numFmtId="41" fontId="13" fillId="0" borderId="0" applyFont="0" applyFill="0" applyBorder="0" applyAlignment="0" applyProtection="0">
      <alignment vertical="center"/>
    </xf>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88" fillId="0" borderId="0" applyFont="0" applyFill="0" applyBorder="0" applyAlignment="0" applyProtection="0">
      <alignment vertical="center"/>
    </xf>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0" fontId="56" fillId="0" borderId="0" applyFont="0" applyFill="0" applyBorder="0" applyAlignment="0" applyProtection="0"/>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0" fontId="56" fillId="0" borderId="0" applyFont="0" applyFill="0" applyBorder="0" applyAlignment="0" applyProtection="0"/>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75" fillId="0" borderId="0" applyFont="0" applyFill="0" applyBorder="0" applyAlignment="0" applyProtection="0"/>
    <xf numFmtId="41" fontId="75" fillId="0" borderId="0" applyFont="0" applyFill="0" applyBorder="0" applyAlignment="0" applyProtection="0"/>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0" fontId="56" fillId="0" borderId="0" applyFont="0" applyFill="0" applyBorder="0" applyAlignment="0" applyProtection="0"/>
    <xf numFmtId="0" fontId="56" fillId="0" borderId="0" applyFont="0" applyFill="0" applyBorder="0" applyAlignment="0" applyProtection="0"/>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56"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56" fillId="0" borderId="0" applyFont="0" applyFill="0" applyBorder="0" applyAlignment="0" applyProtection="0"/>
    <xf numFmtId="41" fontId="56" fillId="0" borderId="0" applyFont="0" applyFill="0" applyBorder="0" applyAlignment="0" applyProtection="0"/>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0" fontId="56" fillId="0" borderId="0" applyFont="0" applyFill="0" applyBorder="0" applyAlignment="0" applyProtection="0"/>
    <xf numFmtId="0" fontId="56" fillId="0" borderId="0" applyFont="0" applyFill="0" applyBorder="0" applyAlignment="0" applyProtection="0"/>
    <xf numFmtId="0" fontId="56" fillId="0" borderId="0" applyFont="0" applyFill="0" applyBorder="0" applyAlignment="0" applyProtection="0"/>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0" fontId="56" fillId="0" borderId="0" applyFont="0" applyFill="0" applyBorder="0" applyAlignment="0" applyProtection="0"/>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0" fontId="56" fillId="0" borderId="0" applyFont="0" applyFill="0" applyBorder="0" applyAlignment="0" applyProtection="0"/>
    <xf numFmtId="0" fontId="56" fillId="0" borderId="0" applyFont="0" applyFill="0" applyBorder="0" applyAlignment="0" applyProtection="0"/>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56" fillId="0" borderId="0" applyFont="0" applyFill="0" applyBorder="0" applyAlignment="0" applyProtection="0"/>
    <xf numFmtId="41" fontId="56" fillId="0" borderId="0" applyFont="0" applyFill="0" applyBorder="0" applyAlignment="0" applyProtection="0"/>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296" fontId="56" fillId="0" borderId="0" applyFont="0" applyFill="0" applyBorder="0" applyAlignment="0" applyProtection="0"/>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0" fontId="56" fillId="0" borderId="0" applyFont="0" applyFill="0" applyBorder="0" applyAlignment="0" applyProtection="0"/>
    <xf numFmtId="41" fontId="56" fillId="0" borderId="0" applyFont="0" applyFill="0" applyBorder="0" applyAlignment="0" applyProtection="0"/>
    <xf numFmtId="0" fontId="56" fillId="0" borderId="0" applyFont="0" applyFill="0" applyBorder="0" applyAlignment="0" applyProtection="0"/>
    <xf numFmtId="41" fontId="56" fillId="0" borderId="0" applyFont="0" applyFill="0" applyBorder="0" applyAlignment="0" applyProtection="0"/>
    <xf numFmtId="0" fontId="56" fillId="0" borderId="0" applyFont="0" applyFill="0" applyBorder="0" applyAlignment="0" applyProtection="0"/>
    <xf numFmtId="0" fontId="56" fillId="0" borderId="0" applyFont="0" applyFill="0" applyBorder="0" applyAlignment="0" applyProtection="0"/>
    <xf numFmtId="0" fontId="56" fillId="0" borderId="0" applyFont="0" applyFill="0" applyBorder="0" applyAlignment="0" applyProtection="0"/>
    <xf numFmtId="0" fontId="56" fillId="0" borderId="0" applyFont="0" applyFill="0" applyBorder="0" applyAlignment="0" applyProtection="0"/>
    <xf numFmtId="0" fontId="56" fillId="0" borderId="0" applyFont="0" applyFill="0" applyBorder="0" applyAlignment="0" applyProtection="0"/>
    <xf numFmtId="0" fontId="56" fillId="0" borderId="0" applyFont="0" applyFill="0" applyBorder="0" applyAlignment="0" applyProtection="0"/>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0" fontId="56" fillId="0" borderId="0" applyFont="0" applyFill="0" applyBorder="0" applyAlignment="0" applyProtection="0"/>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0" fontId="56" fillId="0" borderId="0" applyFont="0" applyFill="0" applyBorder="0" applyAlignment="0" applyProtection="0"/>
    <xf numFmtId="0" fontId="56" fillId="0" borderId="0" applyFont="0" applyFill="0" applyBorder="0" applyAlignment="0" applyProtection="0"/>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0" fontId="56" fillId="0" borderId="0" applyFont="0" applyFill="0" applyBorder="0" applyAlignment="0" applyProtection="0"/>
    <xf numFmtId="0" fontId="56" fillId="0" borderId="0" applyFont="0" applyFill="0" applyBorder="0" applyAlignment="0" applyProtection="0"/>
    <xf numFmtId="0" fontId="56" fillId="0" borderId="0" applyFont="0" applyFill="0" applyBorder="0" applyAlignment="0" applyProtection="0"/>
    <xf numFmtId="0" fontId="56" fillId="0" borderId="0" applyFont="0" applyFill="0" applyBorder="0" applyAlignment="0" applyProtection="0"/>
    <xf numFmtId="0"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0" fontId="56" fillId="0" borderId="0" applyFont="0" applyFill="0" applyBorder="0" applyAlignment="0" applyProtection="0"/>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0" fontId="56" fillId="0" borderId="0" applyFont="0" applyFill="0" applyBorder="0" applyAlignment="0" applyProtection="0"/>
    <xf numFmtId="0" fontId="56" fillId="0" borderId="0" applyFont="0" applyFill="0" applyBorder="0" applyAlignment="0" applyProtection="0"/>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69" fillId="0" borderId="0" applyFont="0" applyFill="0" applyBorder="0" applyAlignment="0" applyProtection="0"/>
    <xf numFmtId="41" fontId="69" fillId="0" borderId="0" applyFont="0" applyFill="0" applyBorder="0" applyAlignment="0" applyProtection="0"/>
    <xf numFmtId="41" fontId="69" fillId="0" borderId="0" applyFont="0" applyFill="0" applyBorder="0" applyAlignment="0" applyProtection="0"/>
    <xf numFmtId="41" fontId="69" fillId="0" borderId="0" applyFont="0" applyFill="0" applyBorder="0" applyAlignment="0" applyProtection="0"/>
    <xf numFmtId="41" fontId="69" fillId="0" borderId="0" applyFont="0" applyFill="0" applyBorder="0" applyAlignment="0" applyProtection="0"/>
    <xf numFmtId="41" fontId="69" fillId="0" borderId="0" applyFont="0" applyFill="0" applyBorder="0" applyAlignment="0" applyProtection="0"/>
    <xf numFmtId="41" fontId="69" fillId="0" borderId="0" applyFont="0" applyFill="0" applyBorder="0" applyAlignment="0" applyProtection="0"/>
    <xf numFmtId="41" fontId="69" fillId="0" borderId="0" applyFont="0" applyFill="0" applyBorder="0" applyAlignment="0" applyProtection="0"/>
    <xf numFmtId="41" fontId="69" fillId="0" borderId="0" applyFont="0" applyFill="0" applyBorder="0" applyAlignment="0" applyProtection="0"/>
    <xf numFmtId="41" fontId="69" fillId="0" borderId="0" applyFont="0" applyFill="0" applyBorder="0" applyAlignment="0" applyProtection="0"/>
    <xf numFmtId="41" fontId="69" fillId="0" borderId="0" applyFont="0" applyFill="0" applyBorder="0" applyAlignment="0" applyProtection="0"/>
    <xf numFmtId="41" fontId="69" fillId="0" borderId="0" applyFont="0" applyFill="0" applyBorder="0" applyAlignment="0" applyProtection="0"/>
    <xf numFmtId="41" fontId="69" fillId="0" borderId="0" applyFont="0" applyFill="0" applyBorder="0" applyAlignment="0" applyProtection="0"/>
    <xf numFmtId="41" fontId="69" fillId="0" borderId="0" applyFont="0" applyFill="0" applyBorder="0" applyAlignment="0" applyProtection="0"/>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0" fontId="56" fillId="0" borderId="0" applyFont="0" applyFill="0" applyBorder="0" applyAlignment="0" applyProtection="0"/>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0" fontId="56" fillId="0" borderId="0" applyFont="0" applyFill="0" applyBorder="0" applyAlignment="0" applyProtection="0"/>
    <xf numFmtId="0" fontId="56" fillId="0" borderId="0" applyFont="0" applyFill="0" applyBorder="0" applyAlignment="0" applyProtection="0"/>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56" fillId="0" borderId="0" applyFont="0" applyFill="0" applyBorder="0" applyAlignment="0" applyProtection="0">
      <alignment vertical="center"/>
    </xf>
    <xf numFmtId="41" fontId="56"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0" fontId="56" fillId="0" borderId="0" applyFont="0" applyFill="0" applyBorder="0" applyAlignment="0" applyProtection="0"/>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0" fontId="56" fillId="0" borderId="0" applyFont="0" applyFill="0" applyBorder="0" applyAlignment="0" applyProtection="0"/>
    <xf numFmtId="0" fontId="56" fillId="0" borderId="0" applyFont="0" applyFill="0" applyBorder="0" applyAlignment="0" applyProtection="0"/>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20" fillId="0" borderId="0" applyFont="0" applyFill="0" applyBorder="0" applyAlignment="0" applyProtection="0"/>
    <xf numFmtId="41" fontId="20" fillId="0" borderId="0" applyFont="0" applyFill="0" applyBorder="0" applyAlignment="0" applyProtection="0"/>
    <xf numFmtId="41" fontId="75" fillId="0" borderId="0" applyFont="0" applyFill="0" applyBorder="0" applyAlignment="0" applyProtection="0"/>
    <xf numFmtId="41" fontId="75"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13"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56" fillId="0" borderId="0" applyFont="0" applyFill="0" applyBorder="0" applyAlignment="0" applyProtection="0">
      <alignment vertical="center"/>
    </xf>
    <xf numFmtId="41" fontId="56" fillId="0" borderId="0" applyFont="0" applyFill="0" applyBorder="0" applyAlignment="0" applyProtection="0">
      <alignment vertical="center"/>
    </xf>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20"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56" fillId="0" borderId="0" applyFont="0" applyFill="0" applyBorder="0" applyAlignment="0" applyProtection="0"/>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56" fillId="0" borderId="0" applyFont="0" applyFill="0" applyBorder="0" applyAlignment="0" applyProtection="0"/>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56" fillId="0" borderId="0" applyFont="0" applyFill="0" applyBorder="0" applyAlignment="0" applyProtection="0"/>
    <xf numFmtId="41" fontId="56" fillId="0" borderId="0" applyFont="0" applyFill="0" applyBorder="0" applyAlignment="0" applyProtection="0"/>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179" fillId="0" borderId="0" applyFont="0" applyFill="0" applyBorder="0" applyAlignment="0" applyProtection="0">
      <alignment vertical="center"/>
    </xf>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179" fillId="0" borderId="0" applyFont="0" applyFill="0" applyBorder="0" applyAlignment="0" applyProtection="0">
      <alignment vertical="center"/>
    </xf>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75" fillId="0" borderId="0" applyFont="0" applyFill="0" applyBorder="0" applyAlignment="0" applyProtection="0"/>
    <xf numFmtId="41" fontId="75" fillId="0" borderId="0" applyFont="0" applyFill="0" applyBorder="0" applyAlignment="0" applyProtection="0"/>
    <xf numFmtId="41" fontId="56" fillId="0" borderId="0" applyFont="0" applyFill="0" applyBorder="0" applyAlignment="0" applyProtection="0">
      <alignment vertical="center"/>
    </xf>
    <xf numFmtId="41" fontId="56" fillId="0" borderId="0" applyFont="0" applyFill="0" applyBorder="0" applyAlignment="0" applyProtection="0">
      <alignment vertical="center"/>
    </xf>
    <xf numFmtId="41" fontId="130" fillId="0" borderId="0" applyFont="0" applyFill="0" applyBorder="0" applyAlignment="0" applyProtection="0"/>
    <xf numFmtId="41" fontId="130" fillId="0" borderId="0" applyFont="0" applyFill="0" applyBorder="0" applyAlignment="0" applyProtection="0"/>
    <xf numFmtId="41" fontId="20" fillId="0" borderId="0" applyFont="0" applyFill="0" applyBorder="0" applyAlignment="0" applyProtection="0"/>
    <xf numFmtId="41" fontId="56" fillId="0" borderId="0" applyFont="0" applyFill="0" applyBorder="0" applyAlignment="0" applyProtection="0"/>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56" fillId="0" borderId="0" applyFont="0" applyFill="0" applyBorder="0" applyAlignment="0" applyProtection="0"/>
    <xf numFmtId="41" fontId="56" fillId="0" borderId="0" applyFont="0" applyFill="0" applyBorder="0" applyAlignment="0" applyProtection="0"/>
    <xf numFmtId="41" fontId="75" fillId="0" borderId="0" applyFont="0" applyFill="0" applyBorder="0" applyAlignment="0" applyProtection="0"/>
    <xf numFmtId="41" fontId="75"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alignment vertical="center"/>
    </xf>
    <xf numFmtId="41" fontId="56" fillId="0" borderId="0" applyFont="0" applyFill="0" applyBorder="0" applyAlignment="0" applyProtection="0">
      <alignment vertical="center"/>
    </xf>
    <xf numFmtId="41" fontId="56" fillId="0" borderId="0" applyFont="0" applyFill="0" applyBorder="0" applyAlignment="0" applyProtection="0"/>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75" fillId="0" borderId="0" applyFont="0" applyFill="0" applyBorder="0" applyAlignment="0" applyProtection="0"/>
    <xf numFmtId="41" fontId="75" fillId="0" borderId="0" applyFont="0" applyFill="0" applyBorder="0" applyAlignment="0" applyProtection="0"/>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56" fillId="0" borderId="0" applyFont="0" applyFill="0" applyBorder="0" applyAlignment="0" applyProtection="0"/>
    <xf numFmtId="41" fontId="56" fillId="0" borderId="0" applyFont="0" applyFill="0" applyBorder="0" applyAlignment="0" applyProtection="0"/>
    <xf numFmtId="41" fontId="75" fillId="0" borderId="0" applyFont="0" applyFill="0" applyBorder="0" applyAlignment="0" applyProtection="0"/>
    <xf numFmtId="41" fontId="75" fillId="0" borderId="0" applyFont="0" applyFill="0" applyBorder="0" applyAlignment="0" applyProtection="0"/>
    <xf numFmtId="41" fontId="56" fillId="0" borderId="0" applyFont="0" applyFill="0" applyBorder="0" applyAlignment="0" applyProtection="0">
      <alignment vertical="center"/>
    </xf>
    <xf numFmtId="41" fontId="56"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196" fontId="56" fillId="0" borderId="0" applyFont="0" applyFill="0" applyBorder="0" applyAlignment="0" applyProtection="0"/>
    <xf numFmtId="41" fontId="56" fillId="0" borderId="0" applyFont="0" applyFill="0" applyBorder="0" applyAlignment="0" applyProtection="0"/>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97" fillId="0" borderId="0" applyFont="0" applyFill="0" applyBorder="0" applyAlignment="0" applyProtection="0">
      <alignment vertical="center"/>
    </xf>
    <xf numFmtId="41" fontId="197" fillId="0" borderId="0" applyFont="0" applyFill="0" applyBorder="0" applyAlignment="0" applyProtection="0">
      <alignment vertical="center"/>
    </xf>
    <xf numFmtId="41" fontId="197" fillId="0" borderId="0" applyFont="0" applyFill="0" applyBorder="0" applyAlignment="0" applyProtection="0">
      <alignment vertical="center"/>
    </xf>
    <xf numFmtId="41" fontId="197" fillId="0" borderId="0" applyFont="0" applyFill="0" applyBorder="0" applyAlignment="0" applyProtection="0">
      <alignment vertical="center"/>
    </xf>
    <xf numFmtId="176" fontId="20" fillId="0" borderId="0" applyFont="0" applyFill="0" applyBorder="0" applyAlignment="0" applyProtection="0"/>
    <xf numFmtId="41" fontId="56" fillId="0" borderId="0" applyFont="0" applyFill="0" applyBorder="0" applyAlignment="0" applyProtection="0">
      <alignment vertical="center"/>
    </xf>
    <xf numFmtId="41" fontId="56" fillId="0" borderId="0" applyFont="0" applyFill="0" applyBorder="0" applyAlignment="0" applyProtection="0">
      <alignment vertical="center"/>
    </xf>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75" fillId="0" borderId="0" applyFont="0" applyFill="0" applyBorder="0" applyAlignment="0" applyProtection="0"/>
    <xf numFmtId="41" fontId="75"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75" fillId="0" borderId="0" applyFont="0" applyFill="0" applyBorder="0" applyAlignment="0" applyProtection="0"/>
    <xf numFmtId="41" fontId="75" fillId="0" borderId="0" applyFont="0" applyFill="0" applyBorder="0" applyAlignment="0" applyProtection="0"/>
    <xf numFmtId="198"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alignment vertical="center"/>
    </xf>
    <xf numFmtId="41" fontId="56" fillId="0" borderId="0" applyFont="0" applyFill="0" applyBorder="0" applyAlignment="0" applyProtection="0">
      <alignment vertical="center"/>
    </xf>
    <xf numFmtId="41" fontId="56" fillId="0" borderId="0" applyFont="0" applyFill="0" applyBorder="0" applyAlignment="0" applyProtection="0">
      <alignment vertical="center"/>
    </xf>
    <xf numFmtId="41" fontId="56" fillId="0" borderId="0" applyFont="0" applyFill="0" applyBorder="0" applyAlignment="0" applyProtection="0">
      <alignment vertical="center"/>
    </xf>
    <xf numFmtId="41" fontId="56" fillId="0" borderId="0" applyFont="0" applyFill="0" applyBorder="0" applyAlignment="0" applyProtection="0">
      <alignment vertical="center"/>
    </xf>
    <xf numFmtId="41" fontId="56" fillId="0" borderId="0" applyFont="0" applyFill="0" applyBorder="0" applyAlignment="0" applyProtection="0">
      <alignment vertical="center"/>
    </xf>
    <xf numFmtId="41" fontId="56" fillId="0" borderId="0" applyFont="0" applyFill="0" applyBorder="0" applyAlignment="0" applyProtection="0">
      <alignment vertical="center"/>
    </xf>
    <xf numFmtId="41" fontId="56" fillId="0" borderId="0" applyFont="0" applyFill="0" applyBorder="0" applyAlignment="0" applyProtection="0">
      <alignment vertical="center"/>
    </xf>
    <xf numFmtId="41" fontId="197" fillId="0" borderId="0" applyFont="0" applyFill="0" applyBorder="0" applyAlignment="0" applyProtection="0">
      <alignment vertical="center"/>
    </xf>
    <xf numFmtId="41" fontId="197" fillId="0" borderId="0" applyFont="0" applyFill="0" applyBorder="0" applyAlignment="0" applyProtection="0">
      <alignment vertical="center"/>
    </xf>
    <xf numFmtId="41" fontId="197" fillId="0" borderId="0" applyFont="0" applyFill="0" applyBorder="0" applyAlignment="0" applyProtection="0">
      <alignment vertical="center"/>
    </xf>
    <xf numFmtId="41" fontId="197" fillId="0" borderId="0" applyFont="0" applyFill="0" applyBorder="0" applyAlignment="0" applyProtection="0">
      <alignment vertical="center"/>
    </xf>
    <xf numFmtId="41" fontId="197" fillId="0" borderId="0" applyFont="0" applyFill="0" applyBorder="0" applyAlignment="0" applyProtection="0">
      <alignment vertical="center"/>
    </xf>
    <xf numFmtId="41" fontId="197" fillId="0" borderId="0" applyFont="0" applyFill="0" applyBorder="0" applyAlignment="0" applyProtection="0">
      <alignment vertical="center"/>
    </xf>
    <xf numFmtId="41" fontId="197" fillId="0" borderId="0" applyFont="0" applyFill="0" applyBorder="0" applyAlignment="0" applyProtection="0">
      <alignment vertical="center"/>
    </xf>
    <xf numFmtId="41" fontId="197" fillId="0" borderId="0" applyFont="0" applyFill="0" applyBorder="0" applyAlignment="0" applyProtection="0">
      <alignment vertical="center"/>
    </xf>
    <xf numFmtId="41" fontId="197" fillId="0" borderId="0" applyFont="0" applyFill="0" applyBorder="0" applyAlignment="0" applyProtection="0">
      <alignment vertical="center"/>
    </xf>
    <xf numFmtId="41" fontId="197" fillId="0" borderId="0" applyFont="0" applyFill="0" applyBorder="0" applyAlignment="0" applyProtection="0">
      <alignment vertical="center"/>
    </xf>
    <xf numFmtId="41" fontId="197" fillId="0" borderId="0" applyFont="0" applyFill="0" applyBorder="0" applyAlignment="0" applyProtection="0">
      <alignment vertical="center"/>
    </xf>
    <xf numFmtId="41" fontId="197" fillId="0" borderId="0" applyFont="0" applyFill="0" applyBorder="0" applyAlignment="0" applyProtection="0">
      <alignment vertical="center"/>
    </xf>
    <xf numFmtId="41" fontId="197" fillId="0" borderId="0" applyFont="0" applyFill="0" applyBorder="0" applyAlignment="0" applyProtection="0">
      <alignment vertical="center"/>
    </xf>
    <xf numFmtId="41" fontId="197" fillId="0" borderId="0" applyFont="0" applyFill="0" applyBorder="0" applyAlignment="0" applyProtection="0">
      <alignment vertical="center"/>
    </xf>
    <xf numFmtId="41" fontId="197" fillId="0" borderId="0" applyFont="0" applyFill="0" applyBorder="0" applyAlignment="0" applyProtection="0">
      <alignment vertical="center"/>
    </xf>
    <xf numFmtId="41" fontId="197" fillId="0" borderId="0" applyFont="0" applyFill="0" applyBorder="0" applyAlignment="0" applyProtection="0">
      <alignment vertical="center"/>
    </xf>
    <xf numFmtId="41" fontId="197" fillId="0" borderId="0" applyFont="0" applyFill="0" applyBorder="0" applyAlignment="0" applyProtection="0">
      <alignment vertical="center"/>
    </xf>
    <xf numFmtId="41" fontId="197" fillId="0" borderId="0" applyFont="0" applyFill="0" applyBorder="0" applyAlignment="0" applyProtection="0">
      <alignment vertical="center"/>
    </xf>
    <xf numFmtId="176" fontId="20"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alignment vertical="center"/>
    </xf>
    <xf numFmtId="41" fontId="56" fillId="0" borderId="0" applyFont="0" applyFill="0" applyBorder="0" applyAlignment="0" applyProtection="0">
      <alignment vertical="center"/>
    </xf>
    <xf numFmtId="41" fontId="75" fillId="0" borderId="0" applyFont="0" applyFill="0" applyBorder="0" applyAlignment="0" applyProtection="0"/>
    <xf numFmtId="41" fontId="75"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75" fillId="0" borderId="0" applyFont="0" applyFill="0" applyBorder="0" applyAlignment="0" applyProtection="0"/>
    <xf numFmtId="41" fontId="75" fillId="0" borderId="0" applyFont="0" applyFill="0" applyBorder="0" applyAlignment="0" applyProtection="0"/>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198" fontId="56" fillId="0" borderId="0" applyFont="0" applyFill="0" applyBorder="0" applyAlignment="0" applyProtection="0"/>
    <xf numFmtId="41" fontId="197" fillId="0" borderId="0" applyFont="0" applyFill="0" applyBorder="0" applyAlignment="0" applyProtection="0">
      <alignment vertical="center"/>
    </xf>
    <xf numFmtId="41" fontId="197" fillId="0" borderId="0" applyFont="0" applyFill="0" applyBorder="0" applyAlignment="0" applyProtection="0">
      <alignment vertical="center"/>
    </xf>
    <xf numFmtId="41" fontId="197" fillId="0" borderId="0" applyFont="0" applyFill="0" applyBorder="0" applyAlignment="0" applyProtection="0">
      <alignment vertical="center"/>
    </xf>
    <xf numFmtId="41" fontId="197" fillId="0" borderId="0" applyFont="0" applyFill="0" applyBorder="0" applyAlignment="0" applyProtection="0">
      <alignment vertical="center"/>
    </xf>
    <xf numFmtId="41" fontId="197" fillId="0" borderId="0" applyFont="0" applyFill="0" applyBorder="0" applyAlignment="0" applyProtection="0">
      <alignment vertical="center"/>
    </xf>
    <xf numFmtId="41" fontId="197" fillId="0" borderId="0" applyFont="0" applyFill="0" applyBorder="0" applyAlignment="0" applyProtection="0">
      <alignment vertical="center"/>
    </xf>
    <xf numFmtId="41" fontId="197" fillId="0" borderId="0" applyFont="0" applyFill="0" applyBorder="0" applyAlignment="0" applyProtection="0">
      <alignment vertical="center"/>
    </xf>
    <xf numFmtId="41" fontId="197" fillId="0" borderId="0" applyFont="0" applyFill="0" applyBorder="0" applyAlignment="0" applyProtection="0">
      <alignment vertical="center"/>
    </xf>
    <xf numFmtId="41" fontId="197" fillId="0" borderId="0" applyFont="0" applyFill="0" applyBorder="0" applyAlignment="0" applyProtection="0">
      <alignment vertical="center"/>
    </xf>
    <xf numFmtId="41" fontId="197" fillId="0" borderId="0" applyFont="0" applyFill="0" applyBorder="0" applyAlignment="0" applyProtection="0">
      <alignment vertical="center"/>
    </xf>
    <xf numFmtId="41" fontId="197" fillId="0" borderId="0" applyFont="0" applyFill="0" applyBorder="0" applyAlignment="0" applyProtection="0">
      <alignment vertical="center"/>
    </xf>
    <xf numFmtId="41" fontId="197" fillId="0" borderId="0" applyFont="0" applyFill="0" applyBorder="0" applyAlignment="0" applyProtection="0">
      <alignment vertical="center"/>
    </xf>
    <xf numFmtId="41" fontId="197" fillId="0" borderId="0" applyFont="0" applyFill="0" applyBorder="0" applyAlignment="0" applyProtection="0">
      <alignment vertical="center"/>
    </xf>
    <xf numFmtId="41" fontId="197" fillId="0" borderId="0" applyFont="0" applyFill="0" applyBorder="0" applyAlignment="0" applyProtection="0">
      <alignment vertical="center"/>
    </xf>
    <xf numFmtId="41" fontId="88"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56" fillId="0" borderId="0" applyFont="0" applyFill="0" applyBorder="0" applyAlignment="0" applyProtection="0"/>
    <xf numFmtId="41" fontId="56" fillId="0" borderId="0" applyFont="0" applyFill="0" applyBorder="0" applyAlignment="0" applyProtection="0"/>
    <xf numFmtId="198" fontId="56" fillId="0" borderId="0" applyFont="0" applyFill="0" applyBorder="0" applyAlignment="0" applyProtection="0"/>
    <xf numFmtId="41" fontId="88"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41" fontId="179" fillId="0" borderId="0" applyFont="0" applyFill="0" applyBorder="0" applyAlignment="0" applyProtection="0">
      <alignment vertical="center"/>
    </xf>
    <xf numFmtId="176" fontId="20"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88" fillId="0" borderId="0" applyFont="0" applyFill="0" applyBorder="0" applyAlignment="0" applyProtection="0">
      <alignment vertical="center"/>
    </xf>
    <xf numFmtId="41" fontId="88" fillId="0" borderId="0" applyFont="0" applyFill="0" applyBorder="0" applyAlignment="0" applyProtection="0">
      <alignment vertical="center"/>
    </xf>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176" fontId="20"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1" fontId="56" fillId="0" borderId="0" applyFont="0" applyFill="0" applyBorder="0" applyAlignment="0" applyProtection="0"/>
    <xf numFmtId="43" fontId="179" fillId="0" borderId="0" applyFont="0" applyFill="0" applyBorder="0" applyAlignment="0" applyProtection="0">
      <alignment vertical="center"/>
    </xf>
    <xf numFmtId="43" fontId="179" fillId="0" borderId="0" applyFont="0" applyFill="0" applyBorder="0" applyAlignment="0" applyProtection="0">
      <alignment vertical="center"/>
    </xf>
    <xf numFmtId="43" fontId="179" fillId="0" borderId="0" applyFont="0" applyFill="0" applyBorder="0" applyAlignment="0" applyProtection="0">
      <alignment vertical="center"/>
    </xf>
    <xf numFmtId="43" fontId="179" fillId="0" borderId="0" applyFont="0" applyFill="0" applyBorder="0" applyAlignment="0" applyProtection="0">
      <alignment vertical="center"/>
    </xf>
    <xf numFmtId="43" fontId="179" fillId="0" borderId="0" applyFont="0" applyFill="0" applyBorder="0" applyAlignment="0" applyProtection="0">
      <alignment vertical="center"/>
    </xf>
    <xf numFmtId="43" fontId="179" fillId="0" borderId="0" applyFont="0" applyFill="0" applyBorder="0" applyAlignment="0" applyProtection="0">
      <alignment vertical="center"/>
    </xf>
    <xf numFmtId="43" fontId="179" fillId="0" borderId="0" applyFont="0" applyFill="0" applyBorder="0" applyAlignment="0" applyProtection="0">
      <alignment vertical="center"/>
    </xf>
    <xf numFmtId="43" fontId="179" fillId="0" borderId="0" applyFont="0" applyFill="0" applyBorder="0" applyAlignment="0" applyProtection="0">
      <alignment vertical="center"/>
    </xf>
    <xf numFmtId="43" fontId="179" fillId="0" borderId="0" applyFont="0" applyFill="0" applyBorder="0" applyAlignment="0" applyProtection="0">
      <alignment vertical="center"/>
    </xf>
    <xf numFmtId="43" fontId="179" fillId="0" borderId="0" applyFont="0" applyFill="0" applyBorder="0" applyAlignment="0" applyProtection="0">
      <alignment vertical="center"/>
    </xf>
    <xf numFmtId="43" fontId="179" fillId="0" borderId="0" applyFont="0" applyFill="0" applyBorder="0" applyAlignment="0" applyProtection="0">
      <alignment vertical="center"/>
    </xf>
    <xf numFmtId="43" fontId="179" fillId="0" borderId="0" applyFont="0" applyFill="0" applyBorder="0" applyAlignment="0" applyProtection="0">
      <alignment vertical="center"/>
    </xf>
    <xf numFmtId="43" fontId="179" fillId="0" borderId="0" applyFont="0" applyFill="0" applyBorder="0" applyAlignment="0" applyProtection="0">
      <alignment vertical="center"/>
    </xf>
    <xf numFmtId="43" fontId="179" fillId="0" borderId="0" applyFont="0" applyFill="0" applyBorder="0" applyAlignment="0" applyProtection="0">
      <alignment vertical="center"/>
    </xf>
    <xf numFmtId="43" fontId="179" fillId="0" borderId="0" applyFont="0" applyFill="0" applyBorder="0" applyAlignment="0" applyProtection="0">
      <alignment vertical="center"/>
    </xf>
    <xf numFmtId="43" fontId="179" fillId="0" borderId="0" applyFont="0" applyFill="0" applyBorder="0" applyAlignment="0" applyProtection="0">
      <alignment vertical="center"/>
    </xf>
    <xf numFmtId="43" fontId="179" fillId="0" borderId="0" applyFont="0" applyFill="0" applyBorder="0" applyAlignment="0" applyProtection="0">
      <alignment vertical="center"/>
    </xf>
    <xf numFmtId="43" fontId="56" fillId="0" borderId="0" applyFont="0" applyFill="0" applyBorder="0" applyAlignment="0" applyProtection="0">
      <alignment vertical="center"/>
    </xf>
    <xf numFmtId="43" fontId="56" fillId="0" borderId="0" applyFont="0" applyFill="0" applyBorder="0" applyAlignment="0" applyProtection="0">
      <alignment vertical="center"/>
    </xf>
    <xf numFmtId="43" fontId="179" fillId="0" borderId="0" applyFont="0" applyFill="0" applyBorder="0" applyAlignment="0" applyProtection="0">
      <alignment vertical="center"/>
    </xf>
    <xf numFmtId="43" fontId="56" fillId="0" borderId="0" applyFont="0" applyFill="0" applyBorder="0" applyAlignment="0" applyProtection="0">
      <alignment vertical="center"/>
    </xf>
    <xf numFmtId="43" fontId="56" fillId="0" borderId="0" applyFont="0" applyFill="0" applyBorder="0" applyAlignment="0" applyProtection="0">
      <alignment vertical="center"/>
    </xf>
    <xf numFmtId="43" fontId="56" fillId="0" borderId="0" applyFont="0" applyFill="0" applyBorder="0" applyAlignment="0" applyProtection="0">
      <alignment vertical="center"/>
    </xf>
    <xf numFmtId="43" fontId="56" fillId="0" borderId="0" applyFont="0" applyFill="0" applyBorder="0" applyAlignment="0" applyProtection="0">
      <alignment vertical="center"/>
    </xf>
    <xf numFmtId="43" fontId="56" fillId="0" borderId="0" applyFont="0" applyFill="0" applyBorder="0" applyAlignment="0" applyProtection="0">
      <alignment vertical="center"/>
    </xf>
    <xf numFmtId="43" fontId="56" fillId="0" borderId="0" applyFont="0" applyFill="0" applyBorder="0" applyAlignment="0" applyProtection="0">
      <alignment vertical="center"/>
    </xf>
    <xf numFmtId="0" fontId="23" fillId="0" borderId="0" applyNumberFormat="0" applyFill="0" applyBorder="0" applyAlignment="0" applyProtection="0"/>
    <xf numFmtId="0" fontId="198" fillId="0" borderId="0"/>
    <xf numFmtId="0" fontId="198" fillId="0" borderId="0"/>
    <xf numFmtId="0" fontId="198" fillId="0" borderId="0"/>
    <xf numFmtId="0" fontId="198" fillId="0" borderId="0"/>
    <xf numFmtId="0" fontId="73" fillId="0" borderId="0"/>
    <xf numFmtId="0" fontId="23" fillId="0" borderId="0"/>
    <xf numFmtId="0" fontId="198" fillId="0" borderId="0"/>
    <xf numFmtId="0" fontId="69" fillId="0" borderId="0"/>
    <xf numFmtId="0" fontId="198" fillId="0" borderId="0"/>
    <xf numFmtId="0" fontId="198" fillId="0" borderId="0"/>
    <xf numFmtId="0" fontId="198" fillId="0" borderId="0"/>
    <xf numFmtId="0" fontId="198" fillId="0" borderId="0"/>
    <xf numFmtId="0" fontId="198" fillId="0" borderId="0"/>
    <xf numFmtId="0" fontId="198" fillId="0" borderId="0"/>
    <xf numFmtId="0" fontId="198" fillId="0" borderId="0"/>
    <xf numFmtId="0" fontId="125" fillId="0" borderId="0" applyFont="0" applyFill="0" applyBorder="0" applyAlignment="0" applyProtection="0"/>
    <xf numFmtId="0" fontId="56" fillId="0" borderId="0"/>
    <xf numFmtId="43" fontId="130" fillId="0" borderId="0" applyFont="0" applyFill="0" applyBorder="0" applyAlignment="0" applyProtection="0"/>
    <xf numFmtId="43" fontId="130" fillId="0" borderId="0" applyFont="0" applyFill="0" applyBorder="0" applyAlignment="0" applyProtection="0"/>
    <xf numFmtId="297" fontId="66" fillId="0" borderId="0" applyFont="0" applyFill="0" applyBorder="0" applyAlignment="0" applyProtection="0"/>
    <xf numFmtId="0" fontId="56" fillId="0" borderId="0"/>
    <xf numFmtId="0" fontId="66" fillId="0" borderId="0" applyFont="0" applyFill="0" applyBorder="0" applyAlignment="0" applyProtection="0"/>
    <xf numFmtId="0" fontId="56" fillId="0" borderId="0"/>
    <xf numFmtId="297" fontId="66" fillId="0" borderId="0" applyFont="0" applyFill="0" applyBorder="0" applyAlignment="0" applyProtection="0"/>
    <xf numFmtId="0" fontId="56" fillId="0" borderId="0"/>
    <xf numFmtId="0" fontId="66" fillId="0" borderId="0" applyFont="0" applyFill="0" applyBorder="0" applyAlignment="0" applyProtection="0"/>
    <xf numFmtId="0" fontId="56" fillId="0" borderId="0"/>
    <xf numFmtId="0" fontId="66" fillId="0" borderId="0" applyFont="0" applyFill="0" applyBorder="0" applyAlignment="0" applyProtection="0"/>
    <xf numFmtId="0" fontId="56" fillId="0" borderId="0"/>
    <xf numFmtId="297" fontId="66" fillId="0" borderId="0" applyFont="0" applyFill="0" applyBorder="0" applyAlignment="0" applyProtection="0"/>
    <xf numFmtId="0" fontId="56" fillId="0" borderId="0"/>
    <xf numFmtId="0" fontId="66" fillId="0" borderId="0" applyFont="0" applyFill="0" applyBorder="0" applyAlignment="0" applyProtection="0"/>
    <xf numFmtId="0" fontId="56" fillId="0" borderId="0"/>
    <xf numFmtId="298" fontId="66" fillId="0" borderId="0" applyFont="0" applyFill="0" applyBorder="0" applyAlignment="0" applyProtection="0"/>
    <xf numFmtId="0" fontId="56" fillId="0" borderId="0"/>
    <xf numFmtId="298" fontId="66" fillId="0" borderId="0" applyFont="0" applyFill="0" applyBorder="0" applyAlignment="0" applyProtection="0"/>
    <xf numFmtId="0" fontId="56" fillId="0" borderId="0"/>
    <xf numFmtId="0" fontId="66" fillId="0" borderId="0" applyFont="0" applyFill="0" applyBorder="0" applyAlignment="0" applyProtection="0"/>
    <xf numFmtId="0" fontId="56" fillId="0" borderId="0"/>
    <xf numFmtId="0" fontId="125" fillId="0" borderId="0" applyFont="0" applyFill="0" applyBorder="0" applyAlignment="0" applyProtection="0"/>
    <xf numFmtId="0" fontId="56" fillId="0" borderId="0"/>
    <xf numFmtId="0" fontId="75" fillId="0" borderId="0" applyFont="0" applyFill="0" applyBorder="0" applyAlignment="0" applyProtection="0"/>
    <xf numFmtId="299" fontId="56" fillId="0" borderId="0" applyFont="0" applyFill="0" applyBorder="0" applyAlignment="0" applyProtection="0"/>
    <xf numFmtId="0" fontId="56" fillId="0" borderId="0"/>
    <xf numFmtId="0" fontId="56" fillId="0" borderId="0" applyFont="0" applyFill="0" applyBorder="0" applyAlignment="0" applyProtection="0"/>
    <xf numFmtId="0" fontId="56" fillId="0" borderId="0"/>
    <xf numFmtId="0" fontId="56" fillId="0" borderId="0" applyFont="0" applyFill="0" applyBorder="0" applyAlignment="0" applyProtection="0"/>
    <xf numFmtId="0" fontId="56" fillId="0" borderId="0"/>
    <xf numFmtId="245" fontId="56" fillId="0" borderId="0" applyFont="0" applyFill="0" applyBorder="0" applyAlignment="0" applyProtection="0"/>
    <xf numFmtId="0" fontId="56" fillId="0" borderId="0"/>
    <xf numFmtId="0" fontId="56" fillId="0" borderId="0" applyFont="0" applyFill="0" applyBorder="0" applyAlignment="0" applyProtection="0"/>
    <xf numFmtId="0" fontId="56" fillId="0" borderId="0"/>
    <xf numFmtId="245" fontId="56" fillId="0" borderId="0" applyFont="0" applyFill="0" applyBorder="0" applyAlignment="0" applyProtection="0"/>
    <xf numFmtId="0" fontId="56" fillId="0" borderId="0"/>
    <xf numFmtId="0" fontId="56" fillId="0" borderId="0" applyFont="0" applyFill="0" applyBorder="0" applyAlignment="0" applyProtection="0"/>
    <xf numFmtId="0" fontId="56" fillId="0" borderId="0"/>
    <xf numFmtId="245" fontId="56" fillId="0" borderId="0" applyFont="0" applyFill="0" applyBorder="0" applyAlignment="0" applyProtection="0"/>
    <xf numFmtId="0" fontId="56" fillId="0" borderId="0"/>
    <xf numFmtId="0" fontId="56" fillId="0" borderId="0" applyFont="0" applyFill="0" applyBorder="0" applyAlignment="0" applyProtection="0"/>
    <xf numFmtId="0" fontId="56" fillId="0" borderId="0"/>
    <xf numFmtId="299" fontId="56" fillId="0" borderId="0" applyFont="0" applyFill="0" applyBorder="0" applyAlignment="0" applyProtection="0"/>
    <xf numFmtId="0" fontId="56" fillId="0" borderId="0"/>
    <xf numFmtId="0" fontId="125" fillId="0" borderId="0" applyFont="0" applyFill="0" applyBorder="0" applyAlignment="0" applyProtection="0"/>
    <xf numFmtId="0" fontId="56" fillId="0" borderId="0"/>
    <xf numFmtId="43" fontId="24" fillId="0" borderId="0" applyFont="0" applyFill="0" applyBorder="0" applyAlignment="0" applyProtection="0"/>
    <xf numFmtId="43" fontId="24" fillId="0" borderId="0" applyFont="0" applyFill="0" applyBorder="0" applyAlignment="0" applyProtection="0"/>
    <xf numFmtId="0" fontId="56" fillId="0" borderId="0" applyFont="0" applyFill="0" applyBorder="0" applyAlignment="0" applyProtection="0"/>
    <xf numFmtId="0" fontId="56" fillId="0" borderId="0"/>
    <xf numFmtId="245" fontId="56" fillId="0" borderId="0" applyFont="0" applyFill="0" applyBorder="0" applyAlignment="0" applyProtection="0"/>
    <xf numFmtId="0" fontId="56" fillId="0" borderId="0"/>
    <xf numFmtId="0" fontId="56" fillId="0" borderId="0" applyFont="0" applyFill="0" applyBorder="0" applyAlignment="0" applyProtection="0"/>
    <xf numFmtId="0" fontId="56" fillId="0" borderId="0"/>
    <xf numFmtId="0" fontId="56" fillId="0" borderId="0" applyFont="0" applyFill="0" applyBorder="0" applyAlignment="0" applyProtection="0"/>
    <xf numFmtId="0" fontId="56" fillId="0" borderId="0"/>
    <xf numFmtId="299" fontId="56" fillId="0" borderId="0" applyFont="0" applyFill="0" applyBorder="0" applyAlignment="0" applyProtection="0"/>
    <xf numFmtId="0" fontId="56" fillId="0" borderId="0"/>
    <xf numFmtId="0" fontId="56" fillId="0" borderId="0" applyFont="0" applyFill="0" applyBorder="0" applyAlignment="0" applyProtection="0"/>
    <xf numFmtId="0" fontId="56" fillId="0" borderId="0"/>
    <xf numFmtId="245" fontId="56" fillId="0" borderId="0" applyFont="0" applyFill="0" applyBorder="0" applyAlignment="0" applyProtection="0"/>
    <xf numFmtId="0" fontId="56" fillId="0" borderId="0"/>
    <xf numFmtId="0" fontId="56" fillId="0" borderId="0" applyFont="0" applyFill="0" applyBorder="0" applyAlignment="0" applyProtection="0"/>
    <xf numFmtId="0" fontId="56" fillId="0" borderId="0"/>
    <xf numFmtId="299" fontId="56" fillId="0" borderId="0" applyFont="0" applyFill="0" applyBorder="0" applyAlignment="0" applyProtection="0"/>
    <xf numFmtId="0" fontId="56" fillId="0" borderId="0"/>
    <xf numFmtId="0" fontId="56" fillId="0" borderId="0" applyFont="0" applyFill="0" applyBorder="0" applyAlignment="0" applyProtection="0"/>
    <xf numFmtId="0" fontId="56" fillId="0" borderId="0"/>
    <xf numFmtId="0" fontId="125" fillId="0" borderId="0" applyFont="0" applyFill="0" applyBorder="0" applyAlignment="0" applyProtection="0"/>
    <xf numFmtId="0" fontId="56" fillId="0" borderId="0"/>
    <xf numFmtId="0" fontId="69" fillId="0" borderId="0"/>
    <xf numFmtId="297" fontId="66" fillId="0" borderId="0" applyFont="0" applyFill="0" applyBorder="0" applyAlignment="0" applyProtection="0"/>
    <xf numFmtId="0" fontId="56" fillId="0" borderId="0"/>
    <xf numFmtId="297" fontId="66" fillId="0" borderId="0" applyFont="0" applyFill="0" applyBorder="0" applyAlignment="0" applyProtection="0"/>
    <xf numFmtId="0" fontId="56" fillId="0" borderId="0"/>
    <xf numFmtId="0" fontId="66" fillId="0" borderId="0" applyFont="0" applyFill="0" applyBorder="0" applyAlignment="0" applyProtection="0"/>
    <xf numFmtId="0" fontId="56" fillId="0" borderId="0"/>
    <xf numFmtId="299" fontId="56" fillId="0" borderId="0" applyFont="0" applyFill="0" applyBorder="0" applyAlignment="0" applyProtection="0"/>
    <xf numFmtId="0" fontId="56" fillId="0" borderId="0"/>
    <xf numFmtId="0" fontId="56" fillId="0" borderId="0" applyFont="0" applyFill="0" applyBorder="0" applyAlignment="0" applyProtection="0"/>
    <xf numFmtId="0" fontId="56" fillId="0" borderId="0"/>
    <xf numFmtId="0" fontId="56" fillId="0" borderId="0" applyFont="0" applyFill="0" applyBorder="0" applyAlignment="0" applyProtection="0"/>
    <xf numFmtId="0" fontId="56" fillId="0" borderId="0"/>
    <xf numFmtId="245" fontId="56" fillId="0" borderId="0" applyFont="0" applyFill="0" applyBorder="0" applyAlignment="0" applyProtection="0"/>
    <xf numFmtId="0" fontId="56" fillId="0" borderId="0"/>
    <xf numFmtId="0" fontId="56" fillId="0" borderId="0" applyFont="0" applyFill="0" applyBorder="0" applyAlignment="0" applyProtection="0"/>
    <xf numFmtId="0" fontId="56" fillId="0" borderId="0"/>
    <xf numFmtId="245" fontId="56" fillId="0" borderId="0" applyFont="0" applyFill="0" applyBorder="0" applyAlignment="0" applyProtection="0"/>
    <xf numFmtId="0" fontId="56" fillId="0" borderId="0"/>
    <xf numFmtId="0" fontId="56" fillId="0" borderId="0" applyFont="0" applyFill="0" applyBorder="0" applyAlignment="0" applyProtection="0"/>
    <xf numFmtId="0" fontId="56" fillId="0" borderId="0"/>
    <xf numFmtId="300" fontId="125" fillId="0" borderId="0" applyFont="0" applyFill="0" applyBorder="0" applyAlignment="0" applyProtection="0"/>
    <xf numFmtId="0" fontId="56" fillId="0" borderId="0"/>
    <xf numFmtId="0" fontId="71" fillId="0" borderId="0" applyFont="0" applyFill="0" applyBorder="0" applyAlignment="0" applyProtection="0"/>
    <xf numFmtId="245" fontId="56" fillId="0" borderId="0" applyFont="0" applyFill="0" applyBorder="0" applyAlignment="0" applyProtection="0"/>
    <xf numFmtId="0" fontId="56" fillId="0" borderId="0"/>
    <xf numFmtId="0" fontId="56" fillId="0" borderId="0" applyFont="0" applyFill="0" applyBorder="0" applyAlignment="0" applyProtection="0"/>
    <xf numFmtId="0" fontId="56" fillId="0" borderId="0"/>
    <xf numFmtId="299" fontId="56" fillId="0" borderId="0" applyFont="0" applyFill="0" applyBorder="0" applyAlignment="0" applyProtection="0"/>
    <xf numFmtId="0" fontId="56" fillId="0" borderId="0"/>
    <xf numFmtId="0" fontId="56" fillId="0" borderId="0" applyFont="0" applyFill="0" applyBorder="0" applyAlignment="0" applyProtection="0"/>
    <xf numFmtId="0" fontId="56" fillId="0" borderId="0"/>
    <xf numFmtId="245" fontId="56" fillId="0" borderId="0" applyFont="0" applyFill="0" applyBorder="0" applyAlignment="0" applyProtection="0"/>
    <xf numFmtId="0" fontId="56" fillId="0" borderId="0"/>
    <xf numFmtId="0" fontId="56" fillId="0" borderId="0" applyFont="0" applyFill="0" applyBorder="0" applyAlignment="0" applyProtection="0"/>
    <xf numFmtId="0" fontId="56" fillId="0" borderId="0"/>
    <xf numFmtId="0" fontId="56" fillId="0" borderId="0" applyFont="0" applyFill="0" applyBorder="0" applyAlignment="0" applyProtection="0"/>
    <xf numFmtId="0" fontId="56" fillId="0" borderId="0"/>
    <xf numFmtId="299" fontId="56" fillId="0" borderId="0" applyFont="0" applyFill="0" applyBorder="0" applyAlignment="0" applyProtection="0"/>
    <xf numFmtId="0" fontId="56" fillId="0" borderId="0"/>
    <xf numFmtId="0" fontId="56" fillId="0" borderId="0" applyFont="0" applyFill="0" applyBorder="0" applyAlignment="0" applyProtection="0"/>
    <xf numFmtId="0" fontId="56" fillId="0" borderId="0"/>
    <xf numFmtId="245" fontId="56" fillId="0" borderId="0" applyFont="0" applyFill="0" applyBorder="0" applyAlignment="0" applyProtection="0"/>
    <xf numFmtId="0" fontId="56" fillId="0" borderId="0"/>
    <xf numFmtId="300" fontId="125" fillId="0" borderId="0" applyFont="0" applyFill="0" applyBorder="0" applyAlignment="0" applyProtection="0"/>
    <xf numFmtId="0" fontId="56" fillId="0" borderId="0"/>
    <xf numFmtId="0" fontId="75" fillId="0" borderId="0" applyFont="0" applyFill="0" applyBorder="0" applyAlignment="0" applyProtection="0"/>
    <xf numFmtId="0" fontId="56" fillId="0" borderId="0" applyFont="0" applyFill="0" applyBorder="0" applyAlignment="0" applyProtection="0"/>
    <xf numFmtId="0" fontId="56" fillId="0" borderId="0"/>
    <xf numFmtId="299" fontId="56" fillId="0" borderId="0" applyFont="0" applyFill="0" applyBorder="0" applyAlignment="0" applyProtection="0"/>
    <xf numFmtId="0" fontId="56" fillId="0" borderId="0"/>
    <xf numFmtId="0" fontId="56" fillId="0" borderId="0" applyFont="0" applyFill="0" applyBorder="0" applyAlignment="0" applyProtection="0"/>
    <xf numFmtId="0" fontId="56" fillId="0" borderId="0"/>
    <xf numFmtId="298" fontId="66" fillId="0" borderId="0" applyFont="0" applyFill="0" applyBorder="0" applyAlignment="0" applyProtection="0"/>
    <xf numFmtId="0" fontId="56" fillId="0" borderId="0"/>
    <xf numFmtId="297" fontId="66" fillId="0" borderId="0" applyFont="0" applyFill="0" applyBorder="0" applyAlignment="0" applyProtection="0"/>
    <xf numFmtId="0" fontId="56" fillId="0" borderId="0"/>
    <xf numFmtId="0" fontId="66" fillId="0" borderId="0" applyFont="0" applyFill="0" applyBorder="0" applyAlignment="0" applyProtection="0"/>
    <xf numFmtId="0" fontId="56" fillId="0" borderId="0"/>
    <xf numFmtId="297" fontId="66" fillId="0" borderId="0" applyFont="0" applyFill="0" applyBorder="0" applyAlignment="0" applyProtection="0"/>
    <xf numFmtId="0" fontId="56" fillId="0" borderId="0"/>
    <xf numFmtId="0" fontId="66" fillId="0" borderId="0" applyFont="0" applyFill="0" applyBorder="0" applyAlignment="0" applyProtection="0"/>
    <xf numFmtId="0" fontId="56" fillId="0" borderId="0"/>
    <xf numFmtId="0" fontId="66" fillId="0" borderId="0" applyFont="0" applyFill="0" applyBorder="0" applyAlignment="0" applyProtection="0"/>
    <xf numFmtId="0" fontId="56" fillId="0" borderId="0"/>
    <xf numFmtId="0" fontId="66" fillId="0" borderId="0" applyFont="0" applyFill="0" applyBorder="0" applyAlignment="0" applyProtection="0"/>
    <xf numFmtId="0" fontId="56" fillId="0" borderId="0"/>
    <xf numFmtId="300" fontId="125" fillId="0" borderId="0" applyFont="0" applyFill="0" applyBorder="0" applyAlignment="0" applyProtection="0"/>
    <xf numFmtId="0" fontId="56" fillId="0" borderId="0"/>
    <xf numFmtId="0" fontId="66" fillId="0" borderId="0" applyFont="0" applyFill="0" applyBorder="0" applyAlignment="0" applyProtection="0"/>
    <xf numFmtId="301" fontId="66" fillId="0" borderId="0" applyFont="0" applyFill="0" applyBorder="0" applyAlignment="0" applyProtection="0"/>
    <xf numFmtId="0" fontId="56" fillId="0" borderId="0"/>
    <xf numFmtId="301" fontId="66" fillId="0" borderId="0" applyFont="0" applyFill="0" applyBorder="0" applyAlignment="0" applyProtection="0"/>
    <xf numFmtId="0" fontId="56" fillId="0" borderId="0"/>
    <xf numFmtId="0" fontId="66" fillId="0" borderId="0" applyFont="0" applyFill="0" applyBorder="0" applyAlignment="0" applyProtection="0"/>
    <xf numFmtId="0" fontId="56" fillId="0" borderId="0"/>
    <xf numFmtId="0" fontId="66" fillId="0" borderId="0" applyFont="0" applyFill="0" applyBorder="0" applyAlignment="0" applyProtection="0"/>
    <xf numFmtId="0" fontId="56" fillId="0" borderId="0"/>
    <xf numFmtId="301" fontId="66" fillId="0" borderId="0" applyFont="0" applyFill="0" applyBorder="0" applyAlignment="0" applyProtection="0"/>
    <xf numFmtId="0" fontId="56" fillId="0" borderId="0"/>
    <xf numFmtId="301" fontId="66" fillId="0" borderId="0" applyFont="0" applyFill="0" applyBorder="0" applyAlignment="0" applyProtection="0"/>
    <xf numFmtId="0" fontId="56" fillId="0" borderId="0"/>
    <xf numFmtId="301" fontId="66" fillId="0" borderId="0" applyFont="0" applyFill="0" applyBorder="0" applyAlignment="0" applyProtection="0"/>
    <xf numFmtId="0" fontId="56" fillId="0" borderId="0"/>
    <xf numFmtId="301" fontId="66" fillId="0" borderId="0" applyFont="0" applyFill="0" applyBorder="0" applyAlignment="0" applyProtection="0"/>
    <xf numFmtId="0" fontId="56" fillId="0" borderId="0"/>
    <xf numFmtId="301" fontId="66" fillId="0" borderId="0" applyFont="0" applyFill="0" applyBorder="0" applyAlignment="0" applyProtection="0"/>
    <xf numFmtId="0" fontId="56" fillId="0" borderId="0"/>
    <xf numFmtId="0" fontId="66" fillId="0" borderId="0" applyFont="0" applyFill="0" applyBorder="0" applyAlignment="0" applyProtection="0"/>
    <xf numFmtId="0" fontId="56" fillId="0" borderId="0"/>
    <xf numFmtId="300" fontId="125" fillId="0" borderId="0" applyFont="0" applyFill="0" applyBorder="0" applyAlignment="0" applyProtection="0"/>
    <xf numFmtId="0" fontId="56" fillId="0" borderId="0"/>
    <xf numFmtId="302" fontId="66" fillId="0" borderId="0" applyFont="0" applyFill="0" applyBorder="0" applyAlignment="0" applyProtection="0"/>
    <xf numFmtId="0" fontId="56" fillId="0" borderId="0"/>
    <xf numFmtId="302" fontId="66" fillId="0" borderId="0" applyFont="0" applyFill="0" applyBorder="0" applyAlignment="0" applyProtection="0"/>
    <xf numFmtId="0" fontId="56" fillId="0" borderId="0"/>
    <xf numFmtId="0" fontId="66" fillId="0" borderId="0" applyFont="0" applyFill="0" applyBorder="0" applyAlignment="0" applyProtection="0"/>
    <xf numFmtId="0" fontId="56" fillId="0" borderId="0"/>
    <xf numFmtId="0" fontId="66" fillId="0" borderId="0" applyFont="0" applyFill="0" applyBorder="0" applyAlignment="0" applyProtection="0"/>
    <xf numFmtId="0" fontId="56" fillId="0" borderId="0"/>
    <xf numFmtId="0" fontId="66" fillId="0" borderId="0" applyFont="0" applyFill="0" applyBorder="0" applyAlignment="0" applyProtection="0"/>
    <xf numFmtId="0" fontId="56" fillId="0" borderId="0"/>
    <xf numFmtId="303" fontId="66" fillId="0" borderId="0" applyFont="0" applyFill="0" applyBorder="0" applyAlignment="0" applyProtection="0"/>
    <xf numFmtId="0" fontId="56" fillId="0" borderId="0"/>
    <xf numFmtId="303" fontId="66" fillId="0" borderId="0" applyFont="0" applyFill="0" applyBorder="0" applyAlignment="0" applyProtection="0"/>
    <xf numFmtId="0" fontId="56" fillId="0" borderId="0"/>
    <xf numFmtId="0" fontId="66" fillId="0" borderId="0" applyFont="0" applyFill="0" applyBorder="0" applyAlignment="0" applyProtection="0"/>
    <xf numFmtId="0" fontId="56" fillId="0" borderId="0"/>
    <xf numFmtId="0" fontId="66" fillId="0" borderId="0" applyFont="0" applyFill="0" applyBorder="0" applyAlignment="0" applyProtection="0"/>
    <xf numFmtId="0" fontId="56" fillId="0" borderId="0"/>
    <xf numFmtId="303" fontId="66" fillId="0" borderId="0" applyFont="0" applyFill="0" applyBorder="0" applyAlignment="0" applyProtection="0"/>
    <xf numFmtId="0" fontId="56" fillId="0" borderId="0"/>
    <xf numFmtId="0" fontId="23" fillId="0" borderId="0" applyFont="0" applyFill="0" applyBorder="0" applyAlignment="0" applyProtection="0"/>
    <xf numFmtId="0" fontId="56" fillId="0" borderId="0"/>
    <xf numFmtId="303" fontId="66" fillId="0" borderId="0" applyFont="0" applyFill="0" applyBorder="0" applyAlignment="0" applyProtection="0"/>
    <xf numFmtId="0" fontId="56" fillId="0" borderId="0"/>
    <xf numFmtId="303" fontId="66" fillId="0" borderId="0" applyFont="0" applyFill="0" applyBorder="0" applyAlignment="0" applyProtection="0"/>
    <xf numFmtId="0" fontId="56" fillId="0" borderId="0"/>
    <xf numFmtId="303" fontId="66" fillId="0" borderId="0" applyFont="0" applyFill="0" applyBorder="0" applyAlignment="0" applyProtection="0"/>
    <xf numFmtId="0" fontId="56" fillId="0" borderId="0"/>
    <xf numFmtId="303" fontId="66" fillId="0" borderId="0" applyFont="0" applyFill="0" applyBorder="0" applyAlignment="0" applyProtection="0"/>
    <xf numFmtId="0" fontId="56" fillId="0" borderId="0"/>
    <xf numFmtId="302" fontId="66" fillId="0" borderId="0" applyFont="0" applyFill="0" applyBorder="0" applyAlignment="0" applyProtection="0"/>
    <xf numFmtId="0" fontId="56" fillId="0" borderId="0"/>
    <xf numFmtId="215" fontId="66" fillId="0" borderId="0" applyFont="0" applyFill="0" applyBorder="0" applyAlignment="0" applyProtection="0"/>
    <xf numFmtId="0" fontId="56" fillId="0" borderId="0"/>
    <xf numFmtId="0" fontId="66" fillId="0" borderId="0" applyFont="0" applyFill="0" applyBorder="0" applyAlignment="0" applyProtection="0"/>
    <xf numFmtId="0" fontId="56" fillId="0" borderId="0"/>
    <xf numFmtId="302" fontId="66" fillId="0" borderId="0" applyFont="0" applyFill="0" applyBorder="0" applyAlignment="0" applyProtection="0"/>
    <xf numFmtId="0" fontId="56" fillId="0" borderId="0"/>
    <xf numFmtId="302" fontId="66" fillId="0" borderId="0" applyFont="0" applyFill="0" applyBorder="0" applyAlignment="0" applyProtection="0"/>
    <xf numFmtId="0" fontId="56" fillId="0" borderId="0"/>
    <xf numFmtId="0" fontId="66" fillId="0" borderId="0" applyFont="0" applyFill="0" applyBorder="0" applyAlignment="0" applyProtection="0"/>
    <xf numFmtId="0" fontId="56" fillId="0" borderId="0"/>
    <xf numFmtId="0" fontId="23" fillId="0" borderId="0"/>
    <xf numFmtId="0" fontId="56" fillId="0" borderId="0"/>
    <xf numFmtId="297" fontId="66" fillId="0" borderId="0" applyFont="0" applyFill="0" applyBorder="0" applyAlignment="0" applyProtection="0"/>
    <xf numFmtId="0" fontId="56" fillId="0" borderId="0"/>
    <xf numFmtId="0" fontId="66" fillId="0" borderId="0" applyFont="0" applyFill="0" applyBorder="0" applyAlignment="0" applyProtection="0"/>
    <xf numFmtId="0" fontId="56" fillId="0" borderId="0"/>
    <xf numFmtId="298" fontId="66" fillId="0" borderId="0" applyFont="0" applyFill="0" applyBorder="0" applyAlignment="0" applyProtection="0"/>
    <xf numFmtId="0" fontId="56" fillId="0" borderId="0"/>
    <xf numFmtId="298" fontId="66" fillId="0" borderId="0" applyFont="0" applyFill="0" applyBorder="0" applyAlignment="0" applyProtection="0"/>
    <xf numFmtId="0" fontId="56" fillId="0" borderId="0"/>
    <xf numFmtId="0" fontId="66" fillId="0" borderId="0" applyFont="0" applyFill="0" applyBorder="0" applyAlignment="0" applyProtection="0"/>
    <xf numFmtId="0" fontId="56" fillId="0" borderId="0"/>
    <xf numFmtId="299" fontId="56" fillId="0" borderId="0" applyFont="0" applyFill="0" applyBorder="0" applyAlignment="0" applyProtection="0"/>
    <xf numFmtId="0" fontId="56" fillId="0" borderId="0"/>
    <xf numFmtId="0" fontId="56" fillId="0" borderId="0" applyFont="0" applyFill="0" applyBorder="0" applyAlignment="0" applyProtection="0"/>
    <xf numFmtId="0" fontId="56" fillId="0" borderId="0"/>
    <xf numFmtId="0" fontId="56" fillId="0" borderId="0" applyFont="0" applyFill="0" applyBorder="0" applyAlignment="0" applyProtection="0"/>
    <xf numFmtId="0" fontId="56" fillId="0" borderId="0"/>
    <xf numFmtId="245" fontId="56" fillId="0" borderId="0" applyFont="0" applyFill="0" applyBorder="0" applyAlignment="0" applyProtection="0"/>
    <xf numFmtId="0" fontId="56" fillId="0" borderId="0"/>
    <xf numFmtId="0" fontId="56" fillId="0" borderId="0" applyFont="0" applyFill="0" applyBorder="0" applyAlignment="0" applyProtection="0"/>
    <xf numFmtId="0" fontId="56" fillId="0" borderId="0"/>
    <xf numFmtId="300" fontId="125" fillId="0" borderId="0" applyFont="0" applyFill="0" applyBorder="0" applyAlignment="0" applyProtection="0"/>
    <xf numFmtId="0" fontId="56" fillId="0" borderId="0"/>
    <xf numFmtId="0" fontId="69" fillId="0" borderId="0"/>
    <xf numFmtId="0" fontId="23" fillId="0" borderId="0"/>
    <xf numFmtId="0" fontId="56" fillId="0" borderId="0"/>
    <xf numFmtId="245" fontId="56" fillId="0" borderId="0" applyFont="0" applyFill="0" applyBorder="0" applyAlignment="0" applyProtection="0"/>
    <xf numFmtId="0" fontId="56" fillId="0" borderId="0"/>
    <xf numFmtId="0" fontId="56" fillId="0" borderId="0" applyFont="0" applyFill="0" applyBorder="0" applyAlignment="0" applyProtection="0"/>
    <xf numFmtId="0" fontId="56" fillId="0" borderId="0"/>
    <xf numFmtId="245" fontId="56" fillId="0" borderId="0" applyFont="0" applyFill="0" applyBorder="0" applyAlignment="0" applyProtection="0"/>
    <xf numFmtId="0" fontId="56" fillId="0" borderId="0"/>
    <xf numFmtId="0" fontId="56" fillId="0" borderId="0" applyFont="0" applyFill="0" applyBorder="0" applyAlignment="0" applyProtection="0"/>
    <xf numFmtId="0" fontId="56" fillId="0" borderId="0"/>
    <xf numFmtId="299" fontId="56" fillId="0" borderId="0" applyFont="0" applyFill="0" applyBorder="0" applyAlignment="0" applyProtection="0"/>
    <xf numFmtId="0" fontId="56" fillId="0" borderId="0"/>
    <xf numFmtId="0" fontId="56" fillId="0" borderId="0" applyFont="0" applyFill="0" applyBorder="0" applyAlignment="0" applyProtection="0"/>
    <xf numFmtId="0" fontId="56" fillId="0" borderId="0"/>
    <xf numFmtId="245" fontId="56" fillId="0" borderId="0" applyFont="0" applyFill="0" applyBorder="0" applyAlignment="0" applyProtection="0"/>
    <xf numFmtId="0" fontId="56" fillId="0" borderId="0"/>
    <xf numFmtId="0" fontId="56" fillId="0" borderId="0" applyFont="0" applyFill="0" applyBorder="0" applyAlignment="0" applyProtection="0"/>
    <xf numFmtId="0" fontId="56" fillId="0" borderId="0"/>
    <xf numFmtId="0" fontId="56" fillId="0" borderId="0" applyFont="0" applyFill="0" applyBorder="0" applyAlignment="0" applyProtection="0"/>
    <xf numFmtId="0" fontId="56" fillId="0" borderId="0"/>
    <xf numFmtId="299" fontId="56" fillId="0" borderId="0" applyFont="0" applyFill="0" applyBorder="0" applyAlignment="0" applyProtection="0"/>
    <xf numFmtId="0" fontId="56" fillId="0" borderId="0"/>
    <xf numFmtId="0" fontId="23" fillId="0" borderId="0"/>
    <xf numFmtId="0" fontId="56" fillId="0" borderId="0"/>
    <xf numFmtId="0" fontId="56" fillId="0" borderId="0" applyFont="0" applyFill="0" applyBorder="0" applyAlignment="0" applyProtection="0"/>
    <xf numFmtId="0" fontId="56" fillId="0" borderId="0"/>
    <xf numFmtId="245" fontId="56" fillId="0" borderId="0" applyFont="0" applyFill="0" applyBorder="0" applyAlignment="0" applyProtection="0"/>
    <xf numFmtId="0" fontId="56" fillId="0" borderId="0"/>
    <xf numFmtId="0" fontId="56" fillId="0" borderId="0" applyFont="0" applyFill="0" applyBorder="0" applyAlignment="0" applyProtection="0"/>
    <xf numFmtId="0" fontId="56" fillId="0" borderId="0"/>
    <xf numFmtId="299" fontId="56" fillId="0" borderId="0" applyFont="0" applyFill="0" applyBorder="0" applyAlignment="0" applyProtection="0"/>
    <xf numFmtId="0" fontId="56" fillId="0" borderId="0"/>
    <xf numFmtId="0" fontId="56" fillId="0" borderId="0" applyFont="0" applyFill="0" applyBorder="0" applyAlignment="0" applyProtection="0"/>
    <xf numFmtId="0" fontId="56" fillId="0" borderId="0"/>
    <xf numFmtId="297" fontId="66" fillId="0" borderId="0" applyFont="0" applyFill="0" applyBorder="0" applyAlignment="0" applyProtection="0"/>
    <xf numFmtId="0" fontId="56" fillId="0" borderId="0"/>
    <xf numFmtId="297" fontId="66" fillId="0" borderId="0" applyFont="0" applyFill="0" applyBorder="0" applyAlignment="0" applyProtection="0"/>
    <xf numFmtId="0" fontId="56" fillId="0" borderId="0"/>
    <xf numFmtId="0" fontId="66" fillId="0" borderId="0" applyFont="0" applyFill="0" applyBorder="0" applyAlignment="0" applyProtection="0"/>
    <xf numFmtId="0" fontId="56" fillId="0" borderId="0"/>
    <xf numFmtId="299" fontId="56" fillId="0" borderId="0" applyFont="0" applyFill="0" applyBorder="0" applyAlignment="0" applyProtection="0"/>
    <xf numFmtId="0" fontId="56" fillId="0" borderId="0"/>
    <xf numFmtId="0" fontId="56" fillId="0" borderId="0" applyFont="0" applyFill="0" applyBorder="0" applyAlignment="0" applyProtection="0"/>
    <xf numFmtId="0" fontId="56" fillId="0" borderId="0"/>
    <xf numFmtId="0" fontId="56" fillId="0" borderId="0"/>
    <xf numFmtId="0" fontId="56" fillId="0" borderId="0" applyFont="0" applyFill="0" applyBorder="0" applyAlignment="0" applyProtection="0"/>
    <xf numFmtId="0" fontId="56" fillId="0" borderId="0"/>
    <xf numFmtId="245" fontId="56" fillId="0" borderId="0" applyFont="0" applyFill="0" applyBorder="0" applyAlignment="0" applyProtection="0"/>
    <xf numFmtId="0" fontId="56" fillId="0" borderId="0"/>
    <xf numFmtId="0" fontId="56" fillId="0" borderId="0" applyFont="0" applyFill="0" applyBorder="0" applyAlignment="0" applyProtection="0"/>
    <xf numFmtId="0" fontId="56" fillId="0" borderId="0"/>
    <xf numFmtId="245" fontId="56" fillId="0" borderId="0" applyFont="0" applyFill="0" applyBorder="0" applyAlignment="0" applyProtection="0"/>
    <xf numFmtId="0" fontId="56" fillId="0" borderId="0"/>
    <xf numFmtId="0" fontId="56" fillId="0" borderId="0" applyFont="0" applyFill="0" applyBorder="0" applyAlignment="0" applyProtection="0"/>
    <xf numFmtId="0" fontId="56" fillId="0" borderId="0"/>
    <xf numFmtId="245" fontId="56" fillId="0" borderId="0" applyFont="0" applyFill="0" applyBorder="0" applyAlignment="0" applyProtection="0"/>
    <xf numFmtId="0" fontId="56" fillId="0" borderId="0"/>
    <xf numFmtId="0" fontId="56" fillId="0" borderId="0" applyFont="0" applyFill="0" applyBorder="0" applyAlignment="0" applyProtection="0"/>
    <xf numFmtId="0" fontId="56" fillId="0" borderId="0"/>
    <xf numFmtId="299" fontId="56" fillId="0" borderId="0" applyFont="0" applyFill="0" applyBorder="0" applyAlignment="0" applyProtection="0"/>
    <xf numFmtId="0" fontId="56" fillId="0" borderId="0"/>
    <xf numFmtId="0" fontId="56" fillId="0" borderId="0" applyFont="0" applyFill="0" applyBorder="0" applyAlignment="0" applyProtection="0"/>
    <xf numFmtId="0" fontId="56" fillId="0" borderId="0"/>
    <xf numFmtId="245" fontId="56" fillId="0" borderId="0" applyFont="0" applyFill="0" applyBorder="0" applyAlignment="0" applyProtection="0"/>
    <xf numFmtId="0" fontId="56" fillId="0" borderId="0"/>
    <xf numFmtId="0" fontId="23" fillId="0" borderId="0" applyNumberFormat="0" applyFill="0" applyBorder="0" applyAlignment="0" applyProtection="0"/>
    <xf numFmtId="0" fontId="56" fillId="0" borderId="0"/>
    <xf numFmtId="0" fontId="56" fillId="0" borderId="0" applyFont="0" applyFill="0" applyBorder="0" applyAlignment="0" applyProtection="0"/>
    <xf numFmtId="0" fontId="56" fillId="0" borderId="0"/>
    <xf numFmtId="0" fontId="56" fillId="0" borderId="0" applyFont="0" applyFill="0" applyBorder="0" applyAlignment="0" applyProtection="0"/>
    <xf numFmtId="0" fontId="56" fillId="0" borderId="0"/>
    <xf numFmtId="299" fontId="56" fillId="0" borderId="0" applyFont="0" applyFill="0" applyBorder="0" applyAlignment="0" applyProtection="0"/>
    <xf numFmtId="0" fontId="56" fillId="0" borderId="0"/>
    <xf numFmtId="0" fontId="56" fillId="0" borderId="0" applyFont="0" applyFill="0" applyBorder="0" applyAlignment="0" applyProtection="0"/>
    <xf numFmtId="0" fontId="56" fillId="0" borderId="0"/>
    <xf numFmtId="245" fontId="56" fillId="0" borderId="0" applyFont="0" applyFill="0" applyBorder="0" applyAlignment="0" applyProtection="0"/>
    <xf numFmtId="0" fontId="56" fillId="0" borderId="0"/>
    <xf numFmtId="0" fontId="56" fillId="0" borderId="0" applyFont="0" applyFill="0" applyBorder="0" applyAlignment="0" applyProtection="0"/>
    <xf numFmtId="0" fontId="56" fillId="0" borderId="0"/>
    <xf numFmtId="299" fontId="56" fillId="0" borderId="0" applyFont="0" applyFill="0" applyBorder="0" applyAlignment="0" applyProtection="0"/>
    <xf numFmtId="0" fontId="56" fillId="0" borderId="0"/>
    <xf numFmtId="0" fontId="56" fillId="0" borderId="0" applyFont="0" applyFill="0" applyBorder="0" applyAlignment="0" applyProtection="0"/>
    <xf numFmtId="0" fontId="56" fillId="0" borderId="0"/>
    <xf numFmtId="298" fontId="66" fillId="0" borderId="0" applyFont="0" applyFill="0" applyBorder="0" applyAlignment="0" applyProtection="0"/>
    <xf numFmtId="0" fontId="56" fillId="0" borderId="0"/>
    <xf numFmtId="297" fontId="66" fillId="0" borderId="0" applyFont="0" applyFill="0" applyBorder="0" applyAlignment="0" applyProtection="0"/>
    <xf numFmtId="0" fontId="56" fillId="0" borderId="0"/>
    <xf numFmtId="0" fontId="56" fillId="0" borderId="0"/>
    <xf numFmtId="0" fontId="66" fillId="0" borderId="0" applyFont="0" applyFill="0" applyBorder="0" applyAlignment="0" applyProtection="0"/>
    <xf numFmtId="0" fontId="56" fillId="0" borderId="0"/>
    <xf numFmtId="297" fontId="66" fillId="0" borderId="0" applyFont="0" applyFill="0" applyBorder="0" applyAlignment="0" applyProtection="0"/>
    <xf numFmtId="0" fontId="56" fillId="0" borderId="0"/>
    <xf numFmtId="0" fontId="66" fillId="0" borderId="0" applyFont="0" applyFill="0" applyBorder="0" applyAlignment="0" applyProtection="0"/>
    <xf numFmtId="0" fontId="56" fillId="0" borderId="0"/>
    <xf numFmtId="0" fontId="66" fillId="0" borderId="0" applyFont="0" applyFill="0" applyBorder="0" applyAlignment="0" applyProtection="0"/>
    <xf numFmtId="0" fontId="56" fillId="0" borderId="0"/>
    <xf numFmtId="297" fontId="66" fillId="0" borderId="0" applyFont="0" applyFill="0" applyBorder="0" applyAlignment="0" applyProtection="0"/>
    <xf numFmtId="0" fontId="56" fillId="0" borderId="0"/>
    <xf numFmtId="0" fontId="66" fillId="0" borderId="0" applyFont="0" applyFill="0" applyBorder="0" applyAlignment="0" applyProtection="0"/>
    <xf numFmtId="0" fontId="56" fillId="0" borderId="0"/>
    <xf numFmtId="298" fontId="66" fillId="0" borderId="0" applyFont="0" applyFill="0" applyBorder="0" applyAlignment="0" applyProtection="0"/>
    <xf numFmtId="0" fontId="56" fillId="0" borderId="0"/>
    <xf numFmtId="298" fontId="66" fillId="0" borderId="0" applyFont="0" applyFill="0" applyBorder="0" applyAlignment="0" applyProtection="0"/>
    <xf numFmtId="0" fontId="56" fillId="0" borderId="0"/>
    <xf numFmtId="0" fontId="66" fillId="0" borderId="0" applyFont="0" applyFill="0" applyBorder="0" applyAlignment="0" applyProtection="0"/>
    <xf numFmtId="0" fontId="56" fillId="0" borderId="0"/>
    <xf numFmtId="299" fontId="56" fillId="0" borderId="0" applyFont="0" applyFill="0" applyBorder="0" applyAlignment="0" applyProtection="0"/>
    <xf numFmtId="0" fontId="56" fillId="0" borderId="0"/>
    <xf numFmtId="0" fontId="56" fillId="0" borderId="0"/>
    <xf numFmtId="0" fontId="56" fillId="0" borderId="0" applyFont="0" applyFill="0" applyBorder="0" applyAlignment="0" applyProtection="0"/>
    <xf numFmtId="0" fontId="56" fillId="0" borderId="0"/>
    <xf numFmtId="0" fontId="56" fillId="0" borderId="0" applyFont="0" applyFill="0" applyBorder="0" applyAlignment="0" applyProtection="0"/>
    <xf numFmtId="0" fontId="56" fillId="0" borderId="0"/>
    <xf numFmtId="245" fontId="56" fillId="0" borderId="0" applyFont="0" applyFill="0" applyBorder="0" applyAlignment="0" applyProtection="0"/>
    <xf numFmtId="0" fontId="56" fillId="0" borderId="0"/>
    <xf numFmtId="0" fontId="56" fillId="0" borderId="0" applyFont="0" applyFill="0" applyBorder="0" applyAlignment="0" applyProtection="0"/>
    <xf numFmtId="0" fontId="56" fillId="0" borderId="0"/>
    <xf numFmtId="245" fontId="56" fillId="0" borderId="0" applyFont="0" applyFill="0" applyBorder="0" applyAlignment="0" applyProtection="0"/>
    <xf numFmtId="0" fontId="56" fillId="0" borderId="0"/>
    <xf numFmtId="0" fontId="66" fillId="0" borderId="0" applyFont="0" applyFill="0" applyBorder="0" applyAlignment="0" applyProtection="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300" fontId="125" fillId="0" borderId="0" applyFont="0" applyFill="0" applyBorder="0" applyAlignment="0" applyProtection="0"/>
    <xf numFmtId="0" fontId="56" fillId="0" borderId="0"/>
    <xf numFmtId="0" fontId="72"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23" fillId="0" borderId="0" applyNumberFormat="0" applyFill="0" applyBorder="0" applyAlignment="0" applyProtection="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300" fontId="125" fillId="0" borderId="0" applyFont="0" applyFill="0" applyBorder="0" applyAlignment="0" applyProtection="0"/>
    <xf numFmtId="0" fontId="56" fillId="0" borderId="0"/>
    <xf numFmtId="0" fontId="72"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302" fontId="66" fillId="0" borderId="0" applyFont="0" applyFill="0" applyBorder="0" applyAlignment="0" applyProtection="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302" fontId="66" fillId="0" borderId="0" applyFont="0" applyFill="0" applyBorder="0" applyAlignment="0" applyProtection="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125" fillId="0" borderId="0" applyFont="0" applyFill="0" applyBorder="0" applyAlignment="0" applyProtection="0"/>
    <xf numFmtId="0" fontId="56" fillId="0" borderId="0"/>
    <xf numFmtId="0" fontId="69" fillId="0" borderId="0" applyFont="0" applyFill="0" applyBorder="0" applyAlignment="0" applyProtection="0"/>
    <xf numFmtId="0" fontId="66" fillId="0" borderId="0" applyFont="0" applyFill="0" applyBorder="0" applyAlignment="0" applyProtection="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297" fontId="66" fillId="0" borderId="0" applyFont="0" applyFill="0" applyBorder="0" applyAlignment="0" applyProtection="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66" fillId="0" borderId="0" applyFont="0" applyFill="0" applyBorder="0" applyAlignment="0" applyProtection="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298" fontId="66" fillId="0" borderId="0" applyFont="0" applyFill="0" applyBorder="0" applyAlignment="0" applyProtection="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298" fontId="66" fillId="0" borderId="0" applyFont="0" applyFill="0" applyBorder="0" applyAlignment="0" applyProtection="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66" fillId="0" borderId="0" applyFont="0" applyFill="0" applyBorder="0" applyAlignment="0" applyProtection="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299" fontId="56" fillId="0" borderId="0" applyFont="0" applyFill="0" applyBorder="0" applyAlignment="0" applyProtection="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applyFont="0" applyFill="0" applyBorder="0" applyAlignment="0" applyProtection="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applyFont="0" applyFill="0" applyBorder="0" applyAlignment="0" applyProtection="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245" fontId="56" fillId="0" borderId="0" applyFont="0" applyFill="0" applyBorder="0" applyAlignment="0" applyProtection="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125" fillId="0" borderId="0" applyFont="0" applyFill="0" applyBorder="0" applyAlignment="0" applyProtection="0"/>
    <xf numFmtId="0" fontId="56" fillId="0" borderId="0"/>
    <xf numFmtId="43" fontId="66" fillId="0" borderId="0" applyFont="0" applyFill="0" applyBorder="0" applyAlignment="0" applyProtection="0"/>
    <xf numFmtId="43" fontId="66" fillId="0" borderId="0" applyFont="0" applyFill="0" applyBorder="0" applyAlignment="0" applyProtection="0"/>
    <xf numFmtId="0" fontId="56" fillId="0" borderId="0" applyFont="0" applyFill="0" applyBorder="0" applyAlignment="0" applyProtection="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245" fontId="56" fillId="0" borderId="0" applyFont="0" applyFill="0" applyBorder="0" applyAlignment="0" applyProtection="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applyFont="0" applyFill="0" applyBorder="0" applyAlignment="0" applyProtection="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245" fontId="56" fillId="0" borderId="0" applyFont="0" applyFill="0" applyBorder="0" applyAlignment="0" applyProtection="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applyFont="0" applyFill="0" applyBorder="0" applyAlignment="0" applyProtection="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299" fontId="56" fillId="0" borderId="0" applyFont="0" applyFill="0" applyBorder="0" applyAlignment="0" applyProtection="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applyFont="0" applyFill="0" applyBorder="0" applyAlignment="0" applyProtection="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245" fontId="56" fillId="0" borderId="0" applyFont="0" applyFill="0" applyBorder="0" applyAlignment="0" applyProtection="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applyFont="0" applyFill="0" applyBorder="0" applyAlignment="0" applyProtection="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applyFont="0" applyFill="0" applyBorder="0" applyAlignment="0" applyProtection="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125" fillId="0" borderId="0" applyFont="0" applyFill="0" applyBorder="0" applyAlignment="0" applyProtection="0"/>
    <xf numFmtId="0" fontId="56" fillId="0" borderId="0"/>
    <xf numFmtId="0" fontId="56" fillId="0" borderId="0" applyFont="0" applyFill="0" applyBorder="0" applyAlignment="0" applyProtection="0"/>
    <xf numFmtId="299" fontId="56" fillId="0" borderId="0" applyFont="0" applyFill="0" applyBorder="0" applyAlignment="0" applyProtection="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applyFont="0" applyFill="0" applyBorder="0" applyAlignment="0" applyProtection="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245" fontId="56" fillId="0" borderId="0" applyFont="0" applyFill="0" applyBorder="0" applyAlignment="0" applyProtection="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applyFont="0" applyFill="0" applyBorder="0" applyAlignment="0" applyProtection="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299" fontId="56" fillId="0" borderId="0" applyFont="0" applyFill="0" applyBorder="0" applyAlignment="0" applyProtection="0"/>
    <xf numFmtId="0" fontId="56" fillId="0" borderId="0"/>
    <xf numFmtId="0" fontId="56" fillId="0" borderId="0" applyFont="0" applyFill="0" applyBorder="0" applyAlignment="0" applyProtection="0"/>
    <xf numFmtId="0" fontId="56" fillId="0" borderId="0"/>
    <xf numFmtId="297" fontId="66" fillId="0" borderId="0" applyFont="0" applyFill="0" applyBorder="0" applyAlignment="0" applyProtection="0"/>
    <xf numFmtId="0" fontId="56" fillId="0" borderId="0"/>
    <xf numFmtId="297" fontId="66" fillId="0" borderId="0" applyFont="0" applyFill="0" applyBorder="0" applyAlignment="0" applyProtection="0"/>
    <xf numFmtId="0" fontId="56" fillId="0" borderId="0"/>
    <xf numFmtId="0" fontId="66" fillId="0" borderId="0" applyFont="0" applyFill="0" applyBorder="0" applyAlignment="0" applyProtection="0"/>
    <xf numFmtId="0" fontId="56" fillId="0" borderId="0"/>
    <xf numFmtId="299" fontId="56" fillId="0" borderId="0" applyFont="0" applyFill="0" applyBorder="0" applyAlignment="0" applyProtection="0"/>
    <xf numFmtId="0" fontId="56" fillId="0" borderId="0"/>
    <xf numFmtId="300" fontId="125" fillId="0" borderId="0" applyFont="0" applyFill="0" applyBorder="0" applyAlignment="0" applyProtection="0"/>
    <xf numFmtId="0" fontId="56" fillId="0" borderId="0"/>
    <xf numFmtId="0" fontId="66" fillId="0" borderId="0" applyFont="0" applyFill="0" applyBorder="0" applyAlignment="0" applyProtection="0"/>
    <xf numFmtId="0" fontId="56" fillId="0" borderId="0" applyFont="0" applyFill="0" applyBorder="0" applyAlignment="0" applyProtection="0"/>
    <xf numFmtId="0" fontId="56" fillId="0" borderId="0"/>
    <xf numFmtId="0" fontId="56" fillId="0" borderId="0" applyFont="0" applyFill="0" applyBorder="0" applyAlignment="0" applyProtection="0"/>
    <xf numFmtId="0" fontId="56" fillId="0" borderId="0"/>
    <xf numFmtId="245" fontId="56" fillId="0" borderId="0" applyFont="0" applyFill="0" applyBorder="0" applyAlignment="0" applyProtection="0"/>
    <xf numFmtId="0" fontId="56" fillId="0" borderId="0"/>
    <xf numFmtId="0" fontId="56" fillId="0" borderId="0" applyFont="0" applyFill="0" applyBorder="0" applyAlignment="0" applyProtection="0"/>
    <xf numFmtId="0" fontId="56" fillId="0" borderId="0"/>
    <xf numFmtId="245" fontId="56" fillId="0" borderId="0" applyFont="0" applyFill="0" applyBorder="0" applyAlignment="0" applyProtection="0"/>
    <xf numFmtId="0" fontId="56" fillId="0" borderId="0"/>
    <xf numFmtId="0" fontId="56" fillId="0" borderId="0" applyFont="0" applyFill="0" applyBorder="0" applyAlignment="0" applyProtection="0"/>
    <xf numFmtId="0" fontId="56" fillId="0" borderId="0"/>
    <xf numFmtId="245" fontId="56" fillId="0" borderId="0" applyFont="0" applyFill="0" applyBorder="0" applyAlignment="0" applyProtection="0"/>
    <xf numFmtId="0" fontId="56" fillId="0" borderId="0"/>
    <xf numFmtId="0" fontId="56" fillId="0" borderId="0" applyFont="0" applyFill="0" applyBorder="0" applyAlignment="0" applyProtection="0"/>
    <xf numFmtId="0" fontId="56" fillId="0" borderId="0"/>
    <xf numFmtId="299" fontId="56" fillId="0" borderId="0" applyFont="0" applyFill="0" applyBorder="0" applyAlignment="0" applyProtection="0"/>
    <xf numFmtId="0" fontId="56" fillId="0" borderId="0"/>
    <xf numFmtId="0" fontId="56" fillId="0" borderId="0" applyFont="0" applyFill="0" applyBorder="0" applyAlignment="0" applyProtection="0"/>
    <xf numFmtId="0" fontId="56" fillId="0" borderId="0"/>
    <xf numFmtId="0" fontId="125" fillId="0" borderId="0" applyFont="0" applyFill="0" applyBorder="0" applyAlignment="0" applyProtection="0"/>
    <xf numFmtId="0" fontId="56" fillId="0" borderId="0"/>
    <xf numFmtId="0" fontId="66" fillId="0" borderId="0" applyFont="0" applyFill="0" applyBorder="0" applyAlignment="0" applyProtection="0"/>
    <xf numFmtId="245" fontId="56" fillId="0" borderId="0" applyFont="0" applyFill="0" applyBorder="0" applyAlignment="0" applyProtection="0"/>
    <xf numFmtId="0" fontId="56" fillId="0" borderId="0"/>
    <xf numFmtId="0" fontId="56" fillId="0" borderId="0" applyFont="0" applyFill="0" applyBorder="0" applyAlignment="0" applyProtection="0"/>
    <xf numFmtId="0" fontId="56" fillId="0" borderId="0"/>
    <xf numFmtId="0" fontId="56" fillId="0" borderId="0" applyFont="0" applyFill="0" applyBorder="0" applyAlignment="0" applyProtection="0"/>
    <xf numFmtId="0" fontId="56" fillId="0" borderId="0"/>
    <xf numFmtId="299" fontId="56" fillId="0" borderId="0" applyFont="0" applyFill="0" applyBorder="0" applyAlignment="0" applyProtection="0"/>
    <xf numFmtId="0" fontId="56" fillId="0" borderId="0"/>
    <xf numFmtId="0" fontId="56" fillId="0" borderId="0" applyFont="0" applyFill="0" applyBorder="0" applyAlignment="0" applyProtection="0"/>
    <xf numFmtId="0" fontId="56" fillId="0" borderId="0"/>
    <xf numFmtId="245" fontId="56" fillId="0" borderId="0" applyFont="0" applyFill="0" applyBorder="0" applyAlignment="0" applyProtection="0"/>
    <xf numFmtId="0" fontId="56" fillId="0" borderId="0"/>
    <xf numFmtId="0" fontId="56" fillId="0" borderId="0" applyFont="0" applyFill="0" applyBorder="0" applyAlignment="0" applyProtection="0"/>
    <xf numFmtId="0" fontId="56" fillId="0" borderId="0"/>
    <xf numFmtId="299" fontId="56" fillId="0" borderId="0" applyFont="0" applyFill="0" applyBorder="0" applyAlignment="0" applyProtection="0"/>
    <xf numFmtId="0" fontId="56" fillId="0" borderId="0"/>
    <xf numFmtId="0" fontId="56" fillId="0" borderId="0" applyFont="0" applyFill="0" applyBorder="0" applyAlignment="0" applyProtection="0"/>
    <xf numFmtId="0" fontId="56" fillId="0" borderId="0"/>
    <xf numFmtId="298" fontId="66" fillId="0" borderId="0" applyFont="0" applyFill="0" applyBorder="0" applyAlignment="0" applyProtection="0"/>
    <xf numFmtId="0" fontId="56" fillId="0" borderId="0"/>
    <xf numFmtId="0" fontId="199" fillId="0" borderId="42" applyFill="0" applyBorder="0">
      <alignment horizontal="left" vertical="center"/>
    </xf>
    <xf numFmtId="0" fontId="78" fillId="0" borderId="57"/>
    <xf numFmtId="304" fontId="73" fillId="0" borderId="0">
      <alignment horizontal="left" vertical="center"/>
    </xf>
    <xf numFmtId="0" fontId="200" fillId="0" borderId="67" applyNumberFormat="0" applyFill="0" applyAlignment="0" applyProtection="0">
      <alignment vertical="center"/>
    </xf>
    <xf numFmtId="0" fontId="201" fillId="0" borderId="32" applyNumberFormat="0" applyFill="0" applyAlignment="0" applyProtection="0">
      <alignment vertical="center"/>
    </xf>
    <xf numFmtId="0" fontId="201" fillId="0" borderId="32" applyNumberFormat="0" applyFill="0" applyAlignment="0" applyProtection="0">
      <alignment vertical="center"/>
    </xf>
    <xf numFmtId="0" fontId="201" fillId="0" borderId="32" applyNumberFormat="0" applyFill="0" applyAlignment="0" applyProtection="0">
      <alignment vertical="center"/>
    </xf>
    <xf numFmtId="0" fontId="201" fillId="0" borderId="32" applyNumberFormat="0" applyFill="0" applyAlignment="0" applyProtection="0">
      <alignment vertical="center"/>
    </xf>
    <xf numFmtId="0" fontId="201" fillId="0" borderId="32" applyNumberFormat="0" applyFill="0" applyAlignment="0" applyProtection="0">
      <alignment vertical="center"/>
    </xf>
    <xf numFmtId="0" fontId="201" fillId="0" borderId="32" applyNumberFormat="0" applyFill="0" applyAlignment="0" applyProtection="0">
      <alignment vertical="center"/>
    </xf>
    <xf numFmtId="0" fontId="201" fillId="0" borderId="32" applyNumberFormat="0" applyFill="0" applyAlignment="0" applyProtection="0">
      <alignment vertical="center"/>
    </xf>
    <xf numFmtId="0" fontId="201" fillId="0" borderId="32" applyNumberFormat="0" applyFill="0" applyAlignment="0" applyProtection="0">
      <alignment vertical="center"/>
    </xf>
    <xf numFmtId="0" fontId="201" fillId="0" borderId="32" applyNumberFormat="0" applyFill="0" applyAlignment="0" applyProtection="0">
      <alignment vertical="center"/>
    </xf>
    <xf numFmtId="0" fontId="201" fillId="0" borderId="32" applyNumberFormat="0" applyFill="0" applyAlignment="0" applyProtection="0">
      <alignment vertical="center"/>
    </xf>
    <xf numFmtId="0" fontId="201" fillId="0" borderId="32" applyNumberFormat="0" applyFill="0" applyAlignment="0" applyProtection="0">
      <alignment vertical="center"/>
    </xf>
    <xf numFmtId="0" fontId="201" fillId="0" borderId="32" applyNumberFormat="0" applyFill="0" applyAlignment="0" applyProtection="0">
      <alignment vertical="center"/>
    </xf>
    <xf numFmtId="0" fontId="201" fillId="0" borderId="32" applyNumberFormat="0" applyFill="0" applyAlignment="0" applyProtection="0">
      <alignment vertical="center"/>
    </xf>
    <xf numFmtId="0" fontId="201" fillId="0" borderId="32" applyNumberFormat="0" applyFill="0" applyAlignment="0" applyProtection="0">
      <alignment vertical="center"/>
    </xf>
    <xf numFmtId="0" fontId="201" fillId="0" borderId="32" applyNumberFormat="0" applyFill="0" applyAlignment="0" applyProtection="0">
      <alignment vertical="center"/>
    </xf>
    <xf numFmtId="0" fontId="201" fillId="0" borderId="32" applyNumberFormat="0" applyFill="0" applyAlignment="0" applyProtection="0">
      <alignment vertical="center"/>
    </xf>
    <xf numFmtId="0" fontId="201" fillId="0" borderId="32" applyNumberFormat="0" applyFill="0" applyAlignment="0" applyProtection="0">
      <alignment vertical="center"/>
    </xf>
    <xf numFmtId="0" fontId="201" fillId="0" borderId="32" applyNumberFormat="0" applyFill="0" applyAlignment="0" applyProtection="0">
      <alignment vertical="center"/>
    </xf>
    <xf numFmtId="0" fontId="201" fillId="0" borderId="32" applyNumberFormat="0" applyFill="0" applyAlignment="0" applyProtection="0">
      <alignment vertical="center"/>
    </xf>
    <xf numFmtId="0" fontId="201" fillId="0" borderId="32" applyNumberFormat="0" applyFill="0" applyAlignment="0" applyProtection="0">
      <alignment vertical="center"/>
    </xf>
    <xf numFmtId="305" fontId="73" fillId="0" borderId="0">
      <alignment horizontal="left" vertical="center"/>
    </xf>
    <xf numFmtId="306" fontId="73" fillId="0" borderId="0">
      <alignment horizontal="left" vertical="center"/>
    </xf>
    <xf numFmtId="307" fontId="73" fillId="0" borderId="0">
      <alignment horizontal="left" vertical="center"/>
    </xf>
    <xf numFmtId="0" fontId="202" fillId="0" borderId="0" applyNumberFormat="0" applyFill="0" applyBorder="0" applyAlignment="0" applyProtection="0">
      <alignment vertical="top"/>
      <protection locked="0"/>
    </xf>
    <xf numFmtId="0" fontId="203" fillId="0" borderId="82" applyNumberFormat="0" applyFill="0" applyAlignment="0" applyProtection="0">
      <alignment vertical="center"/>
    </xf>
    <xf numFmtId="0" fontId="204" fillId="0" borderId="35" applyNumberFormat="0" applyFill="0" applyAlignment="0" applyProtection="0">
      <alignment vertical="center"/>
    </xf>
    <xf numFmtId="0" fontId="204" fillId="0" borderId="35" applyNumberFormat="0" applyFill="0" applyAlignment="0" applyProtection="0">
      <alignment vertical="center"/>
    </xf>
    <xf numFmtId="0" fontId="204" fillId="0" borderId="35" applyNumberFormat="0" applyFill="0" applyAlignment="0" applyProtection="0">
      <alignment vertical="center"/>
    </xf>
    <xf numFmtId="0" fontId="204" fillId="0" borderId="35" applyNumberFormat="0" applyFill="0" applyAlignment="0" applyProtection="0">
      <alignment vertical="center"/>
    </xf>
    <xf numFmtId="0" fontId="204" fillId="0" borderId="35" applyNumberFormat="0" applyFill="0" applyAlignment="0" applyProtection="0">
      <alignment vertical="center"/>
    </xf>
    <xf numFmtId="0" fontId="204" fillId="0" borderId="35" applyNumberFormat="0" applyFill="0" applyAlignment="0" applyProtection="0">
      <alignment vertical="center"/>
    </xf>
    <xf numFmtId="0" fontId="204" fillId="0" borderId="35" applyNumberFormat="0" applyFill="0" applyAlignment="0" applyProtection="0">
      <alignment vertical="center"/>
    </xf>
    <xf numFmtId="0" fontId="204" fillId="0" borderId="35" applyNumberFormat="0" applyFill="0" applyAlignment="0" applyProtection="0">
      <alignment vertical="center"/>
    </xf>
    <xf numFmtId="0" fontId="204" fillId="0" borderId="35" applyNumberFormat="0" applyFill="0" applyAlignment="0" applyProtection="0">
      <alignment vertical="center"/>
    </xf>
    <xf numFmtId="0" fontId="204" fillId="0" borderId="35" applyNumberFormat="0" applyFill="0" applyAlignment="0" applyProtection="0">
      <alignment vertical="center"/>
    </xf>
    <xf numFmtId="0" fontId="204" fillId="0" borderId="35" applyNumberFormat="0" applyFill="0" applyAlignment="0" applyProtection="0">
      <alignment vertical="center"/>
    </xf>
    <xf numFmtId="0" fontId="204" fillId="0" borderId="35" applyNumberFormat="0" applyFill="0" applyAlignment="0" applyProtection="0">
      <alignment vertical="center"/>
    </xf>
    <xf numFmtId="0" fontId="204" fillId="0" borderId="35" applyNumberFormat="0" applyFill="0" applyAlignment="0" applyProtection="0">
      <alignment vertical="center"/>
    </xf>
    <xf numFmtId="0" fontId="204" fillId="0" borderId="35" applyNumberFormat="0" applyFill="0" applyAlignment="0" applyProtection="0">
      <alignment vertical="center"/>
    </xf>
    <xf numFmtId="0" fontId="204" fillId="0" borderId="35" applyNumberFormat="0" applyFill="0" applyAlignment="0" applyProtection="0">
      <alignment vertical="center"/>
    </xf>
    <xf numFmtId="0" fontId="204" fillId="0" borderId="35" applyNumberFormat="0" applyFill="0" applyAlignment="0" applyProtection="0">
      <alignment vertical="center"/>
    </xf>
    <xf numFmtId="0" fontId="204" fillId="0" borderId="35" applyNumberFormat="0" applyFill="0" applyAlignment="0" applyProtection="0">
      <alignment vertical="center"/>
    </xf>
    <xf numFmtId="0" fontId="204" fillId="0" borderId="35" applyNumberFormat="0" applyFill="0" applyAlignment="0" applyProtection="0">
      <alignment vertical="center"/>
    </xf>
    <xf numFmtId="0" fontId="204" fillId="0" borderId="35" applyNumberFormat="0" applyFill="0" applyAlignment="0" applyProtection="0">
      <alignment vertical="center"/>
    </xf>
    <xf numFmtId="0" fontId="204" fillId="0" borderId="35" applyNumberFormat="0" applyFill="0" applyAlignment="0" applyProtection="0">
      <alignment vertical="center"/>
    </xf>
    <xf numFmtId="308" fontId="77" fillId="68" borderId="54">
      <alignment horizontal="right" vertical="center"/>
    </xf>
    <xf numFmtId="309" fontId="56" fillId="0" borderId="0" applyFont="0" applyFill="0" applyBorder="0" applyAlignment="0" applyProtection="0"/>
    <xf numFmtId="0" fontId="205" fillId="0" borderId="0" applyFont="0" applyFill="0" applyBorder="0" applyAlignment="0" applyProtection="0"/>
    <xf numFmtId="0" fontId="205" fillId="0" borderId="0" applyFont="0" applyFill="0" applyBorder="0" applyAlignment="0" applyProtection="0"/>
    <xf numFmtId="226" fontId="56" fillId="0" borderId="0" applyFont="0" applyFill="0" applyBorder="0" applyAlignment="0" applyProtection="0"/>
    <xf numFmtId="0" fontId="206" fillId="0" borderId="0">
      <alignment vertical="center"/>
    </xf>
    <xf numFmtId="0" fontId="207" fillId="0" borderId="0">
      <alignment horizontal="center" vertical="center"/>
    </xf>
    <xf numFmtId="3" fontId="56" fillId="0" borderId="54"/>
    <xf numFmtId="0" fontId="35" fillId="0" borderId="54" applyNumberFormat="0" applyAlignment="0">
      <alignment horizontal="center" vertical="center"/>
    </xf>
    <xf numFmtId="0" fontId="102" fillId="0" borderId="0" applyNumberFormat="0" applyFont="0" applyFill="0" applyBorder="0" applyProtection="0">
      <alignment vertical="center"/>
    </xf>
    <xf numFmtId="0" fontId="83" fillId="0" borderId="0"/>
    <xf numFmtId="0" fontId="208" fillId="49" borderId="60" applyNumberFormat="0" applyAlignment="0" applyProtection="0">
      <alignment vertical="center"/>
    </xf>
    <xf numFmtId="0" fontId="209" fillId="13" borderId="30" applyNumberFormat="0" applyAlignment="0" applyProtection="0">
      <alignment vertical="center"/>
    </xf>
    <xf numFmtId="0" fontId="209" fillId="13" borderId="30" applyNumberFormat="0" applyAlignment="0" applyProtection="0">
      <alignment vertical="center"/>
    </xf>
    <xf numFmtId="0" fontId="209" fillId="13" borderId="30" applyNumberFormat="0" applyAlignment="0" applyProtection="0">
      <alignment vertical="center"/>
    </xf>
    <xf numFmtId="0" fontId="209" fillId="13" borderId="30" applyNumberFormat="0" applyAlignment="0" applyProtection="0">
      <alignment vertical="center"/>
    </xf>
    <xf numFmtId="0" fontId="209" fillId="13" borderId="30" applyNumberFormat="0" applyAlignment="0" applyProtection="0">
      <alignment vertical="center"/>
    </xf>
    <xf numFmtId="0" fontId="209" fillId="13" borderId="30" applyNumberFormat="0" applyAlignment="0" applyProtection="0">
      <alignment vertical="center"/>
    </xf>
    <xf numFmtId="0" fontId="209" fillId="13" borderId="30" applyNumberFormat="0" applyAlignment="0" applyProtection="0">
      <alignment vertical="center"/>
    </xf>
    <xf numFmtId="0" fontId="209" fillId="13" borderId="30" applyNumberFormat="0" applyAlignment="0" applyProtection="0">
      <alignment vertical="center"/>
    </xf>
    <xf numFmtId="0" fontId="209" fillId="13" borderId="30" applyNumberFormat="0" applyAlignment="0" applyProtection="0">
      <alignment vertical="center"/>
    </xf>
    <xf numFmtId="0" fontId="209" fillId="13" borderId="30" applyNumberFormat="0" applyAlignment="0" applyProtection="0">
      <alignment vertical="center"/>
    </xf>
    <xf numFmtId="0" fontId="209" fillId="13" borderId="30" applyNumberFormat="0" applyAlignment="0" applyProtection="0">
      <alignment vertical="center"/>
    </xf>
    <xf numFmtId="0" fontId="209" fillId="13" borderId="30" applyNumberFormat="0" applyAlignment="0" applyProtection="0">
      <alignment vertical="center"/>
    </xf>
    <xf numFmtId="0" fontId="209" fillId="13" borderId="30" applyNumberFormat="0" applyAlignment="0" applyProtection="0">
      <alignment vertical="center"/>
    </xf>
    <xf numFmtId="0" fontId="209" fillId="13" borderId="30" applyNumberFormat="0" applyAlignment="0" applyProtection="0">
      <alignment vertical="center"/>
    </xf>
    <xf numFmtId="0" fontId="209" fillId="13" borderId="30" applyNumberFormat="0" applyAlignment="0" applyProtection="0">
      <alignment vertical="center"/>
    </xf>
    <xf numFmtId="0" fontId="209" fillId="13" borderId="30" applyNumberFormat="0" applyAlignment="0" applyProtection="0">
      <alignment vertical="center"/>
    </xf>
    <xf numFmtId="0" fontId="209" fillId="13" borderId="30" applyNumberFormat="0" applyAlignment="0" applyProtection="0">
      <alignment vertical="center"/>
    </xf>
    <xf numFmtId="0" fontId="209" fillId="13" borderId="30" applyNumberFormat="0" applyAlignment="0" applyProtection="0">
      <alignment vertical="center"/>
    </xf>
    <xf numFmtId="0" fontId="209" fillId="13" borderId="30" applyNumberFormat="0" applyAlignment="0" applyProtection="0">
      <alignment vertical="center"/>
    </xf>
    <xf numFmtId="0" fontId="209" fillId="13" borderId="30" applyNumberFormat="0" applyAlignment="0" applyProtection="0">
      <alignment vertical="center"/>
    </xf>
    <xf numFmtId="4" fontId="84" fillId="0" borderId="0">
      <protection locked="0"/>
    </xf>
    <xf numFmtId="0" fontId="175" fillId="0" borderId="0"/>
    <xf numFmtId="4" fontId="84" fillId="0" borderId="0">
      <protection locked="0"/>
    </xf>
    <xf numFmtId="4" fontId="84" fillId="0" borderId="0">
      <protection locked="0"/>
    </xf>
    <xf numFmtId="310" fontId="69" fillId="0" borderId="0">
      <protection locked="0"/>
    </xf>
    <xf numFmtId="0" fontId="56" fillId="0" borderId="0">
      <protection locked="0"/>
    </xf>
    <xf numFmtId="3" fontId="210" fillId="0" borderId="0" applyFont="0" applyFill="0" applyBorder="0" applyAlignment="0" applyProtection="0"/>
    <xf numFmtId="311" fontId="73" fillId="0" borderId="49">
      <alignment vertical="center"/>
    </xf>
    <xf numFmtId="224" fontId="73" fillId="0" borderId="49">
      <alignment vertical="center"/>
    </xf>
    <xf numFmtId="312" fontId="73" fillId="0" borderId="49">
      <alignment vertical="center"/>
    </xf>
    <xf numFmtId="0" fontId="66" fillId="0" borderId="0" applyNumberFormat="0" applyFont="0" applyBorder="0" applyAlignment="0"/>
    <xf numFmtId="1" fontId="66" fillId="66" borderId="0" applyNumberFormat="0" applyFont="0" applyFill="0" applyBorder="0" applyAlignment="0">
      <alignment vertical="center"/>
    </xf>
    <xf numFmtId="1" fontId="66" fillId="0" borderId="0" applyBorder="0">
      <alignment vertical="center"/>
    </xf>
    <xf numFmtId="1" fontId="211" fillId="66" borderId="0" applyNumberFormat="0" applyBorder="0" applyAlignment="0">
      <alignment vertical="center"/>
    </xf>
    <xf numFmtId="0" fontId="212" fillId="0" borderId="83" applyNumberFormat="0" applyFill="0" applyAlignment="0" applyProtection="0">
      <alignment vertical="center"/>
    </xf>
    <xf numFmtId="0" fontId="213" fillId="0" borderId="27" applyNumberFormat="0" applyFill="0" applyAlignment="0" applyProtection="0">
      <alignment vertical="center"/>
    </xf>
    <xf numFmtId="0" fontId="213" fillId="0" borderId="27" applyNumberFormat="0" applyFill="0" applyAlignment="0" applyProtection="0">
      <alignment vertical="center"/>
    </xf>
    <xf numFmtId="0" fontId="213" fillId="0" borderId="27" applyNumberFormat="0" applyFill="0" applyAlignment="0" applyProtection="0">
      <alignment vertical="center"/>
    </xf>
    <xf numFmtId="0" fontId="213" fillId="0" borderId="27" applyNumberFormat="0" applyFill="0" applyAlignment="0" applyProtection="0">
      <alignment vertical="center"/>
    </xf>
    <xf numFmtId="0" fontId="213" fillId="0" borderId="27" applyNumberFormat="0" applyFill="0" applyAlignment="0" applyProtection="0">
      <alignment vertical="center"/>
    </xf>
    <xf numFmtId="0" fontId="213" fillId="0" borderId="27" applyNumberFormat="0" applyFill="0" applyAlignment="0" applyProtection="0">
      <alignment vertical="center"/>
    </xf>
    <xf numFmtId="0" fontId="213" fillId="0" borderId="27" applyNumberFormat="0" applyFill="0" applyAlignment="0" applyProtection="0">
      <alignment vertical="center"/>
    </xf>
    <xf numFmtId="0" fontId="213" fillId="0" borderId="27" applyNumberFormat="0" applyFill="0" applyAlignment="0" applyProtection="0">
      <alignment vertical="center"/>
    </xf>
    <xf numFmtId="0" fontId="213" fillId="0" borderId="27" applyNumberFormat="0" applyFill="0" applyAlignment="0" applyProtection="0">
      <alignment vertical="center"/>
    </xf>
    <xf numFmtId="0" fontId="213" fillId="0" borderId="27" applyNumberFormat="0" applyFill="0" applyAlignment="0" applyProtection="0">
      <alignment vertical="center"/>
    </xf>
    <xf numFmtId="0" fontId="213" fillId="0" borderId="27" applyNumberFormat="0" applyFill="0" applyAlignment="0" applyProtection="0">
      <alignment vertical="center"/>
    </xf>
    <xf numFmtId="0" fontId="213" fillId="0" borderId="27" applyNumberFormat="0" applyFill="0" applyAlignment="0" applyProtection="0">
      <alignment vertical="center"/>
    </xf>
    <xf numFmtId="0" fontId="213" fillId="0" borderId="27" applyNumberFormat="0" applyFill="0" applyAlignment="0" applyProtection="0">
      <alignment vertical="center"/>
    </xf>
    <xf numFmtId="0" fontId="213" fillId="0" borderId="27" applyNumberFormat="0" applyFill="0" applyAlignment="0" applyProtection="0">
      <alignment vertical="center"/>
    </xf>
    <xf numFmtId="0" fontId="213" fillId="0" borderId="27" applyNumberFormat="0" applyFill="0" applyAlignment="0" applyProtection="0">
      <alignment vertical="center"/>
    </xf>
    <xf numFmtId="0" fontId="213" fillId="0" borderId="27" applyNumberFormat="0" applyFill="0" applyAlignment="0" applyProtection="0">
      <alignment vertical="center"/>
    </xf>
    <xf numFmtId="0" fontId="213" fillId="0" borderId="27" applyNumberFormat="0" applyFill="0" applyAlignment="0" applyProtection="0">
      <alignment vertical="center"/>
    </xf>
    <xf numFmtId="0" fontId="213" fillId="0" borderId="27" applyNumberFormat="0" applyFill="0" applyAlignment="0" applyProtection="0">
      <alignment vertical="center"/>
    </xf>
    <xf numFmtId="0" fontId="213" fillId="0" borderId="27" applyNumberFormat="0" applyFill="0" applyAlignment="0" applyProtection="0">
      <alignment vertical="center"/>
    </xf>
    <xf numFmtId="0" fontId="213" fillId="0" borderId="27" applyNumberFormat="0" applyFill="0" applyAlignment="0" applyProtection="0">
      <alignment vertical="center"/>
    </xf>
    <xf numFmtId="0" fontId="69" fillId="0" borderId="0">
      <alignment vertical="center"/>
    </xf>
    <xf numFmtId="0" fontId="214" fillId="0" borderId="0">
      <alignment horizontal="centerContinuous" vertical="center"/>
    </xf>
    <xf numFmtId="0" fontId="215" fillId="0" borderId="84" applyNumberFormat="0" applyFill="0" applyAlignment="0" applyProtection="0">
      <alignment vertical="center"/>
    </xf>
    <xf numFmtId="0" fontId="216" fillId="0" borderId="28" applyNumberFormat="0" applyFill="0" applyAlignment="0" applyProtection="0">
      <alignment vertical="center"/>
    </xf>
    <xf numFmtId="0" fontId="216" fillId="0" borderId="28" applyNumberFormat="0" applyFill="0" applyAlignment="0" applyProtection="0">
      <alignment vertical="center"/>
    </xf>
    <xf numFmtId="0" fontId="216" fillId="0" borderId="28" applyNumberFormat="0" applyFill="0" applyAlignment="0" applyProtection="0">
      <alignment vertical="center"/>
    </xf>
    <xf numFmtId="0" fontId="216" fillId="0" borderId="28" applyNumberFormat="0" applyFill="0" applyAlignment="0" applyProtection="0">
      <alignment vertical="center"/>
    </xf>
    <xf numFmtId="0" fontId="216" fillId="0" borderId="28" applyNumberFormat="0" applyFill="0" applyAlignment="0" applyProtection="0">
      <alignment vertical="center"/>
    </xf>
    <xf numFmtId="0" fontId="216" fillId="0" borderId="28" applyNumberFormat="0" applyFill="0" applyAlignment="0" applyProtection="0">
      <alignment vertical="center"/>
    </xf>
    <xf numFmtId="0" fontId="216" fillId="0" borderId="28" applyNumberFormat="0" applyFill="0" applyAlignment="0" applyProtection="0">
      <alignment vertical="center"/>
    </xf>
    <xf numFmtId="0" fontId="216" fillId="0" borderId="28" applyNumberFormat="0" applyFill="0" applyAlignment="0" applyProtection="0">
      <alignment vertical="center"/>
    </xf>
    <xf numFmtId="0" fontId="216" fillId="0" borderId="28" applyNumberFormat="0" applyFill="0" applyAlignment="0" applyProtection="0">
      <alignment vertical="center"/>
    </xf>
    <xf numFmtId="0" fontId="216" fillId="0" borderId="28" applyNumberFormat="0" applyFill="0" applyAlignment="0" applyProtection="0">
      <alignment vertical="center"/>
    </xf>
    <xf numFmtId="0" fontId="216" fillId="0" borderId="28" applyNumberFormat="0" applyFill="0" applyAlignment="0" applyProtection="0">
      <alignment vertical="center"/>
    </xf>
    <xf numFmtId="0" fontId="216" fillId="0" borderId="28" applyNumberFormat="0" applyFill="0" applyAlignment="0" applyProtection="0">
      <alignment vertical="center"/>
    </xf>
    <xf numFmtId="0" fontId="216" fillId="0" borderId="28" applyNumberFormat="0" applyFill="0" applyAlignment="0" applyProtection="0">
      <alignment vertical="center"/>
    </xf>
    <xf numFmtId="0" fontId="216" fillId="0" borderId="28" applyNumberFormat="0" applyFill="0" applyAlignment="0" applyProtection="0">
      <alignment vertical="center"/>
    </xf>
    <xf numFmtId="0" fontId="216" fillId="0" borderId="28" applyNumberFormat="0" applyFill="0" applyAlignment="0" applyProtection="0">
      <alignment vertical="center"/>
    </xf>
    <xf numFmtId="0" fontId="216" fillId="0" borderId="28" applyNumberFormat="0" applyFill="0" applyAlignment="0" applyProtection="0">
      <alignment vertical="center"/>
    </xf>
    <xf numFmtId="0" fontId="216" fillId="0" borderId="28" applyNumberFormat="0" applyFill="0" applyAlignment="0" applyProtection="0">
      <alignment vertical="center"/>
    </xf>
    <xf numFmtId="0" fontId="216" fillId="0" borderId="28" applyNumberFormat="0" applyFill="0" applyAlignment="0" applyProtection="0">
      <alignment vertical="center"/>
    </xf>
    <xf numFmtId="0" fontId="216" fillId="0" borderId="28" applyNumberFormat="0" applyFill="0" applyAlignment="0" applyProtection="0">
      <alignment vertical="center"/>
    </xf>
    <xf numFmtId="0" fontId="216" fillId="0" borderId="28" applyNumberFormat="0" applyFill="0" applyAlignment="0" applyProtection="0">
      <alignment vertical="center"/>
    </xf>
    <xf numFmtId="0" fontId="217" fillId="0" borderId="65" applyNumberFormat="0" applyFill="0" applyAlignment="0" applyProtection="0">
      <alignment vertical="center"/>
    </xf>
    <xf numFmtId="0" fontId="218" fillId="0" borderId="29" applyNumberFormat="0" applyFill="0" applyAlignment="0" applyProtection="0">
      <alignment vertical="center"/>
    </xf>
    <xf numFmtId="0" fontId="218" fillId="0" borderId="29" applyNumberFormat="0" applyFill="0" applyAlignment="0" applyProtection="0">
      <alignment vertical="center"/>
    </xf>
    <xf numFmtId="0" fontId="218" fillId="0" borderId="29" applyNumberFormat="0" applyFill="0" applyAlignment="0" applyProtection="0">
      <alignment vertical="center"/>
    </xf>
    <xf numFmtId="0" fontId="218" fillId="0" borderId="29" applyNumberFormat="0" applyFill="0" applyAlignment="0" applyProtection="0">
      <alignment vertical="center"/>
    </xf>
    <xf numFmtId="0" fontId="218" fillId="0" borderId="29" applyNumberFormat="0" applyFill="0" applyAlignment="0" applyProtection="0">
      <alignment vertical="center"/>
    </xf>
    <xf numFmtId="0" fontId="218" fillId="0" borderId="29" applyNumberFormat="0" applyFill="0" applyAlignment="0" applyProtection="0">
      <alignment vertical="center"/>
    </xf>
    <xf numFmtId="0" fontId="218" fillId="0" borderId="29" applyNumberFormat="0" applyFill="0" applyAlignment="0" applyProtection="0">
      <alignment vertical="center"/>
    </xf>
    <xf numFmtId="0" fontId="218" fillId="0" borderId="29" applyNumberFormat="0" applyFill="0" applyAlignment="0" applyProtection="0">
      <alignment vertical="center"/>
    </xf>
    <xf numFmtId="0" fontId="218" fillId="0" borderId="29" applyNumberFormat="0" applyFill="0" applyAlignment="0" applyProtection="0">
      <alignment vertical="center"/>
    </xf>
    <xf numFmtId="0" fontId="218" fillId="0" borderId="29" applyNumberFormat="0" applyFill="0" applyAlignment="0" applyProtection="0">
      <alignment vertical="center"/>
    </xf>
    <xf numFmtId="0" fontId="218" fillId="0" borderId="29" applyNumberFormat="0" applyFill="0" applyAlignment="0" applyProtection="0">
      <alignment vertical="center"/>
    </xf>
    <xf numFmtId="0" fontId="218" fillId="0" borderId="29" applyNumberFormat="0" applyFill="0" applyAlignment="0" applyProtection="0">
      <alignment vertical="center"/>
    </xf>
    <xf numFmtId="0" fontId="218" fillId="0" borderId="29" applyNumberFormat="0" applyFill="0" applyAlignment="0" applyProtection="0">
      <alignment vertical="center"/>
    </xf>
    <xf numFmtId="0" fontId="218" fillId="0" borderId="29" applyNumberFormat="0" applyFill="0" applyAlignment="0" applyProtection="0">
      <alignment vertical="center"/>
    </xf>
    <xf numFmtId="0" fontId="218" fillId="0" borderId="29" applyNumberFormat="0" applyFill="0" applyAlignment="0" applyProtection="0">
      <alignment vertical="center"/>
    </xf>
    <xf numFmtId="0" fontId="218" fillId="0" borderId="29" applyNumberFormat="0" applyFill="0" applyAlignment="0" applyProtection="0">
      <alignment vertical="center"/>
    </xf>
    <xf numFmtId="0" fontId="218" fillId="0" borderId="29" applyNumberFormat="0" applyFill="0" applyAlignment="0" applyProtection="0">
      <alignment vertical="center"/>
    </xf>
    <xf numFmtId="0" fontId="218" fillId="0" borderId="29" applyNumberFormat="0" applyFill="0" applyAlignment="0" applyProtection="0">
      <alignment vertical="center"/>
    </xf>
    <xf numFmtId="0" fontId="218" fillId="0" borderId="29" applyNumberFormat="0" applyFill="0" applyAlignment="0" applyProtection="0">
      <alignment vertical="center"/>
    </xf>
    <xf numFmtId="0" fontId="218" fillId="0" borderId="29" applyNumberFormat="0" applyFill="0" applyAlignment="0" applyProtection="0">
      <alignment vertical="center"/>
    </xf>
    <xf numFmtId="0" fontId="217"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9" fillId="0" borderId="0" applyNumberFormat="0" applyFill="0" applyBorder="0" applyAlignment="0" applyProtection="0">
      <alignment vertical="center"/>
    </xf>
    <xf numFmtId="0" fontId="220" fillId="0" borderId="0" applyNumberFormat="0" applyFill="0" applyBorder="0" applyAlignment="0" applyProtection="0">
      <alignment vertical="center"/>
    </xf>
    <xf numFmtId="0" fontId="220" fillId="0" borderId="0" applyNumberFormat="0" applyFill="0" applyBorder="0" applyAlignment="0" applyProtection="0">
      <alignment vertical="center"/>
    </xf>
    <xf numFmtId="0" fontId="220" fillId="0" borderId="0" applyNumberFormat="0" applyFill="0" applyBorder="0" applyAlignment="0" applyProtection="0">
      <alignment vertical="center"/>
    </xf>
    <xf numFmtId="0" fontId="220" fillId="0" borderId="0" applyNumberFormat="0" applyFill="0" applyBorder="0" applyAlignment="0" applyProtection="0">
      <alignment vertical="center"/>
    </xf>
    <xf numFmtId="0" fontId="220" fillId="0" borderId="0" applyNumberFormat="0" applyFill="0" applyBorder="0" applyAlignment="0" applyProtection="0">
      <alignment vertical="center"/>
    </xf>
    <xf numFmtId="0" fontId="219" fillId="0" borderId="0" applyNumberFormat="0" applyFill="0" applyBorder="0" applyAlignment="0" applyProtection="0">
      <alignment vertical="center"/>
    </xf>
    <xf numFmtId="0" fontId="220" fillId="0" borderId="0" applyNumberFormat="0" applyFill="0" applyBorder="0" applyAlignment="0" applyProtection="0">
      <alignment vertical="center"/>
    </xf>
    <xf numFmtId="0" fontId="220" fillId="0" borderId="0" applyNumberFormat="0" applyFill="0" applyBorder="0" applyAlignment="0" applyProtection="0">
      <alignment vertical="center"/>
    </xf>
    <xf numFmtId="0" fontId="220" fillId="0" borderId="0" applyNumberFormat="0" applyFill="0" applyBorder="0" applyAlignment="0" applyProtection="0">
      <alignment vertical="center"/>
    </xf>
    <xf numFmtId="0" fontId="220" fillId="0" borderId="0" applyNumberFormat="0" applyFill="0" applyBorder="0" applyAlignment="0" applyProtection="0">
      <alignment vertical="center"/>
    </xf>
    <xf numFmtId="0" fontId="220" fillId="0" borderId="0" applyNumberFormat="0" applyFill="0" applyBorder="0" applyAlignment="0" applyProtection="0">
      <alignment vertical="center"/>
    </xf>
    <xf numFmtId="0" fontId="219" fillId="0" borderId="0" applyNumberFormat="0" applyFill="0" applyBorder="0" applyAlignment="0" applyProtection="0">
      <alignment vertical="center"/>
    </xf>
    <xf numFmtId="0" fontId="220" fillId="0" borderId="0" applyNumberFormat="0" applyFill="0" applyBorder="0" applyAlignment="0" applyProtection="0">
      <alignment vertical="center"/>
    </xf>
    <xf numFmtId="0" fontId="220" fillId="0" borderId="0" applyNumberFormat="0" applyFill="0" applyBorder="0" applyAlignment="0" applyProtection="0">
      <alignment vertical="center"/>
    </xf>
    <xf numFmtId="0" fontId="220" fillId="0" borderId="0" applyNumberFormat="0" applyFill="0" applyBorder="0" applyAlignment="0" applyProtection="0">
      <alignment vertical="center"/>
    </xf>
    <xf numFmtId="0" fontId="220" fillId="0" borderId="0" applyNumberFormat="0" applyFill="0" applyBorder="0" applyAlignment="0" applyProtection="0">
      <alignment vertical="center"/>
    </xf>
    <xf numFmtId="0" fontId="220" fillId="0" borderId="0" applyNumberFormat="0" applyFill="0" applyBorder="0" applyAlignment="0" applyProtection="0">
      <alignment vertical="center"/>
    </xf>
    <xf numFmtId="0" fontId="219" fillId="0" borderId="0" applyNumberFormat="0" applyFill="0" applyBorder="0" applyAlignment="0" applyProtection="0">
      <alignment vertical="center"/>
    </xf>
    <xf numFmtId="0" fontId="220" fillId="0" borderId="0" applyNumberFormat="0" applyFill="0" applyBorder="0" applyAlignment="0" applyProtection="0">
      <alignment vertical="center"/>
    </xf>
    <xf numFmtId="0" fontId="220" fillId="0" borderId="0" applyNumberFormat="0" applyFill="0" applyBorder="0" applyAlignment="0" applyProtection="0">
      <alignment vertical="center"/>
    </xf>
    <xf numFmtId="0" fontId="220" fillId="0" borderId="0" applyNumberFormat="0" applyFill="0" applyBorder="0" applyAlignment="0" applyProtection="0">
      <alignment vertical="center"/>
    </xf>
    <xf numFmtId="0" fontId="220" fillId="0" borderId="0" applyNumberFormat="0" applyFill="0" applyBorder="0" applyAlignment="0" applyProtection="0">
      <alignment vertical="center"/>
    </xf>
    <xf numFmtId="0" fontId="220" fillId="0" borderId="0" applyNumberFormat="0" applyFill="0" applyBorder="0" applyAlignment="0" applyProtection="0">
      <alignment vertical="center"/>
    </xf>
    <xf numFmtId="0" fontId="219" fillId="0" borderId="0" applyNumberFormat="0" applyFill="0" applyBorder="0" applyAlignment="0" applyProtection="0">
      <alignment vertical="center"/>
    </xf>
    <xf numFmtId="0" fontId="69" fillId="0" borderId="54">
      <alignment horizontal="distributed" vertical="center"/>
    </xf>
    <xf numFmtId="0" fontId="69" fillId="0" borderId="54">
      <alignment horizontal="distributed" vertical="center" justifyLastLine="1"/>
    </xf>
    <xf numFmtId="0" fontId="69" fillId="0" borderId="55">
      <alignment horizontal="distributed" vertical="top"/>
    </xf>
    <xf numFmtId="0" fontId="69" fillId="0" borderId="55">
      <alignment horizontal="distributed" vertical="top" justifyLastLine="1"/>
    </xf>
    <xf numFmtId="0" fontId="69" fillId="0" borderId="85">
      <alignment horizontal="distributed"/>
    </xf>
    <xf numFmtId="0" fontId="69" fillId="0" borderId="85">
      <alignment horizontal="distributed" justifyLastLine="1"/>
    </xf>
    <xf numFmtId="313" fontId="221" fillId="0" borderId="0">
      <alignment vertical="center"/>
    </xf>
    <xf numFmtId="176" fontId="221" fillId="0" borderId="0">
      <alignment vertical="center"/>
    </xf>
    <xf numFmtId="0" fontId="222" fillId="46" borderId="0" applyNumberFormat="0" applyBorder="0" applyAlignment="0" applyProtection="0">
      <alignment vertical="center"/>
    </xf>
    <xf numFmtId="0" fontId="223" fillId="10" borderId="0" applyNumberFormat="0" applyBorder="0" applyAlignment="0" applyProtection="0">
      <alignment vertical="center"/>
    </xf>
    <xf numFmtId="0" fontId="223" fillId="10" borderId="0" applyNumberFormat="0" applyBorder="0" applyAlignment="0" applyProtection="0">
      <alignment vertical="center"/>
    </xf>
    <xf numFmtId="0" fontId="223" fillId="10" borderId="0" applyNumberFormat="0" applyBorder="0" applyAlignment="0" applyProtection="0">
      <alignment vertical="center"/>
    </xf>
    <xf numFmtId="0" fontId="223" fillId="10" borderId="0" applyNumberFormat="0" applyBorder="0" applyAlignment="0" applyProtection="0">
      <alignment vertical="center"/>
    </xf>
    <xf numFmtId="0" fontId="223" fillId="10" borderId="0" applyNumberFormat="0" applyBorder="0" applyAlignment="0" applyProtection="0">
      <alignment vertical="center"/>
    </xf>
    <xf numFmtId="0" fontId="223" fillId="10" borderId="0" applyNumberFormat="0" applyBorder="0" applyAlignment="0" applyProtection="0">
      <alignment vertical="center"/>
    </xf>
    <xf numFmtId="0" fontId="223" fillId="10" borderId="0" applyNumberFormat="0" applyBorder="0" applyAlignment="0" applyProtection="0">
      <alignment vertical="center"/>
    </xf>
    <xf numFmtId="0" fontId="223" fillId="10" borderId="0" applyNumberFormat="0" applyBorder="0" applyAlignment="0" applyProtection="0">
      <alignment vertical="center"/>
    </xf>
    <xf numFmtId="0" fontId="223" fillId="10" borderId="0" applyNumberFormat="0" applyBorder="0" applyAlignment="0" applyProtection="0">
      <alignment vertical="center"/>
    </xf>
    <xf numFmtId="0" fontId="223" fillId="10" borderId="0" applyNumberFormat="0" applyBorder="0" applyAlignment="0" applyProtection="0">
      <alignment vertical="center"/>
    </xf>
    <xf numFmtId="0" fontId="223" fillId="10" borderId="0" applyNumberFormat="0" applyBorder="0" applyAlignment="0" applyProtection="0">
      <alignment vertical="center"/>
    </xf>
    <xf numFmtId="0" fontId="223" fillId="10" borderId="0" applyNumberFormat="0" applyBorder="0" applyAlignment="0" applyProtection="0">
      <alignment vertical="center"/>
    </xf>
    <xf numFmtId="0" fontId="223" fillId="10" borderId="0" applyNumberFormat="0" applyBorder="0" applyAlignment="0" applyProtection="0">
      <alignment vertical="center"/>
    </xf>
    <xf numFmtId="0" fontId="223" fillId="10" borderId="0" applyNumberFormat="0" applyBorder="0" applyAlignment="0" applyProtection="0">
      <alignment vertical="center"/>
    </xf>
    <xf numFmtId="0" fontId="223" fillId="10" borderId="0" applyNumberFormat="0" applyBorder="0" applyAlignment="0" applyProtection="0">
      <alignment vertical="center"/>
    </xf>
    <xf numFmtId="0" fontId="223" fillId="10" borderId="0" applyNumberFormat="0" applyBorder="0" applyAlignment="0" applyProtection="0">
      <alignment vertical="center"/>
    </xf>
    <xf numFmtId="0" fontId="223" fillId="10" borderId="0" applyNumberFormat="0" applyBorder="0" applyAlignment="0" applyProtection="0">
      <alignment vertical="center"/>
    </xf>
    <xf numFmtId="0" fontId="223" fillId="10" borderId="0" applyNumberFormat="0" applyBorder="0" applyAlignment="0" applyProtection="0">
      <alignment vertical="center"/>
    </xf>
    <xf numFmtId="0" fontId="223" fillId="10" borderId="0" applyNumberFormat="0" applyBorder="0" applyAlignment="0" applyProtection="0">
      <alignment vertical="center"/>
    </xf>
    <xf numFmtId="0" fontId="223" fillId="10" borderId="0" applyNumberFormat="0" applyBorder="0" applyAlignment="0" applyProtection="0">
      <alignment vertical="center"/>
    </xf>
    <xf numFmtId="0" fontId="69" fillId="0" borderId="0" applyNumberFormat="0" applyFont="0" applyFill="0" applyBorder="0" applyProtection="0">
      <alignment vertical="center"/>
    </xf>
    <xf numFmtId="0" fontId="69" fillId="0" borderId="0"/>
    <xf numFmtId="1" fontId="224" fillId="66" borderId="0" applyNumberFormat="0" applyFont="0" applyFill="0" applyBorder="0" applyAlignment="0">
      <alignment vertical="center"/>
    </xf>
    <xf numFmtId="41" fontId="56" fillId="0" borderId="0" applyFont="0" applyFill="0" applyBorder="0" applyAlignment="0" applyProtection="0">
      <alignment vertical="center"/>
    </xf>
    <xf numFmtId="0" fontId="225" fillId="50" borderId="71" applyNumberFormat="0" applyAlignment="0" applyProtection="0">
      <alignment vertical="center"/>
    </xf>
    <xf numFmtId="0" fontId="226" fillId="14" borderId="31" applyNumberFormat="0" applyAlignment="0" applyProtection="0">
      <alignment vertical="center"/>
    </xf>
    <xf numFmtId="0" fontId="226" fillId="14" borderId="31" applyNumberFormat="0" applyAlignment="0" applyProtection="0">
      <alignment vertical="center"/>
    </xf>
    <xf numFmtId="0" fontId="226" fillId="14" borderId="31" applyNumberFormat="0" applyAlignment="0" applyProtection="0">
      <alignment vertical="center"/>
    </xf>
    <xf numFmtId="0" fontId="226" fillId="14" borderId="31" applyNumberFormat="0" applyAlignment="0" applyProtection="0">
      <alignment vertical="center"/>
    </xf>
    <xf numFmtId="0" fontId="226" fillId="14" borderId="31" applyNumberFormat="0" applyAlignment="0" applyProtection="0">
      <alignment vertical="center"/>
    </xf>
    <xf numFmtId="0" fontId="226" fillId="14" borderId="31" applyNumberFormat="0" applyAlignment="0" applyProtection="0">
      <alignment vertical="center"/>
    </xf>
    <xf numFmtId="0" fontId="226" fillId="14" borderId="31" applyNumberFormat="0" applyAlignment="0" applyProtection="0">
      <alignment vertical="center"/>
    </xf>
    <xf numFmtId="0" fontId="226" fillId="14" borderId="31" applyNumberFormat="0" applyAlignment="0" applyProtection="0">
      <alignment vertical="center"/>
    </xf>
    <xf numFmtId="0" fontId="226" fillId="14" borderId="31" applyNumberFormat="0" applyAlignment="0" applyProtection="0">
      <alignment vertical="center"/>
    </xf>
    <xf numFmtId="0" fontId="226" fillId="14" borderId="31" applyNumberFormat="0" applyAlignment="0" applyProtection="0">
      <alignment vertical="center"/>
    </xf>
    <xf numFmtId="0" fontId="226" fillId="14" borderId="31" applyNumberFormat="0" applyAlignment="0" applyProtection="0">
      <alignment vertical="center"/>
    </xf>
    <xf numFmtId="0" fontId="226" fillId="14" borderId="31" applyNumberFormat="0" applyAlignment="0" applyProtection="0">
      <alignment vertical="center"/>
    </xf>
    <xf numFmtId="0" fontId="226" fillId="14" borderId="31" applyNumberFormat="0" applyAlignment="0" applyProtection="0">
      <alignment vertical="center"/>
    </xf>
    <xf numFmtId="0" fontId="226" fillId="14" borderId="31" applyNumberFormat="0" applyAlignment="0" applyProtection="0">
      <alignment vertical="center"/>
    </xf>
    <xf numFmtId="0" fontId="226" fillId="14" borderId="31" applyNumberFormat="0" applyAlignment="0" applyProtection="0">
      <alignment vertical="center"/>
    </xf>
    <xf numFmtId="0" fontId="226" fillId="14" borderId="31" applyNumberFormat="0" applyAlignment="0" applyProtection="0">
      <alignment vertical="center"/>
    </xf>
    <xf numFmtId="0" fontId="226" fillId="14" borderId="31" applyNumberFormat="0" applyAlignment="0" applyProtection="0">
      <alignment vertical="center"/>
    </xf>
    <xf numFmtId="0" fontId="226" fillId="14" borderId="31" applyNumberFormat="0" applyAlignment="0" applyProtection="0">
      <alignment vertical="center"/>
    </xf>
    <xf numFmtId="0" fontId="226" fillId="14" borderId="31" applyNumberFormat="0" applyAlignment="0" applyProtection="0">
      <alignment vertical="center"/>
    </xf>
    <xf numFmtId="0" fontId="226" fillId="14" borderId="31" applyNumberFormat="0" applyAlignment="0" applyProtection="0">
      <alignment vertical="center"/>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259" fontId="227" fillId="0" borderId="0" applyFont="0" applyFill="0" applyBorder="0" applyAlignment="0" applyProtection="0">
      <alignment vertical="center"/>
    </xf>
    <xf numFmtId="0" fontId="94" fillId="0" borderId="0">
      <protection locked="0"/>
    </xf>
    <xf numFmtId="0" fontId="69" fillId="0" borderId="0" applyFont="0" applyFill="0" applyBorder="0" applyProtection="0">
      <alignment vertical="center"/>
    </xf>
    <xf numFmtId="38" fontId="86" fillId="0" borderId="0" applyFont="0" applyFill="0" applyBorder="0" applyProtection="0">
      <alignment vertical="center"/>
    </xf>
    <xf numFmtId="0" fontId="94" fillId="0" borderId="0">
      <protection locked="0"/>
    </xf>
    <xf numFmtId="41" fontId="56" fillId="0" borderId="0" applyFont="0" applyFill="0" applyBorder="0" applyAlignment="0" applyProtection="0"/>
    <xf numFmtId="259" fontId="69" fillId="0" borderId="0" applyFont="0" applyFill="0" applyBorder="0" applyAlignment="0" applyProtection="0"/>
    <xf numFmtId="41" fontId="56" fillId="0" borderId="0" applyFont="0" applyFill="0" applyBorder="0" applyAlignment="0" applyProtection="0"/>
    <xf numFmtId="41" fontId="194" fillId="0" borderId="24">
      <alignment horizontal="center" vertical="center"/>
    </xf>
    <xf numFmtId="41" fontId="194" fillId="0" borderId="24">
      <alignment horizontal="center" vertical="center"/>
    </xf>
    <xf numFmtId="176" fontId="69" fillId="0" borderId="0" applyFont="0" applyFill="0" applyBorder="0" applyAlignment="0" applyProtection="0"/>
    <xf numFmtId="314" fontId="56" fillId="0" borderId="0" applyFont="0" applyFill="0" applyBorder="0" applyAlignment="0" applyProtection="0"/>
    <xf numFmtId="315" fontId="56" fillId="0" borderId="0" applyFont="0" applyFill="0" applyBorder="0" applyAlignment="0" applyProtection="0"/>
    <xf numFmtId="316" fontId="56" fillId="0" borderId="78" applyFont="0" applyFill="0" applyBorder="0" applyAlignment="0" applyProtection="0">
      <alignment vertical="center"/>
    </xf>
    <xf numFmtId="317" fontId="56" fillId="0" borderId="58" applyFont="0" applyFill="0" applyBorder="0" applyAlignment="0" applyProtection="0">
      <alignment vertical="center"/>
    </xf>
    <xf numFmtId="318" fontId="130" fillId="66" borderId="0" applyFill="0" applyBorder="0" applyProtection="0">
      <alignment horizontal="right"/>
    </xf>
    <xf numFmtId="0" fontId="130" fillId="66" borderId="0" applyFill="0" applyBorder="0" applyProtection="0">
      <alignment horizontal="right"/>
    </xf>
    <xf numFmtId="0" fontId="56" fillId="66" borderId="0" applyFill="0" applyBorder="0" applyProtection="0">
      <alignment horizontal="right"/>
    </xf>
    <xf numFmtId="9" fontId="102" fillId="0" borderId="0"/>
    <xf numFmtId="243" fontId="130" fillId="0" borderId="0" applyFont="0" applyFill="0" applyBorder="0" applyAlignment="0" applyProtection="0"/>
    <xf numFmtId="38" fontId="86" fillId="0" borderId="0" applyFont="0" applyFill="0" applyBorder="0" applyAlignment="0" applyProtection="0">
      <alignment vertical="center"/>
    </xf>
    <xf numFmtId="295" fontId="86" fillId="0" borderId="0" applyFont="0" applyFill="0" applyBorder="0" applyAlignment="0" applyProtection="0">
      <alignment vertical="center"/>
    </xf>
    <xf numFmtId="38" fontId="86" fillId="0" borderId="0" applyFill="0" applyBorder="0" applyAlignment="0" applyProtection="0">
      <alignment vertical="center"/>
    </xf>
    <xf numFmtId="319" fontId="56" fillId="65" borderId="54" applyFont="0" applyFill="0" applyBorder="0" applyAlignment="0" applyProtection="0"/>
    <xf numFmtId="320" fontId="56" fillId="0" borderId="3" applyFont="0" applyFill="0" applyBorder="0" applyAlignment="0" applyProtection="0"/>
    <xf numFmtId="321" fontId="56" fillId="0" borderId="86" applyFont="0" applyFill="0" applyBorder="0" applyAlignment="0" applyProtection="0"/>
    <xf numFmtId="322" fontId="56" fillId="0" borderId="58" applyFont="0" applyFill="0" applyBorder="0" applyAlignment="0" applyProtection="0"/>
    <xf numFmtId="323" fontId="56" fillId="0" borderId="3"/>
    <xf numFmtId="324" fontId="73" fillId="0" borderId="0" applyFont="0" applyFill="0" applyBorder="0" applyAlignment="0" applyProtection="0">
      <alignment textRotation="255"/>
    </xf>
    <xf numFmtId="325" fontId="73" fillId="0" borderId="0" applyFont="0" applyFill="0" applyBorder="0" applyAlignment="0" applyProtection="0">
      <alignment textRotation="255"/>
    </xf>
    <xf numFmtId="326" fontId="125" fillId="0" borderId="54">
      <alignment vertical="center"/>
    </xf>
    <xf numFmtId="327" fontId="73" fillId="0" borderId="0" applyFont="0" applyFill="0" applyBorder="0" applyAlignment="0" applyProtection="0">
      <alignment textRotation="255"/>
    </xf>
    <xf numFmtId="313" fontId="66" fillId="0" borderId="41" applyFont="0" applyFill="0" applyBorder="0" applyAlignment="0" applyProtection="0">
      <alignment vertical="center"/>
    </xf>
    <xf numFmtId="0" fontId="75" fillId="0" borderId="0"/>
    <xf numFmtId="0" fontId="73" fillId="0" borderId="0" applyFont="0" applyFill="0" applyBorder="0" applyAlignment="0" applyProtection="0"/>
    <xf numFmtId="217" fontId="56" fillId="0" borderId="0" applyFont="0" applyFill="0" applyBorder="0" applyAlignment="0" applyProtection="0"/>
    <xf numFmtId="3" fontId="69" fillId="0" borderId="49"/>
    <xf numFmtId="0" fontId="228" fillId="0" borderId="0">
      <alignment horizontal="centerContinuous" vertical="center"/>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42" fontId="56" fillId="0" borderId="0" applyFont="0" applyFill="0" applyBorder="0" applyAlignment="0" applyProtection="0">
      <alignment vertical="center"/>
    </xf>
    <xf numFmtId="42" fontId="56" fillId="0" borderId="0" applyFont="0" applyFill="0" applyBorder="0" applyAlignment="0" applyProtection="0"/>
    <xf numFmtId="195" fontId="56" fillId="0" borderId="0" applyFont="0" applyFill="0" applyBorder="0" applyAlignment="0" applyProtection="0"/>
    <xf numFmtId="42" fontId="56" fillId="0" borderId="0" applyFont="0" applyFill="0" applyBorder="0" applyAlignment="0" applyProtection="0">
      <alignment vertical="center"/>
    </xf>
    <xf numFmtId="197" fontId="56" fillId="0" borderId="0" applyFont="0" applyFill="0" applyBorder="0" applyAlignment="0" applyProtection="0"/>
    <xf numFmtId="197" fontId="56" fillId="0" borderId="0" applyFont="0" applyFill="0" applyBorder="0" applyAlignment="0" applyProtection="0"/>
    <xf numFmtId="197" fontId="56" fillId="0" borderId="0" applyFont="0" applyFill="0" applyBorder="0" applyAlignment="0" applyProtection="0"/>
    <xf numFmtId="42" fontId="17" fillId="0" borderId="0" applyFont="0" applyFill="0" applyBorder="0" applyAlignment="0" applyProtection="0">
      <alignment vertical="center"/>
    </xf>
    <xf numFmtId="328" fontId="69" fillId="0" borderId="0">
      <protection locked="0"/>
    </xf>
    <xf numFmtId="0" fontId="69" fillId="0" borderId="0">
      <protection locked="0"/>
    </xf>
    <xf numFmtId="0" fontId="56" fillId="0" borderId="0">
      <protection locked="0"/>
    </xf>
    <xf numFmtId="227" fontId="69" fillId="0" borderId="0" applyFont="0" applyFill="0" applyBorder="0" applyAlignment="0" applyProtection="0"/>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94" fillId="0" borderId="0">
      <protection locked="0"/>
    </xf>
    <xf numFmtId="0" fontId="66" fillId="0" borderId="85">
      <alignment horizontal="distributed"/>
    </xf>
    <xf numFmtId="0" fontId="66" fillId="0" borderId="85">
      <alignment horizontal="distributed" justifyLastLine="1"/>
    </xf>
    <xf numFmtId="0" fontId="66" fillId="0" borderId="87">
      <alignment horizontal="distributed" vertical="center"/>
    </xf>
    <xf numFmtId="0" fontId="66" fillId="0" borderId="87">
      <alignment horizontal="distributed" vertical="center" justifyLastLine="1"/>
    </xf>
    <xf numFmtId="0" fontId="66" fillId="0" borderId="88">
      <alignment horizontal="distributed" vertical="top"/>
    </xf>
    <xf numFmtId="0" fontId="66" fillId="0" borderId="88">
      <alignment horizontal="distributed" vertical="top" justifyLastLine="1"/>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56" fillId="0" borderId="0">
      <alignment vertical="center"/>
    </xf>
    <xf numFmtId="0" fontId="19" fillId="0" borderId="0"/>
    <xf numFmtId="0" fontId="56" fillId="0" borderId="0">
      <alignment vertical="center"/>
    </xf>
    <xf numFmtId="0" fontId="19" fillId="0" borderId="0"/>
    <xf numFmtId="0" fontId="19" fillId="0" borderId="0"/>
    <xf numFmtId="0" fontId="56"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19" fillId="0" borderId="0"/>
    <xf numFmtId="0" fontId="19" fillId="0" borderId="0"/>
    <xf numFmtId="0" fontId="19" fillId="0" borderId="0"/>
    <xf numFmtId="0" fontId="19" fillId="0" borderId="0"/>
    <xf numFmtId="0" fontId="19" fillId="0" borderId="0"/>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56"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56" fillId="0" borderId="0"/>
    <xf numFmtId="0" fontId="56" fillId="0" borderId="0"/>
    <xf numFmtId="0" fontId="19" fillId="0" borderId="0"/>
    <xf numFmtId="0" fontId="19" fillId="0" borderId="0"/>
    <xf numFmtId="0" fontId="19" fillId="0" borderId="0"/>
    <xf numFmtId="0" fontId="19" fillId="0" borderId="0"/>
    <xf numFmtId="0" fontId="19" fillId="0" borderId="0"/>
    <xf numFmtId="0" fontId="19" fillId="0" borderId="0"/>
    <xf numFmtId="0" fontId="56"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56"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3" fillId="0" borderId="0">
      <alignment vertical="center"/>
    </xf>
    <xf numFmtId="0" fontId="56" fillId="0" borderId="0"/>
    <xf numFmtId="0" fontId="56" fillId="0" borderId="0"/>
    <xf numFmtId="0" fontId="56"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56" fillId="0" borderId="0">
      <alignment vertical="center"/>
    </xf>
    <xf numFmtId="0" fontId="19" fillId="0" borderId="0"/>
    <xf numFmtId="0" fontId="56" fillId="0" borderId="0">
      <alignment vertical="center"/>
    </xf>
    <xf numFmtId="0" fontId="19" fillId="0" borderId="0"/>
    <xf numFmtId="0" fontId="19" fillId="0" borderId="0"/>
    <xf numFmtId="0" fontId="56"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56"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3" fillId="0" borderId="0">
      <alignment vertical="center"/>
    </xf>
    <xf numFmtId="0" fontId="56"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56"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3" fillId="0" borderId="0">
      <alignment vertical="center"/>
    </xf>
    <xf numFmtId="0" fontId="56" fillId="0" borderId="0"/>
    <xf numFmtId="0" fontId="56" fillId="0" borderId="0"/>
    <xf numFmtId="0" fontId="56"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56" fillId="0" borderId="0">
      <alignment vertical="center"/>
    </xf>
    <xf numFmtId="0" fontId="19" fillId="0" borderId="0"/>
    <xf numFmtId="0" fontId="56" fillId="0" borderId="0">
      <alignment vertical="center"/>
    </xf>
    <xf numFmtId="0" fontId="19" fillId="0" borderId="0"/>
    <xf numFmtId="0" fontId="19" fillId="0" borderId="0"/>
    <xf numFmtId="0" fontId="56"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56"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3" fillId="0" borderId="0">
      <alignment vertical="center"/>
    </xf>
    <xf numFmtId="0" fontId="56"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56"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56" fillId="0" borderId="0"/>
    <xf numFmtId="0" fontId="56" fillId="0" borderId="0"/>
    <xf numFmtId="0" fontId="56" fillId="0" borderId="0"/>
    <xf numFmtId="0" fontId="56"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19" fillId="0" borderId="0"/>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19" fillId="0" borderId="0"/>
    <xf numFmtId="0" fontId="19" fillId="0" borderId="0"/>
    <xf numFmtId="0" fontId="19" fillId="0" borderId="0"/>
    <xf numFmtId="0" fontId="19" fillId="0" borderId="0"/>
    <xf numFmtId="0" fontId="56"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19" fillId="0" borderId="0"/>
    <xf numFmtId="0" fontId="19" fillId="0" borderId="0"/>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3"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19" fillId="0" borderId="0"/>
    <xf numFmtId="0" fontId="19" fillId="0" borderId="0"/>
    <xf numFmtId="0" fontId="19" fillId="0" borderId="0"/>
    <xf numFmtId="0" fontId="19" fillId="0" borderId="0"/>
    <xf numFmtId="0" fontId="56" fillId="0" borderId="0"/>
    <xf numFmtId="0" fontId="19" fillId="0" borderId="0"/>
    <xf numFmtId="0" fontId="19" fillId="0" borderId="0"/>
    <xf numFmtId="0" fontId="19" fillId="0" borderId="0"/>
    <xf numFmtId="0" fontId="19" fillId="0" borderId="0"/>
    <xf numFmtId="0" fontId="19" fillId="0" borderId="0"/>
    <xf numFmtId="0" fontId="19" fillId="0" borderId="0"/>
    <xf numFmtId="0" fontId="56" fillId="0" borderId="0"/>
    <xf numFmtId="0" fontId="56" fillId="0" borderId="0"/>
    <xf numFmtId="0" fontId="56" fillId="0" borderId="0"/>
    <xf numFmtId="0" fontId="56" fillId="0" borderId="0"/>
    <xf numFmtId="0" fontId="19" fillId="0" borderId="0"/>
    <xf numFmtId="0" fontId="56" fillId="0" borderId="0"/>
    <xf numFmtId="0" fontId="56" fillId="0" borderId="0"/>
    <xf numFmtId="0" fontId="56" fillId="0" borderId="0"/>
    <xf numFmtId="0" fontId="56" fillId="0" borderId="0"/>
    <xf numFmtId="0" fontId="56" fillId="0" borderId="0"/>
    <xf numFmtId="0" fontId="56" fillId="0" borderId="0"/>
    <xf numFmtId="0" fontId="19" fillId="0" borderId="0"/>
    <xf numFmtId="0" fontId="19" fillId="0" borderId="0"/>
    <xf numFmtId="0" fontId="19" fillId="0" borderId="0"/>
    <xf numFmtId="0" fontId="19" fillId="0" borderId="0"/>
    <xf numFmtId="0" fontId="19" fillId="0" borderId="0"/>
    <xf numFmtId="0" fontId="56" fillId="0" borderId="0"/>
    <xf numFmtId="0" fontId="56"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19" fillId="0" borderId="0"/>
    <xf numFmtId="0" fontId="19" fillId="0" borderId="0"/>
    <xf numFmtId="0" fontId="19" fillId="0" borderId="0"/>
    <xf numFmtId="0" fontId="19" fillId="0" borderId="0"/>
    <xf numFmtId="0" fontId="56" fillId="0" borderId="0"/>
    <xf numFmtId="0" fontId="19" fillId="0" borderId="0"/>
    <xf numFmtId="0" fontId="19" fillId="0" borderId="0"/>
    <xf numFmtId="0" fontId="19" fillId="0" borderId="0"/>
    <xf numFmtId="0" fontId="19" fillId="0" borderId="0"/>
    <xf numFmtId="0" fontId="19" fillId="0" borderId="0"/>
    <xf numFmtId="0" fontId="19" fillId="0" borderId="0"/>
    <xf numFmtId="0" fontId="56" fillId="0" borderId="0"/>
    <xf numFmtId="0" fontId="56" fillId="0" borderId="0"/>
    <xf numFmtId="0" fontId="56" fillId="0" borderId="0"/>
    <xf numFmtId="0" fontId="56" fillId="0" borderId="0"/>
    <xf numFmtId="0" fontId="19" fillId="0" borderId="0"/>
    <xf numFmtId="0" fontId="56" fillId="0" borderId="0"/>
    <xf numFmtId="0" fontId="56" fillId="0" borderId="0"/>
    <xf numFmtId="0" fontId="56" fillId="0" borderId="0"/>
    <xf numFmtId="0" fontId="56" fillId="0" borderId="0"/>
    <xf numFmtId="0" fontId="56" fillId="0" borderId="0"/>
    <xf numFmtId="0" fontId="56" fillId="0" borderId="0"/>
    <xf numFmtId="0" fontId="19" fillId="0" borderId="0"/>
    <xf numFmtId="0" fontId="19" fillId="0" borderId="0"/>
    <xf numFmtId="0" fontId="19" fillId="0" borderId="0"/>
    <xf numFmtId="0" fontId="19" fillId="0" borderId="0"/>
    <xf numFmtId="0" fontId="19" fillId="0" borderId="0"/>
    <xf numFmtId="0" fontId="56" fillId="0" borderId="0"/>
    <xf numFmtId="0" fontId="56"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19" fillId="0" borderId="0"/>
    <xf numFmtId="0" fontId="19" fillId="0" borderId="0"/>
    <xf numFmtId="0" fontId="19" fillId="0" borderId="0"/>
    <xf numFmtId="0" fontId="19" fillId="0" borderId="0"/>
    <xf numFmtId="0" fontId="56" fillId="0" borderId="0"/>
    <xf numFmtId="0" fontId="19" fillId="0" borderId="0"/>
    <xf numFmtId="0" fontId="19" fillId="0" borderId="0"/>
    <xf numFmtId="0" fontId="19" fillId="0" borderId="0"/>
    <xf numFmtId="0" fontId="19" fillId="0" borderId="0"/>
    <xf numFmtId="0" fontId="19" fillId="0" borderId="0"/>
    <xf numFmtId="0" fontId="19" fillId="0" borderId="0"/>
    <xf numFmtId="0" fontId="56" fillId="0" borderId="0"/>
    <xf numFmtId="0" fontId="56" fillId="0" borderId="0"/>
    <xf numFmtId="0" fontId="56" fillId="0" borderId="0"/>
    <xf numFmtId="0" fontId="56" fillId="0" borderId="0"/>
    <xf numFmtId="0" fontId="19" fillId="0" borderId="0"/>
    <xf numFmtId="0" fontId="56" fillId="0" borderId="0"/>
    <xf numFmtId="0" fontId="56" fillId="0" borderId="0"/>
    <xf numFmtId="0" fontId="56" fillId="0" borderId="0"/>
    <xf numFmtId="0" fontId="56" fillId="0" borderId="0"/>
    <xf numFmtId="0" fontId="56" fillId="0" borderId="0"/>
    <xf numFmtId="0" fontId="56" fillId="0" borderId="0"/>
    <xf numFmtId="0" fontId="19" fillId="0" borderId="0"/>
    <xf numFmtId="0" fontId="19" fillId="0" borderId="0"/>
    <xf numFmtId="0" fontId="19" fillId="0" borderId="0"/>
    <xf numFmtId="0" fontId="19" fillId="0" borderId="0"/>
    <xf numFmtId="0" fontId="19" fillId="0" borderId="0"/>
    <xf numFmtId="0" fontId="56" fillId="0" borderId="0"/>
    <xf numFmtId="0" fontId="56" fillId="0" borderId="0"/>
    <xf numFmtId="0" fontId="19" fillId="0" borderId="0"/>
    <xf numFmtId="0" fontId="19" fillId="0" borderId="0"/>
    <xf numFmtId="0" fontId="19" fillId="0" borderId="0"/>
    <xf numFmtId="0" fontId="19" fillId="0" borderId="0"/>
    <xf numFmtId="0" fontId="19" fillId="0" borderId="0"/>
    <xf numFmtId="0" fontId="56" fillId="0" borderId="0"/>
    <xf numFmtId="0" fontId="98" fillId="0" borderId="0">
      <alignment vertical="center"/>
    </xf>
    <xf numFmtId="0" fontId="98" fillId="0" borderId="0">
      <alignment vertical="center"/>
    </xf>
    <xf numFmtId="0" fontId="98" fillId="0" borderId="0">
      <alignment vertical="center"/>
    </xf>
    <xf numFmtId="0" fontId="98" fillId="0" borderId="0">
      <alignment vertical="center"/>
    </xf>
    <xf numFmtId="0" fontId="98" fillId="0" borderId="0">
      <alignment vertical="center"/>
    </xf>
    <xf numFmtId="0" fontId="98" fillId="0" borderId="0">
      <alignment vertical="center"/>
    </xf>
    <xf numFmtId="0" fontId="98" fillId="0" borderId="0">
      <alignment vertical="center"/>
    </xf>
    <xf numFmtId="0" fontId="98" fillId="0" borderId="0">
      <alignment vertical="center"/>
    </xf>
    <xf numFmtId="0" fontId="98" fillId="0" borderId="0">
      <alignment vertical="center"/>
    </xf>
    <xf numFmtId="0" fontId="98" fillId="0" borderId="0">
      <alignment vertical="center"/>
    </xf>
    <xf numFmtId="0" fontId="98" fillId="0" borderId="0">
      <alignment vertical="center"/>
    </xf>
    <xf numFmtId="0" fontId="98" fillId="0" borderId="0">
      <alignment vertical="center"/>
    </xf>
    <xf numFmtId="0" fontId="98" fillId="0" borderId="0">
      <alignment vertical="center"/>
    </xf>
    <xf numFmtId="0" fontId="98" fillId="0" borderId="0">
      <alignment vertical="center"/>
    </xf>
    <xf numFmtId="0" fontId="98" fillId="0" borderId="0">
      <alignment vertical="center"/>
    </xf>
    <xf numFmtId="0" fontId="98" fillId="0" borderId="0">
      <alignment vertical="center"/>
    </xf>
    <xf numFmtId="0" fontId="98" fillId="0" borderId="0">
      <alignment vertical="center"/>
    </xf>
    <xf numFmtId="0" fontId="98" fillId="0" borderId="0">
      <alignment vertical="center"/>
    </xf>
    <xf numFmtId="0" fontId="98" fillId="0" borderId="0">
      <alignment vertical="center"/>
    </xf>
    <xf numFmtId="0" fontId="98" fillId="0" borderId="0">
      <alignment vertical="center"/>
    </xf>
    <xf numFmtId="0" fontId="98" fillId="0" borderId="0">
      <alignment vertical="center"/>
    </xf>
    <xf numFmtId="0" fontId="98" fillId="0" borderId="0">
      <alignment vertical="center"/>
    </xf>
    <xf numFmtId="0" fontId="98" fillId="0" borderId="0">
      <alignment vertical="center"/>
    </xf>
    <xf numFmtId="0" fontId="98" fillId="0" borderId="0">
      <alignment vertical="center"/>
    </xf>
    <xf numFmtId="0" fontId="98" fillId="0" borderId="0">
      <alignment vertical="center"/>
    </xf>
    <xf numFmtId="0" fontId="98" fillId="0" borderId="0">
      <alignment vertical="center"/>
    </xf>
    <xf numFmtId="0" fontId="56" fillId="0" borderId="0"/>
    <xf numFmtId="0" fontId="56" fillId="0" borderId="0"/>
    <xf numFmtId="0" fontId="229" fillId="0" borderId="0">
      <alignment vertical="center"/>
    </xf>
    <xf numFmtId="0" fontId="229" fillId="0" borderId="0">
      <alignment vertical="center"/>
    </xf>
    <xf numFmtId="0" fontId="229" fillId="0" borderId="0">
      <alignment vertical="center"/>
    </xf>
    <xf numFmtId="0" fontId="229" fillId="0" borderId="0">
      <alignment vertical="center"/>
    </xf>
    <xf numFmtId="0" fontId="229" fillId="0" borderId="0">
      <alignment vertical="center"/>
    </xf>
    <xf numFmtId="0" fontId="229" fillId="0" borderId="0">
      <alignment vertical="center"/>
    </xf>
    <xf numFmtId="0" fontId="229" fillId="0" borderId="0">
      <alignment vertical="center"/>
    </xf>
    <xf numFmtId="0" fontId="229" fillId="0" borderId="0">
      <alignment vertical="center"/>
    </xf>
    <xf numFmtId="0" fontId="229" fillId="0" borderId="0">
      <alignment vertical="center"/>
    </xf>
    <xf numFmtId="0" fontId="229" fillId="0" borderId="0">
      <alignment vertical="center"/>
    </xf>
    <xf numFmtId="0" fontId="229"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29" fillId="0" borderId="0">
      <alignment vertical="center"/>
    </xf>
    <xf numFmtId="0" fontId="229" fillId="0" borderId="0">
      <alignment vertical="center"/>
    </xf>
    <xf numFmtId="0" fontId="229" fillId="0" borderId="0">
      <alignment vertical="center"/>
    </xf>
    <xf numFmtId="0" fontId="229" fillId="0" borderId="0">
      <alignment vertical="center"/>
    </xf>
    <xf numFmtId="0" fontId="229" fillId="0" borderId="0">
      <alignment vertical="center"/>
    </xf>
    <xf numFmtId="0" fontId="229" fillId="0" borderId="0">
      <alignment vertical="center"/>
    </xf>
    <xf numFmtId="0" fontId="229"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29" fillId="0" borderId="0">
      <alignment vertical="center"/>
    </xf>
    <xf numFmtId="0" fontId="229" fillId="0" borderId="0">
      <alignment vertical="center"/>
    </xf>
    <xf numFmtId="0" fontId="229" fillId="0" borderId="0">
      <alignment vertical="center"/>
    </xf>
    <xf numFmtId="0" fontId="229" fillId="0" borderId="0">
      <alignment vertical="center"/>
    </xf>
    <xf numFmtId="0" fontId="229"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56" fillId="0" borderId="0"/>
    <xf numFmtId="0" fontId="56" fillId="0" borderId="0"/>
    <xf numFmtId="0" fontId="56" fillId="0" borderId="0"/>
    <xf numFmtId="0" fontId="56" fillId="0" borderId="0">
      <alignment vertical="center"/>
    </xf>
    <xf numFmtId="0" fontId="56"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9"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56"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19" fillId="0" borderId="0"/>
    <xf numFmtId="0" fontId="19" fillId="0" borderId="0"/>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19" fillId="0" borderId="0"/>
    <xf numFmtId="0" fontId="19" fillId="0" borderId="0"/>
    <xf numFmtId="0" fontId="19" fillId="0" borderId="0"/>
    <xf numFmtId="0" fontId="19" fillId="0" borderId="0"/>
    <xf numFmtId="0" fontId="19" fillId="0" borderId="0"/>
    <xf numFmtId="0" fontId="56" fillId="0" borderId="0">
      <alignment vertical="center"/>
    </xf>
    <xf numFmtId="0" fontId="56"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56" fillId="0" borderId="0">
      <alignment vertical="center"/>
    </xf>
    <xf numFmtId="0" fontId="56" fillId="0" borderId="0">
      <alignment vertical="center"/>
    </xf>
    <xf numFmtId="0" fontId="56" fillId="0" borderId="0">
      <alignment vertical="center"/>
    </xf>
    <xf numFmtId="0" fontId="19" fillId="0" borderId="0"/>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19" fillId="0" borderId="0"/>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19" fillId="0" borderId="0"/>
    <xf numFmtId="0" fontId="19" fillId="0" borderId="0"/>
    <xf numFmtId="0" fontId="19" fillId="0" borderId="0"/>
    <xf numFmtId="0" fontId="19" fillId="0" borderId="0"/>
    <xf numFmtId="0" fontId="19" fillId="0" borderId="0"/>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19" fillId="0" borderId="0" applyNumberFormat="0" applyFont="0" applyFill="0" applyBorder="0" applyAlignment="0" applyProtection="0"/>
    <xf numFmtId="0" fontId="46" fillId="0" borderId="0" applyNumberForma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xf numFmtId="0" fontId="231" fillId="0" borderId="0">
      <alignment vertical="center"/>
    </xf>
    <xf numFmtId="0" fontId="98" fillId="0" borderId="0">
      <alignment vertical="center"/>
    </xf>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56" fillId="0" borderId="0"/>
    <xf numFmtId="0" fontId="17" fillId="0" borderId="0">
      <alignment vertical="center"/>
    </xf>
    <xf numFmtId="0" fontId="13"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56"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75"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56" fillId="0" borderId="0">
      <alignment vertical="center"/>
    </xf>
    <xf numFmtId="0" fontId="98" fillId="0" borderId="0">
      <alignment vertical="center"/>
    </xf>
    <xf numFmtId="0" fontId="56"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56" fillId="0" borderId="0"/>
    <xf numFmtId="0" fontId="98"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98"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98"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98"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88"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75"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98"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98"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56" fillId="0" borderId="0">
      <alignment vertical="center"/>
    </xf>
    <xf numFmtId="0" fontId="98" fillId="0" borderId="0">
      <alignment vertical="center"/>
    </xf>
    <xf numFmtId="0" fontId="130"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98"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98"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98"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56" fillId="0" borderId="0">
      <alignment vertical="center"/>
    </xf>
    <xf numFmtId="0" fontId="98"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98"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75" fillId="0" borderId="0"/>
    <xf numFmtId="0" fontId="56"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98"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98"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98"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88" fillId="0" borderId="0">
      <alignment vertical="center"/>
    </xf>
    <xf numFmtId="0" fontId="19" fillId="0" borderId="0"/>
    <xf numFmtId="0" fontId="75"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56" fillId="0" borderId="0">
      <alignment vertical="center"/>
    </xf>
    <xf numFmtId="0" fontId="88" fillId="0" borderId="0">
      <alignment vertical="center"/>
    </xf>
    <xf numFmtId="0" fontId="19" fillId="0" borderId="0"/>
    <xf numFmtId="0" fontId="98"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98"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98"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98"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98" fillId="0" borderId="0">
      <alignment vertical="center"/>
    </xf>
    <xf numFmtId="0" fontId="75" fillId="0" borderId="0"/>
    <xf numFmtId="0" fontId="88" fillId="0" borderId="0">
      <alignment vertical="center"/>
    </xf>
    <xf numFmtId="0" fontId="19" fillId="0" borderId="0"/>
    <xf numFmtId="0" fontId="75"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55"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3" fillId="0" borderId="0"/>
    <xf numFmtId="0" fontId="75"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75" fillId="0" borderId="0"/>
    <xf numFmtId="0" fontId="56" fillId="0" borderId="0"/>
    <xf numFmtId="0" fontId="98"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56" fillId="0" borderId="0"/>
    <xf numFmtId="0" fontId="13" fillId="0" borderId="0">
      <alignment vertical="center"/>
    </xf>
    <xf numFmtId="0" fontId="19" fillId="0" borderId="0"/>
    <xf numFmtId="0" fontId="19" fillId="0" borderId="0"/>
    <xf numFmtId="0" fontId="19" fillId="0" borderId="0"/>
    <xf numFmtId="0" fontId="19" fillId="0" borderId="0"/>
    <xf numFmtId="0" fontId="13"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3" fillId="0" borderId="0">
      <alignment vertical="center"/>
    </xf>
    <xf numFmtId="0" fontId="13" fillId="0" borderId="0">
      <alignment vertical="center"/>
    </xf>
    <xf numFmtId="0" fontId="56" fillId="0" borderId="0"/>
    <xf numFmtId="0" fontId="13" fillId="0" borderId="0">
      <alignment vertical="center"/>
    </xf>
    <xf numFmtId="0" fontId="19" fillId="0" borderId="0"/>
    <xf numFmtId="0" fontId="19" fillId="0" borderId="0"/>
    <xf numFmtId="0" fontId="19" fillId="0" borderId="0"/>
    <xf numFmtId="0" fontId="19" fillId="0" borderId="0"/>
    <xf numFmtId="0" fontId="75" fillId="0" borderId="0" applyNumberFormat="0" applyFont="0" applyFill="0" applyBorder="0" applyProtection="0">
      <alignment vertical="center"/>
    </xf>
    <xf numFmtId="0" fontId="19" fillId="0" borderId="0"/>
    <xf numFmtId="0" fontId="69" fillId="0" borderId="3">
      <alignment vertical="center" wrapText="1"/>
    </xf>
    <xf numFmtId="0" fontId="102" fillId="0" borderId="58">
      <alignment horizontal="center"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32" fillId="0" borderId="0" applyNumberFormat="0" applyFill="0" applyBorder="0" applyAlignment="0" applyProtection="0">
      <alignment vertical="top"/>
      <protection locked="0"/>
    </xf>
    <xf numFmtId="329" fontId="233" fillId="0" borderId="58"/>
    <xf numFmtId="0" fontId="84" fillId="0" borderId="62">
      <protection locked="0"/>
    </xf>
    <xf numFmtId="0" fontId="84" fillId="0" borderId="62">
      <protection locked="0"/>
    </xf>
    <xf numFmtId="330" fontId="69" fillId="0" borderId="0">
      <protection locked="0"/>
    </xf>
    <xf numFmtId="3" fontId="130" fillId="0" borderId="89">
      <alignment vertical="center"/>
    </xf>
    <xf numFmtId="0" fontId="19" fillId="0" borderId="0"/>
    <xf numFmtId="331" fontId="69" fillId="0" borderId="0">
      <protection locked="0"/>
    </xf>
    <xf numFmtId="0" fontId="69" fillId="0" borderId="0">
      <protection locked="0"/>
    </xf>
    <xf numFmtId="0" fontId="56" fillId="0" borderId="0">
      <protection locked="0"/>
    </xf>
    <xf numFmtId="332" fontId="69" fillId="0" borderId="0">
      <protection locked="0"/>
    </xf>
    <xf numFmtId="0" fontId="69" fillId="0" borderId="0">
      <protection locked="0"/>
    </xf>
    <xf numFmtId="38" fontId="73" fillId="0" borderId="0" applyNumberFormat="0" applyFont="0" applyFill="0" applyBorder="0" applyAlignment="0" applyProtection="0">
      <protection locked="0"/>
    </xf>
    <xf numFmtId="176" fontId="69" fillId="0" borderId="90"/>
    <xf numFmtId="41" fontId="12" fillId="0" borderId="0" applyFont="0" applyFill="0" applyBorder="0" applyAlignment="0" applyProtection="0">
      <alignment vertical="center"/>
    </xf>
    <xf numFmtId="0" fontId="12" fillId="0" borderId="0">
      <alignment vertical="center"/>
    </xf>
    <xf numFmtId="0" fontId="12" fillId="0" borderId="0">
      <alignment vertical="center"/>
    </xf>
    <xf numFmtId="0" fontId="12" fillId="0" borderId="0">
      <alignment vertical="center"/>
    </xf>
    <xf numFmtId="0" fontId="235" fillId="0" borderId="0"/>
    <xf numFmtId="235" fontId="235" fillId="0" borderId="0" applyFont="0" applyFill="0" applyBorder="0" applyAlignment="0" applyProtection="0"/>
    <xf numFmtId="0" fontId="11" fillId="0" borderId="0">
      <alignment vertical="center"/>
    </xf>
    <xf numFmtId="41" fontId="11" fillId="0" borderId="0" applyFont="0" applyFill="0" applyBorder="0" applyAlignment="0" applyProtection="0">
      <alignment vertical="center"/>
    </xf>
    <xf numFmtId="0" fontId="10" fillId="0" borderId="0">
      <alignment vertical="center"/>
    </xf>
    <xf numFmtId="41" fontId="10" fillId="0" borderId="0" applyFont="0" applyFill="0" applyBorder="0" applyAlignment="0" applyProtection="0">
      <alignment vertical="center"/>
    </xf>
    <xf numFmtId="0" fontId="9" fillId="0" borderId="0">
      <alignment vertical="center"/>
    </xf>
    <xf numFmtId="41" fontId="9" fillId="0" borderId="0" applyFont="0" applyFill="0" applyBorder="0" applyAlignment="0" applyProtection="0">
      <alignment vertical="center"/>
    </xf>
    <xf numFmtId="41" fontId="8" fillId="0" borderId="0" applyFont="0" applyFill="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0" fontId="8" fillId="0" borderId="0">
      <alignment vertical="center"/>
    </xf>
    <xf numFmtId="0" fontId="8" fillId="0" borderId="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41" fontId="8" fillId="0" borderId="0" applyFont="0" applyFill="0" applyBorder="0" applyAlignment="0" applyProtection="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41" fontId="8" fillId="0" borderId="0" applyFont="0" applyFill="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41" fontId="7" fillId="0" borderId="0" applyFont="0" applyFill="0" applyBorder="0" applyAlignment="0" applyProtection="0">
      <alignment vertical="center"/>
    </xf>
    <xf numFmtId="41"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0" borderId="0">
      <alignment vertical="center"/>
    </xf>
    <xf numFmtId="0" fontId="6" fillId="0" borderId="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0" borderId="0">
      <alignment vertical="center"/>
    </xf>
    <xf numFmtId="0" fontId="6" fillId="0" borderId="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0" borderId="0">
      <alignment vertical="center"/>
    </xf>
    <xf numFmtId="0" fontId="6" fillId="0" borderId="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0" borderId="0">
      <alignment vertical="center"/>
    </xf>
    <xf numFmtId="0" fontId="6" fillId="0" borderId="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5" fillId="0" borderId="0" applyFont="0" applyFill="0" applyBorder="0" applyAlignment="0" applyProtection="0">
      <alignment vertical="center"/>
    </xf>
    <xf numFmtId="0" fontId="5" fillId="0" borderId="0">
      <alignment vertical="center"/>
    </xf>
    <xf numFmtId="41" fontId="5" fillId="0" borderId="0" applyFont="0" applyFill="0" applyBorder="0" applyAlignment="0" applyProtection="0">
      <alignment vertical="center"/>
    </xf>
    <xf numFmtId="0" fontId="5" fillId="0" borderId="0">
      <alignment vertical="center"/>
    </xf>
    <xf numFmtId="0" fontId="5" fillId="0" borderId="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41"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41" fontId="5" fillId="0" borderId="0" applyFont="0" applyFill="0" applyBorder="0" applyAlignment="0" applyProtection="0">
      <alignment vertical="center"/>
    </xf>
    <xf numFmtId="0" fontId="5" fillId="0" borderId="0">
      <alignment vertical="center"/>
    </xf>
    <xf numFmtId="41" fontId="5" fillId="0" borderId="0" applyFont="0" applyFill="0" applyBorder="0" applyAlignment="0" applyProtection="0">
      <alignment vertical="center"/>
    </xf>
    <xf numFmtId="0" fontId="5" fillId="0" borderId="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0" fontId="5" fillId="0" borderId="0">
      <alignment vertical="center"/>
    </xf>
    <xf numFmtId="41" fontId="5" fillId="0" borderId="0" applyFont="0" applyFill="0" applyBorder="0" applyAlignment="0" applyProtection="0">
      <alignment vertical="center"/>
    </xf>
    <xf numFmtId="0" fontId="5" fillId="0" borderId="0">
      <alignment vertical="center"/>
    </xf>
    <xf numFmtId="0" fontId="5" fillId="0" borderId="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41"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41" fontId="5" fillId="0" borderId="0" applyFont="0" applyFill="0" applyBorder="0" applyAlignment="0" applyProtection="0">
      <alignment vertical="center"/>
    </xf>
    <xf numFmtId="0" fontId="5" fillId="0" borderId="0">
      <alignment vertical="center"/>
    </xf>
    <xf numFmtId="41" fontId="5" fillId="0" borderId="0" applyFont="0" applyFill="0" applyBorder="0" applyAlignment="0" applyProtection="0">
      <alignment vertical="center"/>
    </xf>
    <xf numFmtId="0" fontId="5" fillId="0" borderId="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41" fontId="236" fillId="0" borderId="0" applyFont="0" applyFill="0" applyBorder="0" applyAlignment="0" applyProtection="0">
      <alignment vertical="center"/>
    </xf>
    <xf numFmtId="0" fontId="237" fillId="0" borderId="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41" fontId="17" fillId="0" borderId="0" applyFont="0" applyFill="0" applyBorder="0" applyAlignment="0" applyProtection="0">
      <alignment vertical="center"/>
    </xf>
    <xf numFmtId="41"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42" fontId="56" fillId="0" borderId="0" applyFont="0" applyFill="0" applyBorder="0" applyAlignment="0" applyProtection="0"/>
    <xf numFmtId="41" fontId="56" fillId="0" borderId="0" applyFont="0" applyFill="0" applyBorder="0" applyAlignment="0" applyProtection="0">
      <alignment vertical="center"/>
    </xf>
    <xf numFmtId="0" fontId="4" fillId="0" borderId="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41" fontId="2" fillId="0" borderId="0" applyFont="0" applyFill="0" applyBorder="0" applyAlignment="0" applyProtection="0">
      <alignment vertical="center"/>
    </xf>
    <xf numFmtId="0" fontId="1" fillId="0" borderId="0">
      <alignment vertical="center"/>
    </xf>
  </cellStyleXfs>
  <cellXfs count="284">
    <xf numFmtId="0" fontId="0" fillId="0" borderId="0" xfId="0">
      <alignment vertical="center"/>
    </xf>
    <xf numFmtId="49" fontId="15" fillId="2" borderId="1" xfId="0" applyNumberFormat="1" applyFont="1" applyFill="1" applyBorder="1" applyAlignment="1">
      <alignment horizontal="center" vertical="center" wrapText="1"/>
    </xf>
    <xf numFmtId="9" fontId="21" fillId="3" borderId="0" xfId="2" applyFont="1" applyFill="1" applyAlignment="1">
      <alignment horizontal="center" vertical="center"/>
    </xf>
    <xf numFmtId="41" fontId="22" fillId="6" borderId="3" xfId="1" applyFont="1" applyFill="1" applyBorder="1" applyAlignment="1">
      <alignment horizontal="center" vertical="center" wrapText="1"/>
    </xf>
    <xf numFmtId="0" fontId="25" fillId="0" borderId="0" xfId="6" applyFont="1" applyAlignment="1">
      <alignment vertical="center"/>
    </xf>
    <xf numFmtId="0" fontId="27" fillId="0" borderId="0" xfId="3" applyFont="1"/>
    <xf numFmtId="0" fontId="28" fillId="0" borderId="0" xfId="3" applyFont="1"/>
    <xf numFmtId="0" fontId="29" fillId="0" borderId="0" xfId="6" applyFont="1" applyAlignment="1">
      <alignment vertical="center"/>
    </xf>
    <xf numFmtId="0" fontId="30" fillId="0" borderId="4" xfId="6" applyFont="1" applyBorder="1" applyAlignment="1">
      <alignment vertical="center"/>
    </xf>
    <xf numFmtId="0" fontId="32" fillId="0" borderId="6" xfId="6" applyFont="1" applyBorder="1" applyAlignment="1">
      <alignment vertical="center"/>
    </xf>
    <xf numFmtId="0" fontId="31" fillId="0" borderId="0" xfId="6" applyFont="1" applyAlignment="1">
      <alignment vertical="center" shrinkToFit="1"/>
    </xf>
    <xf numFmtId="0" fontId="29" fillId="0" borderId="6" xfId="6" applyFont="1" applyBorder="1" applyAlignment="1">
      <alignment vertical="center"/>
    </xf>
    <xf numFmtId="0" fontId="29" fillId="0" borderId="0" xfId="6" applyFont="1" applyAlignment="1">
      <alignment horizontal="center" vertical="center" shrinkToFit="1"/>
    </xf>
    <xf numFmtId="0" fontId="31" fillId="0" borderId="7" xfId="6" applyFont="1" applyBorder="1" applyAlignment="1">
      <alignment vertical="center"/>
    </xf>
    <xf numFmtId="177" fontId="33" fillId="0" borderId="7" xfId="6" applyNumberFormat="1" applyFont="1" applyBorder="1" applyAlignment="1">
      <alignment vertical="center"/>
    </xf>
    <xf numFmtId="0" fontId="34" fillId="0" borderId="7" xfId="6" applyFont="1" applyBorder="1" applyAlignment="1">
      <alignment horizontal="right" vertical="center"/>
    </xf>
    <xf numFmtId="0" fontId="36" fillId="0" borderId="7" xfId="6" applyFont="1" applyBorder="1" applyAlignment="1">
      <alignment horizontal="right" vertical="center"/>
    </xf>
    <xf numFmtId="0" fontId="30" fillId="0" borderId="7" xfId="6" applyFont="1" applyBorder="1" applyAlignment="1">
      <alignment horizontal="right" vertical="center"/>
    </xf>
    <xf numFmtId="0" fontId="29" fillId="0" borderId="0" xfId="6" applyFont="1" applyAlignment="1">
      <alignment vertical="center" shrinkToFit="1"/>
    </xf>
    <xf numFmtId="0" fontId="30" fillId="0" borderId="8" xfId="6" applyFont="1" applyBorder="1" applyAlignment="1">
      <alignment horizontal="center" vertical="center"/>
    </xf>
    <xf numFmtId="0" fontId="30" fillId="0" borderId="9" xfId="6" applyFont="1" applyBorder="1" applyAlignment="1">
      <alignment horizontal="center" vertical="center"/>
    </xf>
    <xf numFmtId="0" fontId="30" fillId="0" borderId="10" xfId="6" applyFont="1" applyBorder="1" applyAlignment="1">
      <alignment horizontal="center" vertical="center"/>
    </xf>
    <xf numFmtId="0" fontId="37" fillId="0" borderId="11" xfId="6" applyFont="1" applyBorder="1" applyAlignment="1">
      <alignment horizontal="center" vertical="center"/>
    </xf>
    <xf numFmtId="0" fontId="30" fillId="0" borderId="12" xfId="6" applyFont="1" applyBorder="1" applyAlignment="1">
      <alignment vertical="center"/>
    </xf>
    <xf numFmtId="0" fontId="37" fillId="0" borderId="12" xfId="6" applyFont="1" applyBorder="1" applyAlignment="1">
      <alignment vertical="center"/>
    </xf>
    <xf numFmtId="1" fontId="37" fillId="0" borderId="12" xfId="6" applyNumberFormat="1" applyFont="1" applyBorder="1" applyAlignment="1">
      <alignment horizontal="center" vertical="center"/>
    </xf>
    <xf numFmtId="178" fontId="37" fillId="0" borderId="12" xfId="7" applyFont="1" applyBorder="1" applyAlignment="1">
      <alignment horizontal="right" vertical="center"/>
    </xf>
    <xf numFmtId="0" fontId="37" fillId="0" borderId="13" xfId="6" applyFont="1" applyBorder="1" applyAlignment="1">
      <alignment vertical="center"/>
    </xf>
    <xf numFmtId="0" fontId="37" fillId="0" borderId="14" xfId="6" applyFont="1" applyBorder="1" applyAlignment="1">
      <alignment horizontal="center" vertical="center"/>
    </xf>
    <xf numFmtId="0" fontId="37" fillId="0" borderId="15" xfId="6" applyFont="1" applyBorder="1" applyAlignment="1">
      <alignment horizontal="center" vertical="center"/>
    </xf>
    <xf numFmtId="0" fontId="38" fillId="0" borderId="15" xfId="3" applyFont="1" applyBorder="1" applyAlignment="1">
      <alignment horizontal="center" vertical="center"/>
    </xf>
    <xf numFmtId="1" fontId="37" fillId="0" borderId="15" xfId="6" applyNumberFormat="1" applyFont="1" applyBorder="1" applyAlignment="1">
      <alignment horizontal="center" vertical="center"/>
    </xf>
    <xf numFmtId="178" fontId="37" fillId="0" borderId="15" xfId="7" applyFont="1" applyBorder="1" applyAlignment="1">
      <alignment horizontal="right" vertical="center"/>
    </xf>
    <xf numFmtId="0" fontId="37" fillId="0" borderId="16" xfId="6" quotePrefix="1" applyFont="1" applyBorder="1" applyAlignment="1">
      <alignment vertical="center"/>
    </xf>
    <xf numFmtId="0" fontId="37" fillId="0" borderId="16" xfId="6" applyFont="1" applyBorder="1" applyAlignment="1">
      <alignment vertical="center"/>
    </xf>
    <xf numFmtId="0" fontId="30" fillId="8" borderId="15" xfId="6" applyFont="1" applyFill="1" applyBorder="1" applyAlignment="1">
      <alignment vertical="center"/>
    </xf>
    <xf numFmtId="1" fontId="30" fillId="8" borderId="15" xfId="6" applyNumberFormat="1" applyFont="1" applyFill="1" applyBorder="1" applyAlignment="1">
      <alignment horizontal="center" vertical="center"/>
    </xf>
    <xf numFmtId="178" fontId="30" fillId="8" borderId="15" xfId="7" applyFont="1" applyFill="1" applyBorder="1" applyAlignment="1">
      <alignment horizontal="right" vertical="center"/>
    </xf>
    <xf numFmtId="0" fontId="30" fillId="0" borderId="15" xfId="6" applyFont="1" applyBorder="1" applyAlignment="1">
      <alignment vertical="center"/>
    </xf>
    <xf numFmtId="0" fontId="37" fillId="0" borderId="15" xfId="6" applyFont="1" applyBorder="1" applyAlignment="1">
      <alignment vertical="center"/>
    </xf>
    <xf numFmtId="178" fontId="30" fillId="0" borderId="15" xfId="7" applyFont="1" applyFill="1" applyBorder="1" applyAlignment="1">
      <alignment horizontal="right" vertical="center"/>
    </xf>
    <xf numFmtId="176" fontId="37" fillId="0" borderId="15" xfId="5" applyFont="1" applyFill="1" applyBorder="1" applyAlignment="1">
      <alignment horizontal="right" vertical="center"/>
    </xf>
    <xf numFmtId="0" fontId="37" fillId="0" borderId="15" xfId="3" applyFont="1" applyBorder="1" applyAlignment="1">
      <alignment horizontal="left" vertical="center"/>
    </xf>
    <xf numFmtId="9" fontId="30" fillId="8" borderId="15" xfId="3" applyNumberFormat="1" applyFont="1" applyFill="1" applyBorder="1" applyAlignment="1">
      <alignment horizontal="right" vertical="center"/>
    </xf>
    <xf numFmtId="1" fontId="30" fillId="8" borderId="15" xfId="9" applyNumberFormat="1" applyFont="1" applyFill="1" applyBorder="1" applyAlignment="1">
      <alignment horizontal="center" vertical="center"/>
    </xf>
    <xf numFmtId="41" fontId="30" fillId="8" borderId="15" xfId="7" applyNumberFormat="1" applyFont="1" applyFill="1" applyBorder="1" applyAlignment="1">
      <alignment horizontal="right" vertical="center"/>
    </xf>
    <xf numFmtId="9" fontId="37" fillId="0" borderId="15" xfId="3" applyNumberFormat="1" applyFont="1" applyBorder="1" applyAlignment="1">
      <alignment horizontal="right" vertical="center"/>
    </xf>
    <xf numFmtId="1" fontId="37" fillId="0" borderId="15" xfId="9" applyNumberFormat="1" applyFont="1" applyFill="1" applyBorder="1" applyAlignment="1">
      <alignment horizontal="center" vertical="center"/>
    </xf>
    <xf numFmtId="41" fontId="30" fillId="0" borderId="15" xfId="7" applyNumberFormat="1" applyFont="1" applyFill="1" applyBorder="1" applyAlignment="1">
      <alignment horizontal="right" vertical="center"/>
    </xf>
    <xf numFmtId="0" fontId="37" fillId="0" borderId="15" xfId="3" applyFont="1" applyBorder="1" applyAlignment="1">
      <alignment vertical="center"/>
    </xf>
    <xf numFmtId="178" fontId="37" fillId="5" borderId="15" xfId="7" applyFont="1" applyFill="1" applyBorder="1" applyAlignment="1">
      <alignment horizontal="right" vertical="center"/>
    </xf>
    <xf numFmtId="0" fontId="30" fillId="0" borderId="17" xfId="6" applyFont="1" applyBorder="1" applyAlignment="1">
      <alignment horizontal="center" vertical="center" textRotation="255"/>
    </xf>
    <xf numFmtId="0" fontId="30" fillId="0" borderId="18" xfId="6" applyFont="1" applyBorder="1" applyAlignment="1">
      <alignment vertical="top"/>
    </xf>
    <xf numFmtId="0" fontId="37" fillId="0" borderId="19" xfId="6" applyFont="1" applyBorder="1" applyAlignment="1">
      <alignment vertical="center"/>
    </xf>
    <xf numFmtId="0" fontId="37" fillId="0" borderId="19" xfId="6" applyFont="1" applyBorder="1" applyAlignment="1">
      <alignment horizontal="right" vertical="center"/>
    </xf>
    <xf numFmtId="0" fontId="37" fillId="0" borderId="20" xfId="6" applyFont="1" applyBorder="1" applyAlignment="1">
      <alignment vertical="center"/>
    </xf>
    <xf numFmtId="0" fontId="39" fillId="0" borderId="0" xfId="10" applyFont="1"/>
    <xf numFmtId="0" fontId="43" fillId="0" borderId="0" xfId="0" applyFont="1">
      <alignment vertical="center"/>
    </xf>
    <xf numFmtId="0" fontId="43" fillId="0" borderId="0" xfId="0" applyFont="1" applyAlignment="1">
      <alignment horizontal="center" vertical="center"/>
    </xf>
    <xf numFmtId="0" fontId="44" fillId="0" borderId="0" xfId="0" applyFont="1" applyAlignment="1">
      <alignment horizontal="center" vertical="center"/>
    </xf>
    <xf numFmtId="9" fontId="44" fillId="0" borderId="0" xfId="0" applyNumberFormat="1" applyFont="1" applyAlignment="1">
      <alignment horizontal="center" vertical="center"/>
    </xf>
    <xf numFmtId="41" fontId="21" fillId="4" borderId="3" xfId="4" applyFont="1" applyFill="1" applyBorder="1" applyAlignment="1">
      <alignment horizontal="center" vertical="center"/>
    </xf>
    <xf numFmtId="176" fontId="21" fillId="4" borderId="3" xfId="5" applyFont="1" applyFill="1" applyBorder="1" applyAlignment="1">
      <alignment horizontal="center" vertical="center"/>
    </xf>
    <xf numFmtId="41" fontId="22" fillId="0" borderId="3" xfId="1" applyFont="1" applyFill="1" applyBorder="1" applyAlignment="1">
      <alignment horizontal="center" vertical="center" wrapText="1"/>
    </xf>
    <xf numFmtId="179" fontId="40" fillId="0" borderId="0" xfId="1" applyNumberFormat="1" applyFont="1" applyAlignment="1">
      <alignment horizontal="center" vertical="center"/>
    </xf>
    <xf numFmtId="49" fontId="49" fillId="2" borderId="0" xfId="0" applyNumberFormat="1" applyFont="1" applyFill="1" applyAlignment="1">
      <alignment horizontal="center" vertical="center" wrapText="1"/>
    </xf>
    <xf numFmtId="179" fontId="40" fillId="7" borderId="1" xfId="1" applyNumberFormat="1" applyFont="1" applyFill="1" applyBorder="1" applyAlignment="1">
      <alignment horizontal="center" vertical="center"/>
    </xf>
    <xf numFmtId="179" fontId="40" fillId="0" borderId="1" xfId="1" applyNumberFormat="1" applyFont="1" applyBorder="1" applyAlignment="1">
      <alignment horizontal="center" vertical="center"/>
    </xf>
    <xf numFmtId="0" fontId="47" fillId="9" borderId="21" xfId="0" applyFont="1" applyFill="1" applyBorder="1">
      <alignment vertical="center"/>
    </xf>
    <xf numFmtId="0" fontId="45" fillId="6" borderId="23" xfId="0" applyFont="1" applyFill="1" applyBorder="1" applyAlignment="1">
      <alignment horizontal="center" vertical="center"/>
    </xf>
    <xf numFmtId="0" fontId="47" fillId="9" borderId="25" xfId="0" applyFont="1" applyFill="1" applyBorder="1">
      <alignment vertical="center"/>
    </xf>
    <xf numFmtId="0" fontId="44" fillId="6" borderId="23" xfId="0" applyFont="1" applyFill="1" applyBorder="1" applyAlignment="1">
      <alignment horizontal="center" vertical="center"/>
    </xf>
    <xf numFmtId="0" fontId="44" fillId="7" borderId="3" xfId="0" applyFont="1" applyFill="1" applyBorder="1" applyAlignment="1">
      <alignment horizontal="center" vertical="center"/>
    </xf>
    <xf numFmtId="0" fontId="29" fillId="0" borderId="5" xfId="6" applyFont="1" applyBorder="1" applyAlignment="1">
      <alignment horizontal="center" vertical="center"/>
    </xf>
    <xf numFmtId="0" fontId="30" fillId="0" borderId="6" xfId="6" applyFont="1" applyBorder="1" applyAlignment="1">
      <alignment horizontal="right" vertical="center"/>
    </xf>
    <xf numFmtId="0" fontId="15" fillId="2" borderId="1" xfId="0" applyFont="1" applyFill="1" applyBorder="1" applyAlignment="1">
      <alignment horizontal="center" vertical="center" wrapText="1"/>
    </xf>
    <xf numFmtId="0" fontId="40" fillId="0" borderId="0" xfId="1" applyNumberFormat="1" applyFont="1" applyAlignment="1">
      <alignment horizontal="center" vertical="center"/>
    </xf>
    <xf numFmtId="0" fontId="57" fillId="0" borderId="0" xfId="13" applyFont="1" applyAlignment="1">
      <alignment vertical="center" shrinkToFit="1"/>
    </xf>
    <xf numFmtId="0" fontId="61" fillId="0" borderId="0" xfId="13" applyFont="1" applyAlignment="1">
      <alignment vertical="center" shrinkToFit="1"/>
    </xf>
    <xf numFmtId="0" fontId="62" fillId="0" borderId="36" xfId="13" applyFont="1" applyBorder="1" applyAlignment="1">
      <alignment horizontal="center" vertical="center" shrinkToFit="1"/>
    </xf>
    <xf numFmtId="0" fontId="62" fillId="0" borderId="37" xfId="13" applyFont="1" applyBorder="1" applyAlignment="1">
      <alignment horizontal="center" vertical="center" shrinkToFit="1"/>
    </xf>
    <xf numFmtId="181" fontId="62" fillId="0" borderId="37" xfId="13" applyNumberFormat="1" applyFont="1" applyBorder="1" applyAlignment="1">
      <alignment horizontal="center" vertical="center" shrinkToFit="1"/>
    </xf>
    <xf numFmtId="180" fontId="63" fillId="0" borderId="0" xfId="13" applyNumberFormat="1" applyFont="1" applyAlignment="1">
      <alignment horizontal="center" vertical="center" shrinkToFit="1"/>
    </xf>
    <xf numFmtId="0" fontId="62" fillId="0" borderId="40" xfId="13" applyFont="1" applyBorder="1" applyAlignment="1">
      <alignment horizontal="center" vertical="center" shrinkToFit="1"/>
    </xf>
    <xf numFmtId="0" fontId="63" fillId="0" borderId="0" xfId="13" applyFont="1" applyAlignment="1">
      <alignment horizontal="center" vertical="center" shrinkToFit="1"/>
    </xf>
    <xf numFmtId="0" fontId="62" fillId="0" borderId="42" xfId="13" applyFont="1" applyBorder="1" applyAlignment="1">
      <alignment vertical="center" shrinkToFit="1"/>
    </xf>
    <xf numFmtId="0" fontId="57" fillId="0" borderId="0" xfId="13" applyFont="1" applyAlignment="1">
      <alignment horizontal="left" vertical="center" shrinkToFit="1"/>
    </xf>
    <xf numFmtId="181" fontId="57" fillId="0" borderId="0" xfId="13" applyNumberFormat="1" applyFont="1" applyAlignment="1">
      <alignment horizontal="right" vertical="center" shrinkToFit="1"/>
    </xf>
    <xf numFmtId="9" fontId="43" fillId="0" borderId="4" xfId="2" applyFont="1" applyBorder="1" applyAlignment="1">
      <alignment horizontal="center" vertical="center"/>
    </xf>
    <xf numFmtId="0" fontId="43" fillId="0" borderId="0" xfId="0" applyFont="1" applyAlignment="1">
      <alignment vertical="center" wrapText="1"/>
    </xf>
    <xf numFmtId="0" fontId="21" fillId="4" borderId="3" xfId="3" applyFont="1" applyFill="1" applyBorder="1" applyAlignment="1">
      <alignment horizontal="center" vertical="center" wrapText="1"/>
    </xf>
    <xf numFmtId="0" fontId="29" fillId="5" borderId="92" xfId="6" applyFont="1" applyFill="1" applyBorder="1" applyAlignment="1">
      <alignment horizontal="center" vertical="center"/>
    </xf>
    <xf numFmtId="0" fontId="29" fillId="5" borderId="93" xfId="6" applyFont="1" applyFill="1" applyBorder="1" applyAlignment="1">
      <alignment horizontal="center" vertical="center" shrinkToFit="1"/>
    </xf>
    <xf numFmtId="0" fontId="29" fillId="5" borderId="2" xfId="6" applyFont="1" applyFill="1" applyBorder="1" applyAlignment="1">
      <alignment horizontal="center" vertical="center"/>
    </xf>
    <xf numFmtId="0" fontId="29" fillId="5" borderId="94" xfId="6" applyFont="1" applyFill="1" applyBorder="1" applyAlignment="1">
      <alignment horizontal="center" vertical="center" shrinkToFit="1"/>
    </xf>
    <xf numFmtId="0" fontId="29" fillId="5" borderId="2" xfId="6" applyFont="1" applyFill="1" applyBorder="1" applyAlignment="1">
      <alignment horizontal="center" vertical="center" shrinkToFit="1"/>
    </xf>
    <xf numFmtId="0" fontId="29" fillId="0" borderId="2" xfId="6" applyFont="1" applyBorder="1" applyAlignment="1">
      <alignment horizontal="center" vertical="center"/>
    </xf>
    <xf numFmtId="0" fontId="29" fillId="0" borderId="94" xfId="6" applyFont="1" applyBorder="1" applyAlignment="1">
      <alignment horizontal="center" vertical="center"/>
    </xf>
    <xf numFmtId="0" fontId="29" fillId="0" borderId="95" xfId="6" applyFont="1" applyBorder="1" applyAlignment="1">
      <alignment horizontal="center" vertical="center" shrinkToFit="1"/>
    </xf>
    <xf numFmtId="0" fontId="29" fillId="0" borderId="96" xfId="6" applyFont="1" applyBorder="1" applyAlignment="1">
      <alignment horizontal="center" vertical="center" shrinkToFit="1"/>
    </xf>
    <xf numFmtId="0" fontId="43" fillId="7" borderId="3" xfId="0" applyFont="1" applyFill="1" applyBorder="1" applyAlignment="1">
      <alignment horizontal="center" vertical="center"/>
    </xf>
    <xf numFmtId="41" fontId="23" fillId="0" borderId="3" xfId="1" applyFont="1" applyFill="1" applyBorder="1" applyAlignment="1">
      <alignment horizontal="center" vertical="center"/>
    </xf>
    <xf numFmtId="49" fontId="15" fillId="2" borderId="97" xfId="0" applyNumberFormat="1" applyFont="1" applyFill="1" applyBorder="1" applyAlignment="1">
      <alignment horizontal="center" vertical="center" wrapText="1"/>
    </xf>
    <xf numFmtId="49" fontId="15" fillId="2" borderId="98" xfId="0" applyNumberFormat="1" applyFont="1" applyFill="1" applyBorder="1" applyAlignment="1">
      <alignment horizontal="center" vertical="center" wrapText="1"/>
    </xf>
    <xf numFmtId="41" fontId="0" fillId="0" borderId="0" xfId="1" applyFont="1">
      <alignment vertical="center"/>
    </xf>
    <xf numFmtId="3" fontId="0" fillId="0" borderId="0" xfId="0" applyNumberFormat="1">
      <alignment vertical="center"/>
    </xf>
    <xf numFmtId="0" fontId="43" fillId="0" borderId="3" xfId="0" applyFont="1" applyBorder="1" applyAlignment="1">
      <alignment horizontal="center" vertical="center" wrapText="1"/>
    </xf>
    <xf numFmtId="204" fontId="43" fillId="0" borderId="0" xfId="1" applyNumberFormat="1" applyFont="1">
      <alignment vertical="center"/>
    </xf>
    <xf numFmtId="204" fontId="23" fillId="6" borderId="3" xfId="1" applyNumberFormat="1" applyFont="1" applyFill="1" applyBorder="1" applyAlignment="1">
      <alignment horizontal="center" vertical="center"/>
    </xf>
    <xf numFmtId="0" fontId="0" fillId="0" borderId="0" xfId="0" applyAlignment="1">
      <alignment horizontal="center" vertical="center"/>
    </xf>
    <xf numFmtId="0" fontId="240" fillId="0" borderId="0" xfId="0" applyFont="1" applyAlignment="1">
      <alignment horizontal="right" vertical="center"/>
    </xf>
    <xf numFmtId="333" fontId="40" fillId="0" borderId="1" xfId="1" applyNumberFormat="1" applyFont="1" applyBorder="1" applyAlignment="1">
      <alignment horizontal="center" vertical="center"/>
    </xf>
    <xf numFmtId="0" fontId="239" fillId="0" borderId="0" xfId="0" applyFont="1">
      <alignment vertical="center"/>
    </xf>
    <xf numFmtId="0" fontId="43" fillId="0" borderId="24" xfId="0" applyFont="1" applyBorder="1" applyAlignment="1">
      <alignment horizontal="center" vertical="center"/>
    </xf>
    <xf numFmtId="0" fontId="45" fillId="0" borderId="0" xfId="0" applyFont="1">
      <alignment vertical="center"/>
    </xf>
    <xf numFmtId="0" fontId="43" fillId="0" borderId="24" xfId="0" applyFont="1" applyBorder="1">
      <alignment vertical="center"/>
    </xf>
    <xf numFmtId="204" fontId="23" fillId="6" borderId="3" xfId="1" applyNumberFormat="1" applyFont="1" applyFill="1" applyBorder="1" applyAlignment="1">
      <alignment horizontal="center" vertical="center" wrapText="1"/>
    </xf>
    <xf numFmtId="41" fontId="23" fillId="6" borderId="3" xfId="1" applyFont="1" applyFill="1" applyBorder="1" applyAlignment="1">
      <alignment horizontal="center" vertical="center" wrapText="1"/>
    </xf>
    <xf numFmtId="41" fontId="23" fillId="0" borderId="3" xfId="1" applyFont="1" applyFill="1" applyBorder="1" applyAlignment="1">
      <alignment horizontal="center" vertical="center" wrapText="1"/>
    </xf>
    <xf numFmtId="41" fontId="43" fillId="0" borderId="0" xfId="0" applyNumberFormat="1" applyFont="1">
      <alignment vertical="center"/>
    </xf>
    <xf numFmtId="0" fontId="37" fillId="0" borderId="15" xfId="19313" applyFont="1" applyBorder="1" applyAlignment="1">
      <alignment horizontal="center" vertical="center"/>
    </xf>
    <xf numFmtId="0" fontId="37" fillId="5" borderId="15" xfId="3" applyFont="1" applyFill="1" applyBorder="1" applyAlignment="1">
      <alignment horizontal="left" vertical="center"/>
    </xf>
    <xf numFmtId="0" fontId="37" fillId="5" borderId="15" xfId="6" applyFont="1" applyFill="1" applyBorder="1" applyAlignment="1">
      <alignment vertical="center"/>
    </xf>
    <xf numFmtId="41" fontId="37" fillId="0" borderId="15" xfId="19314" applyFont="1" applyFill="1" applyBorder="1" applyAlignment="1">
      <alignment horizontal="right" vertical="center"/>
    </xf>
    <xf numFmtId="31" fontId="30" fillId="0" borderId="5" xfId="6" applyNumberFormat="1" applyFont="1" applyBorder="1" applyAlignment="1">
      <alignment vertical="center"/>
    </xf>
    <xf numFmtId="0" fontId="241" fillId="0" borderId="5" xfId="6" applyFont="1" applyBorder="1" applyAlignment="1">
      <alignment vertical="center"/>
    </xf>
    <xf numFmtId="0" fontId="43" fillId="72" borderId="3" xfId="0" applyFont="1" applyFill="1" applyBorder="1" applyAlignment="1">
      <alignment horizontal="center" vertical="center" wrapText="1"/>
    </xf>
    <xf numFmtId="0" fontId="242" fillId="71" borderId="3" xfId="0" applyFont="1" applyFill="1" applyBorder="1" applyAlignment="1">
      <alignment horizontal="center" vertical="center" wrapText="1"/>
    </xf>
    <xf numFmtId="0" fontId="43" fillId="7" borderId="3" xfId="0" applyFont="1" applyFill="1" applyBorder="1">
      <alignment vertical="center"/>
    </xf>
    <xf numFmtId="41" fontId="43" fillId="0" borderId="3" xfId="0" applyNumberFormat="1" applyFont="1" applyBorder="1">
      <alignment vertical="center"/>
    </xf>
    <xf numFmtId="0" fontId="43" fillId="0" borderId="3" xfId="0" applyFont="1" applyBorder="1">
      <alignment vertical="center"/>
    </xf>
    <xf numFmtId="0" fontId="43" fillId="0" borderId="3" xfId="0" applyFont="1" applyBorder="1" applyAlignment="1">
      <alignment horizontal="center" vertical="center"/>
    </xf>
    <xf numFmtId="0" fontId="243" fillId="7" borderId="3" xfId="0" applyFont="1" applyFill="1" applyBorder="1" applyAlignment="1">
      <alignment horizontal="center" vertical="center"/>
    </xf>
    <xf numFmtId="49" fontId="243" fillId="0" borderId="3" xfId="0" applyNumberFormat="1" applyFont="1" applyBorder="1" applyAlignment="1">
      <alignment horizontal="center" vertical="center"/>
    </xf>
    <xf numFmtId="41" fontId="243" fillId="0" borderId="3" xfId="1" applyFont="1" applyBorder="1" applyAlignment="1">
      <alignment horizontal="center" vertical="center"/>
    </xf>
    <xf numFmtId="41" fontId="244" fillId="0" borderId="3" xfId="1" applyFont="1" applyFill="1" applyBorder="1" applyAlignment="1">
      <alignment horizontal="center" vertical="center" wrapText="1"/>
    </xf>
    <xf numFmtId="49" fontId="43" fillId="7" borderId="3" xfId="0" applyNumberFormat="1" applyFont="1" applyFill="1" applyBorder="1" applyAlignment="1">
      <alignment horizontal="center" vertical="center"/>
    </xf>
    <xf numFmtId="0" fontId="242" fillId="72" borderId="3" xfId="0" applyFont="1" applyFill="1" applyBorder="1" applyAlignment="1">
      <alignment horizontal="center" vertical="center" wrapText="1"/>
    </xf>
    <xf numFmtId="0" fontId="45" fillId="6" borderId="6" xfId="0" applyFont="1" applyFill="1" applyBorder="1">
      <alignment vertical="center"/>
    </xf>
    <xf numFmtId="0" fontId="43" fillId="6" borderId="3" xfId="0" applyFont="1" applyFill="1" applyBorder="1">
      <alignment vertical="center"/>
    </xf>
    <xf numFmtId="49" fontId="43" fillId="0" borderId="3" xfId="0" applyNumberFormat="1" applyFont="1" applyBorder="1" applyAlignment="1">
      <alignment horizontal="center" vertical="center" wrapText="1"/>
    </xf>
    <xf numFmtId="41" fontId="43" fillId="0" borderId="3" xfId="1" applyFont="1" applyBorder="1">
      <alignment vertical="center"/>
    </xf>
    <xf numFmtId="49" fontId="43" fillId="0" borderId="3" xfId="0" applyNumberFormat="1" applyFont="1" applyBorder="1" applyAlignment="1">
      <alignment horizontal="right" vertical="center"/>
    </xf>
    <xf numFmtId="0" fontId="1" fillId="0" borderId="0" xfId="19315">
      <alignment vertical="center"/>
    </xf>
    <xf numFmtId="0" fontId="245" fillId="74" borderId="0" xfId="19315" quotePrefix="1" applyFont="1" applyFill="1" applyAlignment="1">
      <alignment vertical="center" wrapText="1"/>
    </xf>
    <xf numFmtId="0" fontId="1" fillId="74" borderId="0" xfId="19315" applyFill="1">
      <alignment vertical="center"/>
    </xf>
    <xf numFmtId="0" fontId="1" fillId="0" borderId="46" xfId="19315" applyBorder="1">
      <alignment vertical="center"/>
    </xf>
    <xf numFmtId="0" fontId="247" fillId="0" borderId="0" xfId="19315" applyFont="1">
      <alignment vertical="center"/>
    </xf>
    <xf numFmtId="0" fontId="247" fillId="74" borderId="0" xfId="19315" applyFont="1" applyFill="1">
      <alignment vertical="center"/>
    </xf>
    <xf numFmtId="0" fontId="247" fillId="0" borderId="0" xfId="19315" applyFont="1" applyAlignment="1">
      <alignment horizontal="center" vertical="center"/>
    </xf>
    <xf numFmtId="0" fontId="248" fillId="76" borderId="107" xfId="19315" applyFont="1" applyFill="1" applyBorder="1" applyAlignment="1">
      <alignment horizontal="center" vertical="center"/>
    </xf>
    <xf numFmtId="0" fontId="248" fillId="76" borderId="108" xfId="19315" applyFont="1" applyFill="1" applyBorder="1" applyAlignment="1">
      <alignment horizontal="center" vertical="center"/>
    </xf>
    <xf numFmtId="0" fontId="248" fillId="76" borderId="109" xfId="19315" applyFont="1" applyFill="1" applyBorder="1" applyAlignment="1">
      <alignment horizontal="center" vertical="center"/>
    </xf>
    <xf numFmtId="0" fontId="248" fillId="76" borderId="110" xfId="19315" applyFont="1" applyFill="1" applyBorder="1" applyAlignment="1">
      <alignment horizontal="center" vertical="center"/>
    </xf>
    <xf numFmtId="0" fontId="247" fillId="0" borderId="112" xfId="19315" applyFont="1" applyBorder="1" applyAlignment="1">
      <alignment horizontal="center" vertical="center"/>
    </xf>
    <xf numFmtId="295" fontId="252" fillId="72" borderId="111" xfId="19315" applyNumberFormat="1" applyFont="1" applyFill="1" applyBorder="1" applyAlignment="1">
      <alignment horizontal="center" vertical="center"/>
    </xf>
    <xf numFmtId="0" fontId="247" fillId="0" borderId="15" xfId="19315" applyFont="1" applyBorder="1" applyAlignment="1">
      <alignment horizontal="center" vertical="center"/>
    </xf>
    <xf numFmtId="0" fontId="250" fillId="0" borderId="15" xfId="19315" applyFont="1" applyBorder="1" applyAlignment="1">
      <alignment horizontal="center" vertical="center"/>
    </xf>
    <xf numFmtId="0" fontId="248" fillId="76" borderId="116" xfId="19315" applyFont="1" applyFill="1" applyBorder="1" applyAlignment="1">
      <alignment horizontal="center" vertical="center"/>
    </xf>
    <xf numFmtId="0" fontId="248" fillId="76" borderId="117" xfId="19315" applyFont="1" applyFill="1" applyBorder="1" applyAlignment="1">
      <alignment horizontal="center" vertical="center"/>
    </xf>
    <xf numFmtId="0" fontId="248" fillId="76" borderId="118" xfId="19315" applyFont="1" applyFill="1" applyBorder="1" applyAlignment="1">
      <alignment horizontal="center" vertical="center"/>
    </xf>
    <xf numFmtId="0" fontId="248" fillId="76" borderId="119" xfId="19315" applyFont="1" applyFill="1" applyBorder="1" applyAlignment="1">
      <alignment horizontal="center" vertical="center"/>
    </xf>
    <xf numFmtId="295" fontId="252" fillId="72" borderId="120" xfId="19315" applyNumberFormat="1" applyFont="1" applyFill="1" applyBorder="1" applyAlignment="1">
      <alignment horizontal="center" vertical="center"/>
    </xf>
    <xf numFmtId="0" fontId="247" fillId="0" borderId="123" xfId="19315" applyFont="1" applyBorder="1" applyAlignment="1">
      <alignment horizontal="center" vertical="center"/>
    </xf>
    <xf numFmtId="0" fontId="250" fillId="0" borderId="123" xfId="19315" applyFont="1" applyBorder="1" applyAlignment="1">
      <alignment horizontal="center" vertical="center"/>
    </xf>
    <xf numFmtId="0" fontId="247" fillId="0" borderId="12" xfId="19315" applyFont="1" applyBorder="1" applyAlignment="1">
      <alignment horizontal="center" vertical="center"/>
    </xf>
    <xf numFmtId="0" fontId="250" fillId="0" borderId="12" xfId="19315" applyFont="1" applyBorder="1" applyAlignment="1">
      <alignment horizontal="center" vertical="center"/>
    </xf>
    <xf numFmtId="0" fontId="1" fillId="74" borderId="42" xfId="19315" applyFill="1" applyBorder="1">
      <alignment vertical="center"/>
    </xf>
    <xf numFmtId="0" fontId="98" fillId="72" borderId="125" xfId="19315" applyFont="1" applyFill="1" applyBorder="1" applyAlignment="1">
      <alignment horizontal="center" vertical="center"/>
    </xf>
    <xf numFmtId="0" fontId="253" fillId="72" borderId="125" xfId="19315" applyFont="1" applyFill="1" applyBorder="1" applyAlignment="1">
      <alignment horizontal="center" vertical="center" wrapText="1"/>
    </xf>
    <xf numFmtId="0" fontId="98" fillId="72" borderId="125" xfId="19315" applyFont="1" applyFill="1" applyBorder="1" applyAlignment="1">
      <alignment horizontal="center" vertical="center" wrapText="1"/>
    </xf>
    <xf numFmtId="0" fontId="1" fillId="72" borderId="126" xfId="19315" applyFill="1" applyBorder="1" applyAlignment="1">
      <alignment horizontal="center" vertical="center"/>
    </xf>
    <xf numFmtId="0" fontId="1" fillId="72" borderId="125" xfId="19315" applyFill="1" applyBorder="1" applyAlignment="1">
      <alignment horizontal="center" vertical="center"/>
    </xf>
    <xf numFmtId="0" fontId="1" fillId="0" borderId="42" xfId="19315" applyBorder="1" applyAlignment="1">
      <alignment horizontal="center" vertical="center"/>
    </xf>
    <xf numFmtId="0" fontId="204" fillId="72" borderId="54" xfId="19315" applyFont="1" applyFill="1" applyBorder="1" applyAlignment="1">
      <alignment horizontal="center" vertical="center"/>
    </xf>
    <xf numFmtId="0" fontId="254" fillId="74" borderId="0" xfId="19315" applyFont="1" applyFill="1" applyAlignment="1">
      <alignment horizontal="center" vertical="center"/>
    </xf>
    <xf numFmtId="0" fontId="254" fillId="0" borderId="0" xfId="19315" applyFont="1" applyAlignment="1">
      <alignment horizontal="center" vertical="center"/>
    </xf>
    <xf numFmtId="0" fontId="254" fillId="74" borderId="0" xfId="19315" applyFont="1" applyFill="1">
      <alignment vertical="center"/>
    </xf>
    <xf numFmtId="0" fontId="254" fillId="0" borderId="0" xfId="19315" applyFont="1">
      <alignment vertical="center"/>
    </xf>
    <xf numFmtId="0" fontId="247" fillId="0" borderId="12" xfId="19315" quotePrefix="1" applyFont="1" applyBorder="1" applyAlignment="1">
      <alignment vertical="center" wrapText="1"/>
    </xf>
    <xf numFmtId="0" fontId="247" fillId="0" borderId="123" xfId="19315" quotePrefix="1" applyFont="1" applyBorder="1" applyAlignment="1">
      <alignment vertical="center" wrapText="1"/>
    </xf>
    <xf numFmtId="0" fontId="247" fillId="0" borderId="15" xfId="19315" quotePrefix="1" applyFont="1" applyBorder="1" applyAlignment="1">
      <alignment vertical="center" wrapText="1"/>
    </xf>
    <xf numFmtId="0" fontId="250" fillId="0" borderId="112" xfId="19315" applyFont="1" applyBorder="1" applyAlignment="1">
      <alignment horizontal="center" vertical="center"/>
    </xf>
    <xf numFmtId="0" fontId="247" fillId="0" borderId="105" xfId="19315" quotePrefix="1" applyFont="1" applyBorder="1" applyAlignment="1">
      <alignment vertical="center" wrapText="1"/>
    </xf>
    <xf numFmtId="0" fontId="247" fillId="0" borderId="114" xfId="19315" applyFont="1" applyBorder="1" applyAlignment="1">
      <alignment horizontal="center" vertical="center"/>
    </xf>
    <xf numFmtId="0" fontId="247" fillId="0" borderId="105" xfId="19315" applyFont="1" applyBorder="1" applyAlignment="1">
      <alignment horizontal="center" vertical="center"/>
    </xf>
    <xf numFmtId="0" fontId="246" fillId="75" borderId="103" xfId="19315" quotePrefix="1" applyFont="1" applyFill="1" applyBorder="1" applyAlignment="1">
      <alignment vertical="center" wrapText="1"/>
    </xf>
    <xf numFmtId="41" fontId="260" fillId="73" borderId="0" xfId="0" applyNumberFormat="1" applyFont="1" applyFill="1">
      <alignment vertical="center"/>
    </xf>
    <xf numFmtId="0" fontId="250" fillId="0" borderId="114" xfId="19315" applyFont="1" applyBorder="1" applyAlignment="1">
      <alignment horizontal="center" vertical="center"/>
    </xf>
    <xf numFmtId="0" fontId="247" fillId="0" borderId="114" xfId="19315" quotePrefix="1" applyFont="1" applyBorder="1" applyAlignment="1">
      <alignment vertical="center" wrapText="1"/>
    </xf>
    <xf numFmtId="0" fontId="250" fillId="0" borderId="105" xfId="19315" applyFont="1" applyBorder="1" applyAlignment="1">
      <alignment horizontal="center" vertical="center"/>
    </xf>
    <xf numFmtId="0" fontId="261" fillId="0" borderId="123" xfId="19315" applyFont="1" applyBorder="1" applyAlignment="1">
      <alignment horizontal="center" vertical="center"/>
    </xf>
    <xf numFmtId="0" fontId="261" fillId="0" borderId="12" xfId="19315" applyFont="1" applyBorder="1" applyAlignment="1">
      <alignment horizontal="center" vertical="center"/>
    </xf>
    <xf numFmtId="0" fontId="261" fillId="0" borderId="15" xfId="19315" applyFont="1" applyBorder="1" applyAlignment="1">
      <alignment horizontal="center" vertical="center"/>
    </xf>
    <xf numFmtId="0" fontId="246" fillId="75" borderId="103" xfId="19315" quotePrefix="1" applyFont="1" applyFill="1" applyBorder="1" applyAlignment="1">
      <alignment horizontal="center" vertical="center" wrapText="1"/>
    </xf>
    <xf numFmtId="0" fontId="43" fillId="0" borderId="4" xfId="0" applyFont="1" applyBorder="1" applyAlignment="1">
      <alignment horizontal="center" vertical="center"/>
    </xf>
    <xf numFmtId="49" fontId="263" fillId="0" borderId="3" xfId="0" applyNumberFormat="1" applyFont="1" applyBorder="1" applyAlignment="1">
      <alignment horizontal="center" vertical="center" wrapText="1"/>
    </xf>
    <xf numFmtId="0" fontId="25" fillId="0" borderId="0" xfId="6" applyFont="1" applyAlignment="1">
      <alignment horizontal="center" vertical="center"/>
    </xf>
    <xf numFmtId="0" fontId="31" fillId="0" borderId="0" xfId="6" applyFont="1" applyAlignment="1">
      <alignment vertical="center"/>
    </xf>
    <xf numFmtId="0" fontId="29" fillId="0" borderId="0" xfId="6" applyFont="1" applyAlignment="1">
      <alignment vertical="center"/>
    </xf>
    <xf numFmtId="0" fontId="43" fillId="0" borderId="22" xfId="0" applyFont="1" applyBorder="1" applyAlignment="1">
      <alignment horizontal="center" vertical="center"/>
    </xf>
    <xf numFmtId="0" fontId="43" fillId="0" borderId="24" xfId="0" applyFont="1" applyBorder="1" applyAlignment="1">
      <alignment horizontal="center" vertical="center"/>
    </xf>
    <xf numFmtId="0" fontId="47" fillId="0" borderId="0" xfId="0" applyFont="1" applyAlignment="1">
      <alignment horizontal="center" vertical="center"/>
    </xf>
    <xf numFmtId="0" fontId="47" fillId="9" borderId="91" xfId="0" applyFont="1" applyFill="1" applyBorder="1" applyAlignment="1">
      <alignment horizontal="center" vertical="center"/>
    </xf>
    <xf numFmtId="0" fontId="47" fillId="9" borderId="4" xfId="0" applyFont="1" applyFill="1" applyBorder="1" applyAlignment="1">
      <alignment horizontal="center" vertical="center"/>
    </xf>
    <xf numFmtId="41" fontId="21" fillId="4" borderId="21" xfId="4" applyFont="1" applyFill="1" applyBorder="1" applyAlignment="1">
      <alignment horizontal="center" vertical="center"/>
    </xf>
    <xf numFmtId="176" fontId="21" fillId="4" borderId="21" xfId="5" applyFont="1" applyFill="1" applyBorder="1" applyAlignment="1">
      <alignment horizontal="center" vertical="center"/>
    </xf>
    <xf numFmtId="0" fontId="44" fillId="4" borderId="21" xfId="0" applyFont="1" applyFill="1" applyBorder="1" applyAlignment="1">
      <alignment horizontal="center" vertical="center"/>
    </xf>
    <xf numFmtId="0" fontId="44" fillId="4" borderId="3" xfId="0" applyFont="1" applyFill="1" applyBorder="1" applyAlignment="1">
      <alignment horizontal="center" vertical="center"/>
    </xf>
    <xf numFmtId="0" fontId="21" fillId="4" borderId="21" xfId="3" applyFont="1" applyFill="1" applyBorder="1" applyAlignment="1">
      <alignment horizontal="center" vertical="center"/>
    </xf>
    <xf numFmtId="0" fontId="21" fillId="4" borderId="3" xfId="3" applyFont="1" applyFill="1" applyBorder="1" applyAlignment="1">
      <alignment horizontal="center" vertical="center"/>
    </xf>
    <xf numFmtId="204" fontId="21" fillId="4" borderId="21" xfId="1" applyNumberFormat="1" applyFont="1" applyFill="1" applyBorder="1" applyAlignment="1">
      <alignment horizontal="center" vertical="center"/>
    </xf>
    <xf numFmtId="204" fontId="21" fillId="4" borderId="3" xfId="1" applyNumberFormat="1" applyFont="1" applyFill="1" applyBorder="1" applyAlignment="1">
      <alignment horizontal="center" vertical="center"/>
    </xf>
    <xf numFmtId="0" fontId="21" fillId="4" borderId="21" xfId="3" applyFont="1" applyFill="1" applyBorder="1" applyAlignment="1">
      <alignment horizontal="center" vertical="center" wrapText="1"/>
    </xf>
    <xf numFmtId="0" fontId="247" fillId="0" borderId="122" xfId="19315" applyFont="1" applyBorder="1" applyAlignment="1">
      <alignment horizontal="center" vertical="center" wrapText="1"/>
    </xf>
    <xf numFmtId="0" fontId="247" fillId="0" borderId="114" xfId="19315" applyFont="1" applyBorder="1" applyAlignment="1">
      <alignment horizontal="center" vertical="center" wrapText="1"/>
    </xf>
    <xf numFmtId="0" fontId="247" fillId="0" borderId="105" xfId="19315" applyFont="1" applyBorder="1" applyAlignment="1">
      <alignment horizontal="center" vertical="center" wrapText="1"/>
    </xf>
    <xf numFmtId="0" fontId="251" fillId="0" borderId="121" xfId="19315" applyFont="1" applyBorder="1" applyAlignment="1">
      <alignment horizontal="center" vertical="center"/>
    </xf>
    <xf numFmtId="0" fontId="251" fillId="0" borderId="113" xfId="19315" applyFont="1" applyBorder="1" applyAlignment="1">
      <alignment horizontal="center" vertical="center"/>
    </xf>
    <xf numFmtId="0" fontId="251" fillId="0" borderId="104" xfId="19315" applyFont="1" applyBorder="1" applyAlignment="1">
      <alignment horizontal="center" vertical="center"/>
    </xf>
    <xf numFmtId="0" fontId="255" fillId="0" borderId="0" xfId="19315" applyFont="1" applyAlignment="1">
      <alignment horizontal="center" vertical="center"/>
    </xf>
    <xf numFmtId="0" fontId="256" fillId="0" borderId="0" xfId="19315" applyFont="1" applyAlignment="1">
      <alignment horizontal="center" vertical="center"/>
    </xf>
    <xf numFmtId="0" fontId="250" fillId="0" borderId="124" xfId="19315" quotePrefix="1" applyFont="1" applyBorder="1" applyAlignment="1">
      <alignment horizontal="center" vertical="center"/>
    </xf>
    <xf numFmtId="0" fontId="250" fillId="0" borderId="115" xfId="19315" quotePrefix="1" applyFont="1" applyBorder="1" applyAlignment="1">
      <alignment horizontal="center" vertical="center"/>
    </xf>
    <xf numFmtId="0" fontId="250" fillId="0" borderId="106" xfId="19315" quotePrefix="1" applyFont="1" applyBorder="1" applyAlignment="1">
      <alignment horizontal="center" vertical="center"/>
    </xf>
    <xf numFmtId="334" fontId="250" fillId="0" borderId="122" xfId="19315" applyNumberFormat="1" applyFont="1" applyBorder="1" applyAlignment="1">
      <alignment horizontal="center" vertical="center"/>
    </xf>
    <xf numFmtId="334" fontId="250" fillId="0" borderId="114" xfId="19315" applyNumberFormat="1" applyFont="1" applyBorder="1" applyAlignment="1">
      <alignment horizontal="center" vertical="center"/>
    </xf>
    <xf numFmtId="334" fontId="250" fillId="0" borderId="105" xfId="19315" applyNumberFormat="1" applyFont="1" applyBorder="1" applyAlignment="1">
      <alignment horizontal="center" vertical="center"/>
    </xf>
    <xf numFmtId="0" fontId="247" fillId="0" borderId="122" xfId="19315" applyFont="1" applyBorder="1" applyAlignment="1">
      <alignment horizontal="center" vertical="center"/>
    </xf>
    <xf numFmtId="0" fontId="247" fillId="0" borderId="114" xfId="19315" applyFont="1" applyBorder="1" applyAlignment="1">
      <alignment horizontal="center" vertical="center"/>
    </xf>
    <xf numFmtId="0" fontId="247" fillId="0" borderId="105" xfId="19315" applyFont="1" applyBorder="1" applyAlignment="1">
      <alignment horizontal="center" vertical="center"/>
    </xf>
    <xf numFmtId="0" fontId="249" fillId="0" borderId="122" xfId="19315" applyFont="1" applyBorder="1" applyAlignment="1">
      <alignment horizontal="center" vertical="center"/>
    </xf>
    <xf numFmtId="0" fontId="249" fillId="0" borderId="114" xfId="19315" applyFont="1" applyBorder="1" applyAlignment="1">
      <alignment horizontal="center" vertical="center"/>
    </xf>
    <xf numFmtId="0" fontId="249" fillId="0" borderId="105" xfId="19315" applyFont="1" applyBorder="1" applyAlignment="1">
      <alignment horizontal="center" vertic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56" xfId="0" applyBorder="1" applyAlignment="1">
      <alignment horizontal="center" vertical="center"/>
    </xf>
    <xf numFmtId="0" fontId="0" fillId="0" borderId="49" xfId="0" applyBorder="1" applyAlignment="1">
      <alignment horizontal="center" vertical="center"/>
    </xf>
    <xf numFmtId="0" fontId="0" fillId="0" borderId="0" xfId="0" applyAlignment="1">
      <alignment horizontal="center" vertical="center"/>
    </xf>
    <xf numFmtId="0" fontId="0" fillId="0" borderId="100" xfId="0" applyBorder="1" applyAlignment="1">
      <alignment horizontal="center" vertical="center"/>
    </xf>
    <xf numFmtId="0" fontId="0" fillId="0" borderId="101" xfId="0" applyBorder="1" applyAlignment="1">
      <alignment horizontal="center" vertical="center"/>
    </xf>
    <xf numFmtId="0" fontId="0" fillId="0" borderId="102" xfId="0" applyBorder="1" applyAlignment="1">
      <alignment horizontal="center" vertical="center"/>
    </xf>
    <xf numFmtId="0" fontId="0" fillId="0" borderId="79" xfId="0" applyBorder="1" applyAlignment="1">
      <alignment horizontal="center" vertical="center"/>
    </xf>
    <xf numFmtId="0" fontId="0" fillId="0" borderId="41" xfId="0" applyBorder="1" applyAlignment="1">
      <alignment horizontal="center" vertical="center"/>
    </xf>
    <xf numFmtId="0" fontId="0" fillId="0" borderId="42" xfId="0" applyBorder="1" applyAlignment="1">
      <alignment horizontal="center" vertical="center"/>
    </xf>
    <xf numFmtId="0" fontId="0" fillId="0" borderId="99" xfId="0" applyBorder="1" applyAlignment="1">
      <alignment horizontal="center" vertical="center"/>
    </xf>
    <xf numFmtId="0" fontId="48" fillId="0" borderId="102" xfId="0" applyFont="1" applyBorder="1" applyAlignment="1">
      <alignment horizontal="left" vertical="center" wrapText="1"/>
    </xf>
    <xf numFmtId="41" fontId="57" fillId="5" borderId="49" xfId="15" quotePrefix="1" applyFont="1" applyFill="1" applyBorder="1" applyAlignment="1">
      <alignment horizontal="left" vertical="center" shrinkToFit="1"/>
    </xf>
    <xf numFmtId="41" fontId="57" fillId="5" borderId="0" xfId="15" quotePrefix="1" applyFont="1" applyFill="1" applyBorder="1" applyAlignment="1">
      <alignment horizontal="left" vertical="center" shrinkToFit="1"/>
    </xf>
    <xf numFmtId="41" fontId="57" fillId="5" borderId="50" xfId="15" quotePrefix="1" applyFont="1" applyFill="1" applyBorder="1" applyAlignment="1">
      <alignment horizontal="left" vertical="center" shrinkToFit="1"/>
    </xf>
    <xf numFmtId="0" fontId="62" fillId="0" borderId="42" xfId="13" applyFont="1" applyBorder="1" applyAlignment="1">
      <alignment horizontal="center" vertical="center" shrinkToFit="1"/>
    </xf>
    <xf numFmtId="0" fontId="62" fillId="0" borderId="43" xfId="13" applyFont="1" applyBorder="1" applyAlignment="1">
      <alignment horizontal="center" vertical="center" shrinkToFit="1"/>
    </xf>
    <xf numFmtId="41" fontId="238" fillId="5" borderId="49" xfId="15" quotePrefix="1" applyFont="1" applyFill="1" applyBorder="1" applyAlignment="1">
      <alignment horizontal="left" vertical="center" shrinkToFit="1"/>
    </xf>
    <xf numFmtId="41" fontId="238" fillId="5" borderId="0" xfId="15" quotePrefix="1" applyFont="1" applyFill="1" applyBorder="1" applyAlignment="1">
      <alignment horizontal="left" vertical="center" shrinkToFit="1"/>
    </xf>
    <xf numFmtId="41" fontId="238" fillId="5" borderId="50" xfId="15" quotePrefix="1" applyFont="1" applyFill="1" applyBorder="1" applyAlignment="1">
      <alignment horizontal="left" vertical="center" shrinkToFit="1"/>
    </xf>
    <xf numFmtId="0" fontId="64" fillId="5" borderId="49" xfId="16" applyFont="1" applyFill="1" applyBorder="1" applyAlignment="1">
      <alignment horizontal="left" vertical="center" shrinkToFit="1"/>
    </xf>
    <xf numFmtId="0" fontId="64" fillId="5" borderId="0" xfId="16" applyFont="1" applyFill="1" applyAlignment="1">
      <alignment horizontal="left" vertical="center" shrinkToFit="1"/>
    </xf>
    <xf numFmtId="0" fontId="64" fillId="5" borderId="50" xfId="16" applyFont="1" applyFill="1" applyBorder="1" applyAlignment="1">
      <alignment horizontal="left" vertical="center" shrinkToFit="1"/>
    </xf>
    <xf numFmtId="0" fontId="62" fillId="5" borderId="49" xfId="13" applyFont="1" applyFill="1" applyBorder="1" applyAlignment="1">
      <alignment horizontal="left" vertical="center" shrinkToFit="1"/>
    </xf>
    <xf numFmtId="0" fontId="62" fillId="5" borderId="0" xfId="13" applyFont="1" applyFill="1" applyAlignment="1">
      <alignment horizontal="left" vertical="center" shrinkToFit="1"/>
    </xf>
    <xf numFmtId="0" fontId="62" fillId="5" borderId="50" xfId="13" applyFont="1" applyFill="1" applyBorder="1" applyAlignment="1">
      <alignment horizontal="left" vertical="center" shrinkToFit="1"/>
    </xf>
    <xf numFmtId="41" fontId="57" fillId="5" borderId="49" xfId="15" quotePrefix="1" applyFont="1" applyFill="1" applyBorder="1" applyAlignment="1">
      <alignment horizontal="center" vertical="center" shrinkToFit="1"/>
    </xf>
    <xf numFmtId="41" fontId="57" fillId="5" borderId="0" xfId="15" quotePrefix="1" applyFont="1" applyFill="1" applyBorder="1" applyAlignment="1">
      <alignment horizontal="center" vertical="center" shrinkToFit="1"/>
    </xf>
    <xf numFmtId="41" fontId="57" fillId="5" borderId="50" xfId="15" quotePrefix="1" applyFont="1" applyFill="1" applyBorder="1" applyAlignment="1">
      <alignment horizontal="center" vertical="center" shrinkToFit="1"/>
    </xf>
    <xf numFmtId="0" fontId="58" fillId="0" borderId="0" xfId="13" applyFont="1" applyAlignment="1">
      <alignment horizontal="center" vertical="center" shrinkToFit="1"/>
    </xf>
    <xf numFmtId="0" fontId="59" fillId="0" borderId="0" xfId="13" applyFont="1" applyAlignment="1">
      <alignment horizontal="center" vertical="center" shrinkToFit="1"/>
    </xf>
    <xf numFmtId="42" fontId="60" fillId="0" borderId="0" xfId="14" applyFont="1" applyBorder="1" applyAlignment="1">
      <alignment horizontal="center" vertical="center" shrinkToFit="1"/>
    </xf>
    <xf numFmtId="31" fontId="62" fillId="0" borderId="38" xfId="13" applyNumberFormat="1" applyFont="1" applyBorder="1" applyAlignment="1">
      <alignment horizontal="center" vertical="center" shrinkToFit="1"/>
    </xf>
    <xf numFmtId="31" fontId="62" fillId="0" borderId="39" xfId="13" applyNumberFormat="1" applyFont="1" applyBorder="1" applyAlignment="1">
      <alignment horizontal="center" vertical="center" shrinkToFit="1"/>
    </xf>
    <xf numFmtId="0" fontId="62" fillId="0" borderId="41" xfId="13" applyFont="1" applyBorder="1" applyAlignment="1">
      <alignment horizontal="left" vertical="center" indent="1" shrinkToFit="1"/>
    </xf>
    <xf numFmtId="0" fontId="62" fillId="0" borderId="42" xfId="13" applyFont="1" applyBorder="1" applyAlignment="1">
      <alignment horizontal="left" vertical="center" indent="1" shrinkToFit="1"/>
    </xf>
    <xf numFmtId="0" fontId="62" fillId="0" borderId="43" xfId="13" applyFont="1" applyBorder="1" applyAlignment="1">
      <alignment horizontal="left" vertical="center" indent="1" shrinkToFit="1"/>
    </xf>
    <xf numFmtId="0" fontId="62" fillId="0" borderId="44" xfId="13" applyFont="1" applyBorder="1" applyAlignment="1">
      <alignment horizontal="center" vertical="center" shrinkToFit="1"/>
    </xf>
    <xf numFmtId="0" fontId="62" fillId="0" borderId="48" xfId="13" applyFont="1" applyBorder="1" applyAlignment="1">
      <alignment horizontal="center" vertical="center" shrinkToFit="1"/>
    </xf>
    <xf numFmtId="0" fontId="62" fillId="0" borderId="51" xfId="13" applyFont="1" applyBorder="1" applyAlignment="1">
      <alignment horizontal="center" vertical="center" shrinkToFit="1"/>
    </xf>
    <xf numFmtId="0" fontId="64" fillId="5" borderId="45" xfId="13" applyFont="1" applyFill="1" applyBorder="1" applyAlignment="1">
      <alignment horizontal="left" vertical="center" shrinkToFit="1"/>
    </xf>
    <xf numFmtId="0" fontId="64" fillId="5" borderId="46" xfId="13" applyFont="1" applyFill="1" applyBorder="1" applyAlignment="1">
      <alignment horizontal="left" vertical="center" shrinkToFit="1"/>
    </xf>
    <xf numFmtId="0" fontId="64" fillId="5" borderId="47" xfId="13" applyFont="1" applyFill="1" applyBorder="1" applyAlignment="1">
      <alignment horizontal="left" vertical="center" shrinkToFit="1"/>
    </xf>
    <xf numFmtId="0" fontId="64" fillId="5" borderId="49" xfId="13" applyFont="1" applyFill="1" applyBorder="1" applyAlignment="1">
      <alignment horizontal="left" vertical="center" shrinkToFit="1"/>
    </xf>
    <xf numFmtId="0" fontId="64" fillId="5" borderId="0" xfId="13" applyFont="1" applyFill="1" applyAlignment="1">
      <alignment horizontal="left" vertical="center" shrinkToFit="1"/>
    </xf>
    <xf numFmtId="0" fontId="64" fillId="5" borderId="50" xfId="13" applyFont="1" applyFill="1" applyBorder="1" applyAlignment="1">
      <alignment horizontal="left" vertical="center" shrinkToFit="1"/>
    </xf>
    <xf numFmtId="0" fontId="65" fillId="5" borderId="0" xfId="16" applyFont="1" applyFill="1" applyAlignment="1">
      <alignment horizontal="left" vertical="center" shrinkToFit="1"/>
    </xf>
    <xf numFmtId="0" fontId="65" fillId="5" borderId="50" xfId="16" applyFont="1" applyFill="1" applyBorder="1" applyAlignment="1">
      <alignment horizontal="left" vertical="center" shrinkToFit="1"/>
    </xf>
    <xf numFmtId="178" fontId="264" fillId="8" borderId="0" xfId="3" applyNumberFormat="1" applyFont="1" applyFill="1" applyAlignment="1">
      <alignment vertical="center"/>
    </xf>
  </cellXfs>
  <cellStyles count="19316">
    <cellStyle name="_x0012_" xfId="17" xr:uid="{00000000-0005-0000-0000-000000000000}"/>
    <cellStyle name="_x0014_" xfId="18" xr:uid="{00000000-0005-0000-0000-000001000000}"/>
    <cellStyle name=" " xfId="19" xr:uid="{00000000-0005-0000-0000-000002000000}"/>
    <cellStyle name="          _x000d__x000a_386grabber=GSV7VGA.3" xfId="20" xr:uid="{00000000-0005-0000-0000-000003000000}"/>
    <cellStyle name="          _x000d__x000a_386grabber=vga.3gr_x000d__x000a_" xfId="21" xr:uid="{00000000-0005-0000-0000-000004000000}"/>
    <cellStyle name="  2" xfId="22" xr:uid="{00000000-0005-0000-0000-000005000000}"/>
    <cellStyle name=" _00__원가계산서" xfId="23" xr:uid="{00000000-0005-0000-0000-000006000000}"/>
    <cellStyle name=" _97연말" xfId="24" xr:uid="{00000000-0005-0000-0000-000007000000}"/>
    <cellStyle name=" _97연말_00__원가계산서" xfId="25" xr:uid="{00000000-0005-0000-0000-000008000000}"/>
    <cellStyle name=" _97연말1" xfId="26" xr:uid="{00000000-0005-0000-0000-000009000000}"/>
    <cellStyle name=" _97연말1_00__원가계산서" xfId="27" xr:uid="{00000000-0005-0000-0000-00000A000000}"/>
    <cellStyle name=" _Book1" xfId="28" xr:uid="{00000000-0005-0000-0000-00000B000000}"/>
    <cellStyle name=" _Book1_00__원가계산서" xfId="29" xr:uid="{00000000-0005-0000-0000-00000C000000}"/>
    <cellStyle name=" _견적서(설비)" xfId="30" xr:uid="{00000000-0005-0000-0000-00000D000000}"/>
    <cellStyle name=" _광주수완지구(각층상가설비제외)-VER0" xfId="31" xr:uid="{00000000-0005-0000-0000-00000E000000}"/>
    <cellStyle name=" _구즉초-기계설비+소방(내역) VER-1" xfId="32" xr:uid="{00000000-0005-0000-0000-00000F000000}"/>
    <cellStyle name=" _용문동예촌빌딩신축공사(기계설비)-ver0" xfId="33" xr:uid="{00000000-0005-0000-0000-000010000000}"/>
    <cellStyle name=" _천동00빌딩신축공사(기계설비)-VER0" xfId="34" xr:uid="{00000000-0005-0000-0000-000011000000}"/>
    <cellStyle name="&quot;" xfId="35" xr:uid="{00000000-0005-0000-0000-000012000000}"/>
    <cellStyle name="_x0014_&quot;_x0003__x0003__x000c_?_x0008__x0014_4_x0001_" xfId="36" xr:uid="{00000000-0005-0000-0000-000013000000}"/>
    <cellStyle name="&quot;도급대비 &quot;백분율" xfId="37" xr:uid="{00000000-0005-0000-0000-000014000000}"/>
    <cellStyle name="&quot;도급대비&quot;백분율" xfId="38" xr:uid="{00000000-0005-0000-0000-000015000000}"/>
    <cellStyle name="&quot;도급대비&quot;표준" xfId="39" xr:uid="{00000000-0005-0000-0000-000016000000}"/>
    <cellStyle name="#" xfId="40" xr:uid="{00000000-0005-0000-0000-000017000000}"/>
    <cellStyle name="#,##0" xfId="41" xr:uid="{00000000-0005-0000-0000-000018000000}"/>
    <cellStyle name="#,##0 2" xfId="42" xr:uid="{00000000-0005-0000-0000-000019000000}"/>
    <cellStyle name="#,##0!" xfId="43" xr:uid="{00000000-0005-0000-0000-00001A000000}"/>
    <cellStyle name="#,##0$" xfId="44" xr:uid="{00000000-0005-0000-0000-00001B000000}"/>
    <cellStyle name="#,##0$!" xfId="45" xr:uid="{00000000-0005-0000-0000-00001C000000}"/>
    <cellStyle name="#,##0$$" xfId="46" xr:uid="{00000000-0005-0000-0000-00001D000000}"/>
    <cellStyle name="#,##0$$!" xfId="47" xr:uid="{00000000-0005-0000-0000-00001E000000}"/>
    <cellStyle name="#,##0$$$" xfId="48" xr:uid="{00000000-0005-0000-0000-00001F000000}"/>
    <cellStyle name="#,##0$$$!" xfId="49" xr:uid="{00000000-0005-0000-0000-000020000000}"/>
    <cellStyle name="#,##0$$$$" xfId="50" xr:uid="{00000000-0005-0000-0000-000021000000}"/>
    <cellStyle name="#,##0$$$$!" xfId="51" xr:uid="{00000000-0005-0000-0000-000022000000}"/>
    <cellStyle name="#,##0$$$$$" xfId="52" xr:uid="{00000000-0005-0000-0000-000023000000}"/>
    <cellStyle name="#,##0$$$$$!" xfId="53" xr:uid="{00000000-0005-0000-0000-000024000000}"/>
    <cellStyle name="#,##0$$$$$$" xfId="54" xr:uid="{00000000-0005-0000-0000-000025000000}"/>
    <cellStyle name="#,##0$$$$$$!" xfId="55" xr:uid="{00000000-0005-0000-0000-000026000000}"/>
    <cellStyle name="#,##0$$$$$$$" xfId="56" xr:uid="{00000000-0005-0000-0000-000027000000}"/>
    <cellStyle name="#,##0$$$$$$$!" xfId="57" xr:uid="{00000000-0005-0000-0000-000028000000}"/>
    <cellStyle name="#,##0$$$$$$$$" xfId="58" xr:uid="{00000000-0005-0000-0000-000029000000}"/>
    <cellStyle name="#,##0$$$$$$_미정리예수금 " xfId="59" xr:uid="{00000000-0005-0000-0000-00002A000000}"/>
    <cellStyle name="#,##0$$$$$_미정리예수금 " xfId="60" xr:uid="{00000000-0005-0000-0000-00002B000000}"/>
    <cellStyle name="#,##0.0" xfId="61" xr:uid="{00000000-0005-0000-0000-00002C000000}"/>
    <cellStyle name="#,##0.0$" xfId="62" xr:uid="{00000000-0005-0000-0000-00002D000000}"/>
    <cellStyle name="#,##0.0$!" xfId="63" xr:uid="{00000000-0005-0000-0000-00002E000000}"/>
    <cellStyle name="#,##0.0$$" xfId="64" xr:uid="{00000000-0005-0000-0000-00002F000000}"/>
    <cellStyle name="#,##0.0$$!" xfId="65" xr:uid="{00000000-0005-0000-0000-000030000000}"/>
    <cellStyle name="#,##0.0$$$" xfId="66" xr:uid="{00000000-0005-0000-0000-000031000000}"/>
    <cellStyle name="#,##0.0$$$!" xfId="67" xr:uid="{00000000-0005-0000-0000-000032000000}"/>
    <cellStyle name="#,##0.0$$$$" xfId="68" xr:uid="{00000000-0005-0000-0000-000033000000}"/>
    <cellStyle name="#,##0.0$$$$!" xfId="69" xr:uid="{00000000-0005-0000-0000-000034000000}"/>
    <cellStyle name="#,##0.0$$$$$" xfId="70" xr:uid="{00000000-0005-0000-0000-000035000000}"/>
    <cellStyle name="#,##0.0$$$$$!" xfId="71" xr:uid="{00000000-0005-0000-0000-000036000000}"/>
    <cellStyle name="#,##0.0$$$$$$" xfId="72" xr:uid="{00000000-0005-0000-0000-000037000000}"/>
    <cellStyle name="#,##0.0$$$$$$!" xfId="73" xr:uid="{00000000-0005-0000-0000-000038000000}"/>
    <cellStyle name="#,##0.0$$$$$$_미정리예수금 " xfId="74" xr:uid="{00000000-0005-0000-0000-000039000000}"/>
    <cellStyle name="#,##0.0$$$$_미정리예수금 " xfId="75" xr:uid="{00000000-0005-0000-0000-00003A000000}"/>
    <cellStyle name="#,##0.0$$_미정리예수금 " xfId="76" xr:uid="{00000000-0005-0000-0000-00003B000000}"/>
    <cellStyle name="#,##0.00" xfId="77" xr:uid="{00000000-0005-0000-0000-00003C000000}"/>
    <cellStyle name="#,##0.000" xfId="78" xr:uid="{00000000-0005-0000-0000-00003D000000}"/>
    <cellStyle name="#,##0_(검토결과수정분)아워홈 용인북리 식품가공센터내역서328" xfId="79" xr:uid="{00000000-0005-0000-0000-00003E000000}"/>
    <cellStyle name="$" xfId="80" xr:uid="{00000000-0005-0000-0000-00003F000000}"/>
    <cellStyle name="$_db진흥" xfId="81" xr:uid="{00000000-0005-0000-0000-000040000000}"/>
    <cellStyle name="$_견적2" xfId="82" xr:uid="{00000000-0005-0000-0000-000041000000}"/>
    <cellStyle name="$_기아" xfId="83" xr:uid="{00000000-0005-0000-0000-000042000000}"/>
    <cellStyle name="(##.00)" xfId="84" xr:uid="{00000000-0005-0000-0000-000043000000}"/>
    <cellStyle name="(△콤마)" xfId="85" xr:uid="{00000000-0005-0000-0000-000044000000}"/>
    <cellStyle name="(백분율)" xfId="86" xr:uid="{00000000-0005-0000-0000-000045000000}"/>
    <cellStyle name="(용량보정)" xfId="87" xr:uid="{00000000-0005-0000-0000-000046000000}"/>
    <cellStyle name="(콤마)" xfId="88" xr:uid="{00000000-0005-0000-0000-000047000000}"/>
    <cellStyle name="/" xfId="89" xr:uid="{00000000-0005-0000-0000-000048000000}"/>
    <cellStyle name="?" xfId="90" xr:uid="{00000000-0005-0000-0000-000049000000}"/>
    <cellStyle name="??_x000c_둄_x001b__x000d_|?_x0001_?_x0003__x0014__x0007__x0001__x0001_" xfId="91" xr:uid="{00000000-0005-0000-0000-00004A000000}"/>
    <cellStyle name="??_x000c_長_x0017__x000d_筬U_x0001_??_x0007__x0001__x0001_" xfId="92" xr:uid="{00000000-0005-0000-0000-00004B000000}"/>
    <cellStyle name="??&amp;O?&amp;H?_x0008__x000f__x0007_?_x0007__x0001__x0001_" xfId="93" xr:uid="{00000000-0005-0000-0000-00004C000000}"/>
    <cellStyle name="??&amp;O?&amp;H?_x0008__x000f__x0007_?_x0007__x0001__x0001_ 2" xfId="94" xr:uid="{00000000-0005-0000-0000-00004D000000}"/>
    <cellStyle name="??&amp;O?&amp;H?_x0008_??_x0007__x0001__x0001_" xfId="95" xr:uid="{00000000-0005-0000-0000-00004E000000}"/>
    <cellStyle name="??&amp;O?&amp;H?_x0008__x000f__x0007_?_x0007__x0001__x0001__1차 기성정리중_080408_한연수 Rev.5" xfId="96" xr:uid="{00000000-0005-0000-0000-00004F000000}"/>
    <cellStyle name="??&amp;쏗?뷐9_x0008__x0011__x0007_?_x0007__x0001__x0001_" xfId="97" xr:uid="{00000000-0005-0000-0000-000050000000}"/>
    <cellStyle name="??????????????? [0]_Excel_MD97DL" xfId="98" xr:uid="{00000000-0005-0000-0000-000051000000}"/>
    <cellStyle name="???????????????? [0]_Excel_MD97DL" xfId="99" xr:uid="{00000000-0005-0000-0000-000052000000}"/>
    <cellStyle name="????????????????? [0]_Excel_MD97DL" xfId="100" xr:uid="{00000000-0005-0000-0000-000053000000}"/>
    <cellStyle name="??????????????????? [0]_Excel_MD97DL" xfId="101" xr:uid="{00000000-0005-0000-0000-000054000000}"/>
    <cellStyle name="???????????????????_Excel_MD97DL" xfId="102" xr:uid="{00000000-0005-0000-0000-000055000000}"/>
    <cellStyle name="?????????????????_Excel_MD97DL" xfId="103" xr:uid="{00000000-0005-0000-0000-000056000000}"/>
    <cellStyle name="????????????????_Excel_MD97DL" xfId="104" xr:uid="{00000000-0005-0000-0000-000057000000}"/>
    <cellStyle name="???????????????_Excel_MD97DL" xfId="105" xr:uid="{00000000-0005-0000-0000-000058000000}"/>
    <cellStyle name="????_bonusL" xfId="106" xr:uid="{00000000-0005-0000-0000-000059000000}"/>
    <cellStyle name="???_??????" xfId="107" xr:uid="{00000000-0005-0000-0000-00005A000000}"/>
    <cellStyle name="??_?.????" xfId="108" xr:uid="{00000000-0005-0000-0000-00005B000000}"/>
    <cellStyle name="?W?_laroux" xfId="109" xr:uid="{00000000-0005-0000-0000-00005C000000}"/>
    <cellStyle name="?曹%U?&amp;H?_x0008_?s_x000a__x0007__x0001__x0001_" xfId="110" xr:uid="{00000000-0005-0000-0000-00005D000000}"/>
    <cellStyle name="_(기구구매) 추가 CI 실적 및 계획 정리(061124))" xfId="111" xr:uid="{00000000-0005-0000-0000-00005E000000}"/>
    <cellStyle name="_~9043655" xfId="112" xr:uid="{00000000-0005-0000-0000-00005F000000}"/>
    <cellStyle name="_&lt;# 10-2&gt;" xfId="113" xr:uid="{00000000-0005-0000-0000-000060000000}"/>
    <cellStyle name="_&lt;# 10-2&gt;.PDP " xfId="114" xr:uid="{00000000-0005-0000-0000-000061000000}"/>
    <cellStyle name="_&lt;# 3-1&gt;" xfId="115" xr:uid="{00000000-0005-0000-0000-000062000000}"/>
    <cellStyle name="_&lt;# 8&gt;" xfId="116" xr:uid="{00000000-0005-0000-0000-000063000000}"/>
    <cellStyle name="_&lt;#8&gt;" xfId="117" xr:uid="{00000000-0005-0000-0000-000064000000}"/>
    <cellStyle name="_&lt;#9-1&gt;" xfId="118" xr:uid="{00000000-0005-0000-0000-000065000000}"/>
    <cellStyle name="_●CP 07 08 Grade 구분 071021" xfId="119" xr:uid="{00000000-0005-0000-0000-000066000000}"/>
    <cellStyle name="_★'07년+CP최종+해외매출" xfId="120" xr:uid="{00000000-0005-0000-0000-000067000000}"/>
    <cellStyle name="_00변경내역" xfId="121" xr:uid="{00000000-0005-0000-0000-000068000000}"/>
    <cellStyle name="_02.도급내역서(보훈회관)" xfId="122" xr:uid="{00000000-0005-0000-0000-000069000000}"/>
    <cellStyle name="_02072006_'06_EuropeCIS_Yearly_moving_plan_by_CWLEE2" xfId="123" xr:uid="{00000000-0005-0000-0000-00006A000000}"/>
    <cellStyle name="_02072006_'06_EuropeCIS_Yearly_moving_plan_by_CWLEE2_★07년+6월+관리비용항목+1차+070611" xfId="124" xr:uid="{00000000-0005-0000-0000-00006B000000}"/>
    <cellStyle name="_02072006_'06_EuropeCIS_Yearly_moving_plan_by_CWLEE2_관리비용_강정구_061220" xfId="125" xr:uid="{00000000-0005-0000-0000-00006C000000}"/>
    <cellStyle name="_02차간지" xfId="126" xr:uid="{00000000-0005-0000-0000-00006D000000}"/>
    <cellStyle name="_02차계" xfId="127" xr:uid="{00000000-0005-0000-0000-00006E000000}"/>
    <cellStyle name="_02차내역" xfId="128" xr:uid="{00000000-0005-0000-0000-00006F000000}"/>
    <cellStyle name="_05년12월폐기대상검토-kang2-051219" xfId="129" xr:uid="{00000000-0005-0000-0000-000070000000}"/>
    <cellStyle name="_06.집수조,수중펌프(1350MW)" xfId="130" xr:uid="{00000000-0005-0000-0000-000071000000}"/>
    <cellStyle name="_06.집수조,수중펌프(1350MW정산)" xfId="131" xr:uid="{00000000-0005-0000-0000-000072000000}"/>
    <cellStyle name="_060803-1" xfId="132" xr:uid="{00000000-0005-0000-0000-000073000000}"/>
    <cellStyle name="_'06년 7월말 대비 추가 CI계획_060811_기구" xfId="133" xr:uid="{00000000-0005-0000-0000-000074000000}"/>
    <cellStyle name="_'06년 7월말 대비 추가 CI계획_060822_기구최종" xfId="134" xr:uid="{00000000-0005-0000-0000-000075000000}"/>
    <cellStyle name="_06년 이동물동(3월~8월)_0314" xfId="135" xr:uid="{00000000-0005-0000-0000-000076000000}"/>
    <cellStyle name="_06년 이동물동(3월~8월)_0314_★07년+6월+관리비용항목+1차+070611" xfId="136" xr:uid="{00000000-0005-0000-0000-000077000000}"/>
    <cellStyle name="_06년 이동물동(3월~8월)_0314_관리비용_강정구_061220" xfId="137" xr:uid="{00000000-0005-0000-0000-000078000000}"/>
    <cellStyle name="_06년 이동물동(3월~9월)_0331" xfId="138" xr:uid="{00000000-0005-0000-0000-000079000000}"/>
    <cellStyle name="_06년 이동물동(3월~9월)_0331_★07년+6월+관리비용항목+1차+070611" xfId="139" xr:uid="{00000000-0005-0000-0000-00007A000000}"/>
    <cellStyle name="_06년 이동물동(3월~9월)_0331_관리비용_강정구_061220" xfId="140" xr:uid="{00000000-0005-0000-0000-00007B000000}"/>
    <cellStyle name="_06년 이동물동(3월~9월)_03311" xfId="141" xr:uid="{00000000-0005-0000-0000-00007C000000}"/>
    <cellStyle name="_06년 이동물동(3월~9월)_03311_★07년+6월+관리비용항목+1차+070611" xfId="142" xr:uid="{00000000-0005-0000-0000-00007D000000}"/>
    <cellStyle name="_06년 이동물동(3월~9월)_03311_관리비용_강정구_061220" xfId="143" xr:uid="{00000000-0005-0000-0000-00007E000000}"/>
    <cellStyle name="_06년_Global_20060112" xfId="144" xr:uid="{00000000-0005-0000-0000-00007F000000}"/>
    <cellStyle name="_06년_Global_20060112_★07년+6월+관리비용항목+1차+070611" xfId="145" xr:uid="{00000000-0005-0000-0000-000080000000}"/>
    <cellStyle name="_06년_Global_20060112_관리비용_강정구_061220" xfId="146" xr:uid="{00000000-0005-0000-0000-000081000000}"/>
    <cellStyle name="_0727 구조물공 공사비 산출(2001년 예정공정)" xfId="147" xr:uid="{00000000-0005-0000-0000-000082000000}"/>
    <cellStyle name="_1. 총괄(제조+설치)" xfId="148" xr:uid="{00000000-0005-0000-0000-000083000000}"/>
    <cellStyle name="_1+2.무인발매기(제조+구매)-2" xfId="149" xr:uid="{00000000-0005-0000-0000-000084000000}"/>
    <cellStyle name="_11.통합보안관리서버" xfId="150" xr:uid="{00000000-0005-0000-0000-000085000000}"/>
    <cellStyle name="_12142005_'06구주CIS 년간 물동_이찬우" xfId="151" xr:uid="{00000000-0005-0000-0000-000086000000}"/>
    <cellStyle name="_12142005_'06구주CIS 년간 물동_이찬우_★07년+6월+관리비용항목+1차+070611" xfId="152" xr:uid="{00000000-0005-0000-0000-000087000000}"/>
    <cellStyle name="_12142005_'06구주CIS 년간 물동_이찬우_관리비용_강정구_061220" xfId="153" xr:uid="{00000000-0005-0000-0000-000088000000}"/>
    <cellStyle name="_1월 LCD TV 입고 실적" xfId="154" xr:uid="{00000000-0005-0000-0000-000089000000}"/>
    <cellStyle name="_1월 대비" xfId="155" xr:uid="{00000000-0005-0000-0000-00008A000000}"/>
    <cellStyle name="_2.비상발전기관급내역서" xfId="156" xr:uid="{00000000-0005-0000-0000-00008B000000}"/>
    <cellStyle name="_20050714_생산계획_배포xls" xfId="157" xr:uid="{00000000-0005-0000-0000-00008C000000}"/>
    <cellStyle name="_20050714_생산계획_배포xls (2)" xfId="158" xr:uid="{00000000-0005-0000-0000-00008D000000}"/>
    <cellStyle name="_20050930_총조생산계획 진도" xfId="159" xr:uid="{00000000-0005-0000-0000-00008E000000}"/>
    <cellStyle name="_2005년 10월 생산계획 확정본_0930 for LGE" xfId="160" xr:uid="{00000000-0005-0000-0000-00008F000000}"/>
    <cellStyle name="_20071129_도급 견적서(071126)-수냉식10 (정열)" xfId="161" xr:uid="{00000000-0005-0000-0000-000090000000}"/>
    <cellStyle name="_2-4.상반기실적부문별요약" xfId="162" xr:uid="{00000000-0005-0000-0000-000091000000}"/>
    <cellStyle name="_2-4.상반기실적부문별요약(표지및목차포함)" xfId="163" xr:uid="{00000000-0005-0000-0000-000092000000}"/>
    <cellStyle name="_2-4.상반기실적부문별요약(표지및목차포함)_1" xfId="164" xr:uid="{00000000-0005-0000-0000-000093000000}"/>
    <cellStyle name="_2-4.상반기실적부문별요약_1" xfId="165" xr:uid="{00000000-0005-0000-0000-000094000000}"/>
    <cellStyle name="_3.육교구조계산서" xfId="166" xr:uid="{00000000-0005-0000-0000-000095000000}"/>
    <cellStyle name="_3.육교구조계산서_82호선" xfId="167" xr:uid="{00000000-0005-0000-0000-000096000000}"/>
    <cellStyle name="_3.육교구조계산서_82호선(최종)" xfId="168" xr:uid="{00000000-0005-0000-0000-000097000000}"/>
    <cellStyle name="_3.육교구조계산서_82호선(최종)_23호선" xfId="169" xr:uid="{00000000-0005-0000-0000-000098000000}"/>
    <cellStyle name="_3.육교구조계산서_82호선_23호선" xfId="170" xr:uid="{00000000-0005-0000-0000-000099000000}"/>
    <cellStyle name="_3.육교구조계산서_98호선" xfId="171" xr:uid="{00000000-0005-0000-0000-00009A000000}"/>
    <cellStyle name="_3.육교구조계산서_98호선_23호선" xfId="172" xr:uid="{00000000-0005-0000-0000-00009B000000}"/>
    <cellStyle name="_3.육교구조계산서_경림가오지구" xfId="173" xr:uid="{00000000-0005-0000-0000-00009C000000}"/>
    <cellStyle name="_3.육교구조계산서_경림가오지구_82호선" xfId="174" xr:uid="{00000000-0005-0000-0000-00009D000000}"/>
    <cellStyle name="_3.육교구조계산서_경림가오지구_82호선(최종)" xfId="175" xr:uid="{00000000-0005-0000-0000-00009E000000}"/>
    <cellStyle name="_3.육교구조계산서_경림가오지구_82호선(최종)_23호선" xfId="176" xr:uid="{00000000-0005-0000-0000-00009F000000}"/>
    <cellStyle name="_3.육교구조계산서_경림가오지구_82호선_23호선" xfId="177" xr:uid="{00000000-0005-0000-0000-0000A0000000}"/>
    <cellStyle name="_3.육교구조계산서_경림가오지구_98호선" xfId="178" xr:uid="{00000000-0005-0000-0000-0000A1000000}"/>
    <cellStyle name="_3.육교구조계산서_경림가오지구_98호선_23호선" xfId="179" xr:uid="{00000000-0005-0000-0000-0000A2000000}"/>
    <cellStyle name="_3.육교구조계산서_경림가오지구_금광신갈(9.29)" xfId="180" xr:uid="{00000000-0005-0000-0000-0000A3000000}"/>
    <cellStyle name="_3.육교구조계산서_경림가오지구_금광신갈(9.29)_82호선" xfId="181" xr:uid="{00000000-0005-0000-0000-0000A4000000}"/>
    <cellStyle name="_3.육교구조계산서_경림가오지구_금광신갈(9.29)_82호선(최종)" xfId="182" xr:uid="{00000000-0005-0000-0000-0000A5000000}"/>
    <cellStyle name="_3.육교구조계산서_경림가오지구_금광신갈(9.29)_82호선(최종)_23호선" xfId="183" xr:uid="{00000000-0005-0000-0000-0000A6000000}"/>
    <cellStyle name="_3.육교구조계산서_경림가오지구_금광신갈(9.29)_82호선_23호선" xfId="184" xr:uid="{00000000-0005-0000-0000-0000A7000000}"/>
    <cellStyle name="_3.육교구조계산서_경림가오지구_금광신갈(9.29)_98호선" xfId="185" xr:uid="{00000000-0005-0000-0000-0000A8000000}"/>
    <cellStyle name="_3.육교구조계산서_경림가오지구_금광신갈(9.29)_98호선_23호선" xfId="186" xr:uid="{00000000-0005-0000-0000-0000A9000000}"/>
    <cellStyle name="_3.육교구조계산서_경림가오지구_금광신갈(9.29)_영사교외5개교" xfId="187" xr:uid="{00000000-0005-0000-0000-0000AA000000}"/>
    <cellStyle name="_3.육교구조계산서_경림가오지구_금광신갈(9.29)_영사교외5개교_23호선" xfId="188" xr:uid="{00000000-0005-0000-0000-0000AB000000}"/>
    <cellStyle name="_3.육교구조계산서_경림가오지구_영사교외5개교" xfId="189" xr:uid="{00000000-0005-0000-0000-0000AC000000}"/>
    <cellStyle name="_3.육교구조계산서_경림가오지구_영사교외5개교_23호선" xfId="190" xr:uid="{00000000-0005-0000-0000-0000AD000000}"/>
    <cellStyle name="_3.육교구조계산서_금광신갈(8.22)" xfId="191" xr:uid="{00000000-0005-0000-0000-0000AE000000}"/>
    <cellStyle name="_3.육교구조계산서_금광신갈(8.22)_82호선" xfId="192" xr:uid="{00000000-0005-0000-0000-0000AF000000}"/>
    <cellStyle name="_3.육교구조계산서_금광신갈(8.22)_82호선(최종)" xfId="193" xr:uid="{00000000-0005-0000-0000-0000B0000000}"/>
    <cellStyle name="_3.육교구조계산서_금광신갈(8.22)_82호선(최종)_23호선" xfId="194" xr:uid="{00000000-0005-0000-0000-0000B1000000}"/>
    <cellStyle name="_3.육교구조계산서_금광신갈(8.22)_82호선_23호선" xfId="195" xr:uid="{00000000-0005-0000-0000-0000B2000000}"/>
    <cellStyle name="_3.육교구조계산서_금광신갈(8.22)_98호선" xfId="196" xr:uid="{00000000-0005-0000-0000-0000B3000000}"/>
    <cellStyle name="_3.육교구조계산서_금광신갈(8.22)_98호선_23호선" xfId="197" xr:uid="{00000000-0005-0000-0000-0000B4000000}"/>
    <cellStyle name="_3.육교구조계산서_금광신갈(8.22)_금광신갈(9.29)" xfId="198" xr:uid="{00000000-0005-0000-0000-0000B5000000}"/>
    <cellStyle name="_3.육교구조계산서_금광신갈(8.22)_금광신갈(9.29)_82호선" xfId="199" xr:uid="{00000000-0005-0000-0000-0000B6000000}"/>
    <cellStyle name="_3.육교구조계산서_금광신갈(8.22)_금광신갈(9.29)_82호선(최종)" xfId="200" xr:uid="{00000000-0005-0000-0000-0000B7000000}"/>
    <cellStyle name="_3.육교구조계산서_금광신갈(8.22)_금광신갈(9.29)_82호선(최종)_23호선" xfId="201" xr:uid="{00000000-0005-0000-0000-0000B8000000}"/>
    <cellStyle name="_3.육교구조계산서_금광신갈(8.22)_금광신갈(9.29)_82호선_23호선" xfId="202" xr:uid="{00000000-0005-0000-0000-0000B9000000}"/>
    <cellStyle name="_3.육교구조계산서_금광신갈(8.22)_금광신갈(9.29)_98호선" xfId="203" xr:uid="{00000000-0005-0000-0000-0000BA000000}"/>
    <cellStyle name="_3.육교구조계산서_금광신갈(8.22)_금광신갈(9.29)_98호선_23호선" xfId="204" xr:uid="{00000000-0005-0000-0000-0000BB000000}"/>
    <cellStyle name="_3.육교구조계산서_금광신갈(8.22)_금광신갈(9.29)_영사교외5개교" xfId="205" xr:uid="{00000000-0005-0000-0000-0000BC000000}"/>
    <cellStyle name="_3.육교구조계산서_금광신갈(8.22)_금광신갈(9.29)_영사교외5개교_23호선" xfId="206" xr:uid="{00000000-0005-0000-0000-0000BD000000}"/>
    <cellStyle name="_3.육교구조계산서_금광신갈(8.22)_영사교외5개교" xfId="207" xr:uid="{00000000-0005-0000-0000-0000BE000000}"/>
    <cellStyle name="_3.육교구조계산서_금광신갈(8.22)_영사교외5개교_23호선" xfId="208" xr:uid="{00000000-0005-0000-0000-0000BF000000}"/>
    <cellStyle name="_3.육교구조계산서_금광신갈수량" xfId="209" xr:uid="{00000000-0005-0000-0000-0000C0000000}"/>
    <cellStyle name="_3.육교구조계산서_금광신갈수량_82호선" xfId="210" xr:uid="{00000000-0005-0000-0000-0000C1000000}"/>
    <cellStyle name="_3.육교구조계산서_금광신갈수량_82호선(최종)" xfId="211" xr:uid="{00000000-0005-0000-0000-0000C2000000}"/>
    <cellStyle name="_3.육교구조계산서_금광신갈수량_82호선(최종)_23호선" xfId="212" xr:uid="{00000000-0005-0000-0000-0000C3000000}"/>
    <cellStyle name="_3.육교구조계산서_금광신갈수량_82호선_23호선" xfId="213" xr:uid="{00000000-0005-0000-0000-0000C4000000}"/>
    <cellStyle name="_3.육교구조계산서_금광신갈수량_98호선" xfId="214" xr:uid="{00000000-0005-0000-0000-0000C5000000}"/>
    <cellStyle name="_3.육교구조계산서_금광신갈수량_98호선_23호선" xfId="215" xr:uid="{00000000-0005-0000-0000-0000C6000000}"/>
    <cellStyle name="_3.육교구조계산서_금광신갈수량_금광신갈(9.29)" xfId="216" xr:uid="{00000000-0005-0000-0000-0000C7000000}"/>
    <cellStyle name="_3.육교구조계산서_금광신갈수량_금광신갈(9.29)_82호선" xfId="217" xr:uid="{00000000-0005-0000-0000-0000C8000000}"/>
    <cellStyle name="_3.육교구조계산서_금광신갈수량_금광신갈(9.29)_82호선(최종)" xfId="218" xr:uid="{00000000-0005-0000-0000-0000C9000000}"/>
    <cellStyle name="_3.육교구조계산서_금광신갈수량_금광신갈(9.29)_82호선(최종)_23호선" xfId="219" xr:uid="{00000000-0005-0000-0000-0000CA000000}"/>
    <cellStyle name="_3.육교구조계산서_금광신갈수량_금광신갈(9.29)_82호선_23호선" xfId="220" xr:uid="{00000000-0005-0000-0000-0000CB000000}"/>
    <cellStyle name="_3.육교구조계산서_금광신갈수량_금광신갈(9.29)_98호선" xfId="221" xr:uid="{00000000-0005-0000-0000-0000CC000000}"/>
    <cellStyle name="_3.육교구조계산서_금광신갈수량_금광신갈(9.29)_98호선_23호선" xfId="222" xr:uid="{00000000-0005-0000-0000-0000CD000000}"/>
    <cellStyle name="_3.육교구조계산서_금광신갈수량_금광신갈(9.29)_영사교외5개교" xfId="223" xr:uid="{00000000-0005-0000-0000-0000CE000000}"/>
    <cellStyle name="_3.육교구조계산서_금광신갈수량_금광신갈(9.29)_영사교외5개교_23호선" xfId="224" xr:uid="{00000000-0005-0000-0000-0000CF000000}"/>
    <cellStyle name="_3.육교구조계산서_금광신갈수량_영사교외5개교" xfId="225" xr:uid="{00000000-0005-0000-0000-0000D0000000}"/>
    <cellStyle name="_3.육교구조계산서_금광신갈수량_영사교외5개교_23호선" xfId="226" xr:uid="{00000000-0005-0000-0000-0000D1000000}"/>
    <cellStyle name="_3.육교구조계산서_김포육교(수량1)" xfId="227" xr:uid="{00000000-0005-0000-0000-0000D2000000}"/>
    <cellStyle name="_3.육교구조계산서_김포육교(수량1)_82호선" xfId="228" xr:uid="{00000000-0005-0000-0000-0000D3000000}"/>
    <cellStyle name="_3.육교구조계산서_김포육교(수량1)_82호선(최종)" xfId="229" xr:uid="{00000000-0005-0000-0000-0000D4000000}"/>
    <cellStyle name="_3.육교구조계산서_김포육교(수량1)_82호선(최종)_23호선" xfId="230" xr:uid="{00000000-0005-0000-0000-0000D5000000}"/>
    <cellStyle name="_3.육교구조계산서_김포육교(수량1)_82호선_23호선" xfId="231" xr:uid="{00000000-0005-0000-0000-0000D6000000}"/>
    <cellStyle name="_3.육교구조계산서_김포육교(수량1)_98호선" xfId="232" xr:uid="{00000000-0005-0000-0000-0000D7000000}"/>
    <cellStyle name="_3.육교구조계산서_김포육교(수량1)_98호선_23호선" xfId="233" xr:uid="{00000000-0005-0000-0000-0000D8000000}"/>
    <cellStyle name="_3.육교구조계산서_김포육교(수량1)_금광신갈(9.29)" xfId="234" xr:uid="{00000000-0005-0000-0000-0000D9000000}"/>
    <cellStyle name="_3.육교구조계산서_김포육교(수량1)_금광신갈(9.29)_82호선" xfId="235" xr:uid="{00000000-0005-0000-0000-0000DA000000}"/>
    <cellStyle name="_3.육교구조계산서_김포육교(수량1)_금광신갈(9.29)_82호선(최종)" xfId="236" xr:uid="{00000000-0005-0000-0000-0000DB000000}"/>
    <cellStyle name="_3.육교구조계산서_김포육교(수량1)_금광신갈(9.29)_82호선(최종)_23호선" xfId="237" xr:uid="{00000000-0005-0000-0000-0000DC000000}"/>
    <cellStyle name="_3.육교구조계산서_김포육교(수량1)_금광신갈(9.29)_82호선_23호선" xfId="238" xr:uid="{00000000-0005-0000-0000-0000DD000000}"/>
    <cellStyle name="_3.육교구조계산서_김포육교(수량1)_금광신갈(9.29)_98호선" xfId="239" xr:uid="{00000000-0005-0000-0000-0000DE000000}"/>
    <cellStyle name="_3.육교구조계산서_김포육교(수량1)_금광신갈(9.29)_98호선_23호선" xfId="240" xr:uid="{00000000-0005-0000-0000-0000DF000000}"/>
    <cellStyle name="_3.육교구조계산서_김포육교(수량1)_금광신갈(9.29)_영사교외5개교" xfId="241" xr:uid="{00000000-0005-0000-0000-0000E0000000}"/>
    <cellStyle name="_3.육교구조계산서_김포육교(수량1)_금광신갈(9.29)_영사교외5개교_23호선" xfId="242" xr:uid="{00000000-0005-0000-0000-0000E1000000}"/>
    <cellStyle name="_3.육교구조계산서_김포육교(수량1)_영사교외5개교" xfId="243" xr:uid="{00000000-0005-0000-0000-0000E2000000}"/>
    <cellStyle name="_3.육교구조계산서_김포육교(수량1)_영사교외5개교_23호선" xfId="244" xr:uid="{00000000-0005-0000-0000-0000E3000000}"/>
    <cellStyle name="_3.육교구조계산서_덕성수량(신설)" xfId="245" xr:uid="{00000000-0005-0000-0000-0000E4000000}"/>
    <cellStyle name="_3.육교구조계산서_덕성수량(신설)_82호선" xfId="246" xr:uid="{00000000-0005-0000-0000-0000E5000000}"/>
    <cellStyle name="_3.육교구조계산서_덕성수량(신설)_82호선(최종)" xfId="247" xr:uid="{00000000-0005-0000-0000-0000E6000000}"/>
    <cellStyle name="_3.육교구조계산서_덕성수량(신설)_82호선(최종)_23호선" xfId="248" xr:uid="{00000000-0005-0000-0000-0000E7000000}"/>
    <cellStyle name="_3.육교구조계산서_덕성수량(신설)_82호선_23호선" xfId="249" xr:uid="{00000000-0005-0000-0000-0000E8000000}"/>
    <cellStyle name="_3.육교구조계산서_덕성수량(신설)_98호선" xfId="250" xr:uid="{00000000-0005-0000-0000-0000E9000000}"/>
    <cellStyle name="_3.육교구조계산서_덕성수량(신설)_98호선_23호선" xfId="251" xr:uid="{00000000-0005-0000-0000-0000EA000000}"/>
    <cellStyle name="_3.육교구조계산서_덕성수량(신설)_경림가오지구" xfId="252" xr:uid="{00000000-0005-0000-0000-0000EB000000}"/>
    <cellStyle name="_3.육교구조계산서_덕성수량(신설)_경림가오지구_82호선" xfId="253" xr:uid="{00000000-0005-0000-0000-0000EC000000}"/>
    <cellStyle name="_3.육교구조계산서_덕성수량(신설)_경림가오지구_82호선(최종)" xfId="254" xr:uid="{00000000-0005-0000-0000-0000ED000000}"/>
    <cellStyle name="_3.육교구조계산서_덕성수량(신설)_경림가오지구_82호선(최종)_23호선" xfId="255" xr:uid="{00000000-0005-0000-0000-0000EE000000}"/>
    <cellStyle name="_3.육교구조계산서_덕성수량(신설)_경림가오지구_82호선_23호선" xfId="256" xr:uid="{00000000-0005-0000-0000-0000EF000000}"/>
    <cellStyle name="_3.육교구조계산서_덕성수량(신설)_경림가오지구_98호선" xfId="257" xr:uid="{00000000-0005-0000-0000-0000F0000000}"/>
    <cellStyle name="_3.육교구조계산서_덕성수량(신설)_경림가오지구_98호선_23호선" xfId="258" xr:uid="{00000000-0005-0000-0000-0000F1000000}"/>
    <cellStyle name="_3.육교구조계산서_덕성수량(신설)_경림가오지구_금광신갈(9.29)" xfId="259" xr:uid="{00000000-0005-0000-0000-0000F2000000}"/>
    <cellStyle name="_3.육교구조계산서_덕성수량(신설)_경림가오지구_금광신갈(9.29)_82호선" xfId="260" xr:uid="{00000000-0005-0000-0000-0000F3000000}"/>
    <cellStyle name="_3.육교구조계산서_덕성수량(신설)_경림가오지구_금광신갈(9.29)_82호선(최종)" xfId="261" xr:uid="{00000000-0005-0000-0000-0000F4000000}"/>
    <cellStyle name="_3.육교구조계산서_덕성수량(신설)_경림가오지구_금광신갈(9.29)_82호선(최종)_23호선" xfId="262" xr:uid="{00000000-0005-0000-0000-0000F5000000}"/>
    <cellStyle name="_3.육교구조계산서_덕성수량(신설)_경림가오지구_금광신갈(9.29)_82호선_23호선" xfId="263" xr:uid="{00000000-0005-0000-0000-0000F6000000}"/>
    <cellStyle name="_3.육교구조계산서_덕성수량(신설)_경림가오지구_금광신갈(9.29)_98호선" xfId="264" xr:uid="{00000000-0005-0000-0000-0000F7000000}"/>
    <cellStyle name="_3.육교구조계산서_덕성수량(신설)_경림가오지구_금광신갈(9.29)_98호선_23호선" xfId="265" xr:uid="{00000000-0005-0000-0000-0000F8000000}"/>
    <cellStyle name="_3.육교구조계산서_덕성수량(신설)_경림가오지구_금광신갈(9.29)_영사교외5개교" xfId="266" xr:uid="{00000000-0005-0000-0000-0000F9000000}"/>
    <cellStyle name="_3.육교구조계산서_덕성수량(신설)_경림가오지구_금광신갈(9.29)_영사교외5개교_23호선" xfId="267" xr:uid="{00000000-0005-0000-0000-0000FA000000}"/>
    <cellStyle name="_3.육교구조계산서_덕성수량(신설)_경림가오지구_영사교외5개교" xfId="268" xr:uid="{00000000-0005-0000-0000-0000FB000000}"/>
    <cellStyle name="_3.육교구조계산서_덕성수량(신설)_경림가오지구_영사교외5개교_23호선" xfId="269" xr:uid="{00000000-0005-0000-0000-0000FC000000}"/>
    <cellStyle name="_3.육교구조계산서_덕성수량(신설)_금광신갈(8.22)" xfId="270" xr:uid="{00000000-0005-0000-0000-0000FD000000}"/>
    <cellStyle name="_3.육교구조계산서_덕성수량(신설)_금광신갈(8.22)_82호선" xfId="271" xr:uid="{00000000-0005-0000-0000-0000FE000000}"/>
    <cellStyle name="_3.육교구조계산서_덕성수량(신설)_금광신갈(8.22)_82호선(최종)" xfId="272" xr:uid="{00000000-0005-0000-0000-0000FF000000}"/>
    <cellStyle name="_3.육교구조계산서_덕성수량(신설)_금광신갈(8.22)_82호선(최종)_23호선" xfId="273" xr:uid="{00000000-0005-0000-0000-000000010000}"/>
    <cellStyle name="_3.육교구조계산서_덕성수량(신설)_금광신갈(8.22)_82호선_23호선" xfId="274" xr:uid="{00000000-0005-0000-0000-000001010000}"/>
    <cellStyle name="_3.육교구조계산서_덕성수량(신설)_금광신갈(8.22)_98호선" xfId="275" xr:uid="{00000000-0005-0000-0000-000002010000}"/>
    <cellStyle name="_3.육교구조계산서_덕성수량(신설)_금광신갈(8.22)_98호선_23호선" xfId="276" xr:uid="{00000000-0005-0000-0000-000003010000}"/>
    <cellStyle name="_3.육교구조계산서_덕성수량(신설)_금광신갈(8.22)_금광신갈(9.29)" xfId="277" xr:uid="{00000000-0005-0000-0000-000004010000}"/>
    <cellStyle name="_3.육교구조계산서_덕성수량(신설)_금광신갈(8.22)_금광신갈(9.29)_82호선" xfId="278" xr:uid="{00000000-0005-0000-0000-000005010000}"/>
    <cellStyle name="_3.육교구조계산서_덕성수량(신설)_금광신갈(8.22)_금광신갈(9.29)_82호선(최종)" xfId="279" xr:uid="{00000000-0005-0000-0000-000006010000}"/>
    <cellStyle name="_3.육교구조계산서_덕성수량(신설)_금광신갈(8.22)_금광신갈(9.29)_82호선(최종)_23호선" xfId="280" xr:uid="{00000000-0005-0000-0000-000007010000}"/>
    <cellStyle name="_3.육교구조계산서_덕성수량(신설)_금광신갈(8.22)_금광신갈(9.29)_82호선_23호선" xfId="281" xr:uid="{00000000-0005-0000-0000-000008010000}"/>
    <cellStyle name="_3.육교구조계산서_덕성수량(신설)_금광신갈(8.22)_금광신갈(9.29)_98호선" xfId="282" xr:uid="{00000000-0005-0000-0000-000009010000}"/>
    <cellStyle name="_3.육교구조계산서_덕성수량(신설)_금광신갈(8.22)_금광신갈(9.29)_98호선_23호선" xfId="283" xr:uid="{00000000-0005-0000-0000-00000A010000}"/>
    <cellStyle name="_3.육교구조계산서_덕성수량(신설)_금광신갈(8.22)_금광신갈(9.29)_영사교외5개교" xfId="284" xr:uid="{00000000-0005-0000-0000-00000B010000}"/>
    <cellStyle name="_3.육교구조계산서_덕성수량(신설)_금광신갈(8.22)_금광신갈(9.29)_영사교외5개교_23호선" xfId="285" xr:uid="{00000000-0005-0000-0000-00000C010000}"/>
    <cellStyle name="_3.육교구조계산서_덕성수량(신설)_금광신갈(8.22)_영사교외5개교" xfId="286" xr:uid="{00000000-0005-0000-0000-00000D010000}"/>
    <cellStyle name="_3.육교구조계산서_덕성수량(신설)_금광신갈(8.22)_영사교외5개교_23호선" xfId="287" xr:uid="{00000000-0005-0000-0000-00000E010000}"/>
    <cellStyle name="_3.육교구조계산서_덕성수량(신설)_금광신갈수량" xfId="288" xr:uid="{00000000-0005-0000-0000-00000F010000}"/>
    <cellStyle name="_3.육교구조계산서_덕성수량(신설)_금광신갈수량_82호선" xfId="289" xr:uid="{00000000-0005-0000-0000-000010010000}"/>
    <cellStyle name="_3.육교구조계산서_덕성수량(신설)_금광신갈수량_82호선(최종)" xfId="290" xr:uid="{00000000-0005-0000-0000-000011010000}"/>
    <cellStyle name="_3.육교구조계산서_덕성수량(신설)_금광신갈수량_82호선(최종)_23호선" xfId="291" xr:uid="{00000000-0005-0000-0000-000012010000}"/>
    <cellStyle name="_3.육교구조계산서_덕성수량(신설)_금광신갈수량_82호선_23호선" xfId="292" xr:uid="{00000000-0005-0000-0000-000013010000}"/>
    <cellStyle name="_3.육교구조계산서_덕성수량(신설)_금광신갈수량_98호선" xfId="293" xr:uid="{00000000-0005-0000-0000-000014010000}"/>
    <cellStyle name="_3.육교구조계산서_덕성수량(신설)_금광신갈수량_98호선_23호선" xfId="294" xr:uid="{00000000-0005-0000-0000-000015010000}"/>
    <cellStyle name="_3.육교구조계산서_덕성수량(신설)_금광신갈수량_금광신갈(9.29)" xfId="295" xr:uid="{00000000-0005-0000-0000-000016010000}"/>
    <cellStyle name="_3.육교구조계산서_덕성수량(신설)_금광신갈수량_금광신갈(9.29)_82호선" xfId="296" xr:uid="{00000000-0005-0000-0000-000017010000}"/>
    <cellStyle name="_3.육교구조계산서_덕성수량(신설)_금광신갈수량_금광신갈(9.29)_82호선(최종)" xfId="297" xr:uid="{00000000-0005-0000-0000-000018010000}"/>
    <cellStyle name="_3.육교구조계산서_덕성수량(신설)_금광신갈수량_금광신갈(9.29)_82호선(최종)_23호선" xfId="298" xr:uid="{00000000-0005-0000-0000-000019010000}"/>
    <cellStyle name="_3.육교구조계산서_덕성수량(신설)_금광신갈수량_금광신갈(9.29)_82호선_23호선" xfId="299" xr:uid="{00000000-0005-0000-0000-00001A010000}"/>
    <cellStyle name="_3.육교구조계산서_덕성수량(신설)_금광신갈수량_금광신갈(9.29)_98호선" xfId="300" xr:uid="{00000000-0005-0000-0000-00001B010000}"/>
    <cellStyle name="_3.육교구조계산서_덕성수량(신설)_금광신갈수량_금광신갈(9.29)_98호선_23호선" xfId="301" xr:uid="{00000000-0005-0000-0000-00001C010000}"/>
    <cellStyle name="_3.육교구조계산서_덕성수량(신설)_금광신갈수량_금광신갈(9.29)_영사교외5개교" xfId="302" xr:uid="{00000000-0005-0000-0000-00001D010000}"/>
    <cellStyle name="_3.육교구조계산서_덕성수량(신설)_금광신갈수량_금광신갈(9.29)_영사교외5개교_23호선" xfId="303" xr:uid="{00000000-0005-0000-0000-00001E010000}"/>
    <cellStyle name="_3.육교구조계산서_덕성수량(신설)_금광신갈수량_영사교외5개교" xfId="304" xr:uid="{00000000-0005-0000-0000-00001F010000}"/>
    <cellStyle name="_3.육교구조계산서_덕성수량(신설)_금광신갈수량_영사교외5개교_23호선" xfId="305" xr:uid="{00000000-0005-0000-0000-000020010000}"/>
    <cellStyle name="_3.육교구조계산서_덕성수량(신설)_김포육교(수량1)" xfId="306" xr:uid="{00000000-0005-0000-0000-000021010000}"/>
    <cellStyle name="_3.육교구조계산서_덕성수량(신설)_김포육교(수량1)_82호선" xfId="307" xr:uid="{00000000-0005-0000-0000-000022010000}"/>
    <cellStyle name="_3.육교구조계산서_덕성수량(신설)_김포육교(수량1)_82호선(최종)" xfId="308" xr:uid="{00000000-0005-0000-0000-000023010000}"/>
    <cellStyle name="_3.육교구조계산서_덕성수량(신설)_김포육교(수량1)_82호선(최종)_23호선" xfId="309" xr:uid="{00000000-0005-0000-0000-000024010000}"/>
    <cellStyle name="_3.육교구조계산서_덕성수량(신설)_김포육교(수량1)_82호선_23호선" xfId="310" xr:uid="{00000000-0005-0000-0000-000025010000}"/>
    <cellStyle name="_3.육교구조계산서_덕성수량(신설)_김포육교(수량1)_98호선" xfId="311" xr:uid="{00000000-0005-0000-0000-000026010000}"/>
    <cellStyle name="_3.육교구조계산서_덕성수량(신설)_김포육교(수량1)_98호선_23호선" xfId="312" xr:uid="{00000000-0005-0000-0000-000027010000}"/>
    <cellStyle name="_3.육교구조계산서_덕성수량(신설)_김포육교(수량1)_금광신갈(9.29)" xfId="313" xr:uid="{00000000-0005-0000-0000-000028010000}"/>
    <cellStyle name="_3.육교구조계산서_덕성수량(신설)_김포육교(수량1)_금광신갈(9.29)_82호선" xfId="314" xr:uid="{00000000-0005-0000-0000-000029010000}"/>
    <cellStyle name="_3.육교구조계산서_덕성수량(신설)_김포육교(수량1)_금광신갈(9.29)_82호선(최종)" xfId="315" xr:uid="{00000000-0005-0000-0000-00002A010000}"/>
    <cellStyle name="_3.육교구조계산서_덕성수량(신설)_김포육교(수량1)_금광신갈(9.29)_82호선(최종)_23호선" xfId="316" xr:uid="{00000000-0005-0000-0000-00002B010000}"/>
    <cellStyle name="_3.육교구조계산서_덕성수량(신설)_김포육교(수량1)_금광신갈(9.29)_82호선_23호선" xfId="317" xr:uid="{00000000-0005-0000-0000-00002C010000}"/>
    <cellStyle name="_3.육교구조계산서_덕성수량(신설)_김포육교(수량1)_금광신갈(9.29)_98호선" xfId="318" xr:uid="{00000000-0005-0000-0000-00002D010000}"/>
    <cellStyle name="_3.육교구조계산서_덕성수량(신설)_김포육교(수량1)_금광신갈(9.29)_98호선_23호선" xfId="319" xr:uid="{00000000-0005-0000-0000-00002E010000}"/>
    <cellStyle name="_3.육교구조계산서_덕성수량(신설)_김포육교(수량1)_금광신갈(9.29)_영사교외5개교" xfId="320" xr:uid="{00000000-0005-0000-0000-00002F010000}"/>
    <cellStyle name="_3.육교구조계산서_덕성수량(신설)_김포육교(수량1)_금광신갈(9.29)_영사교외5개교_23호선" xfId="321" xr:uid="{00000000-0005-0000-0000-000030010000}"/>
    <cellStyle name="_3.육교구조계산서_덕성수량(신설)_김포육교(수량1)_영사교외5개교" xfId="322" xr:uid="{00000000-0005-0000-0000-000031010000}"/>
    <cellStyle name="_3.육교구조계산서_덕성수량(신설)_김포육교(수량1)_영사교외5개교_23호선" xfId="323" xr:uid="{00000000-0005-0000-0000-000032010000}"/>
    <cellStyle name="_3.육교구조계산서_덕성수량(신설)_수량(성북천2)" xfId="324" xr:uid="{00000000-0005-0000-0000-000033010000}"/>
    <cellStyle name="_3.육교구조계산서_덕성수량(신설)_수량(성북천2)_82호선" xfId="325" xr:uid="{00000000-0005-0000-0000-000034010000}"/>
    <cellStyle name="_3.육교구조계산서_덕성수량(신설)_수량(성북천2)_82호선(최종)" xfId="326" xr:uid="{00000000-0005-0000-0000-000035010000}"/>
    <cellStyle name="_3.육교구조계산서_덕성수량(신설)_수량(성북천2)_82호선(최종)_23호선" xfId="327" xr:uid="{00000000-0005-0000-0000-000036010000}"/>
    <cellStyle name="_3.육교구조계산서_덕성수량(신설)_수량(성북천2)_82호선_23호선" xfId="328" xr:uid="{00000000-0005-0000-0000-000037010000}"/>
    <cellStyle name="_3.육교구조계산서_덕성수량(신설)_수량(성북천2)_98호선" xfId="329" xr:uid="{00000000-0005-0000-0000-000038010000}"/>
    <cellStyle name="_3.육교구조계산서_덕성수량(신설)_수량(성북천2)_98호선_23호선" xfId="330" xr:uid="{00000000-0005-0000-0000-000039010000}"/>
    <cellStyle name="_3.육교구조계산서_덕성수량(신설)_수량(성북천2)_경림가오지구" xfId="331" xr:uid="{00000000-0005-0000-0000-00003A010000}"/>
    <cellStyle name="_3.육교구조계산서_덕성수량(신설)_수량(성북천2)_경림가오지구_82호선" xfId="332" xr:uid="{00000000-0005-0000-0000-00003B010000}"/>
    <cellStyle name="_3.육교구조계산서_덕성수량(신설)_수량(성북천2)_경림가오지구_82호선(최종)" xfId="333" xr:uid="{00000000-0005-0000-0000-00003C010000}"/>
    <cellStyle name="_3.육교구조계산서_덕성수량(신설)_수량(성북천2)_경림가오지구_82호선(최종)_23호선" xfId="334" xr:uid="{00000000-0005-0000-0000-00003D010000}"/>
    <cellStyle name="_3.육교구조계산서_덕성수량(신설)_수량(성북천2)_경림가오지구_82호선_23호선" xfId="335" xr:uid="{00000000-0005-0000-0000-00003E010000}"/>
    <cellStyle name="_3.육교구조계산서_덕성수량(신설)_수량(성북천2)_경림가오지구_98호선" xfId="336" xr:uid="{00000000-0005-0000-0000-00003F010000}"/>
    <cellStyle name="_3.육교구조계산서_덕성수량(신설)_수량(성북천2)_경림가오지구_98호선_23호선" xfId="337" xr:uid="{00000000-0005-0000-0000-000040010000}"/>
    <cellStyle name="_3.육교구조계산서_덕성수량(신설)_수량(성북천2)_경림가오지구_경림가오지구" xfId="338" xr:uid="{00000000-0005-0000-0000-000041010000}"/>
    <cellStyle name="_3.육교구조계산서_덕성수량(신설)_수량(성북천2)_경림가오지구_경림가오지구_82호선" xfId="339" xr:uid="{00000000-0005-0000-0000-000042010000}"/>
    <cellStyle name="_3.육교구조계산서_덕성수량(신설)_수량(성북천2)_경림가오지구_경림가오지구_82호선(최종)" xfId="340" xr:uid="{00000000-0005-0000-0000-000043010000}"/>
    <cellStyle name="_3.육교구조계산서_덕성수량(신설)_수량(성북천2)_경림가오지구_경림가오지구_82호선(최종)_23호선" xfId="341" xr:uid="{00000000-0005-0000-0000-000044010000}"/>
    <cellStyle name="_3.육교구조계산서_덕성수량(신설)_수량(성북천2)_경림가오지구_경림가오지구_82호선_23호선" xfId="342" xr:uid="{00000000-0005-0000-0000-000045010000}"/>
    <cellStyle name="_3.육교구조계산서_덕성수량(신설)_수량(성북천2)_경림가오지구_경림가오지구_98호선" xfId="343" xr:uid="{00000000-0005-0000-0000-000046010000}"/>
    <cellStyle name="_3.육교구조계산서_덕성수량(신설)_수량(성북천2)_경림가오지구_경림가오지구_98호선_23호선" xfId="344" xr:uid="{00000000-0005-0000-0000-000047010000}"/>
    <cellStyle name="_3.육교구조계산서_덕성수량(신설)_수량(성북천2)_경림가오지구_경림가오지구_금광신갈(9.29)" xfId="345" xr:uid="{00000000-0005-0000-0000-000048010000}"/>
    <cellStyle name="_3.육교구조계산서_덕성수량(신설)_수량(성북천2)_경림가오지구_경림가오지구_금광신갈(9.29)_82호선" xfId="346" xr:uid="{00000000-0005-0000-0000-000049010000}"/>
    <cellStyle name="_3.육교구조계산서_덕성수량(신설)_수량(성북천2)_경림가오지구_경림가오지구_금광신갈(9.29)_82호선(최종)" xfId="347" xr:uid="{00000000-0005-0000-0000-00004A010000}"/>
    <cellStyle name="_3.육교구조계산서_덕성수량(신설)_수량(성북천2)_경림가오지구_경림가오지구_금광신갈(9.29)_82호선(최종)_23호선" xfId="348" xr:uid="{00000000-0005-0000-0000-00004B010000}"/>
    <cellStyle name="_3.육교구조계산서_덕성수량(신설)_수량(성북천2)_경림가오지구_경림가오지구_금광신갈(9.29)_82호선_23호선" xfId="349" xr:uid="{00000000-0005-0000-0000-00004C010000}"/>
    <cellStyle name="_3.육교구조계산서_덕성수량(신설)_수량(성북천2)_경림가오지구_경림가오지구_금광신갈(9.29)_98호선" xfId="350" xr:uid="{00000000-0005-0000-0000-00004D010000}"/>
    <cellStyle name="_3.육교구조계산서_덕성수량(신설)_수량(성북천2)_경림가오지구_경림가오지구_금광신갈(9.29)_98호선_23호선" xfId="351" xr:uid="{00000000-0005-0000-0000-00004E010000}"/>
    <cellStyle name="_3.육교구조계산서_덕성수량(신설)_수량(성북천2)_경림가오지구_경림가오지구_금광신갈(9.29)_영사교외5개교" xfId="352" xr:uid="{00000000-0005-0000-0000-00004F010000}"/>
    <cellStyle name="_3.육교구조계산서_덕성수량(신설)_수량(성북천2)_경림가오지구_경림가오지구_금광신갈(9.29)_영사교외5개교_23호선" xfId="353" xr:uid="{00000000-0005-0000-0000-000050010000}"/>
    <cellStyle name="_3.육교구조계산서_덕성수량(신설)_수량(성북천2)_경림가오지구_경림가오지구_영사교외5개교" xfId="354" xr:uid="{00000000-0005-0000-0000-000051010000}"/>
    <cellStyle name="_3.육교구조계산서_덕성수량(신설)_수량(성북천2)_경림가오지구_경림가오지구_영사교외5개교_23호선" xfId="355" xr:uid="{00000000-0005-0000-0000-000052010000}"/>
    <cellStyle name="_3.육교구조계산서_덕성수량(신설)_수량(성북천2)_경림가오지구_금광신갈(9.29)" xfId="356" xr:uid="{00000000-0005-0000-0000-000053010000}"/>
    <cellStyle name="_3.육교구조계산서_덕성수량(신설)_수량(성북천2)_경림가오지구_금광신갈(9.29)_82호선" xfId="357" xr:uid="{00000000-0005-0000-0000-000054010000}"/>
    <cellStyle name="_3.육교구조계산서_덕성수량(신설)_수량(성북천2)_경림가오지구_금광신갈(9.29)_82호선(최종)" xfId="358" xr:uid="{00000000-0005-0000-0000-000055010000}"/>
    <cellStyle name="_3.육교구조계산서_덕성수량(신설)_수량(성북천2)_경림가오지구_금광신갈(9.29)_82호선(최종)_23호선" xfId="359" xr:uid="{00000000-0005-0000-0000-000056010000}"/>
    <cellStyle name="_3.육교구조계산서_덕성수량(신설)_수량(성북천2)_경림가오지구_금광신갈(9.29)_82호선_23호선" xfId="360" xr:uid="{00000000-0005-0000-0000-000057010000}"/>
    <cellStyle name="_3.육교구조계산서_덕성수량(신설)_수량(성북천2)_경림가오지구_금광신갈(9.29)_98호선" xfId="361" xr:uid="{00000000-0005-0000-0000-000058010000}"/>
    <cellStyle name="_3.육교구조계산서_덕성수량(신설)_수량(성북천2)_경림가오지구_금광신갈(9.29)_98호선_23호선" xfId="362" xr:uid="{00000000-0005-0000-0000-000059010000}"/>
    <cellStyle name="_3.육교구조계산서_덕성수량(신설)_수량(성북천2)_경림가오지구_금광신갈(9.29)_영사교외5개교" xfId="363" xr:uid="{00000000-0005-0000-0000-00005A010000}"/>
    <cellStyle name="_3.육교구조계산서_덕성수량(신설)_수량(성북천2)_경림가오지구_금광신갈(9.29)_영사교외5개교_23호선" xfId="364" xr:uid="{00000000-0005-0000-0000-00005B010000}"/>
    <cellStyle name="_3.육교구조계산서_덕성수량(신설)_수량(성북천2)_경림가오지구_영사교외5개교" xfId="365" xr:uid="{00000000-0005-0000-0000-00005C010000}"/>
    <cellStyle name="_3.육교구조계산서_덕성수량(신설)_수량(성북천2)_경림가오지구_영사교외5개교_23호선" xfId="366" xr:uid="{00000000-0005-0000-0000-00005D010000}"/>
    <cellStyle name="_3.육교구조계산서_덕성수량(신설)_수량(성북천2)_금광신갈(9.29)" xfId="367" xr:uid="{00000000-0005-0000-0000-00005E010000}"/>
    <cellStyle name="_3.육교구조계산서_덕성수량(신설)_수량(성북천2)_금광신갈(9.29)_82호선" xfId="368" xr:uid="{00000000-0005-0000-0000-00005F010000}"/>
    <cellStyle name="_3.육교구조계산서_덕성수량(신설)_수량(성북천2)_금광신갈(9.29)_82호선(최종)" xfId="369" xr:uid="{00000000-0005-0000-0000-000060010000}"/>
    <cellStyle name="_3.육교구조계산서_덕성수량(신설)_수량(성북천2)_금광신갈(9.29)_82호선(최종)_23호선" xfId="370" xr:uid="{00000000-0005-0000-0000-000061010000}"/>
    <cellStyle name="_3.육교구조계산서_덕성수량(신설)_수량(성북천2)_금광신갈(9.29)_82호선_23호선" xfId="371" xr:uid="{00000000-0005-0000-0000-000062010000}"/>
    <cellStyle name="_3.육교구조계산서_덕성수량(신설)_수량(성북천2)_금광신갈(9.29)_98호선" xfId="372" xr:uid="{00000000-0005-0000-0000-000063010000}"/>
    <cellStyle name="_3.육교구조계산서_덕성수량(신설)_수량(성북천2)_금광신갈(9.29)_98호선_23호선" xfId="373" xr:uid="{00000000-0005-0000-0000-000064010000}"/>
    <cellStyle name="_3.육교구조계산서_덕성수량(신설)_수량(성북천2)_금광신갈(9.29)_영사교외5개교" xfId="374" xr:uid="{00000000-0005-0000-0000-000065010000}"/>
    <cellStyle name="_3.육교구조계산서_덕성수량(신설)_수량(성북천2)_금광신갈(9.29)_영사교외5개교_23호선" xfId="375" xr:uid="{00000000-0005-0000-0000-000066010000}"/>
    <cellStyle name="_3.육교구조계산서_덕성수량(신설)_수량(성북천2)_영사교외5개교" xfId="376" xr:uid="{00000000-0005-0000-0000-000067010000}"/>
    <cellStyle name="_3.육교구조계산서_덕성수량(신설)_수량(성북천2)_영사교외5개교_23호선" xfId="377" xr:uid="{00000000-0005-0000-0000-000068010000}"/>
    <cellStyle name="_3.육교구조계산서_덕성수량(신설)_안성기초수량(0214완료)" xfId="378" xr:uid="{00000000-0005-0000-0000-000069010000}"/>
    <cellStyle name="_3.육교구조계산서_덕성수량(신설)_안성기초수량(0214완료)_82호선" xfId="379" xr:uid="{00000000-0005-0000-0000-00006A010000}"/>
    <cellStyle name="_3.육교구조계산서_덕성수량(신설)_안성기초수량(0214완료)_82호선(최종)" xfId="380" xr:uid="{00000000-0005-0000-0000-00006B010000}"/>
    <cellStyle name="_3.육교구조계산서_덕성수량(신설)_안성기초수량(0214완료)_82호선(최종)_23호선" xfId="381" xr:uid="{00000000-0005-0000-0000-00006C010000}"/>
    <cellStyle name="_3.육교구조계산서_덕성수량(신설)_안성기초수량(0214완료)_82호선_23호선" xfId="382" xr:uid="{00000000-0005-0000-0000-00006D010000}"/>
    <cellStyle name="_3.육교구조계산서_덕성수량(신설)_안성기초수량(0214완료)_98호선" xfId="383" xr:uid="{00000000-0005-0000-0000-00006E010000}"/>
    <cellStyle name="_3.육교구조계산서_덕성수량(신설)_안성기초수량(0214완료)_98호선_23호선" xfId="384" xr:uid="{00000000-0005-0000-0000-00006F010000}"/>
    <cellStyle name="_3.육교구조계산서_덕성수량(신설)_안성기초수량(0214완료)_경림가오지구" xfId="385" xr:uid="{00000000-0005-0000-0000-000070010000}"/>
    <cellStyle name="_3.육교구조계산서_덕성수량(신설)_안성기초수량(0214완료)_경림가오지구_82호선" xfId="386" xr:uid="{00000000-0005-0000-0000-000071010000}"/>
    <cellStyle name="_3.육교구조계산서_덕성수량(신설)_안성기초수량(0214완료)_경림가오지구_82호선(최종)" xfId="387" xr:uid="{00000000-0005-0000-0000-000072010000}"/>
    <cellStyle name="_3.육교구조계산서_덕성수량(신설)_안성기초수량(0214완료)_경림가오지구_82호선(최종)_23호선" xfId="388" xr:uid="{00000000-0005-0000-0000-000073010000}"/>
    <cellStyle name="_3.육교구조계산서_덕성수량(신설)_안성기초수량(0214완료)_경림가오지구_82호선_23호선" xfId="389" xr:uid="{00000000-0005-0000-0000-000074010000}"/>
    <cellStyle name="_3.육교구조계산서_덕성수량(신설)_안성기초수량(0214완료)_경림가오지구_98호선" xfId="390" xr:uid="{00000000-0005-0000-0000-000075010000}"/>
    <cellStyle name="_3.육교구조계산서_덕성수량(신설)_안성기초수량(0214완료)_경림가오지구_98호선_23호선" xfId="391" xr:uid="{00000000-0005-0000-0000-000076010000}"/>
    <cellStyle name="_3.육교구조계산서_덕성수량(신설)_안성기초수량(0214완료)_경림가오지구_경림가오지구" xfId="392" xr:uid="{00000000-0005-0000-0000-000077010000}"/>
    <cellStyle name="_3.육교구조계산서_덕성수량(신설)_안성기초수량(0214완료)_경림가오지구_경림가오지구_82호선" xfId="393" xr:uid="{00000000-0005-0000-0000-000078010000}"/>
    <cellStyle name="_3.육교구조계산서_덕성수량(신설)_안성기초수량(0214완료)_경림가오지구_경림가오지구_82호선(최종)" xfId="394" xr:uid="{00000000-0005-0000-0000-000079010000}"/>
    <cellStyle name="_3.육교구조계산서_덕성수량(신설)_안성기초수량(0214완료)_경림가오지구_경림가오지구_82호선(최종)_23호선" xfId="395" xr:uid="{00000000-0005-0000-0000-00007A010000}"/>
    <cellStyle name="_3.육교구조계산서_덕성수량(신설)_안성기초수량(0214완료)_경림가오지구_경림가오지구_82호선_23호선" xfId="396" xr:uid="{00000000-0005-0000-0000-00007B010000}"/>
    <cellStyle name="_3.육교구조계산서_덕성수량(신설)_안성기초수량(0214완료)_경림가오지구_경림가오지구_98호선" xfId="397" xr:uid="{00000000-0005-0000-0000-00007C010000}"/>
    <cellStyle name="_3.육교구조계산서_덕성수량(신설)_안성기초수량(0214완료)_경림가오지구_경림가오지구_98호선_23호선" xfId="398" xr:uid="{00000000-0005-0000-0000-00007D010000}"/>
    <cellStyle name="_3.육교구조계산서_덕성수량(신설)_안성기초수량(0214완료)_경림가오지구_경림가오지구_금광신갈(9.29)" xfId="399" xr:uid="{00000000-0005-0000-0000-00007E010000}"/>
    <cellStyle name="_3.육교구조계산서_덕성수량(신설)_안성기초수량(0214완료)_경림가오지구_경림가오지구_금광신갈(9.29)_82호선" xfId="400" xr:uid="{00000000-0005-0000-0000-00007F010000}"/>
    <cellStyle name="_3.육교구조계산서_덕성수량(신설)_안성기초수량(0214완료)_경림가오지구_경림가오지구_금광신갈(9.29)_82호선(최종)" xfId="401" xr:uid="{00000000-0005-0000-0000-000080010000}"/>
    <cellStyle name="_3.육교구조계산서_덕성수량(신설)_안성기초수량(0214완료)_경림가오지구_경림가오지구_금광신갈(9.29)_82호선(최종)_23호선" xfId="402" xr:uid="{00000000-0005-0000-0000-000081010000}"/>
    <cellStyle name="_3.육교구조계산서_덕성수량(신설)_안성기초수량(0214완료)_경림가오지구_경림가오지구_금광신갈(9.29)_82호선_23호선" xfId="403" xr:uid="{00000000-0005-0000-0000-000082010000}"/>
    <cellStyle name="_3.육교구조계산서_덕성수량(신설)_안성기초수량(0214완료)_경림가오지구_경림가오지구_금광신갈(9.29)_98호선" xfId="404" xr:uid="{00000000-0005-0000-0000-000083010000}"/>
    <cellStyle name="_3.육교구조계산서_덕성수량(신설)_안성기초수량(0214완료)_경림가오지구_경림가오지구_금광신갈(9.29)_98호선_23호선" xfId="405" xr:uid="{00000000-0005-0000-0000-000084010000}"/>
    <cellStyle name="_3.육교구조계산서_덕성수량(신설)_안성기초수량(0214완료)_경림가오지구_경림가오지구_금광신갈(9.29)_영사교외5개교" xfId="406" xr:uid="{00000000-0005-0000-0000-000085010000}"/>
    <cellStyle name="_3.육교구조계산서_덕성수량(신설)_안성기초수량(0214완료)_경림가오지구_경림가오지구_금광신갈(9.29)_영사교외5개교_23호선" xfId="407" xr:uid="{00000000-0005-0000-0000-000086010000}"/>
    <cellStyle name="_3.육교구조계산서_덕성수량(신설)_안성기초수량(0214완료)_경림가오지구_경림가오지구_영사교외5개교" xfId="408" xr:uid="{00000000-0005-0000-0000-000087010000}"/>
    <cellStyle name="_3.육교구조계산서_덕성수량(신설)_안성기초수량(0214완료)_경림가오지구_경림가오지구_영사교외5개교_23호선" xfId="409" xr:uid="{00000000-0005-0000-0000-000088010000}"/>
    <cellStyle name="_3.육교구조계산서_덕성수량(신설)_안성기초수량(0214완료)_경림가오지구_금광신갈(9.29)" xfId="410" xr:uid="{00000000-0005-0000-0000-000089010000}"/>
    <cellStyle name="_3.육교구조계산서_덕성수량(신설)_안성기초수량(0214완료)_경림가오지구_금광신갈(9.29)_82호선" xfId="411" xr:uid="{00000000-0005-0000-0000-00008A010000}"/>
    <cellStyle name="_3.육교구조계산서_덕성수량(신설)_안성기초수량(0214완료)_경림가오지구_금광신갈(9.29)_82호선(최종)" xfId="412" xr:uid="{00000000-0005-0000-0000-00008B010000}"/>
    <cellStyle name="_3.육교구조계산서_덕성수량(신설)_안성기초수량(0214완료)_경림가오지구_금광신갈(9.29)_82호선(최종)_23호선" xfId="413" xr:uid="{00000000-0005-0000-0000-00008C010000}"/>
    <cellStyle name="_3.육교구조계산서_덕성수량(신설)_안성기초수량(0214완료)_경림가오지구_금광신갈(9.29)_82호선_23호선" xfId="414" xr:uid="{00000000-0005-0000-0000-00008D010000}"/>
    <cellStyle name="_3.육교구조계산서_덕성수량(신설)_안성기초수량(0214완료)_경림가오지구_금광신갈(9.29)_98호선" xfId="415" xr:uid="{00000000-0005-0000-0000-00008E010000}"/>
    <cellStyle name="_3.육교구조계산서_덕성수량(신설)_안성기초수량(0214완료)_경림가오지구_금광신갈(9.29)_98호선_23호선" xfId="416" xr:uid="{00000000-0005-0000-0000-00008F010000}"/>
    <cellStyle name="_3.육교구조계산서_덕성수량(신설)_안성기초수량(0214완료)_경림가오지구_금광신갈(9.29)_영사교외5개교" xfId="417" xr:uid="{00000000-0005-0000-0000-000090010000}"/>
    <cellStyle name="_3.육교구조계산서_덕성수량(신설)_안성기초수량(0214완료)_경림가오지구_금광신갈(9.29)_영사교외5개교_23호선" xfId="418" xr:uid="{00000000-0005-0000-0000-000091010000}"/>
    <cellStyle name="_3.육교구조계산서_덕성수량(신설)_안성기초수량(0214완료)_경림가오지구_영사교외5개교" xfId="419" xr:uid="{00000000-0005-0000-0000-000092010000}"/>
    <cellStyle name="_3.육교구조계산서_덕성수량(신설)_안성기초수량(0214완료)_경림가오지구_영사교외5개교_23호선" xfId="420" xr:uid="{00000000-0005-0000-0000-000093010000}"/>
    <cellStyle name="_3.육교구조계산서_덕성수량(신설)_안성기초수량(0214완료)_금광신갈(9.29)" xfId="421" xr:uid="{00000000-0005-0000-0000-000094010000}"/>
    <cellStyle name="_3.육교구조계산서_덕성수량(신설)_안성기초수량(0214완료)_금광신갈(9.29)_82호선" xfId="422" xr:uid="{00000000-0005-0000-0000-000095010000}"/>
    <cellStyle name="_3.육교구조계산서_덕성수량(신설)_안성기초수량(0214완료)_금광신갈(9.29)_82호선(최종)" xfId="423" xr:uid="{00000000-0005-0000-0000-000096010000}"/>
    <cellStyle name="_3.육교구조계산서_덕성수량(신설)_안성기초수량(0214완료)_금광신갈(9.29)_82호선(최종)_23호선" xfId="424" xr:uid="{00000000-0005-0000-0000-000097010000}"/>
    <cellStyle name="_3.육교구조계산서_덕성수량(신설)_안성기초수량(0214완료)_금광신갈(9.29)_82호선_23호선" xfId="425" xr:uid="{00000000-0005-0000-0000-000098010000}"/>
    <cellStyle name="_3.육교구조계산서_덕성수량(신설)_안성기초수량(0214완료)_금광신갈(9.29)_98호선" xfId="426" xr:uid="{00000000-0005-0000-0000-000099010000}"/>
    <cellStyle name="_3.육교구조계산서_덕성수량(신설)_안성기초수량(0214완료)_금광신갈(9.29)_98호선_23호선" xfId="427" xr:uid="{00000000-0005-0000-0000-00009A010000}"/>
    <cellStyle name="_3.육교구조계산서_덕성수량(신설)_안성기초수량(0214완료)_금광신갈(9.29)_영사교외5개교" xfId="428" xr:uid="{00000000-0005-0000-0000-00009B010000}"/>
    <cellStyle name="_3.육교구조계산서_덕성수량(신설)_안성기초수량(0214완료)_금광신갈(9.29)_영사교외5개교_23호선" xfId="429" xr:uid="{00000000-0005-0000-0000-00009C010000}"/>
    <cellStyle name="_3.육교구조계산서_덕성수량(신설)_안성기초수량(0214완료)_영사교외5개교" xfId="430" xr:uid="{00000000-0005-0000-0000-00009D010000}"/>
    <cellStyle name="_3.육교구조계산서_덕성수량(신설)_안성기초수량(0214완료)_영사교외5개교_23호선" xfId="431" xr:uid="{00000000-0005-0000-0000-00009E010000}"/>
    <cellStyle name="_3.육교구조계산서_덕성수량(신설)_여수신기수량(후문1)" xfId="432" xr:uid="{00000000-0005-0000-0000-00009F010000}"/>
    <cellStyle name="_3.육교구조계산서_덕성수량(신설)_여수신기수량(후문1)_82호선" xfId="433" xr:uid="{00000000-0005-0000-0000-0000A0010000}"/>
    <cellStyle name="_3.육교구조계산서_덕성수량(신설)_여수신기수량(후문1)_82호선(최종)" xfId="434" xr:uid="{00000000-0005-0000-0000-0000A1010000}"/>
    <cellStyle name="_3.육교구조계산서_덕성수량(신설)_여수신기수량(후문1)_82호선(최종)_23호선" xfId="435" xr:uid="{00000000-0005-0000-0000-0000A2010000}"/>
    <cellStyle name="_3.육교구조계산서_덕성수량(신설)_여수신기수량(후문1)_82호선_23호선" xfId="436" xr:uid="{00000000-0005-0000-0000-0000A3010000}"/>
    <cellStyle name="_3.육교구조계산서_덕성수량(신설)_여수신기수량(후문1)_98호선" xfId="437" xr:uid="{00000000-0005-0000-0000-0000A4010000}"/>
    <cellStyle name="_3.육교구조계산서_덕성수량(신설)_여수신기수량(후문1)_98호선_23호선" xfId="438" xr:uid="{00000000-0005-0000-0000-0000A5010000}"/>
    <cellStyle name="_3.육교구조계산서_덕성수량(신설)_여수신기수량(후문1)_금광신갈(9.29)" xfId="439" xr:uid="{00000000-0005-0000-0000-0000A6010000}"/>
    <cellStyle name="_3.육교구조계산서_덕성수량(신설)_여수신기수량(후문1)_금광신갈(9.29)_82호선" xfId="440" xr:uid="{00000000-0005-0000-0000-0000A7010000}"/>
    <cellStyle name="_3.육교구조계산서_덕성수량(신설)_여수신기수량(후문1)_금광신갈(9.29)_82호선(최종)" xfId="441" xr:uid="{00000000-0005-0000-0000-0000A8010000}"/>
    <cellStyle name="_3.육교구조계산서_덕성수량(신설)_여수신기수량(후문1)_금광신갈(9.29)_82호선(최종)_23호선" xfId="442" xr:uid="{00000000-0005-0000-0000-0000A9010000}"/>
    <cellStyle name="_3.육교구조계산서_덕성수량(신설)_여수신기수량(후문1)_금광신갈(9.29)_82호선_23호선" xfId="443" xr:uid="{00000000-0005-0000-0000-0000AA010000}"/>
    <cellStyle name="_3.육교구조계산서_덕성수량(신설)_여수신기수량(후문1)_금광신갈(9.29)_98호선" xfId="444" xr:uid="{00000000-0005-0000-0000-0000AB010000}"/>
    <cellStyle name="_3.육교구조계산서_덕성수량(신설)_여수신기수량(후문1)_금광신갈(9.29)_98호선_23호선" xfId="445" xr:uid="{00000000-0005-0000-0000-0000AC010000}"/>
    <cellStyle name="_3.육교구조계산서_덕성수량(신설)_여수신기수량(후문1)_금광신갈(9.29)_영사교외5개교" xfId="446" xr:uid="{00000000-0005-0000-0000-0000AD010000}"/>
    <cellStyle name="_3.육교구조계산서_덕성수량(신설)_여수신기수량(후문1)_금광신갈(9.29)_영사교외5개교_23호선" xfId="447" xr:uid="{00000000-0005-0000-0000-0000AE010000}"/>
    <cellStyle name="_3.육교구조계산서_덕성수량(신설)_여수신기수량(후문1)_영사교외5개교" xfId="448" xr:uid="{00000000-0005-0000-0000-0000AF010000}"/>
    <cellStyle name="_3.육교구조계산서_덕성수량(신설)_여수신기수량(후문1)_영사교외5개교_23호선" xfId="449" xr:uid="{00000000-0005-0000-0000-0000B0010000}"/>
    <cellStyle name="_3.육교구조계산서_덕성수량(신설)_영사교외5개교" xfId="450" xr:uid="{00000000-0005-0000-0000-0000B1010000}"/>
    <cellStyle name="_3.육교구조계산서_덕성수량(신설)_영사교외5개교_23호선" xfId="451" xr:uid="{00000000-0005-0000-0000-0000B2010000}"/>
    <cellStyle name="_3.육교구조계산서_덕성수량(신설)_인화-논현A수량수정" xfId="452" xr:uid="{00000000-0005-0000-0000-0000B3010000}"/>
    <cellStyle name="_3.육교구조계산서_덕성수량(신설)_인화-논현A수량수정_82호선" xfId="453" xr:uid="{00000000-0005-0000-0000-0000B4010000}"/>
    <cellStyle name="_3.육교구조계산서_덕성수량(신설)_인화-논현A수량수정_82호선(최종)" xfId="454" xr:uid="{00000000-0005-0000-0000-0000B5010000}"/>
    <cellStyle name="_3.육교구조계산서_덕성수량(신설)_인화-논현A수량수정_82호선(최종)_23호선" xfId="455" xr:uid="{00000000-0005-0000-0000-0000B6010000}"/>
    <cellStyle name="_3.육교구조계산서_덕성수량(신설)_인화-논현A수량수정_82호선_23호선" xfId="456" xr:uid="{00000000-0005-0000-0000-0000B7010000}"/>
    <cellStyle name="_3.육교구조계산서_덕성수량(신설)_인화-논현A수량수정_98호선" xfId="457" xr:uid="{00000000-0005-0000-0000-0000B8010000}"/>
    <cellStyle name="_3.육교구조계산서_덕성수량(신설)_인화-논현A수량수정_98호선_23호선" xfId="458" xr:uid="{00000000-0005-0000-0000-0000B9010000}"/>
    <cellStyle name="_3.육교구조계산서_덕성수량(신설)_인화-논현A수량수정_경림가오지구" xfId="459" xr:uid="{00000000-0005-0000-0000-0000BA010000}"/>
    <cellStyle name="_3.육교구조계산서_덕성수량(신설)_인화-논현A수량수정_경림가오지구_82호선" xfId="460" xr:uid="{00000000-0005-0000-0000-0000BB010000}"/>
    <cellStyle name="_3.육교구조계산서_덕성수량(신설)_인화-논현A수량수정_경림가오지구_82호선(최종)" xfId="461" xr:uid="{00000000-0005-0000-0000-0000BC010000}"/>
    <cellStyle name="_3.육교구조계산서_덕성수량(신설)_인화-논현A수량수정_경림가오지구_82호선(최종)_23호선" xfId="462" xr:uid="{00000000-0005-0000-0000-0000BD010000}"/>
    <cellStyle name="_3.육교구조계산서_덕성수량(신설)_인화-논현A수량수정_경림가오지구_82호선_23호선" xfId="463" xr:uid="{00000000-0005-0000-0000-0000BE010000}"/>
    <cellStyle name="_3.육교구조계산서_덕성수량(신설)_인화-논현A수량수정_경림가오지구_98호선" xfId="464" xr:uid="{00000000-0005-0000-0000-0000BF010000}"/>
    <cellStyle name="_3.육교구조계산서_덕성수량(신설)_인화-논현A수량수정_경림가오지구_98호선_23호선" xfId="465" xr:uid="{00000000-0005-0000-0000-0000C0010000}"/>
    <cellStyle name="_3.육교구조계산서_덕성수량(신설)_인화-논현A수량수정_경림가오지구_경림가오지구" xfId="466" xr:uid="{00000000-0005-0000-0000-0000C1010000}"/>
    <cellStyle name="_3.육교구조계산서_덕성수량(신설)_인화-논현A수량수정_경림가오지구_경림가오지구_82호선" xfId="467" xr:uid="{00000000-0005-0000-0000-0000C2010000}"/>
    <cellStyle name="_3.육교구조계산서_덕성수량(신설)_인화-논현A수량수정_경림가오지구_경림가오지구_82호선(최종)" xfId="468" xr:uid="{00000000-0005-0000-0000-0000C3010000}"/>
    <cellStyle name="_3.육교구조계산서_덕성수량(신설)_인화-논현A수량수정_경림가오지구_경림가오지구_82호선(최종)_23호선" xfId="469" xr:uid="{00000000-0005-0000-0000-0000C4010000}"/>
    <cellStyle name="_3.육교구조계산서_덕성수량(신설)_인화-논현A수량수정_경림가오지구_경림가오지구_82호선_23호선" xfId="470" xr:uid="{00000000-0005-0000-0000-0000C5010000}"/>
    <cellStyle name="_3.육교구조계산서_덕성수량(신설)_인화-논현A수량수정_경림가오지구_경림가오지구_98호선" xfId="471" xr:uid="{00000000-0005-0000-0000-0000C6010000}"/>
    <cellStyle name="_3.육교구조계산서_덕성수량(신설)_인화-논현A수량수정_경림가오지구_경림가오지구_98호선_23호선" xfId="472" xr:uid="{00000000-0005-0000-0000-0000C7010000}"/>
    <cellStyle name="_3.육교구조계산서_덕성수량(신설)_인화-논현A수량수정_경림가오지구_경림가오지구_금광신갈(9.29)" xfId="473" xr:uid="{00000000-0005-0000-0000-0000C8010000}"/>
    <cellStyle name="_3.육교구조계산서_덕성수량(신설)_인화-논현A수량수정_경림가오지구_경림가오지구_금광신갈(9.29)_82호선" xfId="474" xr:uid="{00000000-0005-0000-0000-0000C9010000}"/>
    <cellStyle name="_3.육교구조계산서_덕성수량(신설)_인화-논현A수량수정_경림가오지구_경림가오지구_금광신갈(9.29)_82호선(최종)" xfId="475" xr:uid="{00000000-0005-0000-0000-0000CA010000}"/>
    <cellStyle name="_3.육교구조계산서_덕성수량(신설)_인화-논현A수량수정_경림가오지구_경림가오지구_금광신갈(9.29)_82호선(최종)_23호선" xfId="476" xr:uid="{00000000-0005-0000-0000-0000CB010000}"/>
    <cellStyle name="_3.육교구조계산서_덕성수량(신설)_인화-논현A수량수정_경림가오지구_경림가오지구_금광신갈(9.29)_82호선_23호선" xfId="477" xr:uid="{00000000-0005-0000-0000-0000CC010000}"/>
    <cellStyle name="_3.육교구조계산서_덕성수량(신설)_인화-논현A수량수정_경림가오지구_경림가오지구_금광신갈(9.29)_98호선" xfId="478" xr:uid="{00000000-0005-0000-0000-0000CD010000}"/>
    <cellStyle name="_3.육교구조계산서_덕성수량(신설)_인화-논현A수량수정_경림가오지구_경림가오지구_금광신갈(9.29)_98호선_23호선" xfId="479" xr:uid="{00000000-0005-0000-0000-0000CE010000}"/>
    <cellStyle name="_3.육교구조계산서_덕성수량(신설)_인화-논현A수량수정_경림가오지구_경림가오지구_금광신갈(9.29)_영사교외5개교" xfId="480" xr:uid="{00000000-0005-0000-0000-0000CF010000}"/>
    <cellStyle name="_3.육교구조계산서_덕성수량(신설)_인화-논현A수량수정_경림가오지구_경림가오지구_금광신갈(9.29)_영사교외5개교_23호선" xfId="481" xr:uid="{00000000-0005-0000-0000-0000D0010000}"/>
    <cellStyle name="_3.육교구조계산서_덕성수량(신설)_인화-논현A수량수정_경림가오지구_경림가오지구_영사교외5개교" xfId="482" xr:uid="{00000000-0005-0000-0000-0000D1010000}"/>
    <cellStyle name="_3.육교구조계산서_덕성수량(신설)_인화-논현A수량수정_경림가오지구_경림가오지구_영사교외5개교_23호선" xfId="483" xr:uid="{00000000-0005-0000-0000-0000D2010000}"/>
    <cellStyle name="_3.육교구조계산서_덕성수량(신설)_인화-논현A수량수정_경림가오지구_금광신갈(9.29)" xfId="484" xr:uid="{00000000-0005-0000-0000-0000D3010000}"/>
    <cellStyle name="_3.육교구조계산서_덕성수량(신설)_인화-논현A수량수정_경림가오지구_금광신갈(9.29)_82호선" xfId="485" xr:uid="{00000000-0005-0000-0000-0000D4010000}"/>
    <cellStyle name="_3.육교구조계산서_덕성수량(신설)_인화-논현A수량수정_경림가오지구_금광신갈(9.29)_82호선(최종)" xfId="486" xr:uid="{00000000-0005-0000-0000-0000D5010000}"/>
    <cellStyle name="_3.육교구조계산서_덕성수량(신설)_인화-논현A수량수정_경림가오지구_금광신갈(9.29)_82호선(최종)_23호선" xfId="487" xr:uid="{00000000-0005-0000-0000-0000D6010000}"/>
    <cellStyle name="_3.육교구조계산서_덕성수량(신설)_인화-논현A수량수정_경림가오지구_금광신갈(9.29)_82호선_23호선" xfId="488" xr:uid="{00000000-0005-0000-0000-0000D7010000}"/>
    <cellStyle name="_3.육교구조계산서_덕성수량(신설)_인화-논현A수량수정_경림가오지구_금광신갈(9.29)_98호선" xfId="489" xr:uid="{00000000-0005-0000-0000-0000D8010000}"/>
    <cellStyle name="_3.육교구조계산서_덕성수량(신설)_인화-논현A수량수정_경림가오지구_금광신갈(9.29)_98호선_23호선" xfId="490" xr:uid="{00000000-0005-0000-0000-0000D9010000}"/>
    <cellStyle name="_3.육교구조계산서_덕성수량(신설)_인화-논현A수량수정_경림가오지구_금광신갈(9.29)_영사교외5개교" xfId="491" xr:uid="{00000000-0005-0000-0000-0000DA010000}"/>
    <cellStyle name="_3.육교구조계산서_덕성수량(신설)_인화-논현A수량수정_경림가오지구_금광신갈(9.29)_영사교외5개교_23호선" xfId="492" xr:uid="{00000000-0005-0000-0000-0000DB010000}"/>
    <cellStyle name="_3.육교구조계산서_덕성수량(신설)_인화-논현A수량수정_경림가오지구_영사교외5개교" xfId="493" xr:uid="{00000000-0005-0000-0000-0000DC010000}"/>
    <cellStyle name="_3.육교구조계산서_덕성수량(신설)_인화-논현A수량수정_경림가오지구_영사교외5개교_23호선" xfId="494" xr:uid="{00000000-0005-0000-0000-0000DD010000}"/>
    <cellStyle name="_3.육교구조계산서_덕성수량(신설)_인화-논현A수량수정_금광신갈(9.29)" xfId="495" xr:uid="{00000000-0005-0000-0000-0000DE010000}"/>
    <cellStyle name="_3.육교구조계산서_덕성수량(신설)_인화-논현A수량수정_금광신갈(9.29)_82호선" xfId="496" xr:uid="{00000000-0005-0000-0000-0000DF010000}"/>
    <cellStyle name="_3.육교구조계산서_덕성수량(신설)_인화-논현A수량수정_금광신갈(9.29)_82호선(최종)" xfId="497" xr:uid="{00000000-0005-0000-0000-0000E0010000}"/>
    <cellStyle name="_3.육교구조계산서_덕성수량(신설)_인화-논현A수량수정_금광신갈(9.29)_82호선(최종)_23호선" xfId="498" xr:uid="{00000000-0005-0000-0000-0000E1010000}"/>
    <cellStyle name="_3.육교구조계산서_덕성수량(신설)_인화-논현A수량수정_금광신갈(9.29)_82호선_23호선" xfId="499" xr:uid="{00000000-0005-0000-0000-0000E2010000}"/>
    <cellStyle name="_3.육교구조계산서_덕성수량(신설)_인화-논현A수량수정_금광신갈(9.29)_98호선" xfId="500" xr:uid="{00000000-0005-0000-0000-0000E3010000}"/>
    <cellStyle name="_3.육교구조계산서_덕성수량(신설)_인화-논현A수량수정_금광신갈(9.29)_98호선_23호선" xfId="501" xr:uid="{00000000-0005-0000-0000-0000E4010000}"/>
    <cellStyle name="_3.육교구조계산서_덕성수량(신설)_인화-논현A수량수정_금광신갈(9.29)_영사교외5개교" xfId="502" xr:uid="{00000000-0005-0000-0000-0000E5010000}"/>
    <cellStyle name="_3.육교구조계산서_덕성수량(신설)_인화-논현A수량수정_금광신갈(9.29)_영사교외5개교_23호선" xfId="503" xr:uid="{00000000-0005-0000-0000-0000E6010000}"/>
    <cellStyle name="_3.육교구조계산서_덕성수량(신설)_인화-논현A수량수정_성북구보도교" xfId="504" xr:uid="{00000000-0005-0000-0000-0000E7010000}"/>
    <cellStyle name="_3.육교구조계산서_덕성수량(신설)_인화-논현A수량수정_성북구보도교_82호선" xfId="505" xr:uid="{00000000-0005-0000-0000-0000E8010000}"/>
    <cellStyle name="_3.육교구조계산서_덕성수량(신설)_인화-논현A수량수정_성북구보도교_82호선(최종)" xfId="506" xr:uid="{00000000-0005-0000-0000-0000E9010000}"/>
    <cellStyle name="_3.육교구조계산서_덕성수량(신설)_인화-논현A수량수정_성북구보도교_82호선(최종)_23호선" xfId="507" xr:uid="{00000000-0005-0000-0000-0000EA010000}"/>
    <cellStyle name="_3.육교구조계산서_덕성수량(신설)_인화-논현A수량수정_성북구보도교_82호선_23호선" xfId="508" xr:uid="{00000000-0005-0000-0000-0000EB010000}"/>
    <cellStyle name="_3.육교구조계산서_덕성수량(신설)_인화-논현A수량수정_성북구보도교_98호선" xfId="509" xr:uid="{00000000-0005-0000-0000-0000EC010000}"/>
    <cellStyle name="_3.육교구조계산서_덕성수량(신설)_인화-논현A수량수정_성북구보도교_98호선_23호선" xfId="510" xr:uid="{00000000-0005-0000-0000-0000ED010000}"/>
    <cellStyle name="_3.육교구조계산서_덕성수량(신설)_인화-논현A수량수정_성북구보도교_경림가오지구" xfId="511" xr:uid="{00000000-0005-0000-0000-0000EE010000}"/>
    <cellStyle name="_3.육교구조계산서_덕성수량(신설)_인화-논현A수량수정_성북구보도교_경림가오지구_82호선" xfId="512" xr:uid="{00000000-0005-0000-0000-0000EF010000}"/>
    <cellStyle name="_3.육교구조계산서_덕성수량(신설)_인화-논현A수량수정_성북구보도교_경림가오지구_82호선(최종)" xfId="513" xr:uid="{00000000-0005-0000-0000-0000F0010000}"/>
    <cellStyle name="_3.육교구조계산서_덕성수량(신설)_인화-논현A수량수정_성북구보도교_경림가오지구_82호선(최종)_23호선" xfId="514" xr:uid="{00000000-0005-0000-0000-0000F1010000}"/>
    <cellStyle name="_3.육교구조계산서_덕성수량(신설)_인화-논현A수량수정_성북구보도교_경림가오지구_82호선_23호선" xfId="515" xr:uid="{00000000-0005-0000-0000-0000F2010000}"/>
    <cellStyle name="_3.육교구조계산서_덕성수량(신설)_인화-논현A수량수정_성북구보도교_경림가오지구_98호선" xfId="516" xr:uid="{00000000-0005-0000-0000-0000F3010000}"/>
    <cellStyle name="_3.육교구조계산서_덕성수량(신설)_인화-논현A수량수정_성북구보도교_경림가오지구_98호선_23호선" xfId="517" xr:uid="{00000000-0005-0000-0000-0000F4010000}"/>
    <cellStyle name="_3.육교구조계산서_덕성수량(신설)_인화-논현A수량수정_성북구보도교_경림가오지구_금광신갈(9.29)" xfId="518" xr:uid="{00000000-0005-0000-0000-0000F5010000}"/>
    <cellStyle name="_3.육교구조계산서_덕성수량(신설)_인화-논현A수량수정_성북구보도교_경림가오지구_금광신갈(9.29)_82호선" xfId="519" xr:uid="{00000000-0005-0000-0000-0000F6010000}"/>
    <cellStyle name="_3.육교구조계산서_덕성수량(신설)_인화-논현A수량수정_성북구보도교_경림가오지구_금광신갈(9.29)_82호선(최종)" xfId="520" xr:uid="{00000000-0005-0000-0000-0000F7010000}"/>
    <cellStyle name="_3.육교구조계산서_덕성수량(신설)_인화-논현A수량수정_성북구보도교_경림가오지구_금광신갈(9.29)_82호선(최종)_23호선" xfId="521" xr:uid="{00000000-0005-0000-0000-0000F8010000}"/>
    <cellStyle name="_3.육교구조계산서_덕성수량(신설)_인화-논현A수량수정_성북구보도교_경림가오지구_금광신갈(9.29)_82호선_23호선" xfId="522" xr:uid="{00000000-0005-0000-0000-0000F9010000}"/>
    <cellStyle name="_3.육교구조계산서_덕성수량(신설)_인화-논현A수량수정_성북구보도교_경림가오지구_금광신갈(9.29)_98호선" xfId="523" xr:uid="{00000000-0005-0000-0000-0000FA010000}"/>
    <cellStyle name="_3.육교구조계산서_덕성수량(신설)_인화-논현A수량수정_성북구보도교_경림가오지구_금광신갈(9.29)_98호선_23호선" xfId="524" xr:uid="{00000000-0005-0000-0000-0000FB010000}"/>
    <cellStyle name="_3.육교구조계산서_덕성수량(신설)_인화-논현A수량수정_성북구보도교_경림가오지구_금광신갈(9.29)_영사교외5개교" xfId="525" xr:uid="{00000000-0005-0000-0000-0000FC010000}"/>
    <cellStyle name="_3.육교구조계산서_덕성수량(신설)_인화-논현A수량수정_성북구보도교_경림가오지구_금광신갈(9.29)_영사교외5개교_23호선" xfId="526" xr:uid="{00000000-0005-0000-0000-0000FD010000}"/>
    <cellStyle name="_3.육교구조계산서_덕성수량(신설)_인화-논현A수량수정_성북구보도교_경림가오지구_영사교외5개교" xfId="527" xr:uid="{00000000-0005-0000-0000-0000FE010000}"/>
    <cellStyle name="_3.육교구조계산서_덕성수량(신설)_인화-논현A수량수정_성북구보도교_경림가오지구_영사교외5개교_23호선" xfId="528" xr:uid="{00000000-0005-0000-0000-0000FF010000}"/>
    <cellStyle name="_3.육교구조계산서_덕성수량(신설)_인화-논현A수량수정_성북구보도교_금광신갈(9.29)" xfId="529" xr:uid="{00000000-0005-0000-0000-000000020000}"/>
    <cellStyle name="_3.육교구조계산서_덕성수량(신설)_인화-논현A수량수정_성북구보도교_금광신갈(9.29)_82호선" xfId="530" xr:uid="{00000000-0005-0000-0000-000001020000}"/>
    <cellStyle name="_3.육교구조계산서_덕성수량(신설)_인화-논현A수량수정_성북구보도교_금광신갈(9.29)_82호선(최종)" xfId="531" xr:uid="{00000000-0005-0000-0000-000002020000}"/>
    <cellStyle name="_3.육교구조계산서_덕성수량(신설)_인화-논현A수량수정_성북구보도교_금광신갈(9.29)_82호선(최종)_23호선" xfId="532" xr:uid="{00000000-0005-0000-0000-000003020000}"/>
    <cellStyle name="_3.육교구조계산서_덕성수량(신설)_인화-논현A수량수정_성북구보도교_금광신갈(9.29)_82호선_23호선" xfId="533" xr:uid="{00000000-0005-0000-0000-000004020000}"/>
    <cellStyle name="_3.육교구조계산서_덕성수량(신설)_인화-논현A수량수정_성북구보도교_금광신갈(9.29)_98호선" xfId="534" xr:uid="{00000000-0005-0000-0000-000005020000}"/>
    <cellStyle name="_3.육교구조계산서_덕성수량(신설)_인화-논현A수량수정_성북구보도교_금광신갈(9.29)_98호선_23호선" xfId="535" xr:uid="{00000000-0005-0000-0000-000006020000}"/>
    <cellStyle name="_3.육교구조계산서_덕성수량(신설)_인화-논현A수량수정_성북구보도교_금광신갈(9.29)_영사교외5개교" xfId="536" xr:uid="{00000000-0005-0000-0000-000007020000}"/>
    <cellStyle name="_3.육교구조계산서_덕성수량(신설)_인화-논현A수량수정_성북구보도교_금광신갈(9.29)_영사교외5개교_23호선" xfId="537" xr:uid="{00000000-0005-0000-0000-000008020000}"/>
    <cellStyle name="_3.육교구조계산서_덕성수량(신설)_인화-논현A수량수정_성북구보도교_수량(성북천2)" xfId="538" xr:uid="{00000000-0005-0000-0000-000009020000}"/>
    <cellStyle name="_3.육교구조계산서_덕성수량(신설)_인화-논현A수량수정_성북구보도교_수량(성북천2)_82호선" xfId="539" xr:uid="{00000000-0005-0000-0000-00000A020000}"/>
    <cellStyle name="_3.육교구조계산서_덕성수량(신설)_인화-논현A수량수정_성북구보도교_수량(성북천2)_82호선(최종)" xfId="540" xr:uid="{00000000-0005-0000-0000-00000B020000}"/>
    <cellStyle name="_3.육교구조계산서_덕성수량(신설)_인화-논현A수량수정_성북구보도교_수량(성북천2)_82호선(최종)_23호선" xfId="541" xr:uid="{00000000-0005-0000-0000-00000C020000}"/>
    <cellStyle name="_3.육교구조계산서_덕성수량(신설)_인화-논현A수량수정_성북구보도교_수량(성북천2)_82호선_23호선" xfId="542" xr:uid="{00000000-0005-0000-0000-00000D020000}"/>
    <cellStyle name="_3.육교구조계산서_덕성수량(신설)_인화-논현A수량수정_성북구보도교_수량(성북천2)_98호선" xfId="543" xr:uid="{00000000-0005-0000-0000-00000E020000}"/>
    <cellStyle name="_3.육교구조계산서_덕성수량(신설)_인화-논현A수량수정_성북구보도교_수량(성북천2)_98호선_23호선" xfId="544" xr:uid="{00000000-0005-0000-0000-00000F020000}"/>
    <cellStyle name="_3.육교구조계산서_덕성수량(신설)_인화-논현A수량수정_성북구보도교_수량(성북천2)_경림가오지구" xfId="545" xr:uid="{00000000-0005-0000-0000-000010020000}"/>
    <cellStyle name="_3.육교구조계산서_덕성수량(신설)_인화-논현A수량수정_성북구보도교_수량(성북천2)_경림가오지구_82호선" xfId="546" xr:uid="{00000000-0005-0000-0000-000011020000}"/>
    <cellStyle name="_3.육교구조계산서_덕성수량(신설)_인화-논현A수량수정_성북구보도교_수량(성북천2)_경림가오지구_82호선(최종)" xfId="547" xr:uid="{00000000-0005-0000-0000-000012020000}"/>
    <cellStyle name="_3.육교구조계산서_덕성수량(신설)_인화-논현A수량수정_성북구보도교_수량(성북천2)_경림가오지구_82호선(최종)_23호선" xfId="548" xr:uid="{00000000-0005-0000-0000-000013020000}"/>
    <cellStyle name="_3.육교구조계산서_덕성수량(신설)_인화-논현A수량수정_성북구보도교_수량(성북천2)_경림가오지구_82호선_23호선" xfId="549" xr:uid="{00000000-0005-0000-0000-000014020000}"/>
    <cellStyle name="_3.육교구조계산서_덕성수량(신설)_인화-논현A수량수정_성북구보도교_수량(성북천2)_경림가오지구_98호선" xfId="550" xr:uid="{00000000-0005-0000-0000-000015020000}"/>
    <cellStyle name="_3.육교구조계산서_덕성수량(신설)_인화-논현A수량수정_성북구보도교_수량(성북천2)_경림가오지구_98호선_23호선" xfId="551" xr:uid="{00000000-0005-0000-0000-000016020000}"/>
    <cellStyle name="_3.육교구조계산서_덕성수량(신설)_인화-논현A수량수정_성북구보도교_수량(성북천2)_경림가오지구_경림가오지구" xfId="552" xr:uid="{00000000-0005-0000-0000-000017020000}"/>
    <cellStyle name="_3.육교구조계산서_덕성수량(신설)_인화-논현A수량수정_성북구보도교_수량(성북천2)_경림가오지구_경림가오지구_82호선" xfId="553" xr:uid="{00000000-0005-0000-0000-000018020000}"/>
    <cellStyle name="_3.육교구조계산서_덕성수량(신설)_인화-논현A수량수정_성북구보도교_수량(성북천2)_경림가오지구_경림가오지구_82호선(최종)" xfId="554" xr:uid="{00000000-0005-0000-0000-000019020000}"/>
    <cellStyle name="_3.육교구조계산서_덕성수량(신설)_인화-논현A수량수정_성북구보도교_수량(성북천2)_경림가오지구_경림가오지구_82호선(최종)_23호선" xfId="555" xr:uid="{00000000-0005-0000-0000-00001A020000}"/>
    <cellStyle name="_3.육교구조계산서_덕성수량(신설)_인화-논현A수량수정_성북구보도교_수량(성북천2)_경림가오지구_경림가오지구_82호선_23호선" xfId="556" xr:uid="{00000000-0005-0000-0000-00001B020000}"/>
    <cellStyle name="_3.육교구조계산서_덕성수량(신설)_인화-논현A수량수정_성북구보도교_수량(성북천2)_경림가오지구_경림가오지구_98호선" xfId="557" xr:uid="{00000000-0005-0000-0000-00001C020000}"/>
    <cellStyle name="_3.육교구조계산서_덕성수량(신설)_인화-논현A수량수정_성북구보도교_수량(성북천2)_경림가오지구_경림가오지구_98호선_23호선" xfId="558" xr:uid="{00000000-0005-0000-0000-00001D020000}"/>
    <cellStyle name="_3.육교구조계산서_덕성수량(신설)_인화-논현A수량수정_성북구보도교_수량(성북천2)_경림가오지구_경림가오지구_금광신갈(9.29)" xfId="559" xr:uid="{00000000-0005-0000-0000-00001E020000}"/>
    <cellStyle name="_3.육교구조계산서_덕성수량(신설)_인화-논현A수량수정_성북구보도교_수량(성북천2)_경림가오지구_경림가오지구_금광신갈(9.29)_82호선" xfId="560" xr:uid="{00000000-0005-0000-0000-00001F020000}"/>
    <cellStyle name="_3.육교구조계산서_덕성수량(신설)_인화-논현A수량수정_성북구보도교_수량(성북천2)_경림가오지구_경림가오지구_금광신갈(9.29)_82호선(최종)" xfId="561" xr:uid="{00000000-0005-0000-0000-000020020000}"/>
    <cellStyle name="_3.육교구조계산서_덕성수량(신설)_인화-논현A수량수정_성북구보도교_수량(성북천2)_경림가오지구_경림가오지구_금광신갈(9.29)_82호선(최종)_23호선" xfId="562" xr:uid="{00000000-0005-0000-0000-000021020000}"/>
    <cellStyle name="_3.육교구조계산서_덕성수량(신설)_인화-논현A수량수정_성북구보도교_수량(성북천2)_경림가오지구_경림가오지구_금광신갈(9.29)_82호선_23호선" xfId="563" xr:uid="{00000000-0005-0000-0000-000022020000}"/>
    <cellStyle name="_3.육교구조계산서_덕성수량(신설)_인화-논현A수량수정_성북구보도교_수량(성북천2)_경림가오지구_경림가오지구_금광신갈(9.29)_98호선" xfId="564" xr:uid="{00000000-0005-0000-0000-000023020000}"/>
    <cellStyle name="_3.육교구조계산서_덕성수량(신설)_인화-논현A수량수정_성북구보도교_수량(성북천2)_경림가오지구_경림가오지구_금광신갈(9.29)_98호선_23호선" xfId="565" xr:uid="{00000000-0005-0000-0000-000024020000}"/>
    <cellStyle name="_3.육교구조계산서_덕성수량(신설)_인화-논현A수량수정_성북구보도교_수량(성북천2)_경림가오지구_경림가오지구_금광신갈(9.29)_영사교외5개교" xfId="566" xr:uid="{00000000-0005-0000-0000-000025020000}"/>
    <cellStyle name="_3.육교구조계산서_덕성수량(신설)_인화-논현A수량수정_성북구보도교_수량(성북천2)_경림가오지구_경림가오지구_금광신갈(9.29)_영사교외5개교_23호선" xfId="567" xr:uid="{00000000-0005-0000-0000-000026020000}"/>
    <cellStyle name="_3.육교구조계산서_덕성수량(신설)_인화-논현A수량수정_성북구보도교_수량(성북천2)_경림가오지구_경림가오지구_영사교외5개교" xfId="568" xr:uid="{00000000-0005-0000-0000-000027020000}"/>
    <cellStyle name="_3.육교구조계산서_덕성수량(신설)_인화-논현A수량수정_성북구보도교_수량(성북천2)_경림가오지구_경림가오지구_영사교외5개교_23호선" xfId="569" xr:uid="{00000000-0005-0000-0000-000028020000}"/>
    <cellStyle name="_3.육교구조계산서_덕성수량(신설)_인화-논현A수량수정_성북구보도교_수량(성북천2)_경림가오지구_금광신갈(9.29)" xfId="570" xr:uid="{00000000-0005-0000-0000-000029020000}"/>
    <cellStyle name="_3.육교구조계산서_덕성수량(신설)_인화-논현A수량수정_성북구보도교_수량(성북천2)_경림가오지구_금광신갈(9.29)_82호선" xfId="571" xr:uid="{00000000-0005-0000-0000-00002A020000}"/>
    <cellStyle name="_3.육교구조계산서_덕성수량(신설)_인화-논현A수량수정_성북구보도교_수량(성북천2)_경림가오지구_금광신갈(9.29)_82호선(최종)" xfId="572" xr:uid="{00000000-0005-0000-0000-00002B020000}"/>
    <cellStyle name="_3.육교구조계산서_덕성수량(신설)_인화-논현A수량수정_성북구보도교_수량(성북천2)_경림가오지구_금광신갈(9.29)_82호선(최종)_23호선" xfId="573" xr:uid="{00000000-0005-0000-0000-00002C020000}"/>
    <cellStyle name="_3.육교구조계산서_덕성수량(신설)_인화-논현A수량수정_성북구보도교_수량(성북천2)_경림가오지구_금광신갈(9.29)_82호선_23호선" xfId="574" xr:uid="{00000000-0005-0000-0000-00002D020000}"/>
    <cellStyle name="_3.육교구조계산서_덕성수량(신설)_인화-논현A수량수정_성북구보도교_수량(성북천2)_경림가오지구_금광신갈(9.29)_98호선" xfId="575" xr:uid="{00000000-0005-0000-0000-00002E020000}"/>
    <cellStyle name="_3.육교구조계산서_덕성수량(신설)_인화-논현A수량수정_성북구보도교_수량(성북천2)_경림가오지구_금광신갈(9.29)_98호선_23호선" xfId="576" xr:uid="{00000000-0005-0000-0000-00002F020000}"/>
    <cellStyle name="_3.육교구조계산서_덕성수량(신설)_인화-논현A수량수정_성북구보도교_수량(성북천2)_경림가오지구_금광신갈(9.29)_영사교외5개교" xfId="577" xr:uid="{00000000-0005-0000-0000-000030020000}"/>
    <cellStyle name="_3.육교구조계산서_덕성수량(신설)_인화-논현A수량수정_성북구보도교_수량(성북천2)_경림가오지구_금광신갈(9.29)_영사교외5개교_23호선" xfId="578" xr:uid="{00000000-0005-0000-0000-000031020000}"/>
    <cellStyle name="_3.육교구조계산서_덕성수량(신설)_인화-논현A수량수정_성북구보도교_수량(성북천2)_경림가오지구_영사교외5개교" xfId="579" xr:uid="{00000000-0005-0000-0000-000032020000}"/>
    <cellStyle name="_3.육교구조계산서_덕성수량(신설)_인화-논현A수량수정_성북구보도교_수량(성북천2)_경림가오지구_영사교외5개교_23호선" xfId="580" xr:uid="{00000000-0005-0000-0000-000033020000}"/>
    <cellStyle name="_3.육교구조계산서_덕성수량(신설)_인화-논현A수량수정_성북구보도교_수량(성북천2)_금광신갈(9.29)" xfId="581" xr:uid="{00000000-0005-0000-0000-000034020000}"/>
    <cellStyle name="_3.육교구조계산서_덕성수량(신설)_인화-논현A수량수정_성북구보도교_수량(성북천2)_금광신갈(9.29)_82호선" xfId="582" xr:uid="{00000000-0005-0000-0000-000035020000}"/>
    <cellStyle name="_3.육교구조계산서_덕성수량(신설)_인화-논현A수량수정_성북구보도교_수량(성북천2)_금광신갈(9.29)_82호선(최종)" xfId="583" xr:uid="{00000000-0005-0000-0000-000036020000}"/>
    <cellStyle name="_3.육교구조계산서_덕성수량(신설)_인화-논현A수량수정_성북구보도교_수량(성북천2)_금광신갈(9.29)_82호선(최종)_23호선" xfId="584" xr:uid="{00000000-0005-0000-0000-000037020000}"/>
    <cellStyle name="_3.육교구조계산서_덕성수량(신설)_인화-논현A수량수정_성북구보도교_수량(성북천2)_금광신갈(9.29)_82호선_23호선" xfId="585" xr:uid="{00000000-0005-0000-0000-000038020000}"/>
    <cellStyle name="_3.육교구조계산서_덕성수량(신설)_인화-논현A수량수정_성북구보도교_수량(성북천2)_금광신갈(9.29)_98호선" xfId="586" xr:uid="{00000000-0005-0000-0000-000039020000}"/>
    <cellStyle name="_3.육교구조계산서_덕성수량(신설)_인화-논현A수량수정_성북구보도교_수량(성북천2)_금광신갈(9.29)_98호선_23호선" xfId="587" xr:uid="{00000000-0005-0000-0000-00003A020000}"/>
    <cellStyle name="_3.육교구조계산서_덕성수량(신설)_인화-논현A수량수정_성북구보도교_수량(성북천2)_금광신갈(9.29)_영사교외5개교" xfId="588" xr:uid="{00000000-0005-0000-0000-00003B020000}"/>
    <cellStyle name="_3.육교구조계산서_덕성수량(신설)_인화-논현A수량수정_성북구보도교_수량(성북천2)_금광신갈(9.29)_영사교외5개교_23호선" xfId="589" xr:uid="{00000000-0005-0000-0000-00003C020000}"/>
    <cellStyle name="_3.육교구조계산서_덕성수량(신설)_인화-논현A수량수정_성북구보도교_수량(성북천2)_영사교외5개교" xfId="590" xr:uid="{00000000-0005-0000-0000-00003D020000}"/>
    <cellStyle name="_3.육교구조계산서_덕성수량(신설)_인화-논현A수량수정_성북구보도교_수량(성북천2)_영사교외5개교_23호선" xfId="591" xr:uid="{00000000-0005-0000-0000-00003E020000}"/>
    <cellStyle name="_3.육교구조계산서_덕성수량(신설)_인화-논현A수량수정_성북구보도교_안성기초수량(0214완료)" xfId="592" xr:uid="{00000000-0005-0000-0000-00003F020000}"/>
    <cellStyle name="_3.육교구조계산서_덕성수량(신설)_인화-논현A수량수정_성북구보도교_안성기초수량(0214완료)_82호선" xfId="593" xr:uid="{00000000-0005-0000-0000-000040020000}"/>
    <cellStyle name="_3.육교구조계산서_덕성수량(신설)_인화-논현A수량수정_성북구보도교_안성기초수량(0214완료)_82호선(최종)" xfId="594" xr:uid="{00000000-0005-0000-0000-000041020000}"/>
    <cellStyle name="_3.육교구조계산서_덕성수량(신설)_인화-논현A수량수정_성북구보도교_안성기초수량(0214완료)_82호선(최종)_23호선" xfId="595" xr:uid="{00000000-0005-0000-0000-000042020000}"/>
    <cellStyle name="_3.육교구조계산서_덕성수량(신설)_인화-논현A수량수정_성북구보도교_안성기초수량(0214완료)_82호선_23호선" xfId="596" xr:uid="{00000000-0005-0000-0000-000043020000}"/>
    <cellStyle name="_3.육교구조계산서_덕성수량(신설)_인화-논현A수량수정_성북구보도교_안성기초수량(0214완료)_98호선" xfId="597" xr:uid="{00000000-0005-0000-0000-000044020000}"/>
    <cellStyle name="_3.육교구조계산서_덕성수량(신설)_인화-논현A수량수정_성북구보도교_안성기초수량(0214완료)_98호선_23호선" xfId="598" xr:uid="{00000000-0005-0000-0000-000045020000}"/>
    <cellStyle name="_3.육교구조계산서_덕성수량(신설)_인화-논현A수량수정_성북구보도교_안성기초수량(0214완료)_경림가오지구" xfId="599" xr:uid="{00000000-0005-0000-0000-000046020000}"/>
    <cellStyle name="_3.육교구조계산서_덕성수량(신설)_인화-논현A수량수정_성북구보도교_안성기초수량(0214완료)_경림가오지구_82호선" xfId="600" xr:uid="{00000000-0005-0000-0000-000047020000}"/>
    <cellStyle name="_3.육교구조계산서_덕성수량(신설)_인화-논현A수량수정_성북구보도교_안성기초수량(0214완료)_경림가오지구_82호선(최종)" xfId="601" xr:uid="{00000000-0005-0000-0000-000048020000}"/>
    <cellStyle name="_3.육교구조계산서_덕성수량(신설)_인화-논현A수량수정_성북구보도교_안성기초수량(0214완료)_경림가오지구_82호선(최종)_23호선" xfId="602" xr:uid="{00000000-0005-0000-0000-000049020000}"/>
    <cellStyle name="_3.육교구조계산서_덕성수량(신설)_인화-논현A수량수정_성북구보도교_안성기초수량(0214완료)_경림가오지구_82호선_23호선" xfId="603" xr:uid="{00000000-0005-0000-0000-00004A020000}"/>
    <cellStyle name="_3.육교구조계산서_덕성수량(신설)_인화-논현A수량수정_성북구보도교_안성기초수량(0214완료)_경림가오지구_98호선" xfId="604" xr:uid="{00000000-0005-0000-0000-00004B020000}"/>
    <cellStyle name="_3.육교구조계산서_덕성수량(신설)_인화-논현A수량수정_성북구보도교_안성기초수량(0214완료)_경림가오지구_98호선_23호선" xfId="605" xr:uid="{00000000-0005-0000-0000-00004C020000}"/>
    <cellStyle name="_3.육교구조계산서_덕성수량(신설)_인화-논현A수량수정_성북구보도교_안성기초수량(0214완료)_경림가오지구_경림가오지구" xfId="606" xr:uid="{00000000-0005-0000-0000-00004D020000}"/>
    <cellStyle name="_3.육교구조계산서_덕성수량(신설)_인화-논현A수량수정_성북구보도교_안성기초수량(0214완료)_경림가오지구_경림가오지구_82호선" xfId="607" xr:uid="{00000000-0005-0000-0000-00004E020000}"/>
    <cellStyle name="_3.육교구조계산서_덕성수량(신설)_인화-논현A수량수정_성북구보도교_안성기초수량(0214완료)_경림가오지구_경림가오지구_82호선(최종)" xfId="608" xr:uid="{00000000-0005-0000-0000-00004F020000}"/>
    <cellStyle name="_3.육교구조계산서_덕성수량(신설)_인화-논현A수량수정_성북구보도교_안성기초수량(0214완료)_경림가오지구_경림가오지구_82호선(최종)_23호선" xfId="609" xr:uid="{00000000-0005-0000-0000-000050020000}"/>
    <cellStyle name="_3.육교구조계산서_덕성수량(신설)_인화-논현A수량수정_성북구보도교_안성기초수량(0214완료)_경림가오지구_경림가오지구_82호선_23호선" xfId="610" xr:uid="{00000000-0005-0000-0000-000051020000}"/>
    <cellStyle name="_3.육교구조계산서_덕성수량(신설)_인화-논현A수량수정_성북구보도교_안성기초수량(0214완료)_경림가오지구_경림가오지구_98호선" xfId="611" xr:uid="{00000000-0005-0000-0000-000052020000}"/>
    <cellStyle name="_3.육교구조계산서_덕성수량(신설)_인화-논현A수량수정_성북구보도교_안성기초수량(0214완료)_경림가오지구_경림가오지구_98호선_23호선" xfId="612" xr:uid="{00000000-0005-0000-0000-000053020000}"/>
    <cellStyle name="_3.육교구조계산서_덕성수량(신설)_인화-논현A수량수정_성북구보도교_안성기초수량(0214완료)_경림가오지구_경림가오지구_금광신갈(9.29)" xfId="613" xr:uid="{00000000-0005-0000-0000-000054020000}"/>
    <cellStyle name="_3.육교구조계산서_덕성수량(신설)_인화-논현A수량수정_성북구보도교_안성기초수량(0214완료)_경림가오지구_경림가오지구_금광신갈(9.29)_82호선" xfId="614" xr:uid="{00000000-0005-0000-0000-000055020000}"/>
    <cellStyle name="_3.육교구조계산서_덕성수량(신설)_인화-논현A수량수정_성북구보도교_안성기초수량(0214완료)_경림가오지구_경림가오지구_금광신갈(9.29)_82호선(최종)" xfId="615" xr:uid="{00000000-0005-0000-0000-000056020000}"/>
    <cellStyle name="_3.육교구조계산서_덕성수량(신설)_인화-논현A수량수정_성북구보도교_안성기초수량(0214완료)_경림가오지구_경림가오지구_금광신갈(9.29)_82호선(최종)_23호선" xfId="616" xr:uid="{00000000-0005-0000-0000-000057020000}"/>
    <cellStyle name="_3.육교구조계산서_덕성수량(신설)_인화-논현A수량수정_성북구보도교_안성기초수량(0214완료)_경림가오지구_경림가오지구_금광신갈(9.29)_82호선_23호선" xfId="617" xr:uid="{00000000-0005-0000-0000-000058020000}"/>
    <cellStyle name="_3.육교구조계산서_덕성수량(신설)_인화-논현A수량수정_성북구보도교_안성기초수량(0214완료)_경림가오지구_경림가오지구_금광신갈(9.29)_98호선" xfId="618" xr:uid="{00000000-0005-0000-0000-000059020000}"/>
    <cellStyle name="_3.육교구조계산서_덕성수량(신설)_인화-논현A수량수정_성북구보도교_안성기초수량(0214완료)_경림가오지구_경림가오지구_금광신갈(9.29)_98호선_23호선" xfId="619" xr:uid="{00000000-0005-0000-0000-00005A020000}"/>
    <cellStyle name="_3.육교구조계산서_덕성수량(신설)_인화-논현A수량수정_성북구보도교_안성기초수량(0214완료)_경림가오지구_경림가오지구_금광신갈(9.29)_영사교외5개교" xfId="620" xr:uid="{00000000-0005-0000-0000-00005B020000}"/>
    <cellStyle name="_3.육교구조계산서_덕성수량(신설)_인화-논현A수량수정_성북구보도교_안성기초수량(0214완료)_경림가오지구_경림가오지구_금광신갈(9.29)_영사교외5개교_23호선" xfId="621" xr:uid="{00000000-0005-0000-0000-00005C020000}"/>
    <cellStyle name="_3.육교구조계산서_덕성수량(신설)_인화-논현A수량수정_성북구보도교_안성기초수량(0214완료)_경림가오지구_경림가오지구_영사교외5개교" xfId="622" xr:uid="{00000000-0005-0000-0000-00005D020000}"/>
    <cellStyle name="_3.육교구조계산서_덕성수량(신설)_인화-논현A수량수정_성북구보도교_안성기초수량(0214완료)_경림가오지구_경림가오지구_영사교외5개교_23호선" xfId="623" xr:uid="{00000000-0005-0000-0000-00005E020000}"/>
    <cellStyle name="_3.육교구조계산서_덕성수량(신설)_인화-논현A수량수정_성북구보도교_안성기초수량(0214완료)_경림가오지구_금광신갈(9.29)" xfId="624" xr:uid="{00000000-0005-0000-0000-00005F020000}"/>
    <cellStyle name="_3.육교구조계산서_덕성수량(신설)_인화-논현A수량수정_성북구보도교_안성기초수량(0214완료)_경림가오지구_금광신갈(9.29)_82호선" xfId="625" xr:uid="{00000000-0005-0000-0000-000060020000}"/>
    <cellStyle name="_3.육교구조계산서_덕성수량(신설)_인화-논현A수량수정_성북구보도교_안성기초수량(0214완료)_경림가오지구_금광신갈(9.29)_82호선(최종)" xfId="626" xr:uid="{00000000-0005-0000-0000-000061020000}"/>
    <cellStyle name="_3.육교구조계산서_덕성수량(신설)_인화-논현A수량수정_성북구보도교_안성기초수량(0214완료)_경림가오지구_금광신갈(9.29)_82호선(최종)_23호선" xfId="627" xr:uid="{00000000-0005-0000-0000-000062020000}"/>
    <cellStyle name="_3.육교구조계산서_덕성수량(신설)_인화-논현A수량수정_성북구보도교_안성기초수량(0214완료)_경림가오지구_금광신갈(9.29)_82호선_23호선" xfId="628" xr:uid="{00000000-0005-0000-0000-000063020000}"/>
    <cellStyle name="_3.육교구조계산서_덕성수량(신설)_인화-논현A수량수정_성북구보도교_안성기초수량(0214완료)_경림가오지구_금광신갈(9.29)_98호선" xfId="629" xr:uid="{00000000-0005-0000-0000-000064020000}"/>
    <cellStyle name="_3.육교구조계산서_덕성수량(신설)_인화-논현A수량수정_성북구보도교_안성기초수량(0214완료)_경림가오지구_금광신갈(9.29)_98호선_23호선" xfId="630" xr:uid="{00000000-0005-0000-0000-000065020000}"/>
    <cellStyle name="_3.육교구조계산서_덕성수량(신설)_인화-논현A수량수정_성북구보도교_안성기초수량(0214완료)_경림가오지구_금광신갈(9.29)_영사교외5개교" xfId="631" xr:uid="{00000000-0005-0000-0000-000066020000}"/>
    <cellStyle name="_3.육교구조계산서_덕성수량(신설)_인화-논현A수량수정_성북구보도교_안성기초수량(0214완료)_경림가오지구_금광신갈(9.29)_영사교외5개교_23호선" xfId="632" xr:uid="{00000000-0005-0000-0000-000067020000}"/>
    <cellStyle name="_3.육교구조계산서_덕성수량(신설)_인화-논현A수량수정_성북구보도교_안성기초수량(0214완료)_경림가오지구_영사교외5개교" xfId="633" xr:uid="{00000000-0005-0000-0000-000068020000}"/>
    <cellStyle name="_3.육교구조계산서_덕성수량(신설)_인화-논현A수량수정_성북구보도교_안성기초수량(0214완료)_경림가오지구_영사교외5개교_23호선" xfId="634" xr:uid="{00000000-0005-0000-0000-000069020000}"/>
    <cellStyle name="_3.육교구조계산서_덕성수량(신설)_인화-논현A수량수정_성북구보도교_안성기초수량(0214완료)_금광신갈(9.29)" xfId="635" xr:uid="{00000000-0005-0000-0000-00006A020000}"/>
    <cellStyle name="_3.육교구조계산서_덕성수량(신설)_인화-논현A수량수정_성북구보도교_안성기초수량(0214완료)_금광신갈(9.29)_82호선" xfId="636" xr:uid="{00000000-0005-0000-0000-00006B020000}"/>
    <cellStyle name="_3.육교구조계산서_덕성수량(신설)_인화-논현A수량수정_성북구보도교_안성기초수량(0214완료)_금광신갈(9.29)_82호선(최종)" xfId="637" xr:uid="{00000000-0005-0000-0000-00006C020000}"/>
    <cellStyle name="_3.육교구조계산서_덕성수량(신설)_인화-논현A수량수정_성북구보도교_안성기초수량(0214완료)_금광신갈(9.29)_82호선(최종)_23호선" xfId="638" xr:uid="{00000000-0005-0000-0000-00006D020000}"/>
    <cellStyle name="_3.육교구조계산서_덕성수량(신설)_인화-논현A수량수정_성북구보도교_안성기초수량(0214완료)_금광신갈(9.29)_82호선_23호선" xfId="639" xr:uid="{00000000-0005-0000-0000-00006E020000}"/>
    <cellStyle name="_3.육교구조계산서_덕성수량(신설)_인화-논현A수량수정_성북구보도교_안성기초수량(0214완료)_금광신갈(9.29)_98호선" xfId="640" xr:uid="{00000000-0005-0000-0000-00006F020000}"/>
    <cellStyle name="_3.육교구조계산서_덕성수량(신설)_인화-논현A수량수정_성북구보도교_안성기초수량(0214완료)_금광신갈(9.29)_98호선_23호선" xfId="641" xr:uid="{00000000-0005-0000-0000-000070020000}"/>
    <cellStyle name="_3.육교구조계산서_덕성수량(신설)_인화-논현A수량수정_성북구보도교_안성기초수량(0214완료)_금광신갈(9.29)_영사교외5개교" xfId="642" xr:uid="{00000000-0005-0000-0000-000071020000}"/>
    <cellStyle name="_3.육교구조계산서_덕성수량(신설)_인화-논현A수량수정_성북구보도교_안성기초수량(0214완료)_금광신갈(9.29)_영사교외5개교_23호선" xfId="643" xr:uid="{00000000-0005-0000-0000-000072020000}"/>
    <cellStyle name="_3.육교구조계산서_덕성수량(신설)_인화-논현A수량수정_성북구보도교_안성기초수량(0214완료)_영사교외5개교" xfId="644" xr:uid="{00000000-0005-0000-0000-000073020000}"/>
    <cellStyle name="_3.육교구조계산서_덕성수량(신설)_인화-논현A수량수정_성북구보도교_안성기초수량(0214완료)_영사교외5개교_23호선" xfId="645" xr:uid="{00000000-0005-0000-0000-000074020000}"/>
    <cellStyle name="_3.육교구조계산서_덕성수량(신설)_인화-논현A수량수정_성북구보도교_영사교외5개교" xfId="646" xr:uid="{00000000-0005-0000-0000-000075020000}"/>
    <cellStyle name="_3.육교구조계산서_덕성수량(신설)_인화-논현A수량수정_성북구보도교_영사교외5개교_23호선" xfId="647" xr:uid="{00000000-0005-0000-0000-000076020000}"/>
    <cellStyle name="_3.육교구조계산서_덕성수량(신설)_인화-논현A수량수정_성북구보도교1" xfId="648" xr:uid="{00000000-0005-0000-0000-000077020000}"/>
    <cellStyle name="_3.육교구조계산서_덕성수량(신설)_인화-논현A수량수정_성북구보도교1_82호선" xfId="649" xr:uid="{00000000-0005-0000-0000-000078020000}"/>
    <cellStyle name="_3.육교구조계산서_덕성수량(신설)_인화-논현A수량수정_성북구보도교1_82호선(최종)" xfId="650" xr:uid="{00000000-0005-0000-0000-000079020000}"/>
    <cellStyle name="_3.육교구조계산서_덕성수량(신설)_인화-논현A수량수정_성북구보도교1_82호선(최종)_23호선" xfId="651" xr:uid="{00000000-0005-0000-0000-00007A020000}"/>
    <cellStyle name="_3.육교구조계산서_덕성수량(신설)_인화-논현A수량수정_성북구보도교1_82호선_23호선" xfId="652" xr:uid="{00000000-0005-0000-0000-00007B020000}"/>
    <cellStyle name="_3.육교구조계산서_덕성수량(신설)_인화-논현A수량수정_성북구보도교1_98호선" xfId="653" xr:uid="{00000000-0005-0000-0000-00007C020000}"/>
    <cellStyle name="_3.육교구조계산서_덕성수량(신설)_인화-논현A수량수정_성북구보도교1_98호선_23호선" xfId="654" xr:uid="{00000000-0005-0000-0000-00007D020000}"/>
    <cellStyle name="_3.육교구조계산서_덕성수량(신설)_인화-논현A수량수정_성북구보도교1_경림가오지구" xfId="655" xr:uid="{00000000-0005-0000-0000-00007E020000}"/>
    <cellStyle name="_3.육교구조계산서_덕성수량(신설)_인화-논현A수량수정_성북구보도교1_경림가오지구_82호선" xfId="656" xr:uid="{00000000-0005-0000-0000-00007F020000}"/>
    <cellStyle name="_3.육교구조계산서_덕성수량(신설)_인화-논현A수량수정_성북구보도교1_경림가오지구_82호선(최종)" xfId="657" xr:uid="{00000000-0005-0000-0000-000080020000}"/>
    <cellStyle name="_3.육교구조계산서_덕성수량(신설)_인화-논현A수량수정_성북구보도교1_경림가오지구_82호선(최종)_23호선" xfId="658" xr:uid="{00000000-0005-0000-0000-000081020000}"/>
    <cellStyle name="_3.육교구조계산서_덕성수량(신설)_인화-논현A수량수정_성북구보도교1_경림가오지구_82호선_23호선" xfId="659" xr:uid="{00000000-0005-0000-0000-000082020000}"/>
    <cellStyle name="_3.육교구조계산서_덕성수량(신설)_인화-논현A수량수정_성북구보도교1_경림가오지구_98호선" xfId="660" xr:uid="{00000000-0005-0000-0000-000083020000}"/>
    <cellStyle name="_3.육교구조계산서_덕성수량(신설)_인화-논현A수량수정_성북구보도교1_경림가오지구_98호선_23호선" xfId="661" xr:uid="{00000000-0005-0000-0000-000084020000}"/>
    <cellStyle name="_3.육교구조계산서_덕성수량(신설)_인화-논현A수량수정_성북구보도교1_경림가오지구_금광신갈(9.29)" xfId="662" xr:uid="{00000000-0005-0000-0000-000085020000}"/>
    <cellStyle name="_3.육교구조계산서_덕성수량(신설)_인화-논현A수량수정_성북구보도교1_경림가오지구_금광신갈(9.29)_82호선" xfId="663" xr:uid="{00000000-0005-0000-0000-000086020000}"/>
    <cellStyle name="_3.육교구조계산서_덕성수량(신설)_인화-논현A수량수정_성북구보도교1_경림가오지구_금광신갈(9.29)_82호선(최종)" xfId="664" xr:uid="{00000000-0005-0000-0000-000087020000}"/>
    <cellStyle name="_3.육교구조계산서_덕성수량(신설)_인화-논현A수량수정_성북구보도교1_경림가오지구_금광신갈(9.29)_82호선(최종)_23호선" xfId="665" xr:uid="{00000000-0005-0000-0000-000088020000}"/>
    <cellStyle name="_3.육교구조계산서_덕성수량(신설)_인화-논현A수량수정_성북구보도교1_경림가오지구_금광신갈(9.29)_82호선_23호선" xfId="666" xr:uid="{00000000-0005-0000-0000-000089020000}"/>
    <cellStyle name="_3.육교구조계산서_덕성수량(신설)_인화-논현A수량수정_성북구보도교1_경림가오지구_금광신갈(9.29)_98호선" xfId="667" xr:uid="{00000000-0005-0000-0000-00008A020000}"/>
    <cellStyle name="_3.육교구조계산서_덕성수량(신설)_인화-논현A수량수정_성북구보도교1_경림가오지구_금광신갈(9.29)_98호선_23호선" xfId="668" xr:uid="{00000000-0005-0000-0000-00008B020000}"/>
    <cellStyle name="_3.육교구조계산서_덕성수량(신설)_인화-논현A수량수정_성북구보도교1_경림가오지구_금광신갈(9.29)_영사교외5개교" xfId="669" xr:uid="{00000000-0005-0000-0000-00008C020000}"/>
    <cellStyle name="_3.육교구조계산서_덕성수량(신설)_인화-논현A수량수정_성북구보도교1_경림가오지구_금광신갈(9.29)_영사교외5개교_23호선" xfId="670" xr:uid="{00000000-0005-0000-0000-00008D020000}"/>
    <cellStyle name="_3.육교구조계산서_덕성수량(신설)_인화-논현A수량수정_성북구보도교1_경림가오지구_영사교외5개교" xfId="671" xr:uid="{00000000-0005-0000-0000-00008E020000}"/>
    <cellStyle name="_3.육교구조계산서_덕성수량(신설)_인화-논현A수량수정_성북구보도교1_경림가오지구_영사교외5개교_23호선" xfId="672" xr:uid="{00000000-0005-0000-0000-00008F020000}"/>
    <cellStyle name="_3.육교구조계산서_덕성수량(신설)_인화-논현A수량수정_성북구보도교1_금광신갈(9.29)" xfId="673" xr:uid="{00000000-0005-0000-0000-000090020000}"/>
    <cellStyle name="_3.육교구조계산서_덕성수량(신설)_인화-논현A수량수정_성북구보도교1_금광신갈(9.29)_82호선" xfId="674" xr:uid="{00000000-0005-0000-0000-000091020000}"/>
    <cellStyle name="_3.육교구조계산서_덕성수량(신설)_인화-논현A수량수정_성북구보도교1_금광신갈(9.29)_82호선(최종)" xfId="675" xr:uid="{00000000-0005-0000-0000-000092020000}"/>
    <cellStyle name="_3.육교구조계산서_덕성수량(신설)_인화-논현A수량수정_성북구보도교1_금광신갈(9.29)_82호선(최종)_23호선" xfId="676" xr:uid="{00000000-0005-0000-0000-000093020000}"/>
    <cellStyle name="_3.육교구조계산서_덕성수량(신설)_인화-논현A수량수정_성북구보도교1_금광신갈(9.29)_82호선_23호선" xfId="677" xr:uid="{00000000-0005-0000-0000-000094020000}"/>
    <cellStyle name="_3.육교구조계산서_덕성수량(신설)_인화-논현A수량수정_성북구보도교1_금광신갈(9.29)_98호선" xfId="678" xr:uid="{00000000-0005-0000-0000-000095020000}"/>
    <cellStyle name="_3.육교구조계산서_덕성수량(신설)_인화-논현A수량수정_성북구보도교1_금광신갈(9.29)_98호선_23호선" xfId="679" xr:uid="{00000000-0005-0000-0000-000096020000}"/>
    <cellStyle name="_3.육교구조계산서_덕성수량(신설)_인화-논현A수량수정_성북구보도교1_금광신갈(9.29)_영사교외5개교" xfId="680" xr:uid="{00000000-0005-0000-0000-000097020000}"/>
    <cellStyle name="_3.육교구조계산서_덕성수량(신설)_인화-논현A수량수정_성북구보도교1_금광신갈(9.29)_영사교외5개교_23호선" xfId="681" xr:uid="{00000000-0005-0000-0000-000098020000}"/>
    <cellStyle name="_3.육교구조계산서_덕성수량(신설)_인화-논현A수량수정_성북구보도교1_수량(성북천2)" xfId="682" xr:uid="{00000000-0005-0000-0000-000099020000}"/>
    <cellStyle name="_3.육교구조계산서_덕성수량(신설)_인화-논현A수량수정_성북구보도교1_수량(성북천2)_82호선" xfId="683" xr:uid="{00000000-0005-0000-0000-00009A020000}"/>
    <cellStyle name="_3.육교구조계산서_덕성수량(신설)_인화-논현A수량수정_성북구보도교1_수량(성북천2)_82호선(최종)" xfId="684" xr:uid="{00000000-0005-0000-0000-00009B020000}"/>
    <cellStyle name="_3.육교구조계산서_덕성수량(신설)_인화-논현A수량수정_성북구보도교1_수량(성북천2)_82호선(최종)_23호선" xfId="685" xr:uid="{00000000-0005-0000-0000-00009C020000}"/>
    <cellStyle name="_3.육교구조계산서_덕성수량(신설)_인화-논현A수량수정_성북구보도교1_수량(성북천2)_82호선_23호선" xfId="686" xr:uid="{00000000-0005-0000-0000-00009D020000}"/>
    <cellStyle name="_3.육교구조계산서_덕성수량(신설)_인화-논현A수량수정_성북구보도교1_수량(성북천2)_98호선" xfId="687" xr:uid="{00000000-0005-0000-0000-00009E020000}"/>
    <cellStyle name="_3.육교구조계산서_덕성수량(신설)_인화-논현A수량수정_성북구보도교1_수량(성북천2)_98호선_23호선" xfId="688" xr:uid="{00000000-0005-0000-0000-00009F020000}"/>
    <cellStyle name="_3.육교구조계산서_덕성수량(신설)_인화-논현A수량수정_성북구보도교1_수량(성북천2)_경림가오지구" xfId="689" xr:uid="{00000000-0005-0000-0000-0000A0020000}"/>
    <cellStyle name="_3.육교구조계산서_덕성수량(신설)_인화-논현A수량수정_성북구보도교1_수량(성북천2)_경림가오지구_82호선" xfId="690" xr:uid="{00000000-0005-0000-0000-0000A1020000}"/>
    <cellStyle name="_3.육교구조계산서_덕성수량(신설)_인화-논현A수량수정_성북구보도교1_수량(성북천2)_경림가오지구_82호선(최종)" xfId="691" xr:uid="{00000000-0005-0000-0000-0000A2020000}"/>
    <cellStyle name="_3.육교구조계산서_덕성수량(신설)_인화-논현A수량수정_성북구보도교1_수량(성북천2)_경림가오지구_82호선(최종)_23호선" xfId="692" xr:uid="{00000000-0005-0000-0000-0000A3020000}"/>
    <cellStyle name="_3.육교구조계산서_덕성수량(신설)_인화-논현A수량수정_성북구보도교1_수량(성북천2)_경림가오지구_82호선_23호선" xfId="693" xr:uid="{00000000-0005-0000-0000-0000A4020000}"/>
    <cellStyle name="_3.육교구조계산서_덕성수량(신설)_인화-논현A수량수정_성북구보도교1_수량(성북천2)_경림가오지구_98호선" xfId="694" xr:uid="{00000000-0005-0000-0000-0000A5020000}"/>
    <cellStyle name="_3.육교구조계산서_덕성수량(신설)_인화-논현A수량수정_성북구보도교1_수량(성북천2)_경림가오지구_98호선_23호선" xfId="695" xr:uid="{00000000-0005-0000-0000-0000A6020000}"/>
    <cellStyle name="_3.육교구조계산서_덕성수량(신설)_인화-논현A수량수정_성북구보도교1_수량(성북천2)_경림가오지구_경림가오지구" xfId="696" xr:uid="{00000000-0005-0000-0000-0000A7020000}"/>
    <cellStyle name="_3.육교구조계산서_덕성수량(신설)_인화-논현A수량수정_성북구보도교1_수량(성북천2)_경림가오지구_경림가오지구_82호선" xfId="697" xr:uid="{00000000-0005-0000-0000-0000A8020000}"/>
    <cellStyle name="_3.육교구조계산서_덕성수량(신설)_인화-논현A수량수정_성북구보도교1_수량(성북천2)_경림가오지구_경림가오지구_82호선(최종)" xfId="698" xr:uid="{00000000-0005-0000-0000-0000A9020000}"/>
    <cellStyle name="_3.육교구조계산서_덕성수량(신설)_인화-논현A수량수정_성북구보도교1_수량(성북천2)_경림가오지구_경림가오지구_82호선(최종)_23호선" xfId="699" xr:uid="{00000000-0005-0000-0000-0000AA020000}"/>
    <cellStyle name="_3.육교구조계산서_덕성수량(신설)_인화-논현A수량수정_성북구보도교1_수량(성북천2)_경림가오지구_경림가오지구_82호선_23호선" xfId="700" xr:uid="{00000000-0005-0000-0000-0000AB020000}"/>
    <cellStyle name="_3.육교구조계산서_덕성수량(신설)_인화-논현A수량수정_성북구보도교1_수량(성북천2)_경림가오지구_경림가오지구_98호선" xfId="701" xr:uid="{00000000-0005-0000-0000-0000AC020000}"/>
    <cellStyle name="_3.육교구조계산서_덕성수량(신설)_인화-논현A수량수정_성북구보도교1_수량(성북천2)_경림가오지구_경림가오지구_98호선_23호선" xfId="702" xr:uid="{00000000-0005-0000-0000-0000AD020000}"/>
    <cellStyle name="_3.육교구조계산서_덕성수량(신설)_인화-논현A수량수정_성북구보도교1_수량(성북천2)_경림가오지구_경림가오지구_금광신갈(9.29)" xfId="703" xr:uid="{00000000-0005-0000-0000-0000AE020000}"/>
    <cellStyle name="_3.육교구조계산서_덕성수량(신설)_인화-논현A수량수정_성북구보도교1_수량(성북천2)_경림가오지구_경림가오지구_금광신갈(9.29)_82호선" xfId="704" xr:uid="{00000000-0005-0000-0000-0000AF020000}"/>
    <cellStyle name="_3.육교구조계산서_덕성수량(신설)_인화-논현A수량수정_성북구보도교1_수량(성북천2)_경림가오지구_경림가오지구_금광신갈(9.29)_82호선(최종)" xfId="705" xr:uid="{00000000-0005-0000-0000-0000B0020000}"/>
    <cellStyle name="_3.육교구조계산서_덕성수량(신설)_인화-논현A수량수정_성북구보도교1_수량(성북천2)_경림가오지구_경림가오지구_금광신갈(9.29)_82호선(최종)_23호선" xfId="706" xr:uid="{00000000-0005-0000-0000-0000B1020000}"/>
    <cellStyle name="_3.육교구조계산서_덕성수량(신설)_인화-논현A수량수정_성북구보도교1_수량(성북천2)_경림가오지구_경림가오지구_금광신갈(9.29)_82호선_23호선" xfId="707" xr:uid="{00000000-0005-0000-0000-0000B2020000}"/>
    <cellStyle name="_3.육교구조계산서_덕성수량(신설)_인화-논현A수량수정_성북구보도교1_수량(성북천2)_경림가오지구_경림가오지구_금광신갈(9.29)_98호선" xfId="708" xr:uid="{00000000-0005-0000-0000-0000B3020000}"/>
    <cellStyle name="_3.육교구조계산서_덕성수량(신설)_인화-논현A수량수정_성북구보도교1_수량(성북천2)_경림가오지구_경림가오지구_금광신갈(9.29)_98호선_23호선" xfId="709" xr:uid="{00000000-0005-0000-0000-0000B4020000}"/>
    <cellStyle name="_3.육교구조계산서_덕성수량(신설)_인화-논현A수량수정_성북구보도교1_수량(성북천2)_경림가오지구_경림가오지구_금광신갈(9.29)_영사교외5개교" xfId="710" xr:uid="{00000000-0005-0000-0000-0000B5020000}"/>
    <cellStyle name="_3.육교구조계산서_덕성수량(신설)_인화-논현A수량수정_성북구보도교1_수량(성북천2)_경림가오지구_경림가오지구_금광신갈(9.29)_영사교외5개교_23호선" xfId="711" xr:uid="{00000000-0005-0000-0000-0000B6020000}"/>
    <cellStyle name="_3.육교구조계산서_덕성수량(신설)_인화-논현A수량수정_성북구보도교1_수량(성북천2)_경림가오지구_경림가오지구_영사교외5개교" xfId="712" xr:uid="{00000000-0005-0000-0000-0000B7020000}"/>
    <cellStyle name="_3.육교구조계산서_덕성수량(신설)_인화-논현A수량수정_성북구보도교1_수량(성북천2)_경림가오지구_경림가오지구_영사교외5개교_23호선" xfId="713" xr:uid="{00000000-0005-0000-0000-0000B8020000}"/>
    <cellStyle name="_3.육교구조계산서_덕성수량(신설)_인화-논현A수량수정_성북구보도교1_수량(성북천2)_경림가오지구_금광신갈(9.29)" xfId="714" xr:uid="{00000000-0005-0000-0000-0000B9020000}"/>
    <cellStyle name="_3.육교구조계산서_덕성수량(신설)_인화-논현A수량수정_성북구보도교1_수량(성북천2)_경림가오지구_금광신갈(9.29)_82호선" xfId="715" xr:uid="{00000000-0005-0000-0000-0000BA020000}"/>
    <cellStyle name="_3.육교구조계산서_덕성수량(신설)_인화-논현A수량수정_성북구보도교1_수량(성북천2)_경림가오지구_금광신갈(9.29)_82호선(최종)" xfId="716" xr:uid="{00000000-0005-0000-0000-0000BB020000}"/>
    <cellStyle name="_3.육교구조계산서_덕성수량(신설)_인화-논현A수량수정_성북구보도교1_수량(성북천2)_경림가오지구_금광신갈(9.29)_82호선(최종)_23호선" xfId="717" xr:uid="{00000000-0005-0000-0000-0000BC020000}"/>
    <cellStyle name="_3.육교구조계산서_덕성수량(신설)_인화-논현A수량수정_성북구보도교1_수량(성북천2)_경림가오지구_금광신갈(9.29)_82호선_23호선" xfId="718" xr:uid="{00000000-0005-0000-0000-0000BD020000}"/>
    <cellStyle name="_3.육교구조계산서_덕성수량(신설)_인화-논현A수량수정_성북구보도교1_수량(성북천2)_경림가오지구_금광신갈(9.29)_98호선" xfId="719" xr:uid="{00000000-0005-0000-0000-0000BE020000}"/>
    <cellStyle name="_3.육교구조계산서_덕성수량(신설)_인화-논현A수량수정_성북구보도교1_수량(성북천2)_경림가오지구_금광신갈(9.29)_98호선_23호선" xfId="720" xr:uid="{00000000-0005-0000-0000-0000BF020000}"/>
    <cellStyle name="_3.육교구조계산서_덕성수량(신설)_인화-논현A수량수정_성북구보도교1_수량(성북천2)_경림가오지구_금광신갈(9.29)_영사교외5개교" xfId="721" xr:uid="{00000000-0005-0000-0000-0000C0020000}"/>
    <cellStyle name="_3.육교구조계산서_덕성수량(신설)_인화-논현A수량수정_성북구보도교1_수량(성북천2)_경림가오지구_금광신갈(9.29)_영사교외5개교_23호선" xfId="722" xr:uid="{00000000-0005-0000-0000-0000C1020000}"/>
    <cellStyle name="_3.육교구조계산서_덕성수량(신설)_인화-논현A수량수정_성북구보도교1_수량(성북천2)_경림가오지구_영사교외5개교" xfId="723" xr:uid="{00000000-0005-0000-0000-0000C2020000}"/>
    <cellStyle name="_3.육교구조계산서_덕성수량(신설)_인화-논현A수량수정_성북구보도교1_수량(성북천2)_경림가오지구_영사교외5개교_23호선" xfId="724" xr:uid="{00000000-0005-0000-0000-0000C3020000}"/>
    <cellStyle name="_3.육교구조계산서_덕성수량(신설)_인화-논현A수량수정_성북구보도교1_수량(성북천2)_금광신갈(9.29)" xfId="725" xr:uid="{00000000-0005-0000-0000-0000C4020000}"/>
    <cellStyle name="_3.육교구조계산서_덕성수량(신설)_인화-논현A수량수정_성북구보도교1_수량(성북천2)_금광신갈(9.29)_82호선" xfId="726" xr:uid="{00000000-0005-0000-0000-0000C5020000}"/>
    <cellStyle name="_3.육교구조계산서_덕성수량(신설)_인화-논현A수량수정_성북구보도교1_수량(성북천2)_금광신갈(9.29)_82호선(최종)" xfId="727" xr:uid="{00000000-0005-0000-0000-0000C6020000}"/>
    <cellStyle name="_3.육교구조계산서_덕성수량(신설)_인화-논현A수량수정_성북구보도교1_수량(성북천2)_금광신갈(9.29)_82호선(최종)_23호선" xfId="728" xr:uid="{00000000-0005-0000-0000-0000C7020000}"/>
    <cellStyle name="_3.육교구조계산서_덕성수량(신설)_인화-논현A수량수정_성북구보도교1_수량(성북천2)_금광신갈(9.29)_82호선_23호선" xfId="729" xr:uid="{00000000-0005-0000-0000-0000C8020000}"/>
    <cellStyle name="_3.육교구조계산서_덕성수량(신설)_인화-논현A수량수정_성북구보도교1_수량(성북천2)_금광신갈(9.29)_98호선" xfId="730" xr:uid="{00000000-0005-0000-0000-0000C9020000}"/>
    <cellStyle name="_3.육교구조계산서_덕성수량(신설)_인화-논현A수량수정_성북구보도교1_수량(성북천2)_금광신갈(9.29)_98호선_23호선" xfId="731" xr:uid="{00000000-0005-0000-0000-0000CA020000}"/>
    <cellStyle name="_3.육교구조계산서_덕성수량(신설)_인화-논현A수량수정_성북구보도교1_수량(성북천2)_금광신갈(9.29)_영사교외5개교" xfId="732" xr:uid="{00000000-0005-0000-0000-0000CB020000}"/>
    <cellStyle name="_3.육교구조계산서_덕성수량(신설)_인화-논현A수량수정_성북구보도교1_수량(성북천2)_금광신갈(9.29)_영사교외5개교_23호선" xfId="733" xr:uid="{00000000-0005-0000-0000-0000CC020000}"/>
    <cellStyle name="_3.육교구조계산서_덕성수량(신설)_인화-논현A수량수정_성북구보도교1_수량(성북천2)_영사교외5개교" xfId="734" xr:uid="{00000000-0005-0000-0000-0000CD020000}"/>
    <cellStyle name="_3.육교구조계산서_덕성수량(신설)_인화-논현A수량수정_성북구보도교1_수량(성북천2)_영사교외5개교_23호선" xfId="735" xr:uid="{00000000-0005-0000-0000-0000CE020000}"/>
    <cellStyle name="_3.육교구조계산서_덕성수량(신설)_인화-논현A수량수정_성북구보도교1_안성기초수량(0214완료)" xfId="736" xr:uid="{00000000-0005-0000-0000-0000CF020000}"/>
    <cellStyle name="_3.육교구조계산서_덕성수량(신설)_인화-논현A수량수정_성북구보도교1_안성기초수량(0214완료)_82호선" xfId="737" xr:uid="{00000000-0005-0000-0000-0000D0020000}"/>
    <cellStyle name="_3.육교구조계산서_덕성수량(신설)_인화-논현A수량수정_성북구보도교1_안성기초수량(0214완료)_82호선(최종)" xfId="738" xr:uid="{00000000-0005-0000-0000-0000D1020000}"/>
    <cellStyle name="_3.육교구조계산서_덕성수량(신설)_인화-논현A수량수정_성북구보도교1_안성기초수량(0214완료)_82호선(최종)_23호선" xfId="739" xr:uid="{00000000-0005-0000-0000-0000D2020000}"/>
    <cellStyle name="_3.육교구조계산서_덕성수량(신설)_인화-논현A수량수정_성북구보도교1_안성기초수량(0214완료)_82호선_23호선" xfId="740" xr:uid="{00000000-0005-0000-0000-0000D3020000}"/>
    <cellStyle name="_3.육교구조계산서_덕성수량(신설)_인화-논현A수량수정_성북구보도교1_안성기초수량(0214완료)_98호선" xfId="741" xr:uid="{00000000-0005-0000-0000-0000D4020000}"/>
    <cellStyle name="_3.육교구조계산서_덕성수량(신설)_인화-논현A수량수정_성북구보도교1_안성기초수량(0214완료)_98호선_23호선" xfId="742" xr:uid="{00000000-0005-0000-0000-0000D5020000}"/>
    <cellStyle name="_3.육교구조계산서_덕성수량(신설)_인화-논현A수량수정_성북구보도교1_안성기초수량(0214완료)_경림가오지구" xfId="743" xr:uid="{00000000-0005-0000-0000-0000D6020000}"/>
    <cellStyle name="_3.육교구조계산서_덕성수량(신설)_인화-논현A수량수정_성북구보도교1_안성기초수량(0214완료)_경림가오지구_82호선" xfId="744" xr:uid="{00000000-0005-0000-0000-0000D7020000}"/>
    <cellStyle name="_3.육교구조계산서_덕성수량(신설)_인화-논현A수량수정_성북구보도교1_안성기초수량(0214완료)_경림가오지구_82호선(최종)" xfId="745" xr:uid="{00000000-0005-0000-0000-0000D8020000}"/>
    <cellStyle name="_3.육교구조계산서_덕성수량(신설)_인화-논현A수량수정_성북구보도교1_안성기초수량(0214완료)_경림가오지구_82호선(최종)_23호선" xfId="746" xr:uid="{00000000-0005-0000-0000-0000D9020000}"/>
    <cellStyle name="_3.육교구조계산서_덕성수량(신설)_인화-논현A수량수정_성북구보도교1_안성기초수량(0214완료)_경림가오지구_82호선_23호선" xfId="747" xr:uid="{00000000-0005-0000-0000-0000DA020000}"/>
    <cellStyle name="_3.육교구조계산서_덕성수량(신설)_인화-논현A수량수정_성북구보도교1_안성기초수량(0214완료)_경림가오지구_98호선" xfId="748" xr:uid="{00000000-0005-0000-0000-0000DB020000}"/>
    <cellStyle name="_3.육교구조계산서_덕성수량(신설)_인화-논현A수량수정_성북구보도교1_안성기초수량(0214완료)_경림가오지구_98호선_23호선" xfId="749" xr:uid="{00000000-0005-0000-0000-0000DC020000}"/>
    <cellStyle name="_3.육교구조계산서_덕성수량(신설)_인화-논현A수량수정_성북구보도교1_안성기초수량(0214완료)_경림가오지구_경림가오지구" xfId="750" xr:uid="{00000000-0005-0000-0000-0000DD020000}"/>
    <cellStyle name="_3.육교구조계산서_덕성수량(신설)_인화-논현A수량수정_성북구보도교1_안성기초수량(0214완료)_경림가오지구_경림가오지구_82호선" xfId="751" xr:uid="{00000000-0005-0000-0000-0000DE020000}"/>
    <cellStyle name="_3.육교구조계산서_덕성수량(신설)_인화-논현A수량수정_성북구보도교1_안성기초수량(0214완료)_경림가오지구_경림가오지구_82호선(최종)" xfId="752" xr:uid="{00000000-0005-0000-0000-0000DF020000}"/>
    <cellStyle name="_3.육교구조계산서_덕성수량(신설)_인화-논현A수량수정_성북구보도교1_안성기초수량(0214완료)_경림가오지구_경림가오지구_82호선(최종)_23호선" xfId="753" xr:uid="{00000000-0005-0000-0000-0000E0020000}"/>
    <cellStyle name="_3.육교구조계산서_덕성수량(신설)_인화-논현A수량수정_성북구보도교1_안성기초수량(0214완료)_경림가오지구_경림가오지구_82호선_23호선" xfId="754" xr:uid="{00000000-0005-0000-0000-0000E1020000}"/>
    <cellStyle name="_3.육교구조계산서_덕성수량(신설)_인화-논현A수량수정_성북구보도교1_안성기초수량(0214완료)_경림가오지구_경림가오지구_98호선" xfId="755" xr:uid="{00000000-0005-0000-0000-0000E2020000}"/>
    <cellStyle name="_3.육교구조계산서_덕성수량(신설)_인화-논현A수량수정_성북구보도교1_안성기초수량(0214완료)_경림가오지구_경림가오지구_98호선_23호선" xfId="756" xr:uid="{00000000-0005-0000-0000-0000E3020000}"/>
    <cellStyle name="_3.육교구조계산서_덕성수량(신설)_인화-논현A수량수정_성북구보도교1_안성기초수량(0214완료)_경림가오지구_경림가오지구_금광신갈(9.29)" xfId="757" xr:uid="{00000000-0005-0000-0000-0000E4020000}"/>
    <cellStyle name="_3.육교구조계산서_덕성수량(신설)_인화-논현A수량수정_성북구보도교1_안성기초수량(0214완료)_경림가오지구_경림가오지구_금광신갈(9.29)_82호선" xfId="758" xr:uid="{00000000-0005-0000-0000-0000E5020000}"/>
    <cellStyle name="_3.육교구조계산서_덕성수량(신설)_인화-논현A수량수정_성북구보도교1_안성기초수량(0214완료)_경림가오지구_경림가오지구_금광신갈(9.29)_82호선(최종)" xfId="759" xr:uid="{00000000-0005-0000-0000-0000E6020000}"/>
    <cellStyle name="_3.육교구조계산서_덕성수량(신설)_인화-논현A수량수정_성북구보도교1_안성기초수량(0214완료)_경림가오지구_경림가오지구_금광신갈(9.29)_82호선(최종)_23호선" xfId="760" xr:uid="{00000000-0005-0000-0000-0000E7020000}"/>
    <cellStyle name="_3.육교구조계산서_덕성수량(신설)_인화-논현A수량수정_성북구보도교1_안성기초수량(0214완료)_경림가오지구_경림가오지구_금광신갈(9.29)_82호선_23호선" xfId="761" xr:uid="{00000000-0005-0000-0000-0000E8020000}"/>
    <cellStyle name="_3.육교구조계산서_덕성수량(신설)_인화-논현A수량수정_성북구보도교1_안성기초수량(0214완료)_경림가오지구_경림가오지구_금광신갈(9.29)_98호선" xfId="762" xr:uid="{00000000-0005-0000-0000-0000E9020000}"/>
    <cellStyle name="_3.육교구조계산서_덕성수량(신설)_인화-논현A수량수정_성북구보도교1_안성기초수량(0214완료)_경림가오지구_경림가오지구_금광신갈(9.29)_98호선_23호선" xfId="763" xr:uid="{00000000-0005-0000-0000-0000EA020000}"/>
    <cellStyle name="_3.육교구조계산서_덕성수량(신설)_인화-논현A수량수정_성북구보도교1_안성기초수량(0214완료)_경림가오지구_경림가오지구_금광신갈(9.29)_영사교외5개교" xfId="764" xr:uid="{00000000-0005-0000-0000-0000EB020000}"/>
    <cellStyle name="_3.육교구조계산서_덕성수량(신설)_인화-논현A수량수정_성북구보도교1_안성기초수량(0214완료)_경림가오지구_경림가오지구_금광신갈(9.29)_영사교외5개교_23호선" xfId="765" xr:uid="{00000000-0005-0000-0000-0000EC020000}"/>
    <cellStyle name="_3.육교구조계산서_덕성수량(신설)_인화-논현A수량수정_성북구보도교1_안성기초수량(0214완료)_경림가오지구_경림가오지구_영사교외5개교" xfId="766" xr:uid="{00000000-0005-0000-0000-0000ED020000}"/>
    <cellStyle name="_3.육교구조계산서_덕성수량(신설)_인화-논현A수량수정_성북구보도교1_안성기초수량(0214완료)_경림가오지구_경림가오지구_영사교외5개교_23호선" xfId="767" xr:uid="{00000000-0005-0000-0000-0000EE020000}"/>
    <cellStyle name="_3.육교구조계산서_덕성수량(신설)_인화-논현A수량수정_성북구보도교1_안성기초수량(0214완료)_경림가오지구_금광신갈(9.29)" xfId="768" xr:uid="{00000000-0005-0000-0000-0000EF020000}"/>
    <cellStyle name="_3.육교구조계산서_덕성수량(신설)_인화-논현A수량수정_성북구보도교1_안성기초수량(0214완료)_경림가오지구_금광신갈(9.29)_82호선" xfId="769" xr:uid="{00000000-0005-0000-0000-0000F0020000}"/>
    <cellStyle name="_3.육교구조계산서_덕성수량(신설)_인화-논현A수량수정_성북구보도교1_안성기초수량(0214완료)_경림가오지구_금광신갈(9.29)_82호선(최종)" xfId="770" xr:uid="{00000000-0005-0000-0000-0000F1020000}"/>
    <cellStyle name="_3.육교구조계산서_덕성수량(신설)_인화-논현A수량수정_성북구보도교1_안성기초수량(0214완료)_경림가오지구_금광신갈(9.29)_82호선(최종)_23호선" xfId="771" xr:uid="{00000000-0005-0000-0000-0000F2020000}"/>
    <cellStyle name="_3.육교구조계산서_덕성수량(신설)_인화-논현A수량수정_성북구보도교1_안성기초수량(0214완료)_경림가오지구_금광신갈(9.29)_82호선_23호선" xfId="772" xr:uid="{00000000-0005-0000-0000-0000F3020000}"/>
    <cellStyle name="_3.육교구조계산서_덕성수량(신설)_인화-논현A수량수정_성북구보도교1_안성기초수량(0214완료)_경림가오지구_금광신갈(9.29)_98호선" xfId="773" xr:uid="{00000000-0005-0000-0000-0000F4020000}"/>
    <cellStyle name="_3.육교구조계산서_덕성수량(신설)_인화-논현A수량수정_성북구보도교1_안성기초수량(0214완료)_경림가오지구_금광신갈(9.29)_98호선_23호선" xfId="774" xr:uid="{00000000-0005-0000-0000-0000F5020000}"/>
    <cellStyle name="_3.육교구조계산서_덕성수량(신설)_인화-논현A수량수정_성북구보도교1_안성기초수량(0214완료)_경림가오지구_금광신갈(9.29)_영사교외5개교" xfId="775" xr:uid="{00000000-0005-0000-0000-0000F6020000}"/>
    <cellStyle name="_3.육교구조계산서_덕성수량(신설)_인화-논현A수량수정_성북구보도교1_안성기초수량(0214완료)_경림가오지구_금광신갈(9.29)_영사교외5개교_23호선" xfId="776" xr:uid="{00000000-0005-0000-0000-0000F7020000}"/>
    <cellStyle name="_3.육교구조계산서_덕성수량(신설)_인화-논현A수량수정_성북구보도교1_안성기초수량(0214완료)_경림가오지구_영사교외5개교" xfId="777" xr:uid="{00000000-0005-0000-0000-0000F8020000}"/>
    <cellStyle name="_3.육교구조계산서_덕성수량(신설)_인화-논현A수량수정_성북구보도교1_안성기초수량(0214완료)_경림가오지구_영사교외5개교_23호선" xfId="778" xr:uid="{00000000-0005-0000-0000-0000F9020000}"/>
    <cellStyle name="_3.육교구조계산서_덕성수량(신설)_인화-논현A수량수정_성북구보도교1_안성기초수량(0214완료)_금광신갈(9.29)" xfId="779" xr:uid="{00000000-0005-0000-0000-0000FA020000}"/>
    <cellStyle name="_3.육교구조계산서_덕성수량(신설)_인화-논현A수량수정_성북구보도교1_안성기초수량(0214완료)_금광신갈(9.29)_82호선" xfId="780" xr:uid="{00000000-0005-0000-0000-0000FB020000}"/>
    <cellStyle name="_3.육교구조계산서_덕성수량(신설)_인화-논현A수량수정_성북구보도교1_안성기초수량(0214완료)_금광신갈(9.29)_82호선(최종)" xfId="781" xr:uid="{00000000-0005-0000-0000-0000FC020000}"/>
    <cellStyle name="_3.육교구조계산서_덕성수량(신설)_인화-논현A수량수정_성북구보도교1_안성기초수량(0214완료)_금광신갈(9.29)_82호선(최종)_23호선" xfId="782" xr:uid="{00000000-0005-0000-0000-0000FD020000}"/>
    <cellStyle name="_3.육교구조계산서_덕성수량(신설)_인화-논현A수량수정_성북구보도교1_안성기초수량(0214완료)_금광신갈(9.29)_82호선_23호선" xfId="783" xr:uid="{00000000-0005-0000-0000-0000FE020000}"/>
    <cellStyle name="_3.육교구조계산서_덕성수량(신설)_인화-논현A수량수정_성북구보도교1_안성기초수량(0214완료)_금광신갈(9.29)_98호선" xfId="784" xr:uid="{00000000-0005-0000-0000-0000FF020000}"/>
    <cellStyle name="_3.육교구조계산서_덕성수량(신설)_인화-논현A수량수정_성북구보도교1_안성기초수량(0214완료)_금광신갈(9.29)_98호선_23호선" xfId="785" xr:uid="{00000000-0005-0000-0000-000000030000}"/>
    <cellStyle name="_3.육교구조계산서_덕성수량(신설)_인화-논현A수량수정_성북구보도교1_안성기초수량(0214완료)_금광신갈(9.29)_영사교외5개교" xfId="786" xr:uid="{00000000-0005-0000-0000-000001030000}"/>
    <cellStyle name="_3.육교구조계산서_덕성수량(신설)_인화-논현A수량수정_성북구보도교1_안성기초수량(0214완료)_금광신갈(9.29)_영사교외5개교_23호선" xfId="787" xr:uid="{00000000-0005-0000-0000-000002030000}"/>
    <cellStyle name="_3.육교구조계산서_덕성수량(신설)_인화-논현A수량수정_성북구보도교1_안성기초수량(0214완료)_영사교외5개교" xfId="788" xr:uid="{00000000-0005-0000-0000-000003030000}"/>
    <cellStyle name="_3.육교구조계산서_덕성수량(신설)_인화-논현A수량수정_성북구보도교1_안성기초수량(0214완료)_영사교외5개교_23호선" xfId="789" xr:uid="{00000000-0005-0000-0000-000004030000}"/>
    <cellStyle name="_3.육교구조계산서_덕성수량(신설)_인화-논현A수량수정_성북구보도교1_영사교외5개교" xfId="790" xr:uid="{00000000-0005-0000-0000-000005030000}"/>
    <cellStyle name="_3.육교구조계산서_덕성수량(신설)_인화-논현A수량수정_성북구보도교1_영사교외5개교_23호선" xfId="791" xr:uid="{00000000-0005-0000-0000-000006030000}"/>
    <cellStyle name="_3.육교구조계산서_덕성수량(신설)_인화-논현A수량수정_안성공도(하부공)수량" xfId="792" xr:uid="{00000000-0005-0000-0000-000007030000}"/>
    <cellStyle name="_3.육교구조계산서_덕성수량(신설)_인화-논현A수량수정_안성공도(하부공)수량_82호선" xfId="793" xr:uid="{00000000-0005-0000-0000-000008030000}"/>
    <cellStyle name="_3.육교구조계산서_덕성수량(신설)_인화-논현A수량수정_안성공도(하부공)수량_82호선(최종)" xfId="794" xr:uid="{00000000-0005-0000-0000-000009030000}"/>
    <cellStyle name="_3.육교구조계산서_덕성수량(신설)_인화-논현A수량수정_안성공도(하부공)수량_82호선(최종)_23호선" xfId="795" xr:uid="{00000000-0005-0000-0000-00000A030000}"/>
    <cellStyle name="_3.육교구조계산서_덕성수량(신설)_인화-논현A수량수정_안성공도(하부공)수량_82호선_23호선" xfId="796" xr:uid="{00000000-0005-0000-0000-00000B030000}"/>
    <cellStyle name="_3.육교구조계산서_덕성수량(신설)_인화-논현A수량수정_안성공도(하부공)수량_98호선" xfId="797" xr:uid="{00000000-0005-0000-0000-00000C030000}"/>
    <cellStyle name="_3.육교구조계산서_덕성수량(신설)_인화-논현A수량수정_안성공도(하부공)수량_98호선_23호선" xfId="798" xr:uid="{00000000-0005-0000-0000-00000D030000}"/>
    <cellStyle name="_3.육교구조계산서_덕성수량(신설)_인화-논현A수량수정_안성공도(하부공)수량_경림가오지구" xfId="799" xr:uid="{00000000-0005-0000-0000-00000E030000}"/>
    <cellStyle name="_3.육교구조계산서_덕성수량(신설)_인화-논현A수량수정_안성공도(하부공)수량_경림가오지구_82호선" xfId="800" xr:uid="{00000000-0005-0000-0000-00000F030000}"/>
    <cellStyle name="_3.육교구조계산서_덕성수량(신설)_인화-논현A수량수정_안성공도(하부공)수량_경림가오지구_82호선(최종)" xfId="801" xr:uid="{00000000-0005-0000-0000-000010030000}"/>
    <cellStyle name="_3.육교구조계산서_덕성수량(신설)_인화-논현A수량수정_안성공도(하부공)수량_경림가오지구_82호선(최종)_23호선" xfId="802" xr:uid="{00000000-0005-0000-0000-000011030000}"/>
    <cellStyle name="_3.육교구조계산서_덕성수량(신설)_인화-논현A수량수정_안성공도(하부공)수량_경림가오지구_82호선_23호선" xfId="803" xr:uid="{00000000-0005-0000-0000-000012030000}"/>
    <cellStyle name="_3.육교구조계산서_덕성수량(신설)_인화-논현A수량수정_안성공도(하부공)수량_경림가오지구_98호선" xfId="804" xr:uid="{00000000-0005-0000-0000-000013030000}"/>
    <cellStyle name="_3.육교구조계산서_덕성수량(신설)_인화-논현A수량수정_안성공도(하부공)수량_경림가오지구_98호선_23호선" xfId="805" xr:uid="{00000000-0005-0000-0000-000014030000}"/>
    <cellStyle name="_3.육교구조계산서_덕성수량(신설)_인화-논현A수량수정_안성공도(하부공)수량_경림가오지구_금광신갈(9.29)" xfId="806" xr:uid="{00000000-0005-0000-0000-000015030000}"/>
    <cellStyle name="_3.육교구조계산서_덕성수량(신설)_인화-논현A수량수정_안성공도(하부공)수량_경림가오지구_금광신갈(9.29)_82호선" xfId="807" xr:uid="{00000000-0005-0000-0000-000016030000}"/>
    <cellStyle name="_3.육교구조계산서_덕성수량(신설)_인화-논현A수량수정_안성공도(하부공)수량_경림가오지구_금광신갈(9.29)_82호선(최종)" xfId="808" xr:uid="{00000000-0005-0000-0000-000017030000}"/>
    <cellStyle name="_3.육교구조계산서_덕성수량(신설)_인화-논현A수량수정_안성공도(하부공)수량_경림가오지구_금광신갈(9.29)_82호선(최종)_23호선" xfId="809" xr:uid="{00000000-0005-0000-0000-000018030000}"/>
    <cellStyle name="_3.육교구조계산서_덕성수량(신설)_인화-논현A수량수정_안성공도(하부공)수량_경림가오지구_금광신갈(9.29)_82호선_23호선" xfId="810" xr:uid="{00000000-0005-0000-0000-000019030000}"/>
    <cellStyle name="_3.육교구조계산서_덕성수량(신설)_인화-논현A수량수정_안성공도(하부공)수량_경림가오지구_금광신갈(9.29)_98호선" xfId="811" xr:uid="{00000000-0005-0000-0000-00001A030000}"/>
    <cellStyle name="_3.육교구조계산서_덕성수량(신설)_인화-논현A수량수정_안성공도(하부공)수량_경림가오지구_금광신갈(9.29)_98호선_23호선" xfId="812" xr:uid="{00000000-0005-0000-0000-00001B030000}"/>
    <cellStyle name="_3.육교구조계산서_덕성수량(신설)_인화-논현A수량수정_안성공도(하부공)수량_경림가오지구_금광신갈(9.29)_영사교외5개교" xfId="813" xr:uid="{00000000-0005-0000-0000-00001C030000}"/>
    <cellStyle name="_3.육교구조계산서_덕성수량(신설)_인화-논현A수량수정_안성공도(하부공)수량_경림가오지구_금광신갈(9.29)_영사교외5개교_23호선" xfId="814" xr:uid="{00000000-0005-0000-0000-00001D030000}"/>
    <cellStyle name="_3.육교구조계산서_덕성수량(신설)_인화-논현A수량수정_안성공도(하부공)수량_경림가오지구_영사교외5개교" xfId="815" xr:uid="{00000000-0005-0000-0000-00001E030000}"/>
    <cellStyle name="_3.육교구조계산서_덕성수량(신설)_인화-논현A수량수정_안성공도(하부공)수량_경림가오지구_영사교외5개교_23호선" xfId="816" xr:uid="{00000000-0005-0000-0000-00001F030000}"/>
    <cellStyle name="_3.육교구조계산서_덕성수량(신설)_인화-논현A수량수정_안성공도(하부공)수량_금광신갈(9.29)" xfId="817" xr:uid="{00000000-0005-0000-0000-000020030000}"/>
    <cellStyle name="_3.육교구조계산서_덕성수량(신설)_인화-논현A수량수정_안성공도(하부공)수량_금광신갈(9.29)_82호선" xfId="818" xr:uid="{00000000-0005-0000-0000-000021030000}"/>
    <cellStyle name="_3.육교구조계산서_덕성수량(신설)_인화-논현A수량수정_안성공도(하부공)수량_금광신갈(9.29)_82호선(최종)" xfId="819" xr:uid="{00000000-0005-0000-0000-000022030000}"/>
    <cellStyle name="_3.육교구조계산서_덕성수량(신설)_인화-논현A수량수정_안성공도(하부공)수량_금광신갈(9.29)_82호선(최종)_23호선" xfId="820" xr:uid="{00000000-0005-0000-0000-000023030000}"/>
    <cellStyle name="_3.육교구조계산서_덕성수량(신설)_인화-논현A수량수정_안성공도(하부공)수량_금광신갈(9.29)_82호선_23호선" xfId="821" xr:uid="{00000000-0005-0000-0000-000024030000}"/>
    <cellStyle name="_3.육교구조계산서_덕성수량(신설)_인화-논현A수량수정_안성공도(하부공)수량_금광신갈(9.29)_98호선" xfId="822" xr:uid="{00000000-0005-0000-0000-000025030000}"/>
    <cellStyle name="_3.육교구조계산서_덕성수량(신설)_인화-논현A수량수정_안성공도(하부공)수량_금광신갈(9.29)_98호선_23호선" xfId="823" xr:uid="{00000000-0005-0000-0000-000026030000}"/>
    <cellStyle name="_3.육교구조계산서_덕성수량(신설)_인화-논현A수량수정_안성공도(하부공)수량_금광신갈(9.29)_영사교외5개교" xfId="824" xr:uid="{00000000-0005-0000-0000-000027030000}"/>
    <cellStyle name="_3.육교구조계산서_덕성수량(신설)_인화-논현A수량수정_안성공도(하부공)수량_금광신갈(9.29)_영사교외5개교_23호선" xfId="825" xr:uid="{00000000-0005-0000-0000-000028030000}"/>
    <cellStyle name="_3.육교구조계산서_덕성수량(신설)_인화-논현A수량수정_안성공도(하부공)수량_안성기초수량(0214완료)" xfId="826" xr:uid="{00000000-0005-0000-0000-000029030000}"/>
    <cellStyle name="_3.육교구조계산서_덕성수량(신설)_인화-논현A수량수정_안성공도(하부공)수량_안성기초수량(0214완료)_82호선" xfId="827" xr:uid="{00000000-0005-0000-0000-00002A030000}"/>
    <cellStyle name="_3.육교구조계산서_덕성수량(신설)_인화-논현A수량수정_안성공도(하부공)수량_안성기초수량(0214완료)_82호선(최종)" xfId="828" xr:uid="{00000000-0005-0000-0000-00002B030000}"/>
    <cellStyle name="_3.육교구조계산서_덕성수량(신설)_인화-논현A수량수정_안성공도(하부공)수량_안성기초수량(0214완료)_82호선(최종)_23호선" xfId="829" xr:uid="{00000000-0005-0000-0000-00002C030000}"/>
    <cellStyle name="_3.육교구조계산서_덕성수량(신설)_인화-논현A수량수정_안성공도(하부공)수량_안성기초수량(0214완료)_82호선_23호선" xfId="830" xr:uid="{00000000-0005-0000-0000-00002D030000}"/>
    <cellStyle name="_3.육교구조계산서_덕성수량(신설)_인화-논현A수량수정_안성공도(하부공)수량_안성기초수량(0214완료)_98호선" xfId="831" xr:uid="{00000000-0005-0000-0000-00002E030000}"/>
    <cellStyle name="_3.육교구조계산서_덕성수량(신설)_인화-논현A수량수정_안성공도(하부공)수량_안성기초수량(0214완료)_98호선_23호선" xfId="832" xr:uid="{00000000-0005-0000-0000-00002F030000}"/>
    <cellStyle name="_3.육교구조계산서_덕성수량(신설)_인화-논현A수량수정_안성공도(하부공)수량_안성기초수량(0214완료)_경림가오지구" xfId="833" xr:uid="{00000000-0005-0000-0000-000030030000}"/>
    <cellStyle name="_3.육교구조계산서_덕성수량(신설)_인화-논현A수량수정_안성공도(하부공)수량_안성기초수량(0214완료)_경림가오지구_82호선" xfId="834" xr:uid="{00000000-0005-0000-0000-000031030000}"/>
    <cellStyle name="_3.육교구조계산서_덕성수량(신설)_인화-논현A수량수정_안성공도(하부공)수량_안성기초수량(0214완료)_경림가오지구_82호선(최종)" xfId="835" xr:uid="{00000000-0005-0000-0000-000032030000}"/>
    <cellStyle name="_3.육교구조계산서_덕성수량(신설)_인화-논현A수량수정_안성공도(하부공)수량_안성기초수량(0214완료)_경림가오지구_82호선(최종)_23호선" xfId="836" xr:uid="{00000000-0005-0000-0000-000033030000}"/>
    <cellStyle name="_3.육교구조계산서_덕성수량(신설)_인화-논현A수량수정_안성공도(하부공)수량_안성기초수량(0214완료)_경림가오지구_82호선_23호선" xfId="837" xr:uid="{00000000-0005-0000-0000-000034030000}"/>
    <cellStyle name="_3.육교구조계산서_덕성수량(신설)_인화-논현A수량수정_안성공도(하부공)수량_안성기초수량(0214완료)_경림가오지구_98호선" xfId="838" xr:uid="{00000000-0005-0000-0000-000035030000}"/>
    <cellStyle name="_3.육교구조계산서_덕성수량(신설)_인화-논현A수량수정_안성공도(하부공)수량_안성기초수량(0214완료)_경림가오지구_98호선_23호선" xfId="839" xr:uid="{00000000-0005-0000-0000-000036030000}"/>
    <cellStyle name="_3.육교구조계산서_덕성수량(신설)_인화-논현A수량수정_안성공도(하부공)수량_안성기초수량(0214완료)_경림가오지구_경림가오지구" xfId="840" xr:uid="{00000000-0005-0000-0000-000037030000}"/>
    <cellStyle name="_3.육교구조계산서_덕성수량(신설)_인화-논현A수량수정_안성공도(하부공)수량_안성기초수량(0214완료)_경림가오지구_경림가오지구_82호선" xfId="841" xr:uid="{00000000-0005-0000-0000-000038030000}"/>
    <cellStyle name="_3.육교구조계산서_덕성수량(신설)_인화-논현A수량수정_안성공도(하부공)수량_안성기초수량(0214완료)_경림가오지구_경림가오지구_82호선(최종)" xfId="842" xr:uid="{00000000-0005-0000-0000-000039030000}"/>
    <cellStyle name="_3.육교구조계산서_덕성수량(신설)_인화-논현A수량수정_안성공도(하부공)수량_안성기초수량(0214완료)_경림가오지구_경림가오지구_82호선(최종)_23호선" xfId="843" xr:uid="{00000000-0005-0000-0000-00003A030000}"/>
    <cellStyle name="_3.육교구조계산서_덕성수량(신설)_인화-논현A수량수정_안성공도(하부공)수량_안성기초수량(0214완료)_경림가오지구_경림가오지구_82호선_23호선" xfId="844" xr:uid="{00000000-0005-0000-0000-00003B030000}"/>
    <cellStyle name="_3.육교구조계산서_덕성수량(신설)_인화-논현A수량수정_안성공도(하부공)수량_안성기초수량(0214완료)_경림가오지구_경림가오지구_98호선" xfId="845" xr:uid="{00000000-0005-0000-0000-00003C030000}"/>
    <cellStyle name="_3.육교구조계산서_덕성수량(신설)_인화-논현A수량수정_안성공도(하부공)수량_안성기초수량(0214완료)_경림가오지구_경림가오지구_98호선_23호선" xfId="846" xr:uid="{00000000-0005-0000-0000-00003D030000}"/>
    <cellStyle name="_3.육교구조계산서_덕성수량(신설)_인화-논현A수량수정_안성공도(하부공)수량_안성기초수량(0214완료)_경림가오지구_경림가오지구_금광신갈(9.29)" xfId="847" xr:uid="{00000000-0005-0000-0000-00003E030000}"/>
    <cellStyle name="_3.육교구조계산서_덕성수량(신설)_인화-논현A수량수정_안성공도(하부공)수량_안성기초수량(0214완료)_경림가오지구_경림가오지구_금광신갈(9.29)_82호선" xfId="848" xr:uid="{00000000-0005-0000-0000-00003F030000}"/>
    <cellStyle name="_3.육교구조계산서_덕성수량(신설)_인화-논현A수량수정_안성공도(하부공)수량_안성기초수량(0214완료)_경림가오지구_경림가오지구_금광신갈(9.29)_82호선(최종)" xfId="849" xr:uid="{00000000-0005-0000-0000-000040030000}"/>
    <cellStyle name="_3.육교구조계산서_덕성수량(신설)_인화-논현A수량수정_안성공도(하부공)수량_안성기초수량(0214완료)_경림가오지구_경림가오지구_금광신갈(9.29)_82호선(최종)_23호선" xfId="850" xr:uid="{00000000-0005-0000-0000-000041030000}"/>
    <cellStyle name="_3.육교구조계산서_덕성수량(신설)_인화-논현A수량수정_안성공도(하부공)수량_안성기초수량(0214완료)_경림가오지구_경림가오지구_금광신갈(9.29)_82호선_23호선" xfId="851" xr:uid="{00000000-0005-0000-0000-000042030000}"/>
    <cellStyle name="_3.육교구조계산서_덕성수량(신설)_인화-논현A수량수정_안성공도(하부공)수량_안성기초수량(0214완료)_경림가오지구_경림가오지구_금광신갈(9.29)_98호선" xfId="852" xr:uid="{00000000-0005-0000-0000-000043030000}"/>
    <cellStyle name="_3.육교구조계산서_덕성수량(신설)_인화-논현A수량수정_안성공도(하부공)수량_안성기초수량(0214완료)_경림가오지구_경림가오지구_금광신갈(9.29)_98호선_23호선" xfId="853" xr:uid="{00000000-0005-0000-0000-000044030000}"/>
    <cellStyle name="_3.육교구조계산서_덕성수량(신설)_인화-논현A수량수정_안성공도(하부공)수량_안성기초수량(0214완료)_경림가오지구_경림가오지구_금광신갈(9.29)_영사교외5개교" xfId="854" xr:uid="{00000000-0005-0000-0000-000045030000}"/>
    <cellStyle name="_3.육교구조계산서_덕성수량(신설)_인화-논현A수량수정_안성공도(하부공)수량_안성기초수량(0214완료)_경림가오지구_경림가오지구_금광신갈(9.29)_영사교외5개교_23호선" xfId="855" xr:uid="{00000000-0005-0000-0000-000046030000}"/>
    <cellStyle name="_3.육교구조계산서_덕성수량(신설)_인화-논현A수량수정_안성공도(하부공)수량_안성기초수량(0214완료)_경림가오지구_경림가오지구_영사교외5개교" xfId="856" xr:uid="{00000000-0005-0000-0000-000047030000}"/>
    <cellStyle name="_3.육교구조계산서_덕성수량(신설)_인화-논현A수량수정_안성공도(하부공)수량_안성기초수량(0214완료)_경림가오지구_경림가오지구_영사교외5개교_23호선" xfId="857" xr:uid="{00000000-0005-0000-0000-000048030000}"/>
    <cellStyle name="_3.육교구조계산서_덕성수량(신설)_인화-논현A수량수정_안성공도(하부공)수량_안성기초수량(0214완료)_경림가오지구_금광신갈(9.29)" xfId="858" xr:uid="{00000000-0005-0000-0000-000049030000}"/>
    <cellStyle name="_3.육교구조계산서_덕성수량(신설)_인화-논현A수량수정_안성공도(하부공)수량_안성기초수량(0214완료)_경림가오지구_금광신갈(9.29)_82호선" xfId="859" xr:uid="{00000000-0005-0000-0000-00004A030000}"/>
    <cellStyle name="_3.육교구조계산서_덕성수량(신설)_인화-논현A수량수정_안성공도(하부공)수량_안성기초수량(0214완료)_경림가오지구_금광신갈(9.29)_82호선(최종)" xfId="860" xr:uid="{00000000-0005-0000-0000-00004B030000}"/>
    <cellStyle name="_3.육교구조계산서_덕성수량(신설)_인화-논현A수량수정_안성공도(하부공)수량_안성기초수량(0214완료)_경림가오지구_금광신갈(9.29)_82호선(최종)_23호선" xfId="861" xr:uid="{00000000-0005-0000-0000-00004C030000}"/>
    <cellStyle name="_3.육교구조계산서_덕성수량(신설)_인화-논현A수량수정_안성공도(하부공)수량_안성기초수량(0214완료)_경림가오지구_금광신갈(9.29)_82호선_23호선" xfId="862" xr:uid="{00000000-0005-0000-0000-00004D030000}"/>
    <cellStyle name="_3.육교구조계산서_덕성수량(신설)_인화-논현A수량수정_안성공도(하부공)수량_안성기초수량(0214완료)_경림가오지구_금광신갈(9.29)_98호선" xfId="863" xr:uid="{00000000-0005-0000-0000-00004E030000}"/>
    <cellStyle name="_3.육교구조계산서_덕성수량(신설)_인화-논현A수량수정_안성공도(하부공)수량_안성기초수량(0214완료)_경림가오지구_금광신갈(9.29)_98호선_23호선" xfId="864" xr:uid="{00000000-0005-0000-0000-00004F030000}"/>
    <cellStyle name="_3.육교구조계산서_덕성수량(신설)_인화-논현A수량수정_안성공도(하부공)수량_안성기초수량(0214완료)_경림가오지구_금광신갈(9.29)_영사교외5개교" xfId="865" xr:uid="{00000000-0005-0000-0000-000050030000}"/>
    <cellStyle name="_3.육교구조계산서_덕성수량(신설)_인화-논현A수량수정_안성공도(하부공)수량_안성기초수량(0214완료)_경림가오지구_금광신갈(9.29)_영사교외5개교_23호선" xfId="866" xr:uid="{00000000-0005-0000-0000-000051030000}"/>
    <cellStyle name="_3.육교구조계산서_덕성수량(신설)_인화-논현A수량수정_안성공도(하부공)수량_안성기초수량(0214완료)_경림가오지구_영사교외5개교" xfId="867" xr:uid="{00000000-0005-0000-0000-000052030000}"/>
    <cellStyle name="_3.육교구조계산서_덕성수량(신설)_인화-논현A수량수정_안성공도(하부공)수량_안성기초수량(0214완료)_경림가오지구_영사교외5개교_23호선" xfId="868" xr:uid="{00000000-0005-0000-0000-000053030000}"/>
    <cellStyle name="_3.육교구조계산서_덕성수량(신설)_인화-논현A수량수정_안성공도(하부공)수량_안성기초수량(0214완료)_금광신갈(9.29)" xfId="869" xr:uid="{00000000-0005-0000-0000-000054030000}"/>
    <cellStyle name="_3.육교구조계산서_덕성수량(신설)_인화-논현A수량수정_안성공도(하부공)수량_안성기초수량(0214완료)_금광신갈(9.29)_82호선" xfId="870" xr:uid="{00000000-0005-0000-0000-000055030000}"/>
    <cellStyle name="_3.육교구조계산서_덕성수량(신설)_인화-논현A수량수정_안성공도(하부공)수량_안성기초수량(0214완료)_금광신갈(9.29)_82호선(최종)" xfId="871" xr:uid="{00000000-0005-0000-0000-000056030000}"/>
    <cellStyle name="_3.육교구조계산서_덕성수량(신설)_인화-논현A수량수정_안성공도(하부공)수량_안성기초수량(0214완료)_금광신갈(9.29)_82호선(최종)_23호선" xfId="872" xr:uid="{00000000-0005-0000-0000-000057030000}"/>
    <cellStyle name="_3.육교구조계산서_덕성수량(신설)_인화-논현A수량수정_안성공도(하부공)수량_안성기초수량(0214완료)_금광신갈(9.29)_82호선_23호선" xfId="873" xr:uid="{00000000-0005-0000-0000-000058030000}"/>
    <cellStyle name="_3.육교구조계산서_덕성수량(신설)_인화-논현A수량수정_안성공도(하부공)수량_안성기초수량(0214완료)_금광신갈(9.29)_98호선" xfId="874" xr:uid="{00000000-0005-0000-0000-000059030000}"/>
    <cellStyle name="_3.육교구조계산서_덕성수량(신설)_인화-논현A수량수정_안성공도(하부공)수량_안성기초수량(0214완료)_금광신갈(9.29)_98호선_23호선" xfId="875" xr:uid="{00000000-0005-0000-0000-00005A030000}"/>
    <cellStyle name="_3.육교구조계산서_덕성수량(신설)_인화-논현A수량수정_안성공도(하부공)수량_안성기초수량(0214완료)_금광신갈(9.29)_영사교외5개교" xfId="876" xr:uid="{00000000-0005-0000-0000-00005B030000}"/>
    <cellStyle name="_3.육교구조계산서_덕성수량(신설)_인화-논현A수량수정_안성공도(하부공)수량_안성기초수량(0214완료)_금광신갈(9.29)_영사교외5개교_23호선" xfId="877" xr:uid="{00000000-0005-0000-0000-00005C030000}"/>
    <cellStyle name="_3.육교구조계산서_덕성수량(신설)_인화-논현A수량수정_안성공도(하부공)수량_안성기초수량(0214완료)_영사교외5개교" xfId="878" xr:uid="{00000000-0005-0000-0000-00005D030000}"/>
    <cellStyle name="_3.육교구조계산서_덕성수량(신설)_인화-논현A수량수정_안성공도(하부공)수량_안성기초수량(0214완료)_영사교외5개교_23호선" xfId="879" xr:uid="{00000000-0005-0000-0000-00005E030000}"/>
    <cellStyle name="_3.육교구조계산서_덕성수량(신설)_인화-논현A수량수정_안성공도(하부공)수량_영사교외5개교" xfId="880" xr:uid="{00000000-0005-0000-0000-00005F030000}"/>
    <cellStyle name="_3.육교구조계산서_덕성수량(신설)_인화-논현A수량수정_안성공도(하부공)수량_영사교외5개교_23호선" xfId="881" xr:uid="{00000000-0005-0000-0000-000060030000}"/>
    <cellStyle name="_3.육교구조계산서_덕성수량(신설)_인화-논현A수량수정_안성공도-기초수량" xfId="882" xr:uid="{00000000-0005-0000-0000-000061030000}"/>
    <cellStyle name="_3.육교구조계산서_덕성수량(신설)_인화-논현A수량수정_안성공도-기초수량_82호선" xfId="883" xr:uid="{00000000-0005-0000-0000-000062030000}"/>
    <cellStyle name="_3.육교구조계산서_덕성수량(신설)_인화-논현A수량수정_안성공도-기초수량_82호선(최종)" xfId="884" xr:uid="{00000000-0005-0000-0000-000063030000}"/>
    <cellStyle name="_3.육교구조계산서_덕성수량(신설)_인화-논현A수량수정_안성공도-기초수량_82호선(최종)_23호선" xfId="885" xr:uid="{00000000-0005-0000-0000-000064030000}"/>
    <cellStyle name="_3.육교구조계산서_덕성수량(신설)_인화-논현A수량수정_안성공도-기초수량_82호선_23호선" xfId="886" xr:uid="{00000000-0005-0000-0000-000065030000}"/>
    <cellStyle name="_3.육교구조계산서_덕성수량(신설)_인화-논현A수량수정_안성공도-기초수량_98호선" xfId="887" xr:uid="{00000000-0005-0000-0000-000066030000}"/>
    <cellStyle name="_3.육교구조계산서_덕성수량(신설)_인화-논현A수량수정_안성공도-기초수량_98호선_23호선" xfId="888" xr:uid="{00000000-0005-0000-0000-000067030000}"/>
    <cellStyle name="_3.육교구조계산서_덕성수량(신설)_인화-논현A수량수정_안성공도-기초수량_경림가오지구" xfId="889" xr:uid="{00000000-0005-0000-0000-000068030000}"/>
    <cellStyle name="_3.육교구조계산서_덕성수량(신설)_인화-논현A수량수정_안성공도-기초수량_경림가오지구_82호선" xfId="890" xr:uid="{00000000-0005-0000-0000-000069030000}"/>
    <cellStyle name="_3.육교구조계산서_덕성수량(신설)_인화-논현A수량수정_안성공도-기초수량_경림가오지구_82호선(최종)" xfId="891" xr:uid="{00000000-0005-0000-0000-00006A030000}"/>
    <cellStyle name="_3.육교구조계산서_덕성수량(신설)_인화-논현A수량수정_안성공도-기초수량_경림가오지구_82호선(최종)_23호선" xfId="892" xr:uid="{00000000-0005-0000-0000-00006B030000}"/>
    <cellStyle name="_3.육교구조계산서_덕성수량(신설)_인화-논현A수량수정_안성공도-기초수량_경림가오지구_82호선_23호선" xfId="893" xr:uid="{00000000-0005-0000-0000-00006C030000}"/>
    <cellStyle name="_3.육교구조계산서_덕성수량(신설)_인화-논현A수량수정_안성공도-기초수량_경림가오지구_98호선" xfId="894" xr:uid="{00000000-0005-0000-0000-00006D030000}"/>
    <cellStyle name="_3.육교구조계산서_덕성수량(신설)_인화-논현A수량수정_안성공도-기초수량_경림가오지구_98호선_23호선" xfId="895" xr:uid="{00000000-0005-0000-0000-00006E030000}"/>
    <cellStyle name="_3.육교구조계산서_덕성수량(신설)_인화-논현A수량수정_안성공도-기초수량_경림가오지구_금광신갈(9.29)" xfId="896" xr:uid="{00000000-0005-0000-0000-00006F030000}"/>
    <cellStyle name="_3.육교구조계산서_덕성수량(신설)_인화-논현A수량수정_안성공도-기초수량_경림가오지구_금광신갈(9.29)_82호선" xfId="897" xr:uid="{00000000-0005-0000-0000-000070030000}"/>
    <cellStyle name="_3.육교구조계산서_덕성수량(신설)_인화-논현A수량수정_안성공도-기초수량_경림가오지구_금광신갈(9.29)_82호선(최종)" xfId="898" xr:uid="{00000000-0005-0000-0000-000071030000}"/>
    <cellStyle name="_3.육교구조계산서_덕성수량(신설)_인화-논현A수량수정_안성공도-기초수량_경림가오지구_금광신갈(9.29)_82호선(최종)_23호선" xfId="899" xr:uid="{00000000-0005-0000-0000-000072030000}"/>
    <cellStyle name="_3.육교구조계산서_덕성수량(신설)_인화-논현A수량수정_안성공도-기초수량_경림가오지구_금광신갈(9.29)_82호선_23호선" xfId="900" xr:uid="{00000000-0005-0000-0000-000073030000}"/>
    <cellStyle name="_3.육교구조계산서_덕성수량(신설)_인화-논현A수량수정_안성공도-기초수량_경림가오지구_금광신갈(9.29)_98호선" xfId="901" xr:uid="{00000000-0005-0000-0000-000074030000}"/>
    <cellStyle name="_3.육교구조계산서_덕성수량(신설)_인화-논현A수량수정_안성공도-기초수량_경림가오지구_금광신갈(9.29)_98호선_23호선" xfId="902" xr:uid="{00000000-0005-0000-0000-000075030000}"/>
    <cellStyle name="_3.육교구조계산서_덕성수량(신설)_인화-논현A수량수정_안성공도-기초수량_경림가오지구_금광신갈(9.29)_영사교외5개교" xfId="903" xr:uid="{00000000-0005-0000-0000-000076030000}"/>
    <cellStyle name="_3.육교구조계산서_덕성수량(신설)_인화-논현A수량수정_안성공도-기초수량_경림가오지구_금광신갈(9.29)_영사교외5개교_23호선" xfId="904" xr:uid="{00000000-0005-0000-0000-000077030000}"/>
    <cellStyle name="_3.육교구조계산서_덕성수량(신설)_인화-논현A수량수정_안성공도-기초수량_경림가오지구_영사교외5개교" xfId="905" xr:uid="{00000000-0005-0000-0000-000078030000}"/>
    <cellStyle name="_3.육교구조계산서_덕성수량(신설)_인화-논현A수량수정_안성공도-기초수량_경림가오지구_영사교외5개교_23호선" xfId="906" xr:uid="{00000000-0005-0000-0000-000079030000}"/>
    <cellStyle name="_3.육교구조계산서_덕성수량(신설)_인화-논현A수량수정_안성공도-기초수량_금광신갈(9.29)" xfId="907" xr:uid="{00000000-0005-0000-0000-00007A030000}"/>
    <cellStyle name="_3.육교구조계산서_덕성수량(신설)_인화-논현A수량수정_안성공도-기초수량_금광신갈(9.29)_82호선" xfId="908" xr:uid="{00000000-0005-0000-0000-00007B030000}"/>
    <cellStyle name="_3.육교구조계산서_덕성수량(신설)_인화-논현A수량수정_안성공도-기초수량_금광신갈(9.29)_82호선(최종)" xfId="909" xr:uid="{00000000-0005-0000-0000-00007C030000}"/>
    <cellStyle name="_3.육교구조계산서_덕성수량(신설)_인화-논현A수량수정_안성공도-기초수량_금광신갈(9.29)_82호선(최종)_23호선" xfId="910" xr:uid="{00000000-0005-0000-0000-00007D030000}"/>
    <cellStyle name="_3.육교구조계산서_덕성수량(신설)_인화-논현A수량수정_안성공도-기초수량_금광신갈(9.29)_82호선_23호선" xfId="911" xr:uid="{00000000-0005-0000-0000-00007E030000}"/>
    <cellStyle name="_3.육교구조계산서_덕성수량(신설)_인화-논현A수량수정_안성공도-기초수량_금광신갈(9.29)_98호선" xfId="912" xr:uid="{00000000-0005-0000-0000-00007F030000}"/>
    <cellStyle name="_3.육교구조계산서_덕성수량(신설)_인화-논현A수량수정_안성공도-기초수량_금광신갈(9.29)_98호선_23호선" xfId="913" xr:uid="{00000000-0005-0000-0000-000080030000}"/>
    <cellStyle name="_3.육교구조계산서_덕성수량(신설)_인화-논현A수량수정_안성공도-기초수량_금광신갈(9.29)_영사교외5개교" xfId="914" xr:uid="{00000000-0005-0000-0000-000081030000}"/>
    <cellStyle name="_3.육교구조계산서_덕성수량(신설)_인화-논현A수량수정_안성공도-기초수량_금광신갈(9.29)_영사교외5개교_23호선" xfId="915" xr:uid="{00000000-0005-0000-0000-000082030000}"/>
    <cellStyle name="_3.육교구조계산서_덕성수량(신설)_인화-논현A수량수정_안성공도-기초수량_영사교외5개교" xfId="916" xr:uid="{00000000-0005-0000-0000-000083030000}"/>
    <cellStyle name="_3.육교구조계산서_덕성수량(신설)_인화-논현A수량수정_안성공도-기초수량_영사교외5개교_23호선" xfId="917" xr:uid="{00000000-0005-0000-0000-000084030000}"/>
    <cellStyle name="_3.육교구조계산서_덕성수량(신설)_인화-논현A수량수정_영사교외5개교" xfId="918" xr:uid="{00000000-0005-0000-0000-000085030000}"/>
    <cellStyle name="_3.육교구조계산서_덕성수량(신설)_인화-논현A수량수정_영사교외5개교_23호선" xfId="919" xr:uid="{00000000-0005-0000-0000-000086030000}"/>
    <cellStyle name="_3.육교구조계산서_덕성수량(신설)_인화-논현B수량수정" xfId="920" xr:uid="{00000000-0005-0000-0000-000087030000}"/>
    <cellStyle name="_3.육교구조계산서_덕성수량(신설)_인화-논현B수량수정_82호선" xfId="921" xr:uid="{00000000-0005-0000-0000-000088030000}"/>
    <cellStyle name="_3.육교구조계산서_덕성수량(신설)_인화-논현B수량수정_82호선(최종)" xfId="922" xr:uid="{00000000-0005-0000-0000-000089030000}"/>
    <cellStyle name="_3.육교구조계산서_덕성수량(신설)_인화-논현B수량수정_82호선(최종)_23호선" xfId="923" xr:uid="{00000000-0005-0000-0000-00008A030000}"/>
    <cellStyle name="_3.육교구조계산서_덕성수량(신설)_인화-논현B수량수정_82호선_23호선" xfId="924" xr:uid="{00000000-0005-0000-0000-00008B030000}"/>
    <cellStyle name="_3.육교구조계산서_덕성수량(신설)_인화-논현B수량수정_98호선" xfId="925" xr:uid="{00000000-0005-0000-0000-00008C030000}"/>
    <cellStyle name="_3.육교구조계산서_덕성수량(신설)_인화-논현B수량수정_98호선_23호선" xfId="926" xr:uid="{00000000-0005-0000-0000-00008D030000}"/>
    <cellStyle name="_3.육교구조계산서_덕성수량(신설)_인화-논현B수량수정_금광신갈(9.29)" xfId="927" xr:uid="{00000000-0005-0000-0000-00008E030000}"/>
    <cellStyle name="_3.육교구조계산서_덕성수량(신설)_인화-논현B수량수정_금광신갈(9.29)_82호선" xfId="928" xr:uid="{00000000-0005-0000-0000-00008F030000}"/>
    <cellStyle name="_3.육교구조계산서_덕성수량(신설)_인화-논현B수량수정_금광신갈(9.29)_82호선(최종)" xfId="929" xr:uid="{00000000-0005-0000-0000-000090030000}"/>
    <cellStyle name="_3.육교구조계산서_덕성수량(신설)_인화-논현B수량수정_금광신갈(9.29)_82호선(최종)_23호선" xfId="930" xr:uid="{00000000-0005-0000-0000-000091030000}"/>
    <cellStyle name="_3.육교구조계산서_덕성수량(신설)_인화-논현B수량수정_금광신갈(9.29)_82호선_23호선" xfId="931" xr:uid="{00000000-0005-0000-0000-000092030000}"/>
    <cellStyle name="_3.육교구조계산서_덕성수량(신설)_인화-논현B수량수정_금광신갈(9.29)_98호선" xfId="932" xr:uid="{00000000-0005-0000-0000-000093030000}"/>
    <cellStyle name="_3.육교구조계산서_덕성수량(신설)_인화-논현B수량수정_금광신갈(9.29)_98호선_23호선" xfId="933" xr:uid="{00000000-0005-0000-0000-000094030000}"/>
    <cellStyle name="_3.육교구조계산서_덕성수량(신설)_인화-논현B수량수정_금광신갈(9.29)_영사교외5개교" xfId="934" xr:uid="{00000000-0005-0000-0000-000095030000}"/>
    <cellStyle name="_3.육교구조계산서_덕성수량(신설)_인화-논현B수량수정_금광신갈(9.29)_영사교외5개교_23호선" xfId="935" xr:uid="{00000000-0005-0000-0000-000096030000}"/>
    <cellStyle name="_3.육교구조계산서_덕성수량(신설)_인화-논현B수량수정_여수신기보도수량(신규)" xfId="936" xr:uid="{00000000-0005-0000-0000-000097030000}"/>
    <cellStyle name="_3.육교구조계산서_덕성수량(신설)_인화-논현B수량수정_여수신기보도수량(신규)_82호선" xfId="937" xr:uid="{00000000-0005-0000-0000-000098030000}"/>
    <cellStyle name="_3.육교구조계산서_덕성수량(신설)_인화-논현B수량수정_여수신기보도수량(신규)_82호선(최종)" xfId="938" xr:uid="{00000000-0005-0000-0000-000099030000}"/>
    <cellStyle name="_3.육교구조계산서_덕성수량(신설)_인화-논현B수량수정_여수신기보도수량(신규)_82호선(최종)_23호선" xfId="939" xr:uid="{00000000-0005-0000-0000-00009A030000}"/>
    <cellStyle name="_3.육교구조계산서_덕성수량(신설)_인화-논현B수량수정_여수신기보도수량(신규)_82호선_23호선" xfId="940" xr:uid="{00000000-0005-0000-0000-00009B030000}"/>
    <cellStyle name="_3.육교구조계산서_덕성수량(신설)_인화-논현B수량수정_여수신기보도수량(신규)_98호선" xfId="941" xr:uid="{00000000-0005-0000-0000-00009C030000}"/>
    <cellStyle name="_3.육교구조계산서_덕성수량(신설)_인화-논현B수량수정_여수신기보도수량(신규)_98호선_23호선" xfId="942" xr:uid="{00000000-0005-0000-0000-00009D030000}"/>
    <cellStyle name="_3.육교구조계산서_덕성수량(신설)_인화-논현B수량수정_여수신기보도수량(신규)_금광신갈(8.22)" xfId="943" xr:uid="{00000000-0005-0000-0000-00009E030000}"/>
    <cellStyle name="_3.육교구조계산서_덕성수량(신설)_인화-논현B수량수정_여수신기보도수량(신규)_금광신갈(8.22)_82호선" xfId="944" xr:uid="{00000000-0005-0000-0000-00009F030000}"/>
    <cellStyle name="_3.육교구조계산서_덕성수량(신설)_인화-논현B수량수정_여수신기보도수량(신규)_금광신갈(8.22)_82호선(최종)" xfId="945" xr:uid="{00000000-0005-0000-0000-0000A0030000}"/>
    <cellStyle name="_3.육교구조계산서_덕성수량(신설)_인화-논현B수량수정_여수신기보도수량(신규)_금광신갈(8.22)_82호선(최종)_23호선" xfId="946" xr:uid="{00000000-0005-0000-0000-0000A1030000}"/>
    <cellStyle name="_3.육교구조계산서_덕성수량(신설)_인화-논현B수량수정_여수신기보도수량(신규)_금광신갈(8.22)_82호선_23호선" xfId="947" xr:uid="{00000000-0005-0000-0000-0000A2030000}"/>
    <cellStyle name="_3.육교구조계산서_덕성수량(신설)_인화-논현B수량수정_여수신기보도수량(신규)_금광신갈(8.22)_98호선" xfId="948" xr:uid="{00000000-0005-0000-0000-0000A3030000}"/>
    <cellStyle name="_3.육교구조계산서_덕성수량(신설)_인화-논현B수량수정_여수신기보도수량(신규)_금광신갈(8.22)_98호선_23호선" xfId="949" xr:uid="{00000000-0005-0000-0000-0000A4030000}"/>
    <cellStyle name="_3.육교구조계산서_덕성수량(신설)_인화-논현B수량수정_여수신기보도수량(신규)_금광신갈(8.22)_금광신갈(9.29)" xfId="950" xr:uid="{00000000-0005-0000-0000-0000A5030000}"/>
    <cellStyle name="_3.육교구조계산서_덕성수량(신설)_인화-논현B수량수정_여수신기보도수량(신규)_금광신갈(8.22)_금광신갈(9.29)_82호선" xfId="951" xr:uid="{00000000-0005-0000-0000-0000A6030000}"/>
    <cellStyle name="_3.육교구조계산서_덕성수량(신설)_인화-논현B수량수정_여수신기보도수량(신규)_금광신갈(8.22)_금광신갈(9.29)_82호선(최종)" xfId="952" xr:uid="{00000000-0005-0000-0000-0000A7030000}"/>
    <cellStyle name="_3.육교구조계산서_덕성수량(신설)_인화-논현B수량수정_여수신기보도수량(신규)_금광신갈(8.22)_금광신갈(9.29)_82호선(최종)_23호선" xfId="953" xr:uid="{00000000-0005-0000-0000-0000A8030000}"/>
    <cellStyle name="_3.육교구조계산서_덕성수량(신설)_인화-논현B수량수정_여수신기보도수량(신규)_금광신갈(8.22)_금광신갈(9.29)_82호선_23호선" xfId="954" xr:uid="{00000000-0005-0000-0000-0000A9030000}"/>
    <cellStyle name="_3.육교구조계산서_덕성수량(신설)_인화-논현B수량수정_여수신기보도수량(신규)_금광신갈(8.22)_금광신갈(9.29)_98호선" xfId="955" xr:uid="{00000000-0005-0000-0000-0000AA030000}"/>
    <cellStyle name="_3.육교구조계산서_덕성수량(신설)_인화-논현B수량수정_여수신기보도수량(신규)_금광신갈(8.22)_금광신갈(9.29)_98호선_23호선" xfId="956" xr:uid="{00000000-0005-0000-0000-0000AB030000}"/>
    <cellStyle name="_3.육교구조계산서_덕성수량(신설)_인화-논현B수량수정_여수신기보도수량(신규)_금광신갈(8.22)_금광신갈(9.29)_영사교외5개교" xfId="957" xr:uid="{00000000-0005-0000-0000-0000AC030000}"/>
    <cellStyle name="_3.육교구조계산서_덕성수량(신설)_인화-논현B수량수정_여수신기보도수량(신규)_금광신갈(8.22)_금광신갈(9.29)_영사교외5개교_23호선" xfId="958" xr:uid="{00000000-0005-0000-0000-0000AD030000}"/>
    <cellStyle name="_3.육교구조계산서_덕성수량(신설)_인화-논현B수량수정_여수신기보도수량(신규)_금광신갈(8.22)_영사교외5개교" xfId="959" xr:uid="{00000000-0005-0000-0000-0000AE030000}"/>
    <cellStyle name="_3.육교구조계산서_덕성수량(신설)_인화-논현B수량수정_여수신기보도수량(신규)_금광신갈(8.22)_영사교외5개교_23호선" xfId="960" xr:uid="{00000000-0005-0000-0000-0000AF030000}"/>
    <cellStyle name="_3.육교구조계산서_덕성수량(신설)_인화-논현B수량수정_여수신기보도수량(신규)_금광신갈수량" xfId="961" xr:uid="{00000000-0005-0000-0000-0000B0030000}"/>
    <cellStyle name="_3.육교구조계산서_덕성수량(신설)_인화-논현B수량수정_여수신기보도수량(신규)_금광신갈수량_82호선" xfId="962" xr:uid="{00000000-0005-0000-0000-0000B1030000}"/>
    <cellStyle name="_3.육교구조계산서_덕성수량(신설)_인화-논현B수량수정_여수신기보도수량(신규)_금광신갈수량_82호선(최종)" xfId="963" xr:uid="{00000000-0005-0000-0000-0000B2030000}"/>
    <cellStyle name="_3.육교구조계산서_덕성수량(신설)_인화-논현B수량수정_여수신기보도수량(신규)_금광신갈수량_82호선(최종)_23호선" xfId="964" xr:uid="{00000000-0005-0000-0000-0000B3030000}"/>
    <cellStyle name="_3.육교구조계산서_덕성수량(신설)_인화-논현B수량수정_여수신기보도수량(신규)_금광신갈수량_82호선_23호선" xfId="965" xr:uid="{00000000-0005-0000-0000-0000B4030000}"/>
    <cellStyle name="_3.육교구조계산서_덕성수량(신설)_인화-논현B수량수정_여수신기보도수량(신규)_금광신갈수량_98호선" xfId="966" xr:uid="{00000000-0005-0000-0000-0000B5030000}"/>
    <cellStyle name="_3.육교구조계산서_덕성수량(신설)_인화-논현B수량수정_여수신기보도수량(신규)_금광신갈수량_98호선_23호선" xfId="967" xr:uid="{00000000-0005-0000-0000-0000B6030000}"/>
    <cellStyle name="_3.육교구조계산서_덕성수량(신설)_인화-논현B수량수정_여수신기보도수량(신규)_금광신갈수량_금광신갈(9.29)" xfId="968" xr:uid="{00000000-0005-0000-0000-0000B7030000}"/>
    <cellStyle name="_3.육교구조계산서_덕성수량(신설)_인화-논현B수량수정_여수신기보도수량(신규)_금광신갈수량_금광신갈(9.29)_82호선" xfId="969" xr:uid="{00000000-0005-0000-0000-0000B8030000}"/>
    <cellStyle name="_3.육교구조계산서_덕성수량(신설)_인화-논현B수량수정_여수신기보도수량(신규)_금광신갈수량_금광신갈(9.29)_82호선(최종)" xfId="970" xr:uid="{00000000-0005-0000-0000-0000B9030000}"/>
    <cellStyle name="_3.육교구조계산서_덕성수량(신설)_인화-논현B수량수정_여수신기보도수량(신규)_금광신갈수량_금광신갈(9.29)_82호선(최종)_23호선" xfId="971" xr:uid="{00000000-0005-0000-0000-0000BA030000}"/>
    <cellStyle name="_3.육교구조계산서_덕성수량(신설)_인화-논현B수량수정_여수신기보도수량(신규)_금광신갈수량_금광신갈(9.29)_82호선_23호선" xfId="972" xr:uid="{00000000-0005-0000-0000-0000BB030000}"/>
    <cellStyle name="_3.육교구조계산서_덕성수량(신설)_인화-논현B수량수정_여수신기보도수량(신규)_금광신갈수량_금광신갈(9.29)_98호선" xfId="973" xr:uid="{00000000-0005-0000-0000-0000BC030000}"/>
    <cellStyle name="_3.육교구조계산서_덕성수량(신설)_인화-논현B수량수정_여수신기보도수량(신규)_금광신갈수량_금광신갈(9.29)_98호선_23호선" xfId="974" xr:uid="{00000000-0005-0000-0000-0000BD030000}"/>
    <cellStyle name="_3.육교구조계산서_덕성수량(신설)_인화-논현B수량수정_여수신기보도수량(신규)_금광신갈수량_금광신갈(9.29)_영사교외5개교" xfId="975" xr:uid="{00000000-0005-0000-0000-0000BE030000}"/>
    <cellStyle name="_3.육교구조계산서_덕성수량(신설)_인화-논현B수량수정_여수신기보도수량(신규)_금광신갈수량_금광신갈(9.29)_영사교외5개교_23호선" xfId="976" xr:uid="{00000000-0005-0000-0000-0000BF030000}"/>
    <cellStyle name="_3.육교구조계산서_덕성수량(신설)_인화-논현B수량수정_여수신기보도수량(신규)_금광신갈수량_영사교외5개교" xfId="977" xr:uid="{00000000-0005-0000-0000-0000C0030000}"/>
    <cellStyle name="_3.육교구조계산서_덕성수량(신설)_인화-논현B수량수정_여수신기보도수량(신규)_금광신갈수량_영사교외5개교_23호선" xfId="978" xr:uid="{00000000-0005-0000-0000-0000C1030000}"/>
    <cellStyle name="_3.육교구조계산서_덕성수량(신설)_인화-논현B수량수정_여수신기보도수량(신규)_여수신기수량(후문1)" xfId="979" xr:uid="{00000000-0005-0000-0000-0000C2030000}"/>
    <cellStyle name="_3.육교구조계산서_덕성수량(신설)_인화-논현B수량수정_여수신기보도수량(신규)_여수신기수량(후문1)_82호선" xfId="980" xr:uid="{00000000-0005-0000-0000-0000C3030000}"/>
    <cellStyle name="_3.육교구조계산서_덕성수량(신설)_인화-논현B수량수정_여수신기보도수량(신규)_여수신기수량(후문1)_82호선(최종)" xfId="981" xr:uid="{00000000-0005-0000-0000-0000C4030000}"/>
    <cellStyle name="_3.육교구조계산서_덕성수량(신설)_인화-논현B수량수정_여수신기보도수량(신규)_여수신기수량(후문1)_82호선(최종)_23호선" xfId="982" xr:uid="{00000000-0005-0000-0000-0000C5030000}"/>
    <cellStyle name="_3.육교구조계산서_덕성수량(신설)_인화-논현B수량수정_여수신기보도수량(신규)_여수신기수량(후문1)_82호선_23호선" xfId="983" xr:uid="{00000000-0005-0000-0000-0000C6030000}"/>
    <cellStyle name="_3.육교구조계산서_덕성수량(신설)_인화-논현B수량수정_여수신기보도수량(신규)_여수신기수량(후문1)_98호선" xfId="984" xr:uid="{00000000-0005-0000-0000-0000C7030000}"/>
    <cellStyle name="_3.육교구조계산서_덕성수량(신설)_인화-논현B수량수정_여수신기보도수량(신규)_여수신기수량(후문1)_98호선_23호선" xfId="985" xr:uid="{00000000-0005-0000-0000-0000C8030000}"/>
    <cellStyle name="_3.육교구조계산서_덕성수량(신설)_인화-논현B수량수정_여수신기보도수량(신규)_여수신기수량(후문1)_금광신갈(9.29)" xfId="986" xr:uid="{00000000-0005-0000-0000-0000C9030000}"/>
    <cellStyle name="_3.육교구조계산서_덕성수량(신설)_인화-논현B수량수정_여수신기보도수량(신규)_여수신기수량(후문1)_금광신갈(9.29)_82호선" xfId="987" xr:uid="{00000000-0005-0000-0000-0000CA030000}"/>
    <cellStyle name="_3.육교구조계산서_덕성수량(신설)_인화-논현B수량수정_여수신기보도수량(신규)_여수신기수량(후문1)_금광신갈(9.29)_82호선(최종)" xfId="988" xr:uid="{00000000-0005-0000-0000-0000CB030000}"/>
    <cellStyle name="_3.육교구조계산서_덕성수량(신설)_인화-논현B수량수정_여수신기보도수량(신규)_여수신기수량(후문1)_금광신갈(9.29)_82호선(최종)_23호선" xfId="989" xr:uid="{00000000-0005-0000-0000-0000CC030000}"/>
    <cellStyle name="_3.육교구조계산서_덕성수량(신설)_인화-논현B수량수정_여수신기보도수량(신규)_여수신기수량(후문1)_금광신갈(9.29)_82호선_23호선" xfId="990" xr:uid="{00000000-0005-0000-0000-0000CD030000}"/>
    <cellStyle name="_3.육교구조계산서_덕성수량(신설)_인화-논현B수량수정_여수신기보도수량(신규)_여수신기수량(후문1)_금광신갈(9.29)_98호선" xfId="991" xr:uid="{00000000-0005-0000-0000-0000CE030000}"/>
    <cellStyle name="_3.육교구조계산서_덕성수량(신설)_인화-논현B수량수정_여수신기보도수량(신규)_여수신기수량(후문1)_금광신갈(9.29)_98호선_23호선" xfId="992" xr:uid="{00000000-0005-0000-0000-0000CF030000}"/>
    <cellStyle name="_3.육교구조계산서_덕성수량(신설)_인화-논현B수량수정_여수신기보도수량(신규)_여수신기수량(후문1)_금광신갈(9.29)_영사교외5개교" xfId="993" xr:uid="{00000000-0005-0000-0000-0000D0030000}"/>
    <cellStyle name="_3.육교구조계산서_덕성수량(신설)_인화-논현B수량수정_여수신기보도수량(신규)_여수신기수량(후문1)_금광신갈(9.29)_영사교외5개교_23호선" xfId="994" xr:uid="{00000000-0005-0000-0000-0000D1030000}"/>
    <cellStyle name="_3.육교구조계산서_덕성수량(신설)_인화-논현B수량수정_여수신기보도수량(신규)_여수신기수량(후문1)_영사교외5개교" xfId="995" xr:uid="{00000000-0005-0000-0000-0000D2030000}"/>
    <cellStyle name="_3.육교구조계산서_덕성수량(신설)_인화-논현B수량수정_여수신기보도수량(신규)_여수신기수량(후문1)_영사교외5개교_23호선" xfId="996" xr:uid="{00000000-0005-0000-0000-0000D3030000}"/>
    <cellStyle name="_3.육교구조계산서_덕성수량(신설)_인화-논현B수량수정_여수신기보도수량(신규)_영사교외5개교" xfId="997" xr:uid="{00000000-0005-0000-0000-0000D4030000}"/>
    <cellStyle name="_3.육교구조계산서_덕성수량(신설)_인화-논현B수량수정_여수신기보도수량(신규)_영사교외5개교_23호선" xfId="998" xr:uid="{00000000-0005-0000-0000-0000D5030000}"/>
    <cellStyle name="_3.육교구조계산서_덕성수량(신설)_인화-논현B수량수정_여수신기수량" xfId="999" xr:uid="{00000000-0005-0000-0000-0000D6030000}"/>
    <cellStyle name="_3.육교구조계산서_덕성수량(신설)_인화-논현B수량수정_여수신기수량(후문2)" xfId="1000" xr:uid="{00000000-0005-0000-0000-0000D7030000}"/>
    <cellStyle name="_3.육교구조계산서_덕성수량(신설)_인화-논현B수량수정_여수신기수량(후문2)_82호선" xfId="1001" xr:uid="{00000000-0005-0000-0000-0000D8030000}"/>
    <cellStyle name="_3.육교구조계산서_덕성수량(신설)_인화-논현B수량수정_여수신기수량(후문2)_82호선(최종)" xfId="1002" xr:uid="{00000000-0005-0000-0000-0000D9030000}"/>
    <cellStyle name="_3.육교구조계산서_덕성수량(신설)_인화-논현B수량수정_여수신기수량(후문2)_82호선(최종)_23호선" xfId="1003" xr:uid="{00000000-0005-0000-0000-0000DA030000}"/>
    <cellStyle name="_3.육교구조계산서_덕성수량(신설)_인화-논현B수량수정_여수신기수량(후문2)_82호선_23호선" xfId="1004" xr:uid="{00000000-0005-0000-0000-0000DB030000}"/>
    <cellStyle name="_3.육교구조계산서_덕성수량(신설)_인화-논현B수량수정_여수신기수량(후문2)_98호선" xfId="1005" xr:uid="{00000000-0005-0000-0000-0000DC030000}"/>
    <cellStyle name="_3.육교구조계산서_덕성수량(신설)_인화-논현B수량수정_여수신기수량(후문2)_98호선_23호선" xfId="1006" xr:uid="{00000000-0005-0000-0000-0000DD030000}"/>
    <cellStyle name="_3.육교구조계산서_덕성수량(신설)_인화-논현B수량수정_여수신기수량(후문2)_금광신갈(8.22)" xfId="1007" xr:uid="{00000000-0005-0000-0000-0000DE030000}"/>
    <cellStyle name="_3.육교구조계산서_덕성수량(신설)_인화-논현B수량수정_여수신기수량(후문2)_금광신갈(8.22)_82호선" xfId="1008" xr:uid="{00000000-0005-0000-0000-0000DF030000}"/>
    <cellStyle name="_3.육교구조계산서_덕성수량(신설)_인화-논현B수량수정_여수신기수량(후문2)_금광신갈(8.22)_82호선(최종)" xfId="1009" xr:uid="{00000000-0005-0000-0000-0000E0030000}"/>
    <cellStyle name="_3.육교구조계산서_덕성수량(신설)_인화-논현B수량수정_여수신기수량(후문2)_금광신갈(8.22)_82호선(최종)_23호선" xfId="1010" xr:uid="{00000000-0005-0000-0000-0000E1030000}"/>
    <cellStyle name="_3.육교구조계산서_덕성수량(신설)_인화-논현B수량수정_여수신기수량(후문2)_금광신갈(8.22)_82호선_23호선" xfId="1011" xr:uid="{00000000-0005-0000-0000-0000E2030000}"/>
    <cellStyle name="_3.육교구조계산서_덕성수량(신설)_인화-논현B수량수정_여수신기수량(후문2)_금광신갈(8.22)_98호선" xfId="1012" xr:uid="{00000000-0005-0000-0000-0000E3030000}"/>
    <cellStyle name="_3.육교구조계산서_덕성수량(신설)_인화-논현B수량수정_여수신기수량(후문2)_금광신갈(8.22)_98호선_23호선" xfId="1013" xr:uid="{00000000-0005-0000-0000-0000E4030000}"/>
    <cellStyle name="_3.육교구조계산서_덕성수량(신설)_인화-논현B수량수정_여수신기수량(후문2)_금광신갈(8.22)_금광신갈(9.29)" xfId="1014" xr:uid="{00000000-0005-0000-0000-0000E5030000}"/>
    <cellStyle name="_3.육교구조계산서_덕성수량(신설)_인화-논현B수량수정_여수신기수량(후문2)_금광신갈(8.22)_금광신갈(9.29)_82호선" xfId="1015" xr:uid="{00000000-0005-0000-0000-0000E6030000}"/>
    <cellStyle name="_3.육교구조계산서_덕성수량(신설)_인화-논현B수량수정_여수신기수량(후문2)_금광신갈(8.22)_금광신갈(9.29)_82호선(최종)" xfId="1016" xr:uid="{00000000-0005-0000-0000-0000E7030000}"/>
    <cellStyle name="_3.육교구조계산서_덕성수량(신설)_인화-논현B수량수정_여수신기수량(후문2)_금광신갈(8.22)_금광신갈(9.29)_82호선(최종)_23호선" xfId="1017" xr:uid="{00000000-0005-0000-0000-0000E8030000}"/>
    <cellStyle name="_3.육교구조계산서_덕성수량(신설)_인화-논현B수량수정_여수신기수량(후문2)_금광신갈(8.22)_금광신갈(9.29)_82호선_23호선" xfId="1018" xr:uid="{00000000-0005-0000-0000-0000E9030000}"/>
    <cellStyle name="_3.육교구조계산서_덕성수량(신설)_인화-논현B수량수정_여수신기수량(후문2)_금광신갈(8.22)_금광신갈(9.29)_98호선" xfId="1019" xr:uid="{00000000-0005-0000-0000-0000EA030000}"/>
    <cellStyle name="_3.육교구조계산서_덕성수량(신설)_인화-논현B수량수정_여수신기수량(후문2)_금광신갈(8.22)_금광신갈(9.29)_98호선_23호선" xfId="1020" xr:uid="{00000000-0005-0000-0000-0000EB030000}"/>
    <cellStyle name="_3.육교구조계산서_덕성수량(신설)_인화-논현B수량수정_여수신기수량(후문2)_금광신갈(8.22)_금광신갈(9.29)_영사교외5개교" xfId="1021" xr:uid="{00000000-0005-0000-0000-0000EC030000}"/>
    <cellStyle name="_3.육교구조계산서_덕성수량(신설)_인화-논현B수량수정_여수신기수량(후문2)_금광신갈(8.22)_금광신갈(9.29)_영사교외5개교_23호선" xfId="1022" xr:uid="{00000000-0005-0000-0000-0000ED030000}"/>
    <cellStyle name="_3.육교구조계산서_덕성수량(신설)_인화-논현B수량수정_여수신기수량(후문2)_금광신갈(8.22)_영사교외5개교" xfId="1023" xr:uid="{00000000-0005-0000-0000-0000EE030000}"/>
    <cellStyle name="_3.육교구조계산서_덕성수량(신설)_인화-논현B수량수정_여수신기수량(후문2)_금광신갈(8.22)_영사교외5개교_23호선" xfId="1024" xr:uid="{00000000-0005-0000-0000-0000EF030000}"/>
    <cellStyle name="_3.육교구조계산서_덕성수량(신설)_인화-논현B수량수정_여수신기수량(후문2)_금광신갈수량" xfId="1025" xr:uid="{00000000-0005-0000-0000-0000F0030000}"/>
    <cellStyle name="_3.육교구조계산서_덕성수량(신설)_인화-논현B수량수정_여수신기수량(후문2)_금광신갈수량_82호선" xfId="1026" xr:uid="{00000000-0005-0000-0000-0000F1030000}"/>
    <cellStyle name="_3.육교구조계산서_덕성수량(신설)_인화-논현B수량수정_여수신기수량(후문2)_금광신갈수량_82호선(최종)" xfId="1027" xr:uid="{00000000-0005-0000-0000-0000F2030000}"/>
    <cellStyle name="_3.육교구조계산서_덕성수량(신설)_인화-논현B수량수정_여수신기수량(후문2)_금광신갈수량_82호선(최종)_23호선" xfId="1028" xr:uid="{00000000-0005-0000-0000-0000F3030000}"/>
    <cellStyle name="_3.육교구조계산서_덕성수량(신설)_인화-논현B수량수정_여수신기수량(후문2)_금광신갈수량_82호선_23호선" xfId="1029" xr:uid="{00000000-0005-0000-0000-0000F4030000}"/>
    <cellStyle name="_3.육교구조계산서_덕성수량(신설)_인화-논현B수량수정_여수신기수량(후문2)_금광신갈수량_98호선" xfId="1030" xr:uid="{00000000-0005-0000-0000-0000F5030000}"/>
    <cellStyle name="_3.육교구조계산서_덕성수량(신설)_인화-논현B수량수정_여수신기수량(후문2)_금광신갈수량_98호선_23호선" xfId="1031" xr:uid="{00000000-0005-0000-0000-0000F6030000}"/>
    <cellStyle name="_3.육교구조계산서_덕성수량(신설)_인화-논현B수량수정_여수신기수량(후문2)_금광신갈수량_금광신갈(9.29)" xfId="1032" xr:uid="{00000000-0005-0000-0000-0000F7030000}"/>
    <cellStyle name="_3.육교구조계산서_덕성수량(신설)_인화-논현B수량수정_여수신기수량(후문2)_금광신갈수량_금광신갈(9.29)_82호선" xfId="1033" xr:uid="{00000000-0005-0000-0000-0000F8030000}"/>
    <cellStyle name="_3.육교구조계산서_덕성수량(신설)_인화-논현B수량수정_여수신기수량(후문2)_금광신갈수량_금광신갈(9.29)_82호선(최종)" xfId="1034" xr:uid="{00000000-0005-0000-0000-0000F9030000}"/>
    <cellStyle name="_3.육교구조계산서_덕성수량(신설)_인화-논현B수량수정_여수신기수량(후문2)_금광신갈수량_금광신갈(9.29)_82호선(최종)_23호선" xfId="1035" xr:uid="{00000000-0005-0000-0000-0000FA030000}"/>
    <cellStyle name="_3.육교구조계산서_덕성수량(신설)_인화-논현B수량수정_여수신기수량(후문2)_금광신갈수량_금광신갈(9.29)_82호선_23호선" xfId="1036" xr:uid="{00000000-0005-0000-0000-0000FB030000}"/>
    <cellStyle name="_3.육교구조계산서_덕성수량(신설)_인화-논현B수량수정_여수신기수량(후문2)_금광신갈수량_금광신갈(9.29)_98호선" xfId="1037" xr:uid="{00000000-0005-0000-0000-0000FC030000}"/>
    <cellStyle name="_3.육교구조계산서_덕성수량(신설)_인화-논현B수량수정_여수신기수량(후문2)_금광신갈수량_금광신갈(9.29)_98호선_23호선" xfId="1038" xr:uid="{00000000-0005-0000-0000-0000FD030000}"/>
    <cellStyle name="_3.육교구조계산서_덕성수량(신설)_인화-논현B수량수정_여수신기수량(후문2)_금광신갈수량_금광신갈(9.29)_영사교외5개교" xfId="1039" xr:uid="{00000000-0005-0000-0000-0000FE030000}"/>
    <cellStyle name="_3.육교구조계산서_덕성수량(신설)_인화-논현B수량수정_여수신기수량(후문2)_금광신갈수량_금광신갈(9.29)_영사교외5개교_23호선" xfId="1040" xr:uid="{00000000-0005-0000-0000-0000FF030000}"/>
    <cellStyle name="_3.육교구조계산서_덕성수량(신설)_인화-논현B수량수정_여수신기수량(후문2)_금광신갈수량_영사교외5개교" xfId="1041" xr:uid="{00000000-0005-0000-0000-000000040000}"/>
    <cellStyle name="_3.육교구조계산서_덕성수량(신설)_인화-논현B수량수정_여수신기수량(후문2)_금광신갈수량_영사교외5개교_23호선" xfId="1042" xr:uid="{00000000-0005-0000-0000-000001040000}"/>
    <cellStyle name="_3.육교구조계산서_덕성수량(신설)_인화-논현B수량수정_여수신기수량(후문2)_영사교외5개교" xfId="1043" xr:uid="{00000000-0005-0000-0000-000002040000}"/>
    <cellStyle name="_3.육교구조계산서_덕성수량(신설)_인화-논현B수량수정_여수신기수량(후문2)_영사교외5개교_23호선" xfId="1044" xr:uid="{00000000-0005-0000-0000-000003040000}"/>
    <cellStyle name="_3.육교구조계산서_덕성수량(신설)_인화-논현B수량수정_여수신기수량_82호선" xfId="1045" xr:uid="{00000000-0005-0000-0000-000004040000}"/>
    <cellStyle name="_3.육교구조계산서_덕성수량(신설)_인화-논현B수량수정_여수신기수량_82호선(최종)" xfId="1046" xr:uid="{00000000-0005-0000-0000-000005040000}"/>
    <cellStyle name="_3.육교구조계산서_덕성수량(신설)_인화-논현B수량수정_여수신기수량_82호선(최종)_23호선" xfId="1047" xr:uid="{00000000-0005-0000-0000-000006040000}"/>
    <cellStyle name="_3.육교구조계산서_덕성수량(신설)_인화-논현B수량수정_여수신기수량_82호선_23호선" xfId="1048" xr:uid="{00000000-0005-0000-0000-000007040000}"/>
    <cellStyle name="_3.육교구조계산서_덕성수량(신설)_인화-논현B수량수정_여수신기수량_98호선" xfId="1049" xr:uid="{00000000-0005-0000-0000-000008040000}"/>
    <cellStyle name="_3.육교구조계산서_덕성수량(신설)_인화-논현B수량수정_여수신기수량_98호선_23호선" xfId="1050" xr:uid="{00000000-0005-0000-0000-000009040000}"/>
    <cellStyle name="_3.육교구조계산서_덕성수량(신설)_인화-논현B수량수정_여수신기수량_금광신갈(8.22)" xfId="1051" xr:uid="{00000000-0005-0000-0000-00000A040000}"/>
    <cellStyle name="_3.육교구조계산서_덕성수량(신설)_인화-논현B수량수정_여수신기수량_금광신갈(8.22)_82호선" xfId="1052" xr:uid="{00000000-0005-0000-0000-00000B040000}"/>
    <cellStyle name="_3.육교구조계산서_덕성수량(신설)_인화-논현B수량수정_여수신기수량_금광신갈(8.22)_82호선(최종)" xfId="1053" xr:uid="{00000000-0005-0000-0000-00000C040000}"/>
    <cellStyle name="_3.육교구조계산서_덕성수량(신설)_인화-논현B수량수정_여수신기수량_금광신갈(8.22)_82호선(최종)_23호선" xfId="1054" xr:uid="{00000000-0005-0000-0000-00000D040000}"/>
    <cellStyle name="_3.육교구조계산서_덕성수량(신설)_인화-논현B수량수정_여수신기수량_금광신갈(8.22)_82호선_23호선" xfId="1055" xr:uid="{00000000-0005-0000-0000-00000E040000}"/>
    <cellStyle name="_3.육교구조계산서_덕성수량(신설)_인화-논현B수량수정_여수신기수량_금광신갈(8.22)_98호선" xfId="1056" xr:uid="{00000000-0005-0000-0000-00000F040000}"/>
    <cellStyle name="_3.육교구조계산서_덕성수량(신설)_인화-논현B수량수정_여수신기수량_금광신갈(8.22)_98호선_23호선" xfId="1057" xr:uid="{00000000-0005-0000-0000-000010040000}"/>
    <cellStyle name="_3.육교구조계산서_덕성수량(신설)_인화-논현B수량수정_여수신기수량_금광신갈(8.22)_금광신갈(9.29)" xfId="1058" xr:uid="{00000000-0005-0000-0000-000011040000}"/>
    <cellStyle name="_3.육교구조계산서_덕성수량(신설)_인화-논현B수량수정_여수신기수량_금광신갈(8.22)_금광신갈(9.29)_82호선" xfId="1059" xr:uid="{00000000-0005-0000-0000-000012040000}"/>
    <cellStyle name="_3.육교구조계산서_덕성수량(신설)_인화-논현B수량수정_여수신기수량_금광신갈(8.22)_금광신갈(9.29)_82호선(최종)" xfId="1060" xr:uid="{00000000-0005-0000-0000-000013040000}"/>
    <cellStyle name="_3.육교구조계산서_덕성수량(신설)_인화-논현B수량수정_여수신기수량_금광신갈(8.22)_금광신갈(9.29)_82호선(최종)_23호선" xfId="1061" xr:uid="{00000000-0005-0000-0000-000014040000}"/>
    <cellStyle name="_3.육교구조계산서_덕성수량(신설)_인화-논현B수량수정_여수신기수량_금광신갈(8.22)_금광신갈(9.29)_82호선_23호선" xfId="1062" xr:uid="{00000000-0005-0000-0000-000015040000}"/>
    <cellStyle name="_3.육교구조계산서_덕성수량(신설)_인화-논현B수량수정_여수신기수량_금광신갈(8.22)_금광신갈(9.29)_98호선" xfId="1063" xr:uid="{00000000-0005-0000-0000-000016040000}"/>
    <cellStyle name="_3.육교구조계산서_덕성수량(신설)_인화-논현B수량수정_여수신기수량_금광신갈(8.22)_금광신갈(9.29)_98호선_23호선" xfId="1064" xr:uid="{00000000-0005-0000-0000-000017040000}"/>
    <cellStyle name="_3.육교구조계산서_덕성수량(신설)_인화-논현B수량수정_여수신기수량_금광신갈(8.22)_금광신갈(9.29)_영사교외5개교" xfId="1065" xr:uid="{00000000-0005-0000-0000-000018040000}"/>
    <cellStyle name="_3.육교구조계산서_덕성수량(신설)_인화-논현B수량수정_여수신기수량_금광신갈(8.22)_금광신갈(9.29)_영사교외5개교_23호선" xfId="1066" xr:uid="{00000000-0005-0000-0000-000019040000}"/>
    <cellStyle name="_3.육교구조계산서_덕성수량(신설)_인화-논현B수량수정_여수신기수량_금광신갈(8.22)_영사교외5개교" xfId="1067" xr:uid="{00000000-0005-0000-0000-00001A040000}"/>
    <cellStyle name="_3.육교구조계산서_덕성수량(신설)_인화-논현B수량수정_여수신기수량_금광신갈(8.22)_영사교외5개교_23호선" xfId="1068" xr:uid="{00000000-0005-0000-0000-00001B040000}"/>
    <cellStyle name="_3.육교구조계산서_덕성수량(신설)_인화-논현B수량수정_여수신기수량_금광신갈수량" xfId="1069" xr:uid="{00000000-0005-0000-0000-00001C040000}"/>
    <cellStyle name="_3.육교구조계산서_덕성수량(신설)_인화-논현B수량수정_여수신기수량_금광신갈수량_82호선" xfId="1070" xr:uid="{00000000-0005-0000-0000-00001D040000}"/>
    <cellStyle name="_3.육교구조계산서_덕성수량(신설)_인화-논현B수량수정_여수신기수량_금광신갈수량_82호선(최종)" xfId="1071" xr:uid="{00000000-0005-0000-0000-00001E040000}"/>
    <cellStyle name="_3.육교구조계산서_덕성수량(신설)_인화-논현B수량수정_여수신기수량_금광신갈수량_82호선(최종)_23호선" xfId="1072" xr:uid="{00000000-0005-0000-0000-00001F040000}"/>
    <cellStyle name="_3.육교구조계산서_덕성수량(신설)_인화-논현B수량수정_여수신기수량_금광신갈수량_82호선_23호선" xfId="1073" xr:uid="{00000000-0005-0000-0000-000020040000}"/>
    <cellStyle name="_3.육교구조계산서_덕성수량(신설)_인화-논현B수량수정_여수신기수량_금광신갈수량_98호선" xfId="1074" xr:uid="{00000000-0005-0000-0000-000021040000}"/>
    <cellStyle name="_3.육교구조계산서_덕성수량(신설)_인화-논현B수량수정_여수신기수량_금광신갈수량_98호선_23호선" xfId="1075" xr:uid="{00000000-0005-0000-0000-000022040000}"/>
    <cellStyle name="_3.육교구조계산서_덕성수량(신설)_인화-논현B수량수정_여수신기수량_금광신갈수량_금광신갈(9.29)" xfId="1076" xr:uid="{00000000-0005-0000-0000-000023040000}"/>
    <cellStyle name="_3.육교구조계산서_덕성수량(신설)_인화-논현B수량수정_여수신기수량_금광신갈수량_금광신갈(9.29)_82호선" xfId="1077" xr:uid="{00000000-0005-0000-0000-000024040000}"/>
    <cellStyle name="_3.육교구조계산서_덕성수량(신설)_인화-논현B수량수정_여수신기수량_금광신갈수량_금광신갈(9.29)_82호선(최종)" xfId="1078" xr:uid="{00000000-0005-0000-0000-000025040000}"/>
    <cellStyle name="_3.육교구조계산서_덕성수량(신설)_인화-논현B수량수정_여수신기수량_금광신갈수량_금광신갈(9.29)_82호선(최종)_23호선" xfId="1079" xr:uid="{00000000-0005-0000-0000-000026040000}"/>
    <cellStyle name="_3.육교구조계산서_덕성수량(신설)_인화-논현B수량수정_여수신기수량_금광신갈수량_금광신갈(9.29)_82호선_23호선" xfId="1080" xr:uid="{00000000-0005-0000-0000-000027040000}"/>
    <cellStyle name="_3.육교구조계산서_덕성수량(신설)_인화-논현B수량수정_여수신기수량_금광신갈수량_금광신갈(9.29)_98호선" xfId="1081" xr:uid="{00000000-0005-0000-0000-000028040000}"/>
    <cellStyle name="_3.육교구조계산서_덕성수량(신설)_인화-논현B수량수정_여수신기수량_금광신갈수량_금광신갈(9.29)_98호선_23호선" xfId="1082" xr:uid="{00000000-0005-0000-0000-000029040000}"/>
    <cellStyle name="_3.육교구조계산서_덕성수량(신설)_인화-논현B수량수정_여수신기수량_금광신갈수량_금광신갈(9.29)_영사교외5개교" xfId="1083" xr:uid="{00000000-0005-0000-0000-00002A040000}"/>
    <cellStyle name="_3.육교구조계산서_덕성수량(신설)_인화-논현B수량수정_여수신기수량_금광신갈수량_금광신갈(9.29)_영사교외5개교_23호선" xfId="1084" xr:uid="{00000000-0005-0000-0000-00002B040000}"/>
    <cellStyle name="_3.육교구조계산서_덕성수량(신설)_인화-논현B수량수정_여수신기수량_금광신갈수량_영사교외5개교" xfId="1085" xr:uid="{00000000-0005-0000-0000-00002C040000}"/>
    <cellStyle name="_3.육교구조계산서_덕성수량(신설)_인화-논현B수량수정_여수신기수량_금광신갈수량_영사교외5개교_23호선" xfId="1086" xr:uid="{00000000-0005-0000-0000-00002D040000}"/>
    <cellStyle name="_3.육교구조계산서_덕성수량(신설)_인화-논현B수량수정_여수신기수량_여수신기수량(후문1)" xfId="1087" xr:uid="{00000000-0005-0000-0000-00002E040000}"/>
    <cellStyle name="_3.육교구조계산서_덕성수량(신설)_인화-논현B수량수정_여수신기수량_여수신기수량(후문1)_82호선" xfId="1088" xr:uid="{00000000-0005-0000-0000-00002F040000}"/>
    <cellStyle name="_3.육교구조계산서_덕성수량(신설)_인화-논현B수량수정_여수신기수량_여수신기수량(후문1)_82호선(최종)" xfId="1089" xr:uid="{00000000-0005-0000-0000-000030040000}"/>
    <cellStyle name="_3.육교구조계산서_덕성수량(신설)_인화-논현B수량수정_여수신기수량_여수신기수량(후문1)_82호선(최종)_23호선" xfId="1090" xr:uid="{00000000-0005-0000-0000-000031040000}"/>
    <cellStyle name="_3.육교구조계산서_덕성수량(신설)_인화-논현B수량수정_여수신기수량_여수신기수량(후문1)_82호선_23호선" xfId="1091" xr:uid="{00000000-0005-0000-0000-000032040000}"/>
    <cellStyle name="_3.육교구조계산서_덕성수량(신설)_인화-논현B수량수정_여수신기수량_여수신기수량(후문1)_98호선" xfId="1092" xr:uid="{00000000-0005-0000-0000-000033040000}"/>
    <cellStyle name="_3.육교구조계산서_덕성수량(신설)_인화-논현B수량수정_여수신기수량_여수신기수량(후문1)_98호선_23호선" xfId="1093" xr:uid="{00000000-0005-0000-0000-000034040000}"/>
    <cellStyle name="_3.육교구조계산서_덕성수량(신설)_인화-논현B수량수정_여수신기수량_여수신기수량(후문1)_금광신갈(9.29)" xfId="1094" xr:uid="{00000000-0005-0000-0000-000035040000}"/>
    <cellStyle name="_3.육교구조계산서_덕성수량(신설)_인화-논현B수량수정_여수신기수량_여수신기수량(후문1)_금광신갈(9.29)_82호선" xfId="1095" xr:uid="{00000000-0005-0000-0000-000036040000}"/>
    <cellStyle name="_3.육교구조계산서_덕성수량(신설)_인화-논현B수량수정_여수신기수량_여수신기수량(후문1)_금광신갈(9.29)_82호선(최종)" xfId="1096" xr:uid="{00000000-0005-0000-0000-000037040000}"/>
    <cellStyle name="_3.육교구조계산서_덕성수량(신설)_인화-논현B수량수정_여수신기수량_여수신기수량(후문1)_금광신갈(9.29)_82호선(최종)_23호선" xfId="1097" xr:uid="{00000000-0005-0000-0000-000038040000}"/>
    <cellStyle name="_3.육교구조계산서_덕성수량(신설)_인화-논현B수량수정_여수신기수량_여수신기수량(후문1)_금광신갈(9.29)_82호선_23호선" xfId="1098" xr:uid="{00000000-0005-0000-0000-000039040000}"/>
    <cellStyle name="_3.육교구조계산서_덕성수량(신설)_인화-논현B수량수정_여수신기수량_여수신기수량(후문1)_금광신갈(9.29)_98호선" xfId="1099" xr:uid="{00000000-0005-0000-0000-00003A040000}"/>
    <cellStyle name="_3.육교구조계산서_덕성수량(신설)_인화-논현B수량수정_여수신기수량_여수신기수량(후문1)_금광신갈(9.29)_98호선_23호선" xfId="1100" xr:uid="{00000000-0005-0000-0000-00003B040000}"/>
    <cellStyle name="_3.육교구조계산서_덕성수량(신설)_인화-논현B수량수정_여수신기수량_여수신기수량(후문1)_금광신갈(9.29)_영사교외5개교" xfId="1101" xr:uid="{00000000-0005-0000-0000-00003C040000}"/>
    <cellStyle name="_3.육교구조계산서_덕성수량(신설)_인화-논현B수량수정_여수신기수량_여수신기수량(후문1)_금광신갈(9.29)_영사교외5개교_23호선" xfId="1102" xr:uid="{00000000-0005-0000-0000-00003D040000}"/>
    <cellStyle name="_3.육교구조계산서_덕성수량(신설)_인화-논현B수량수정_여수신기수량_여수신기수량(후문1)_영사교외5개교" xfId="1103" xr:uid="{00000000-0005-0000-0000-00003E040000}"/>
    <cellStyle name="_3.육교구조계산서_덕성수량(신설)_인화-논현B수량수정_여수신기수량_여수신기수량(후문1)_영사교외5개교_23호선" xfId="1104" xr:uid="{00000000-0005-0000-0000-00003F040000}"/>
    <cellStyle name="_3.육교구조계산서_덕성수량(신설)_인화-논현B수량수정_여수신기수량_영사교외5개교" xfId="1105" xr:uid="{00000000-0005-0000-0000-000040040000}"/>
    <cellStyle name="_3.육교구조계산서_덕성수량(신설)_인화-논현B수량수정_여수신기수량_영사교외5개교_23호선" xfId="1106" xr:uid="{00000000-0005-0000-0000-000041040000}"/>
    <cellStyle name="_3.육교구조계산서_덕성수량(신설)_인화-논현B수량수정_영사교외5개교" xfId="1107" xr:uid="{00000000-0005-0000-0000-000042040000}"/>
    <cellStyle name="_3.육교구조계산서_덕성수량(신설)_인화-논현B수량수정_영사교외5개교_23호선" xfId="1108" xr:uid="{00000000-0005-0000-0000-000043040000}"/>
    <cellStyle name="_3.육교구조계산서_덕성수량(신설)_인화-논현B수량수정_인화-논현B수량수정" xfId="1109" xr:uid="{00000000-0005-0000-0000-000044040000}"/>
    <cellStyle name="_3.육교구조계산서_덕성수량(신설)_인화-논현B수량수정_인화-논현B수량수정_82호선" xfId="1110" xr:uid="{00000000-0005-0000-0000-000045040000}"/>
    <cellStyle name="_3.육교구조계산서_덕성수량(신설)_인화-논현B수량수정_인화-논현B수량수정_82호선(최종)" xfId="1111" xr:uid="{00000000-0005-0000-0000-000046040000}"/>
    <cellStyle name="_3.육교구조계산서_덕성수량(신설)_인화-논현B수량수정_인화-논현B수량수정_82호선(최종)_23호선" xfId="1112" xr:uid="{00000000-0005-0000-0000-000047040000}"/>
    <cellStyle name="_3.육교구조계산서_덕성수량(신설)_인화-논현B수량수정_인화-논현B수량수정_82호선_23호선" xfId="1113" xr:uid="{00000000-0005-0000-0000-000048040000}"/>
    <cellStyle name="_3.육교구조계산서_덕성수량(신설)_인화-논현B수량수정_인화-논현B수량수정_98호선" xfId="1114" xr:uid="{00000000-0005-0000-0000-000049040000}"/>
    <cellStyle name="_3.육교구조계산서_덕성수량(신설)_인화-논현B수량수정_인화-논현B수량수정_98호선_23호선" xfId="1115" xr:uid="{00000000-0005-0000-0000-00004A040000}"/>
    <cellStyle name="_3.육교구조계산서_덕성수량(신설)_인화-논현B수량수정_인화-논현B수량수정_금광신갈(8.22)" xfId="1116" xr:uid="{00000000-0005-0000-0000-00004B040000}"/>
    <cellStyle name="_3.육교구조계산서_덕성수량(신설)_인화-논현B수량수정_인화-논현B수량수정_금광신갈(8.22)_82호선" xfId="1117" xr:uid="{00000000-0005-0000-0000-00004C040000}"/>
    <cellStyle name="_3.육교구조계산서_덕성수량(신설)_인화-논현B수량수정_인화-논현B수량수정_금광신갈(8.22)_82호선(최종)" xfId="1118" xr:uid="{00000000-0005-0000-0000-00004D040000}"/>
    <cellStyle name="_3.육교구조계산서_덕성수량(신설)_인화-논현B수량수정_인화-논현B수량수정_금광신갈(8.22)_82호선(최종)_23호선" xfId="1119" xr:uid="{00000000-0005-0000-0000-00004E040000}"/>
    <cellStyle name="_3.육교구조계산서_덕성수량(신설)_인화-논현B수량수정_인화-논현B수량수정_금광신갈(8.22)_82호선_23호선" xfId="1120" xr:uid="{00000000-0005-0000-0000-00004F040000}"/>
    <cellStyle name="_3.육교구조계산서_덕성수량(신설)_인화-논현B수량수정_인화-논현B수량수정_금광신갈(8.22)_98호선" xfId="1121" xr:uid="{00000000-0005-0000-0000-000050040000}"/>
    <cellStyle name="_3.육교구조계산서_덕성수량(신설)_인화-논현B수량수정_인화-논현B수량수정_금광신갈(8.22)_98호선_23호선" xfId="1122" xr:uid="{00000000-0005-0000-0000-000051040000}"/>
    <cellStyle name="_3.육교구조계산서_덕성수량(신설)_인화-논현B수량수정_인화-논현B수량수정_금광신갈(8.22)_금광신갈(9.29)" xfId="1123" xr:uid="{00000000-0005-0000-0000-000052040000}"/>
    <cellStyle name="_3.육교구조계산서_덕성수량(신설)_인화-논현B수량수정_인화-논현B수량수정_금광신갈(8.22)_금광신갈(9.29)_82호선" xfId="1124" xr:uid="{00000000-0005-0000-0000-000053040000}"/>
    <cellStyle name="_3.육교구조계산서_덕성수량(신설)_인화-논현B수량수정_인화-논현B수량수정_금광신갈(8.22)_금광신갈(9.29)_82호선(최종)" xfId="1125" xr:uid="{00000000-0005-0000-0000-000054040000}"/>
    <cellStyle name="_3.육교구조계산서_덕성수량(신설)_인화-논현B수량수정_인화-논현B수량수정_금광신갈(8.22)_금광신갈(9.29)_82호선(최종)_23호선" xfId="1126" xr:uid="{00000000-0005-0000-0000-000055040000}"/>
    <cellStyle name="_3.육교구조계산서_덕성수량(신설)_인화-논현B수량수정_인화-논현B수량수정_금광신갈(8.22)_금광신갈(9.29)_82호선_23호선" xfId="1127" xr:uid="{00000000-0005-0000-0000-000056040000}"/>
    <cellStyle name="_3.육교구조계산서_덕성수량(신설)_인화-논현B수량수정_인화-논현B수량수정_금광신갈(8.22)_금광신갈(9.29)_98호선" xfId="1128" xr:uid="{00000000-0005-0000-0000-000057040000}"/>
    <cellStyle name="_3.육교구조계산서_덕성수량(신설)_인화-논현B수량수정_인화-논현B수량수정_금광신갈(8.22)_금광신갈(9.29)_98호선_23호선" xfId="1129" xr:uid="{00000000-0005-0000-0000-000058040000}"/>
    <cellStyle name="_3.육교구조계산서_덕성수량(신설)_인화-논현B수량수정_인화-논현B수량수정_금광신갈(8.22)_금광신갈(9.29)_영사교외5개교" xfId="1130" xr:uid="{00000000-0005-0000-0000-000059040000}"/>
    <cellStyle name="_3.육교구조계산서_덕성수량(신설)_인화-논현B수량수정_인화-논현B수량수정_금광신갈(8.22)_금광신갈(9.29)_영사교외5개교_23호선" xfId="1131" xr:uid="{00000000-0005-0000-0000-00005A040000}"/>
    <cellStyle name="_3.육교구조계산서_덕성수량(신설)_인화-논현B수량수정_인화-논현B수량수정_금광신갈(8.22)_영사교외5개교" xfId="1132" xr:uid="{00000000-0005-0000-0000-00005B040000}"/>
    <cellStyle name="_3.육교구조계산서_덕성수량(신설)_인화-논현B수량수정_인화-논현B수량수정_금광신갈(8.22)_영사교외5개교_23호선" xfId="1133" xr:uid="{00000000-0005-0000-0000-00005C040000}"/>
    <cellStyle name="_3.육교구조계산서_덕성수량(신설)_인화-논현B수량수정_인화-논현B수량수정_금광신갈수량" xfId="1134" xr:uid="{00000000-0005-0000-0000-00005D040000}"/>
    <cellStyle name="_3.육교구조계산서_덕성수량(신설)_인화-논현B수량수정_인화-논현B수량수정_금광신갈수량_82호선" xfId="1135" xr:uid="{00000000-0005-0000-0000-00005E040000}"/>
    <cellStyle name="_3.육교구조계산서_덕성수량(신설)_인화-논현B수량수정_인화-논현B수량수정_금광신갈수량_82호선(최종)" xfId="1136" xr:uid="{00000000-0005-0000-0000-00005F040000}"/>
    <cellStyle name="_3.육교구조계산서_덕성수량(신설)_인화-논현B수량수정_인화-논현B수량수정_금광신갈수량_82호선(최종)_23호선" xfId="1137" xr:uid="{00000000-0005-0000-0000-000060040000}"/>
    <cellStyle name="_3.육교구조계산서_덕성수량(신설)_인화-논현B수량수정_인화-논현B수량수정_금광신갈수량_82호선_23호선" xfId="1138" xr:uid="{00000000-0005-0000-0000-000061040000}"/>
    <cellStyle name="_3.육교구조계산서_덕성수량(신설)_인화-논현B수량수정_인화-논현B수량수정_금광신갈수량_98호선" xfId="1139" xr:uid="{00000000-0005-0000-0000-000062040000}"/>
    <cellStyle name="_3.육교구조계산서_덕성수량(신설)_인화-논현B수량수정_인화-논현B수량수정_금광신갈수량_98호선_23호선" xfId="1140" xr:uid="{00000000-0005-0000-0000-000063040000}"/>
    <cellStyle name="_3.육교구조계산서_덕성수량(신설)_인화-논현B수량수정_인화-논현B수량수정_금광신갈수량_금광신갈(9.29)" xfId="1141" xr:uid="{00000000-0005-0000-0000-000064040000}"/>
    <cellStyle name="_3.육교구조계산서_덕성수량(신설)_인화-논현B수량수정_인화-논현B수량수정_금광신갈수량_금광신갈(9.29)_82호선" xfId="1142" xr:uid="{00000000-0005-0000-0000-000065040000}"/>
    <cellStyle name="_3.육교구조계산서_덕성수량(신설)_인화-논현B수량수정_인화-논현B수량수정_금광신갈수량_금광신갈(9.29)_82호선(최종)" xfId="1143" xr:uid="{00000000-0005-0000-0000-000066040000}"/>
    <cellStyle name="_3.육교구조계산서_덕성수량(신설)_인화-논현B수량수정_인화-논현B수량수정_금광신갈수량_금광신갈(9.29)_82호선(최종)_23호선" xfId="1144" xr:uid="{00000000-0005-0000-0000-000067040000}"/>
    <cellStyle name="_3.육교구조계산서_덕성수량(신설)_인화-논현B수량수정_인화-논현B수량수정_금광신갈수량_금광신갈(9.29)_82호선_23호선" xfId="1145" xr:uid="{00000000-0005-0000-0000-000068040000}"/>
    <cellStyle name="_3.육교구조계산서_덕성수량(신설)_인화-논현B수량수정_인화-논현B수량수정_금광신갈수량_금광신갈(9.29)_98호선" xfId="1146" xr:uid="{00000000-0005-0000-0000-000069040000}"/>
    <cellStyle name="_3.육교구조계산서_덕성수량(신설)_인화-논현B수량수정_인화-논현B수량수정_금광신갈수량_금광신갈(9.29)_98호선_23호선" xfId="1147" xr:uid="{00000000-0005-0000-0000-00006A040000}"/>
    <cellStyle name="_3.육교구조계산서_덕성수량(신설)_인화-논현B수량수정_인화-논현B수량수정_금광신갈수량_금광신갈(9.29)_영사교외5개교" xfId="1148" xr:uid="{00000000-0005-0000-0000-00006B040000}"/>
    <cellStyle name="_3.육교구조계산서_덕성수량(신설)_인화-논현B수량수정_인화-논현B수량수정_금광신갈수량_금광신갈(9.29)_영사교외5개교_23호선" xfId="1149" xr:uid="{00000000-0005-0000-0000-00006C040000}"/>
    <cellStyle name="_3.육교구조계산서_덕성수량(신설)_인화-논현B수량수정_인화-논현B수량수정_금광신갈수량_영사교외5개교" xfId="1150" xr:uid="{00000000-0005-0000-0000-00006D040000}"/>
    <cellStyle name="_3.육교구조계산서_덕성수량(신설)_인화-논현B수량수정_인화-논현B수량수정_금광신갈수량_영사교외5개교_23호선" xfId="1151" xr:uid="{00000000-0005-0000-0000-00006E040000}"/>
    <cellStyle name="_3.육교구조계산서_덕성수량(신설)_인화-논현B수량수정_인화-논현B수량수정_여수신기수량(후문1)" xfId="1152" xr:uid="{00000000-0005-0000-0000-00006F040000}"/>
    <cellStyle name="_3.육교구조계산서_덕성수량(신설)_인화-논현B수량수정_인화-논현B수량수정_여수신기수량(후문1)_82호선" xfId="1153" xr:uid="{00000000-0005-0000-0000-000070040000}"/>
    <cellStyle name="_3.육교구조계산서_덕성수량(신설)_인화-논현B수량수정_인화-논현B수량수정_여수신기수량(후문1)_82호선(최종)" xfId="1154" xr:uid="{00000000-0005-0000-0000-000071040000}"/>
    <cellStyle name="_3.육교구조계산서_덕성수량(신설)_인화-논현B수량수정_인화-논현B수량수정_여수신기수량(후문1)_82호선(최종)_23호선" xfId="1155" xr:uid="{00000000-0005-0000-0000-000072040000}"/>
    <cellStyle name="_3.육교구조계산서_덕성수량(신설)_인화-논현B수량수정_인화-논현B수량수정_여수신기수량(후문1)_82호선_23호선" xfId="1156" xr:uid="{00000000-0005-0000-0000-000073040000}"/>
    <cellStyle name="_3.육교구조계산서_덕성수량(신설)_인화-논현B수량수정_인화-논현B수량수정_여수신기수량(후문1)_98호선" xfId="1157" xr:uid="{00000000-0005-0000-0000-000074040000}"/>
    <cellStyle name="_3.육교구조계산서_덕성수량(신설)_인화-논현B수량수정_인화-논현B수량수정_여수신기수량(후문1)_98호선_23호선" xfId="1158" xr:uid="{00000000-0005-0000-0000-000075040000}"/>
    <cellStyle name="_3.육교구조계산서_덕성수량(신설)_인화-논현B수량수정_인화-논현B수량수정_여수신기수량(후문1)_금광신갈(9.29)" xfId="1159" xr:uid="{00000000-0005-0000-0000-000076040000}"/>
    <cellStyle name="_3.육교구조계산서_덕성수량(신설)_인화-논현B수량수정_인화-논현B수량수정_여수신기수량(후문1)_금광신갈(9.29)_82호선" xfId="1160" xr:uid="{00000000-0005-0000-0000-000077040000}"/>
    <cellStyle name="_3.육교구조계산서_덕성수량(신설)_인화-논현B수량수정_인화-논현B수량수정_여수신기수량(후문1)_금광신갈(9.29)_82호선(최종)" xfId="1161" xr:uid="{00000000-0005-0000-0000-000078040000}"/>
    <cellStyle name="_3.육교구조계산서_덕성수량(신설)_인화-논현B수량수정_인화-논현B수량수정_여수신기수량(후문1)_금광신갈(9.29)_82호선(최종)_23호선" xfId="1162" xr:uid="{00000000-0005-0000-0000-000079040000}"/>
    <cellStyle name="_3.육교구조계산서_덕성수량(신설)_인화-논현B수량수정_인화-논현B수량수정_여수신기수량(후문1)_금광신갈(9.29)_82호선_23호선" xfId="1163" xr:uid="{00000000-0005-0000-0000-00007A040000}"/>
    <cellStyle name="_3.육교구조계산서_덕성수량(신설)_인화-논현B수량수정_인화-논현B수량수정_여수신기수량(후문1)_금광신갈(9.29)_98호선" xfId="1164" xr:uid="{00000000-0005-0000-0000-00007B040000}"/>
    <cellStyle name="_3.육교구조계산서_덕성수량(신설)_인화-논현B수량수정_인화-논현B수량수정_여수신기수량(후문1)_금광신갈(9.29)_98호선_23호선" xfId="1165" xr:uid="{00000000-0005-0000-0000-00007C040000}"/>
    <cellStyle name="_3.육교구조계산서_덕성수량(신설)_인화-논현B수량수정_인화-논현B수량수정_여수신기수량(후문1)_금광신갈(9.29)_영사교외5개교" xfId="1166" xr:uid="{00000000-0005-0000-0000-00007D040000}"/>
    <cellStyle name="_3.육교구조계산서_덕성수량(신설)_인화-논현B수량수정_인화-논현B수량수정_여수신기수량(후문1)_금광신갈(9.29)_영사교외5개교_23호선" xfId="1167" xr:uid="{00000000-0005-0000-0000-00007E040000}"/>
    <cellStyle name="_3.육교구조계산서_덕성수량(신설)_인화-논현B수량수정_인화-논현B수량수정_여수신기수량(후문1)_영사교외5개교" xfId="1168" xr:uid="{00000000-0005-0000-0000-00007F040000}"/>
    <cellStyle name="_3.육교구조계산서_덕성수량(신설)_인화-논현B수량수정_인화-논현B수량수정_여수신기수량(후문1)_영사교외5개교_23호선" xfId="1169" xr:uid="{00000000-0005-0000-0000-000080040000}"/>
    <cellStyle name="_3.육교구조계산서_덕성수량(신설)_인화-논현B수량수정_인화-논현B수량수정_영사교외5개교" xfId="1170" xr:uid="{00000000-0005-0000-0000-000081040000}"/>
    <cellStyle name="_3.육교구조계산서_덕성수량(신설)_인화-논현B수량수정_인화-논현B수량수정_영사교외5개교_23호선" xfId="1171" xr:uid="{00000000-0005-0000-0000-000082040000}"/>
    <cellStyle name="_3.육교구조계산서_덕성수량(신설2)" xfId="1172" xr:uid="{00000000-0005-0000-0000-000083040000}"/>
    <cellStyle name="_3.육교구조계산서_덕성수량(신설2)_82호선" xfId="1173" xr:uid="{00000000-0005-0000-0000-000084040000}"/>
    <cellStyle name="_3.육교구조계산서_덕성수량(신설2)_82호선(최종)" xfId="1174" xr:uid="{00000000-0005-0000-0000-000085040000}"/>
    <cellStyle name="_3.육교구조계산서_덕성수량(신설2)_82호선(최종)_23호선" xfId="1175" xr:uid="{00000000-0005-0000-0000-000086040000}"/>
    <cellStyle name="_3.육교구조계산서_덕성수량(신설2)_82호선_23호선" xfId="1176" xr:uid="{00000000-0005-0000-0000-000087040000}"/>
    <cellStyle name="_3.육교구조계산서_덕성수량(신설2)_98호선" xfId="1177" xr:uid="{00000000-0005-0000-0000-000088040000}"/>
    <cellStyle name="_3.육교구조계산서_덕성수량(신설2)_98호선_23호선" xfId="1178" xr:uid="{00000000-0005-0000-0000-000089040000}"/>
    <cellStyle name="_3.육교구조계산서_덕성수량(신설2)_경림가오지구" xfId="1179" xr:uid="{00000000-0005-0000-0000-00008A040000}"/>
    <cellStyle name="_3.육교구조계산서_덕성수량(신설2)_경림가오지구_82호선" xfId="1180" xr:uid="{00000000-0005-0000-0000-00008B040000}"/>
    <cellStyle name="_3.육교구조계산서_덕성수량(신설2)_경림가오지구_82호선(최종)" xfId="1181" xr:uid="{00000000-0005-0000-0000-00008C040000}"/>
    <cellStyle name="_3.육교구조계산서_덕성수량(신설2)_경림가오지구_82호선(최종)_23호선" xfId="1182" xr:uid="{00000000-0005-0000-0000-00008D040000}"/>
    <cellStyle name="_3.육교구조계산서_덕성수량(신설2)_경림가오지구_82호선_23호선" xfId="1183" xr:uid="{00000000-0005-0000-0000-00008E040000}"/>
    <cellStyle name="_3.육교구조계산서_덕성수량(신설2)_경림가오지구_98호선" xfId="1184" xr:uid="{00000000-0005-0000-0000-00008F040000}"/>
    <cellStyle name="_3.육교구조계산서_덕성수량(신설2)_경림가오지구_98호선_23호선" xfId="1185" xr:uid="{00000000-0005-0000-0000-000090040000}"/>
    <cellStyle name="_3.육교구조계산서_덕성수량(신설2)_경림가오지구_금광신갈(9.29)" xfId="1186" xr:uid="{00000000-0005-0000-0000-000091040000}"/>
    <cellStyle name="_3.육교구조계산서_덕성수량(신설2)_경림가오지구_금광신갈(9.29)_82호선" xfId="1187" xr:uid="{00000000-0005-0000-0000-000092040000}"/>
    <cellStyle name="_3.육교구조계산서_덕성수량(신설2)_경림가오지구_금광신갈(9.29)_82호선(최종)" xfId="1188" xr:uid="{00000000-0005-0000-0000-000093040000}"/>
    <cellStyle name="_3.육교구조계산서_덕성수량(신설2)_경림가오지구_금광신갈(9.29)_82호선(최종)_23호선" xfId="1189" xr:uid="{00000000-0005-0000-0000-000094040000}"/>
    <cellStyle name="_3.육교구조계산서_덕성수량(신설2)_경림가오지구_금광신갈(9.29)_82호선_23호선" xfId="1190" xr:uid="{00000000-0005-0000-0000-000095040000}"/>
    <cellStyle name="_3.육교구조계산서_덕성수량(신설2)_경림가오지구_금광신갈(9.29)_98호선" xfId="1191" xr:uid="{00000000-0005-0000-0000-000096040000}"/>
    <cellStyle name="_3.육교구조계산서_덕성수량(신설2)_경림가오지구_금광신갈(9.29)_98호선_23호선" xfId="1192" xr:uid="{00000000-0005-0000-0000-000097040000}"/>
    <cellStyle name="_3.육교구조계산서_덕성수량(신설2)_경림가오지구_금광신갈(9.29)_영사교외5개교" xfId="1193" xr:uid="{00000000-0005-0000-0000-000098040000}"/>
    <cellStyle name="_3.육교구조계산서_덕성수량(신설2)_경림가오지구_금광신갈(9.29)_영사교외5개교_23호선" xfId="1194" xr:uid="{00000000-0005-0000-0000-000099040000}"/>
    <cellStyle name="_3.육교구조계산서_덕성수량(신설2)_경림가오지구_영사교외5개교" xfId="1195" xr:uid="{00000000-0005-0000-0000-00009A040000}"/>
    <cellStyle name="_3.육교구조계산서_덕성수량(신설2)_경림가오지구_영사교외5개교_23호선" xfId="1196" xr:uid="{00000000-0005-0000-0000-00009B040000}"/>
    <cellStyle name="_3.육교구조계산서_덕성수량(신설2)_금광신갈(8.22)" xfId="1197" xr:uid="{00000000-0005-0000-0000-00009C040000}"/>
    <cellStyle name="_3.육교구조계산서_덕성수량(신설2)_금광신갈(8.22)_82호선" xfId="1198" xr:uid="{00000000-0005-0000-0000-00009D040000}"/>
    <cellStyle name="_3.육교구조계산서_덕성수량(신설2)_금광신갈(8.22)_82호선(최종)" xfId="1199" xr:uid="{00000000-0005-0000-0000-00009E040000}"/>
    <cellStyle name="_3.육교구조계산서_덕성수량(신설2)_금광신갈(8.22)_82호선(최종)_23호선" xfId="1200" xr:uid="{00000000-0005-0000-0000-00009F040000}"/>
    <cellStyle name="_3.육교구조계산서_덕성수량(신설2)_금광신갈(8.22)_82호선_23호선" xfId="1201" xr:uid="{00000000-0005-0000-0000-0000A0040000}"/>
    <cellStyle name="_3.육교구조계산서_덕성수량(신설2)_금광신갈(8.22)_98호선" xfId="1202" xr:uid="{00000000-0005-0000-0000-0000A1040000}"/>
    <cellStyle name="_3.육교구조계산서_덕성수량(신설2)_금광신갈(8.22)_98호선_23호선" xfId="1203" xr:uid="{00000000-0005-0000-0000-0000A2040000}"/>
    <cellStyle name="_3.육교구조계산서_덕성수량(신설2)_금광신갈(8.22)_금광신갈(9.29)" xfId="1204" xr:uid="{00000000-0005-0000-0000-0000A3040000}"/>
    <cellStyle name="_3.육교구조계산서_덕성수량(신설2)_금광신갈(8.22)_금광신갈(9.29)_82호선" xfId="1205" xr:uid="{00000000-0005-0000-0000-0000A4040000}"/>
    <cellStyle name="_3.육교구조계산서_덕성수량(신설2)_금광신갈(8.22)_금광신갈(9.29)_82호선(최종)" xfId="1206" xr:uid="{00000000-0005-0000-0000-0000A5040000}"/>
    <cellStyle name="_3.육교구조계산서_덕성수량(신설2)_금광신갈(8.22)_금광신갈(9.29)_82호선(최종)_23호선" xfId="1207" xr:uid="{00000000-0005-0000-0000-0000A6040000}"/>
    <cellStyle name="_3.육교구조계산서_덕성수량(신설2)_금광신갈(8.22)_금광신갈(9.29)_82호선_23호선" xfId="1208" xr:uid="{00000000-0005-0000-0000-0000A7040000}"/>
    <cellStyle name="_3.육교구조계산서_덕성수량(신설2)_금광신갈(8.22)_금광신갈(9.29)_98호선" xfId="1209" xr:uid="{00000000-0005-0000-0000-0000A8040000}"/>
    <cellStyle name="_3.육교구조계산서_덕성수량(신설2)_금광신갈(8.22)_금광신갈(9.29)_98호선_23호선" xfId="1210" xr:uid="{00000000-0005-0000-0000-0000A9040000}"/>
    <cellStyle name="_3.육교구조계산서_덕성수량(신설2)_금광신갈(8.22)_금광신갈(9.29)_영사교외5개교" xfId="1211" xr:uid="{00000000-0005-0000-0000-0000AA040000}"/>
    <cellStyle name="_3.육교구조계산서_덕성수량(신설2)_금광신갈(8.22)_금광신갈(9.29)_영사교외5개교_23호선" xfId="1212" xr:uid="{00000000-0005-0000-0000-0000AB040000}"/>
    <cellStyle name="_3.육교구조계산서_덕성수량(신설2)_금광신갈(8.22)_영사교외5개교" xfId="1213" xr:uid="{00000000-0005-0000-0000-0000AC040000}"/>
    <cellStyle name="_3.육교구조계산서_덕성수량(신설2)_금광신갈(8.22)_영사교외5개교_23호선" xfId="1214" xr:uid="{00000000-0005-0000-0000-0000AD040000}"/>
    <cellStyle name="_3.육교구조계산서_덕성수량(신설2)_금광신갈수량" xfId="1215" xr:uid="{00000000-0005-0000-0000-0000AE040000}"/>
    <cellStyle name="_3.육교구조계산서_덕성수량(신설2)_금광신갈수량_82호선" xfId="1216" xr:uid="{00000000-0005-0000-0000-0000AF040000}"/>
    <cellStyle name="_3.육교구조계산서_덕성수량(신설2)_금광신갈수량_82호선(최종)" xfId="1217" xr:uid="{00000000-0005-0000-0000-0000B0040000}"/>
    <cellStyle name="_3.육교구조계산서_덕성수량(신설2)_금광신갈수량_82호선(최종)_23호선" xfId="1218" xr:uid="{00000000-0005-0000-0000-0000B1040000}"/>
    <cellStyle name="_3.육교구조계산서_덕성수량(신설2)_금광신갈수량_82호선_23호선" xfId="1219" xr:uid="{00000000-0005-0000-0000-0000B2040000}"/>
    <cellStyle name="_3.육교구조계산서_덕성수량(신설2)_금광신갈수량_98호선" xfId="1220" xr:uid="{00000000-0005-0000-0000-0000B3040000}"/>
    <cellStyle name="_3.육교구조계산서_덕성수량(신설2)_금광신갈수량_98호선_23호선" xfId="1221" xr:uid="{00000000-0005-0000-0000-0000B4040000}"/>
    <cellStyle name="_3.육교구조계산서_덕성수량(신설2)_금광신갈수량_금광신갈(9.29)" xfId="1222" xr:uid="{00000000-0005-0000-0000-0000B5040000}"/>
    <cellStyle name="_3.육교구조계산서_덕성수량(신설2)_금광신갈수량_금광신갈(9.29)_82호선" xfId="1223" xr:uid="{00000000-0005-0000-0000-0000B6040000}"/>
    <cellStyle name="_3.육교구조계산서_덕성수량(신설2)_금광신갈수량_금광신갈(9.29)_82호선(최종)" xfId="1224" xr:uid="{00000000-0005-0000-0000-0000B7040000}"/>
    <cellStyle name="_3.육교구조계산서_덕성수량(신설2)_금광신갈수량_금광신갈(9.29)_82호선(최종)_23호선" xfId="1225" xr:uid="{00000000-0005-0000-0000-0000B8040000}"/>
    <cellStyle name="_3.육교구조계산서_덕성수량(신설2)_금광신갈수량_금광신갈(9.29)_82호선_23호선" xfId="1226" xr:uid="{00000000-0005-0000-0000-0000B9040000}"/>
    <cellStyle name="_3.육교구조계산서_덕성수량(신설2)_금광신갈수량_금광신갈(9.29)_98호선" xfId="1227" xr:uid="{00000000-0005-0000-0000-0000BA040000}"/>
    <cellStyle name="_3.육교구조계산서_덕성수량(신설2)_금광신갈수량_금광신갈(9.29)_98호선_23호선" xfId="1228" xr:uid="{00000000-0005-0000-0000-0000BB040000}"/>
    <cellStyle name="_3.육교구조계산서_덕성수량(신설2)_금광신갈수량_금광신갈(9.29)_영사교외5개교" xfId="1229" xr:uid="{00000000-0005-0000-0000-0000BC040000}"/>
    <cellStyle name="_3.육교구조계산서_덕성수량(신설2)_금광신갈수량_금광신갈(9.29)_영사교외5개교_23호선" xfId="1230" xr:uid="{00000000-0005-0000-0000-0000BD040000}"/>
    <cellStyle name="_3.육교구조계산서_덕성수량(신설2)_금광신갈수량_영사교외5개교" xfId="1231" xr:uid="{00000000-0005-0000-0000-0000BE040000}"/>
    <cellStyle name="_3.육교구조계산서_덕성수량(신설2)_금광신갈수량_영사교외5개교_23호선" xfId="1232" xr:uid="{00000000-0005-0000-0000-0000BF040000}"/>
    <cellStyle name="_3.육교구조계산서_덕성수량(신설2)_김포육교(수량1)" xfId="1233" xr:uid="{00000000-0005-0000-0000-0000C0040000}"/>
    <cellStyle name="_3.육교구조계산서_덕성수량(신설2)_김포육교(수량1)_82호선" xfId="1234" xr:uid="{00000000-0005-0000-0000-0000C1040000}"/>
    <cellStyle name="_3.육교구조계산서_덕성수량(신설2)_김포육교(수량1)_82호선(최종)" xfId="1235" xr:uid="{00000000-0005-0000-0000-0000C2040000}"/>
    <cellStyle name="_3.육교구조계산서_덕성수량(신설2)_김포육교(수량1)_82호선(최종)_23호선" xfId="1236" xr:uid="{00000000-0005-0000-0000-0000C3040000}"/>
    <cellStyle name="_3.육교구조계산서_덕성수량(신설2)_김포육교(수량1)_82호선_23호선" xfId="1237" xr:uid="{00000000-0005-0000-0000-0000C4040000}"/>
    <cellStyle name="_3.육교구조계산서_덕성수량(신설2)_김포육교(수량1)_98호선" xfId="1238" xr:uid="{00000000-0005-0000-0000-0000C5040000}"/>
    <cellStyle name="_3.육교구조계산서_덕성수량(신설2)_김포육교(수량1)_98호선_23호선" xfId="1239" xr:uid="{00000000-0005-0000-0000-0000C6040000}"/>
    <cellStyle name="_3.육교구조계산서_덕성수량(신설2)_김포육교(수량1)_금광신갈(9.29)" xfId="1240" xr:uid="{00000000-0005-0000-0000-0000C7040000}"/>
    <cellStyle name="_3.육교구조계산서_덕성수량(신설2)_김포육교(수량1)_금광신갈(9.29)_82호선" xfId="1241" xr:uid="{00000000-0005-0000-0000-0000C8040000}"/>
    <cellStyle name="_3.육교구조계산서_덕성수량(신설2)_김포육교(수량1)_금광신갈(9.29)_82호선(최종)" xfId="1242" xr:uid="{00000000-0005-0000-0000-0000C9040000}"/>
    <cellStyle name="_3.육교구조계산서_덕성수량(신설2)_김포육교(수량1)_금광신갈(9.29)_82호선(최종)_23호선" xfId="1243" xr:uid="{00000000-0005-0000-0000-0000CA040000}"/>
    <cellStyle name="_3.육교구조계산서_덕성수량(신설2)_김포육교(수량1)_금광신갈(9.29)_82호선_23호선" xfId="1244" xr:uid="{00000000-0005-0000-0000-0000CB040000}"/>
    <cellStyle name="_3.육교구조계산서_덕성수량(신설2)_김포육교(수량1)_금광신갈(9.29)_98호선" xfId="1245" xr:uid="{00000000-0005-0000-0000-0000CC040000}"/>
    <cellStyle name="_3.육교구조계산서_덕성수량(신설2)_김포육교(수량1)_금광신갈(9.29)_98호선_23호선" xfId="1246" xr:uid="{00000000-0005-0000-0000-0000CD040000}"/>
    <cellStyle name="_3.육교구조계산서_덕성수량(신설2)_김포육교(수량1)_금광신갈(9.29)_영사교외5개교" xfId="1247" xr:uid="{00000000-0005-0000-0000-0000CE040000}"/>
    <cellStyle name="_3.육교구조계산서_덕성수량(신설2)_김포육교(수량1)_금광신갈(9.29)_영사교외5개교_23호선" xfId="1248" xr:uid="{00000000-0005-0000-0000-0000CF040000}"/>
    <cellStyle name="_3.육교구조계산서_덕성수량(신설2)_김포육교(수량1)_영사교외5개교" xfId="1249" xr:uid="{00000000-0005-0000-0000-0000D0040000}"/>
    <cellStyle name="_3.육교구조계산서_덕성수량(신설2)_김포육교(수량1)_영사교외5개교_23호선" xfId="1250" xr:uid="{00000000-0005-0000-0000-0000D1040000}"/>
    <cellStyle name="_3.육교구조계산서_덕성수량(신설2)_수량(성북천2)" xfId="1251" xr:uid="{00000000-0005-0000-0000-0000D2040000}"/>
    <cellStyle name="_3.육교구조계산서_덕성수량(신설2)_수량(성북천2)_82호선" xfId="1252" xr:uid="{00000000-0005-0000-0000-0000D3040000}"/>
    <cellStyle name="_3.육교구조계산서_덕성수량(신설2)_수량(성북천2)_82호선(최종)" xfId="1253" xr:uid="{00000000-0005-0000-0000-0000D4040000}"/>
    <cellStyle name="_3.육교구조계산서_덕성수량(신설2)_수량(성북천2)_82호선(최종)_23호선" xfId="1254" xr:uid="{00000000-0005-0000-0000-0000D5040000}"/>
    <cellStyle name="_3.육교구조계산서_덕성수량(신설2)_수량(성북천2)_82호선_23호선" xfId="1255" xr:uid="{00000000-0005-0000-0000-0000D6040000}"/>
    <cellStyle name="_3.육교구조계산서_덕성수량(신설2)_수량(성북천2)_98호선" xfId="1256" xr:uid="{00000000-0005-0000-0000-0000D7040000}"/>
    <cellStyle name="_3.육교구조계산서_덕성수량(신설2)_수량(성북천2)_98호선_23호선" xfId="1257" xr:uid="{00000000-0005-0000-0000-0000D8040000}"/>
    <cellStyle name="_3.육교구조계산서_덕성수량(신설2)_수량(성북천2)_경림가오지구" xfId="1258" xr:uid="{00000000-0005-0000-0000-0000D9040000}"/>
    <cellStyle name="_3.육교구조계산서_덕성수량(신설2)_수량(성북천2)_경림가오지구_82호선" xfId="1259" xr:uid="{00000000-0005-0000-0000-0000DA040000}"/>
    <cellStyle name="_3.육교구조계산서_덕성수량(신설2)_수량(성북천2)_경림가오지구_82호선(최종)" xfId="1260" xr:uid="{00000000-0005-0000-0000-0000DB040000}"/>
    <cellStyle name="_3.육교구조계산서_덕성수량(신설2)_수량(성북천2)_경림가오지구_82호선(최종)_23호선" xfId="1261" xr:uid="{00000000-0005-0000-0000-0000DC040000}"/>
    <cellStyle name="_3.육교구조계산서_덕성수량(신설2)_수량(성북천2)_경림가오지구_82호선_23호선" xfId="1262" xr:uid="{00000000-0005-0000-0000-0000DD040000}"/>
    <cellStyle name="_3.육교구조계산서_덕성수량(신설2)_수량(성북천2)_경림가오지구_98호선" xfId="1263" xr:uid="{00000000-0005-0000-0000-0000DE040000}"/>
    <cellStyle name="_3.육교구조계산서_덕성수량(신설2)_수량(성북천2)_경림가오지구_98호선_23호선" xfId="1264" xr:uid="{00000000-0005-0000-0000-0000DF040000}"/>
    <cellStyle name="_3.육교구조계산서_덕성수량(신설2)_수량(성북천2)_경림가오지구_경림가오지구" xfId="1265" xr:uid="{00000000-0005-0000-0000-0000E0040000}"/>
    <cellStyle name="_3.육교구조계산서_덕성수량(신설2)_수량(성북천2)_경림가오지구_경림가오지구_82호선" xfId="1266" xr:uid="{00000000-0005-0000-0000-0000E1040000}"/>
    <cellStyle name="_3.육교구조계산서_덕성수량(신설2)_수량(성북천2)_경림가오지구_경림가오지구_82호선(최종)" xfId="1267" xr:uid="{00000000-0005-0000-0000-0000E2040000}"/>
    <cellStyle name="_3.육교구조계산서_덕성수량(신설2)_수량(성북천2)_경림가오지구_경림가오지구_82호선(최종)_23호선" xfId="1268" xr:uid="{00000000-0005-0000-0000-0000E3040000}"/>
    <cellStyle name="_3.육교구조계산서_덕성수량(신설2)_수량(성북천2)_경림가오지구_경림가오지구_82호선_23호선" xfId="1269" xr:uid="{00000000-0005-0000-0000-0000E4040000}"/>
    <cellStyle name="_3.육교구조계산서_덕성수량(신설2)_수량(성북천2)_경림가오지구_경림가오지구_98호선" xfId="1270" xr:uid="{00000000-0005-0000-0000-0000E5040000}"/>
    <cellStyle name="_3.육교구조계산서_덕성수량(신설2)_수량(성북천2)_경림가오지구_경림가오지구_98호선_23호선" xfId="1271" xr:uid="{00000000-0005-0000-0000-0000E6040000}"/>
    <cellStyle name="_3.육교구조계산서_덕성수량(신설2)_수량(성북천2)_경림가오지구_경림가오지구_금광신갈(9.29)" xfId="1272" xr:uid="{00000000-0005-0000-0000-0000E7040000}"/>
    <cellStyle name="_3.육교구조계산서_덕성수량(신설2)_수량(성북천2)_경림가오지구_경림가오지구_금광신갈(9.29)_82호선" xfId="1273" xr:uid="{00000000-0005-0000-0000-0000E8040000}"/>
    <cellStyle name="_3.육교구조계산서_덕성수량(신설2)_수량(성북천2)_경림가오지구_경림가오지구_금광신갈(9.29)_82호선(최종)" xfId="1274" xr:uid="{00000000-0005-0000-0000-0000E9040000}"/>
    <cellStyle name="_3.육교구조계산서_덕성수량(신설2)_수량(성북천2)_경림가오지구_경림가오지구_금광신갈(9.29)_82호선(최종)_23호선" xfId="1275" xr:uid="{00000000-0005-0000-0000-0000EA040000}"/>
    <cellStyle name="_3.육교구조계산서_덕성수량(신설2)_수량(성북천2)_경림가오지구_경림가오지구_금광신갈(9.29)_82호선_23호선" xfId="1276" xr:uid="{00000000-0005-0000-0000-0000EB040000}"/>
    <cellStyle name="_3.육교구조계산서_덕성수량(신설2)_수량(성북천2)_경림가오지구_경림가오지구_금광신갈(9.29)_98호선" xfId="1277" xr:uid="{00000000-0005-0000-0000-0000EC040000}"/>
    <cellStyle name="_3.육교구조계산서_덕성수량(신설2)_수량(성북천2)_경림가오지구_경림가오지구_금광신갈(9.29)_98호선_23호선" xfId="1278" xr:uid="{00000000-0005-0000-0000-0000ED040000}"/>
    <cellStyle name="_3.육교구조계산서_덕성수량(신설2)_수량(성북천2)_경림가오지구_경림가오지구_금광신갈(9.29)_영사교외5개교" xfId="1279" xr:uid="{00000000-0005-0000-0000-0000EE040000}"/>
    <cellStyle name="_3.육교구조계산서_덕성수량(신설2)_수량(성북천2)_경림가오지구_경림가오지구_금광신갈(9.29)_영사교외5개교_23호선" xfId="1280" xr:uid="{00000000-0005-0000-0000-0000EF040000}"/>
    <cellStyle name="_3.육교구조계산서_덕성수량(신설2)_수량(성북천2)_경림가오지구_경림가오지구_영사교외5개교" xfId="1281" xr:uid="{00000000-0005-0000-0000-0000F0040000}"/>
    <cellStyle name="_3.육교구조계산서_덕성수량(신설2)_수량(성북천2)_경림가오지구_경림가오지구_영사교외5개교_23호선" xfId="1282" xr:uid="{00000000-0005-0000-0000-0000F1040000}"/>
    <cellStyle name="_3.육교구조계산서_덕성수량(신설2)_수량(성북천2)_경림가오지구_금광신갈(9.29)" xfId="1283" xr:uid="{00000000-0005-0000-0000-0000F2040000}"/>
    <cellStyle name="_3.육교구조계산서_덕성수량(신설2)_수량(성북천2)_경림가오지구_금광신갈(9.29)_82호선" xfId="1284" xr:uid="{00000000-0005-0000-0000-0000F3040000}"/>
    <cellStyle name="_3.육교구조계산서_덕성수량(신설2)_수량(성북천2)_경림가오지구_금광신갈(9.29)_82호선(최종)" xfId="1285" xr:uid="{00000000-0005-0000-0000-0000F4040000}"/>
    <cellStyle name="_3.육교구조계산서_덕성수량(신설2)_수량(성북천2)_경림가오지구_금광신갈(9.29)_82호선(최종)_23호선" xfId="1286" xr:uid="{00000000-0005-0000-0000-0000F5040000}"/>
    <cellStyle name="_3.육교구조계산서_덕성수량(신설2)_수량(성북천2)_경림가오지구_금광신갈(9.29)_82호선_23호선" xfId="1287" xr:uid="{00000000-0005-0000-0000-0000F6040000}"/>
    <cellStyle name="_3.육교구조계산서_덕성수량(신설2)_수량(성북천2)_경림가오지구_금광신갈(9.29)_98호선" xfId="1288" xr:uid="{00000000-0005-0000-0000-0000F7040000}"/>
    <cellStyle name="_3.육교구조계산서_덕성수량(신설2)_수량(성북천2)_경림가오지구_금광신갈(9.29)_98호선_23호선" xfId="1289" xr:uid="{00000000-0005-0000-0000-0000F8040000}"/>
    <cellStyle name="_3.육교구조계산서_덕성수량(신설2)_수량(성북천2)_경림가오지구_금광신갈(9.29)_영사교외5개교" xfId="1290" xr:uid="{00000000-0005-0000-0000-0000F9040000}"/>
    <cellStyle name="_3.육교구조계산서_덕성수량(신설2)_수량(성북천2)_경림가오지구_금광신갈(9.29)_영사교외5개교_23호선" xfId="1291" xr:uid="{00000000-0005-0000-0000-0000FA040000}"/>
    <cellStyle name="_3.육교구조계산서_덕성수량(신설2)_수량(성북천2)_경림가오지구_영사교외5개교" xfId="1292" xr:uid="{00000000-0005-0000-0000-0000FB040000}"/>
    <cellStyle name="_3.육교구조계산서_덕성수량(신설2)_수량(성북천2)_경림가오지구_영사교외5개교_23호선" xfId="1293" xr:uid="{00000000-0005-0000-0000-0000FC040000}"/>
    <cellStyle name="_3.육교구조계산서_덕성수량(신설2)_수량(성북천2)_금광신갈(9.29)" xfId="1294" xr:uid="{00000000-0005-0000-0000-0000FD040000}"/>
    <cellStyle name="_3.육교구조계산서_덕성수량(신설2)_수량(성북천2)_금광신갈(9.29)_82호선" xfId="1295" xr:uid="{00000000-0005-0000-0000-0000FE040000}"/>
    <cellStyle name="_3.육교구조계산서_덕성수량(신설2)_수량(성북천2)_금광신갈(9.29)_82호선(최종)" xfId="1296" xr:uid="{00000000-0005-0000-0000-0000FF040000}"/>
    <cellStyle name="_3.육교구조계산서_덕성수량(신설2)_수량(성북천2)_금광신갈(9.29)_82호선(최종)_23호선" xfId="1297" xr:uid="{00000000-0005-0000-0000-000000050000}"/>
    <cellStyle name="_3.육교구조계산서_덕성수량(신설2)_수량(성북천2)_금광신갈(9.29)_82호선_23호선" xfId="1298" xr:uid="{00000000-0005-0000-0000-000001050000}"/>
    <cellStyle name="_3.육교구조계산서_덕성수량(신설2)_수량(성북천2)_금광신갈(9.29)_98호선" xfId="1299" xr:uid="{00000000-0005-0000-0000-000002050000}"/>
    <cellStyle name="_3.육교구조계산서_덕성수량(신설2)_수량(성북천2)_금광신갈(9.29)_98호선_23호선" xfId="1300" xr:uid="{00000000-0005-0000-0000-000003050000}"/>
    <cellStyle name="_3.육교구조계산서_덕성수량(신설2)_수량(성북천2)_금광신갈(9.29)_영사교외5개교" xfId="1301" xr:uid="{00000000-0005-0000-0000-000004050000}"/>
    <cellStyle name="_3.육교구조계산서_덕성수량(신설2)_수량(성북천2)_금광신갈(9.29)_영사교외5개교_23호선" xfId="1302" xr:uid="{00000000-0005-0000-0000-000005050000}"/>
    <cellStyle name="_3.육교구조계산서_덕성수량(신설2)_수량(성북천2)_영사교외5개교" xfId="1303" xr:uid="{00000000-0005-0000-0000-000006050000}"/>
    <cellStyle name="_3.육교구조계산서_덕성수량(신설2)_수량(성북천2)_영사교외5개교_23호선" xfId="1304" xr:uid="{00000000-0005-0000-0000-000007050000}"/>
    <cellStyle name="_3.육교구조계산서_덕성수량(신설2)_안성기초수량(0214완료)" xfId="1305" xr:uid="{00000000-0005-0000-0000-000008050000}"/>
    <cellStyle name="_3.육교구조계산서_덕성수량(신설2)_안성기초수량(0214완료)_82호선" xfId="1306" xr:uid="{00000000-0005-0000-0000-000009050000}"/>
    <cellStyle name="_3.육교구조계산서_덕성수량(신설2)_안성기초수량(0214완료)_82호선(최종)" xfId="1307" xr:uid="{00000000-0005-0000-0000-00000A050000}"/>
    <cellStyle name="_3.육교구조계산서_덕성수량(신설2)_안성기초수량(0214완료)_82호선(최종)_23호선" xfId="1308" xr:uid="{00000000-0005-0000-0000-00000B050000}"/>
    <cellStyle name="_3.육교구조계산서_덕성수량(신설2)_안성기초수량(0214완료)_82호선_23호선" xfId="1309" xr:uid="{00000000-0005-0000-0000-00000C050000}"/>
    <cellStyle name="_3.육교구조계산서_덕성수량(신설2)_안성기초수량(0214완료)_98호선" xfId="1310" xr:uid="{00000000-0005-0000-0000-00000D050000}"/>
    <cellStyle name="_3.육교구조계산서_덕성수량(신설2)_안성기초수량(0214완료)_98호선_23호선" xfId="1311" xr:uid="{00000000-0005-0000-0000-00000E050000}"/>
    <cellStyle name="_3.육교구조계산서_덕성수량(신설2)_안성기초수량(0214완료)_경림가오지구" xfId="1312" xr:uid="{00000000-0005-0000-0000-00000F050000}"/>
    <cellStyle name="_3.육교구조계산서_덕성수량(신설2)_안성기초수량(0214완료)_경림가오지구_82호선" xfId="1313" xr:uid="{00000000-0005-0000-0000-000010050000}"/>
    <cellStyle name="_3.육교구조계산서_덕성수량(신설2)_안성기초수량(0214완료)_경림가오지구_82호선(최종)" xfId="1314" xr:uid="{00000000-0005-0000-0000-000011050000}"/>
    <cellStyle name="_3.육교구조계산서_덕성수량(신설2)_안성기초수량(0214완료)_경림가오지구_82호선(최종)_23호선" xfId="1315" xr:uid="{00000000-0005-0000-0000-000012050000}"/>
    <cellStyle name="_3.육교구조계산서_덕성수량(신설2)_안성기초수량(0214완료)_경림가오지구_82호선_23호선" xfId="1316" xr:uid="{00000000-0005-0000-0000-000013050000}"/>
    <cellStyle name="_3.육교구조계산서_덕성수량(신설2)_안성기초수량(0214완료)_경림가오지구_98호선" xfId="1317" xr:uid="{00000000-0005-0000-0000-000014050000}"/>
    <cellStyle name="_3.육교구조계산서_덕성수량(신설2)_안성기초수량(0214완료)_경림가오지구_98호선_23호선" xfId="1318" xr:uid="{00000000-0005-0000-0000-000015050000}"/>
    <cellStyle name="_3.육교구조계산서_덕성수량(신설2)_안성기초수량(0214완료)_경림가오지구_경림가오지구" xfId="1319" xr:uid="{00000000-0005-0000-0000-000016050000}"/>
    <cellStyle name="_3.육교구조계산서_덕성수량(신설2)_안성기초수량(0214완료)_경림가오지구_경림가오지구_82호선" xfId="1320" xr:uid="{00000000-0005-0000-0000-000017050000}"/>
    <cellStyle name="_3.육교구조계산서_덕성수량(신설2)_안성기초수량(0214완료)_경림가오지구_경림가오지구_82호선(최종)" xfId="1321" xr:uid="{00000000-0005-0000-0000-000018050000}"/>
    <cellStyle name="_3.육교구조계산서_덕성수량(신설2)_안성기초수량(0214완료)_경림가오지구_경림가오지구_82호선(최종)_23호선" xfId="1322" xr:uid="{00000000-0005-0000-0000-000019050000}"/>
    <cellStyle name="_3.육교구조계산서_덕성수량(신설2)_안성기초수량(0214완료)_경림가오지구_경림가오지구_82호선_23호선" xfId="1323" xr:uid="{00000000-0005-0000-0000-00001A050000}"/>
    <cellStyle name="_3.육교구조계산서_덕성수량(신설2)_안성기초수량(0214완료)_경림가오지구_경림가오지구_98호선" xfId="1324" xr:uid="{00000000-0005-0000-0000-00001B050000}"/>
    <cellStyle name="_3.육교구조계산서_덕성수량(신설2)_안성기초수량(0214완료)_경림가오지구_경림가오지구_98호선_23호선" xfId="1325" xr:uid="{00000000-0005-0000-0000-00001C050000}"/>
    <cellStyle name="_3.육교구조계산서_덕성수량(신설2)_안성기초수량(0214완료)_경림가오지구_경림가오지구_금광신갈(9.29)" xfId="1326" xr:uid="{00000000-0005-0000-0000-00001D050000}"/>
    <cellStyle name="_3.육교구조계산서_덕성수량(신설2)_안성기초수량(0214완료)_경림가오지구_경림가오지구_금광신갈(9.29)_82호선" xfId="1327" xr:uid="{00000000-0005-0000-0000-00001E050000}"/>
    <cellStyle name="_3.육교구조계산서_덕성수량(신설2)_안성기초수량(0214완료)_경림가오지구_경림가오지구_금광신갈(9.29)_82호선(최종)" xfId="1328" xr:uid="{00000000-0005-0000-0000-00001F050000}"/>
    <cellStyle name="_3.육교구조계산서_덕성수량(신설2)_안성기초수량(0214완료)_경림가오지구_경림가오지구_금광신갈(9.29)_82호선(최종)_23호선" xfId="1329" xr:uid="{00000000-0005-0000-0000-000020050000}"/>
    <cellStyle name="_3.육교구조계산서_덕성수량(신설2)_안성기초수량(0214완료)_경림가오지구_경림가오지구_금광신갈(9.29)_82호선_23호선" xfId="1330" xr:uid="{00000000-0005-0000-0000-000021050000}"/>
    <cellStyle name="_3.육교구조계산서_덕성수량(신설2)_안성기초수량(0214완료)_경림가오지구_경림가오지구_금광신갈(9.29)_98호선" xfId="1331" xr:uid="{00000000-0005-0000-0000-000022050000}"/>
    <cellStyle name="_3.육교구조계산서_덕성수량(신설2)_안성기초수량(0214완료)_경림가오지구_경림가오지구_금광신갈(9.29)_98호선_23호선" xfId="1332" xr:uid="{00000000-0005-0000-0000-000023050000}"/>
    <cellStyle name="_3.육교구조계산서_덕성수량(신설2)_안성기초수량(0214완료)_경림가오지구_경림가오지구_금광신갈(9.29)_영사교외5개교" xfId="1333" xr:uid="{00000000-0005-0000-0000-000024050000}"/>
    <cellStyle name="_3.육교구조계산서_덕성수량(신설2)_안성기초수량(0214완료)_경림가오지구_경림가오지구_금광신갈(9.29)_영사교외5개교_23호선" xfId="1334" xr:uid="{00000000-0005-0000-0000-000025050000}"/>
    <cellStyle name="_3.육교구조계산서_덕성수량(신설2)_안성기초수량(0214완료)_경림가오지구_경림가오지구_영사교외5개교" xfId="1335" xr:uid="{00000000-0005-0000-0000-000026050000}"/>
    <cellStyle name="_3.육교구조계산서_덕성수량(신설2)_안성기초수량(0214완료)_경림가오지구_경림가오지구_영사교외5개교_23호선" xfId="1336" xr:uid="{00000000-0005-0000-0000-000027050000}"/>
    <cellStyle name="_3.육교구조계산서_덕성수량(신설2)_안성기초수량(0214완료)_경림가오지구_금광신갈(9.29)" xfId="1337" xr:uid="{00000000-0005-0000-0000-000028050000}"/>
    <cellStyle name="_3.육교구조계산서_덕성수량(신설2)_안성기초수량(0214완료)_경림가오지구_금광신갈(9.29)_82호선" xfId="1338" xr:uid="{00000000-0005-0000-0000-000029050000}"/>
    <cellStyle name="_3.육교구조계산서_덕성수량(신설2)_안성기초수량(0214완료)_경림가오지구_금광신갈(9.29)_82호선(최종)" xfId="1339" xr:uid="{00000000-0005-0000-0000-00002A050000}"/>
    <cellStyle name="_3.육교구조계산서_덕성수량(신설2)_안성기초수량(0214완료)_경림가오지구_금광신갈(9.29)_82호선(최종)_23호선" xfId="1340" xr:uid="{00000000-0005-0000-0000-00002B050000}"/>
    <cellStyle name="_3.육교구조계산서_덕성수량(신설2)_안성기초수량(0214완료)_경림가오지구_금광신갈(9.29)_82호선_23호선" xfId="1341" xr:uid="{00000000-0005-0000-0000-00002C050000}"/>
    <cellStyle name="_3.육교구조계산서_덕성수량(신설2)_안성기초수량(0214완료)_경림가오지구_금광신갈(9.29)_98호선" xfId="1342" xr:uid="{00000000-0005-0000-0000-00002D050000}"/>
    <cellStyle name="_3.육교구조계산서_덕성수량(신설2)_안성기초수량(0214완료)_경림가오지구_금광신갈(9.29)_98호선_23호선" xfId="1343" xr:uid="{00000000-0005-0000-0000-00002E050000}"/>
    <cellStyle name="_3.육교구조계산서_덕성수량(신설2)_안성기초수량(0214완료)_경림가오지구_금광신갈(9.29)_영사교외5개교" xfId="1344" xr:uid="{00000000-0005-0000-0000-00002F050000}"/>
    <cellStyle name="_3.육교구조계산서_덕성수량(신설2)_안성기초수량(0214완료)_경림가오지구_금광신갈(9.29)_영사교외5개교_23호선" xfId="1345" xr:uid="{00000000-0005-0000-0000-000030050000}"/>
    <cellStyle name="_3.육교구조계산서_덕성수량(신설2)_안성기초수량(0214완료)_경림가오지구_영사교외5개교" xfId="1346" xr:uid="{00000000-0005-0000-0000-000031050000}"/>
    <cellStyle name="_3.육교구조계산서_덕성수량(신설2)_안성기초수량(0214완료)_경림가오지구_영사교외5개교_23호선" xfId="1347" xr:uid="{00000000-0005-0000-0000-000032050000}"/>
    <cellStyle name="_3.육교구조계산서_덕성수량(신설2)_안성기초수량(0214완료)_금광신갈(9.29)" xfId="1348" xr:uid="{00000000-0005-0000-0000-000033050000}"/>
    <cellStyle name="_3.육교구조계산서_덕성수량(신설2)_안성기초수량(0214완료)_금광신갈(9.29)_82호선" xfId="1349" xr:uid="{00000000-0005-0000-0000-000034050000}"/>
    <cellStyle name="_3.육교구조계산서_덕성수량(신설2)_안성기초수량(0214완료)_금광신갈(9.29)_82호선(최종)" xfId="1350" xr:uid="{00000000-0005-0000-0000-000035050000}"/>
    <cellStyle name="_3.육교구조계산서_덕성수량(신설2)_안성기초수량(0214완료)_금광신갈(9.29)_82호선(최종)_23호선" xfId="1351" xr:uid="{00000000-0005-0000-0000-000036050000}"/>
    <cellStyle name="_3.육교구조계산서_덕성수량(신설2)_안성기초수량(0214완료)_금광신갈(9.29)_82호선_23호선" xfId="1352" xr:uid="{00000000-0005-0000-0000-000037050000}"/>
    <cellStyle name="_3.육교구조계산서_덕성수량(신설2)_안성기초수량(0214완료)_금광신갈(9.29)_98호선" xfId="1353" xr:uid="{00000000-0005-0000-0000-000038050000}"/>
    <cellStyle name="_3.육교구조계산서_덕성수량(신설2)_안성기초수량(0214완료)_금광신갈(9.29)_98호선_23호선" xfId="1354" xr:uid="{00000000-0005-0000-0000-000039050000}"/>
    <cellStyle name="_3.육교구조계산서_덕성수량(신설2)_안성기초수량(0214완료)_금광신갈(9.29)_영사교외5개교" xfId="1355" xr:uid="{00000000-0005-0000-0000-00003A050000}"/>
    <cellStyle name="_3.육교구조계산서_덕성수량(신설2)_안성기초수량(0214완료)_금광신갈(9.29)_영사교외5개교_23호선" xfId="1356" xr:uid="{00000000-0005-0000-0000-00003B050000}"/>
    <cellStyle name="_3.육교구조계산서_덕성수량(신설2)_안성기초수량(0214완료)_영사교외5개교" xfId="1357" xr:uid="{00000000-0005-0000-0000-00003C050000}"/>
    <cellStyle name="_3.육교구조계산서_덕성수량(신설2)_안성기초수량(0214완료)_영사교외5개교_23호선" xfId="1358" xr:uid="{00000000-0005-0000-0000-00003D050000}"/>
    <cellStyle name="_3.육교구조계산서_덕성수량(신설2)_여수신기수량(후문1)" xfId="1359" xr:uid="{00000000-0005-0000-0000-00003E050000}"/>
    <cellStyle name="_3.육교구조계산서_덕성수량(신설2)_여수신기수량(후문1)_82호선" xfId="1360" xr:uid="{00000000-0005-0000-0000-00003F050000}"/>
    <cellStyle name="_3.육교구조계산서_덕성수량(신설2)_여수신기수량(후문1)_82호선(최종)" xfId="1361" xr:uid="{00000000-0005-0000-0000-000040050000}"/>
    <cellStyle name="_3.육교구조계산서_덕성수량(신설2)_여수신기수량(후문1)_82호선(최종)_23호선" xfId="1362" xr:uid="{00000000-0005-0000-0000-000041050000}"/>
    <cellStyle name="_3.육교구조계산서_덕성수량(신설2)_여수신기수량(후문1)_82호선_23호선" xfId="1363" xr:uid="{00000000-0005-0000-0000-000042050000}"/>
    <cellStyle name="_3.육교구조계산서_덕성수량(신설2)_여수신기수량(후문1)_98호선" xfId="1364" xr:uid="{00000000-0005-0000-0000-000043050000}"/>
    <cellStyle name="_3.육교구조계산서_덕성수량(신설2)_여수신기수량(후문1)_98호선_23호선" xfId="1365" xr:uid="{00000000-0005-0000-0000-000044050000}"/>
    <cellStyle name="_3.육교구조계산서_덕성수량(신설2)_여수신기수량(후문1)_금광신갈(9.29)" xfId="1366" xr:uid="{00000000-0005-0000-0000-000045050000}"/>
    <cellStyle name="_3.육교구조계산서_덕성수량(신설2)_여수신기수량(후문1)_금광신갈(9.29)_82호선" xfId="1367" xr:uid="{00000000-0005-0000-0000-000046050000}"/>
    <cellStyle name="_3.육교구조계산서_덕성수량(신설2)_여수신기수량(후문1)_금광신갈(9.29)_82호선(최종)" xfId="1368" xr:uid="{00000000-0005-0000-0000-000047050000}"/>
    <cellStyle name="_3.육교구조계산서_덕성수량(신설2)_여수신기수량(후문1)_금광신갈(9.29)_82호선(최종)_23호선" xfId="1369" xr:uid="{00000000-0005-0000-0000-000048050000}"/>
    <cellStyle name="_3.육교구조계산서_덕성수량(신설2)_여수신기수량(후문1)_금광신갈(9.29)_82호선_23호선" xfId="1370" xr:uid="{00000000-0005-0000-0000-000049050000}"/>
    <cellStyle name="_3.육교구조계산서_덕성수량(신설2)_여수신기수량(후문1)_금광신갈(9.29)_98호선" xfId="1371" xr:uid="{00000000-0005-0000-0000-00004A050000}"/>
    <cellStyle name="_3.육교구조계산서_덕성수량(신설2)_여수신기수량(후문1)_금광신갈(9.29)_98호선_23호선" xfId="1372" xr:uid="{00000000-0005-0000-0000-00004B050000}"/>
    <cellStyle name="_3.육교구조계산서_덕성수량(신설2)_여수신기수량(후문1)_금광신갈(9.29)_영사교외5개교" xfId="1373" xr:uid="{00000000-0005-0000-0000-00004C050000}"/>
    <cellStyle name="_3.육교구조계산서_덕성수량(신설2)_여수신기수량(후문1)_금광신갈(9.29)_영사교외5개교_23호선" xfId="1374" xr:uid="{00000000-0005-0000-0000-00004D050000}"/>
    <cellStyle name="_3.육교구조계산서_덕성수량(신설2)_여수신기수량(후문1)_영사교외5개교" xfId="1375" xr:uid="{00000000-0005-0000-0000-00004E050000}"/>
    <cellStyle name="_3.육교구조계산서_덕성수량(신설2)_여수신기수량(후문1)_영사교외5개교_23호선" xfId="1376" xr:uid="{00000000-0005-0000-0000-00004F050000}"/>
    <cellStyle name="_3.육교구조계산서_덕성수량(신설2)_영사교외5개교" xfId="1377" xr:uid="{00000000-0005-0000-0000-000050050000}"/>
    <cellStyle name="_3.육교구조계산서_덕성수량(신설2)_영사교외5개교_23호선" xfId="1378" xr:uid="{00000000-0005-0000-0000-000051050000}"/>
    <cellStyle name="_3.육교구조계산서_덕성수량(신설2)_인화-논현A수량수정" xfId="1379" xr:uid="{00000000-0005-0000-0000-000052050000}"/>
    <cellStyle name="_3.육교구조계산서_덕성수량(신설2)_인화-논현A수량수정_82호선" xfId="1380" xr:uid="{00000000-0005-0000-0000-000053050000}"/>
    <cellStyle name="_3.육교구조계산서_덕성수량(신설2)_인화-논현A수량수정_82호선(최종)" xfId="1381" xr:uid="{00000000-0005-0000-0000-000054050000}"/>
    <cellStyle name="_3.육교구조계산서_덕성수량(신설2)_인화-논현A수량수정_82호선(최종)_23호선" xfId="1382" xr:uid="{00000000-0005-0000-0000-000055050000}"/>
    <cellStyle name="_3.육교구조계산서_덕성수량(신설2)_인화-논현A수량수정_82호선_23호선" xfId="1383" xr:uid="{00000000-0005-0000-0000-000056050000}"/>
    <cellStyle name="_3.육교구조계산서_덕성수량(신설2)_인화-논현A수량수정_98호선" xfId="1384" xr:uid="{00000000-0005-0000-0000-000057050000}"/>
    <cellStyle name="_3.육교구조계산서_덕성수량(신설2)_인화-논현A수량수정_98호선_23호선" xfId="1385" xr:uid="{00000000-0005-0000-0000-000058050000}"/>
    <cellStyle name="_3.육교구조계산서_덕성수량(신설2)_인화-논현A수량수정_경림가오지구" xfId="1386" xr:uid="{00000000-0005-0000-0000-000059050000}"/>
    <cellStyle name="_3.육교구조계산서_덕성수량(신설2)_인화-논현A수량수정_경림가오지구_82호선" xfId="1387" xr:uid="{00000000-0005-0000-0000-00005A050000}"/>
    <cellStyle name="_3.육교구조계산서_덕성수량(신설2)_인화-논현A수량수정_경림가오지구_82호선(최종)" xfId="1388" xr:uid="{00000000-0005-0000-0000-00005B050000}"/>
    <cellStyle name="_3.육교구조계산서_덕성수량(신설2)_인화-논현A수량수정_경림가오지구_82호선(최종)_23호선" xfId="1389" xr:uid="{00000000-0005-0000-0000-00005C050000}"/>
    <cellStyle name="_3.육교구조계산서_덕성수량(신설2)_인화-논현A수량수정_경림가오지구_82호선_23호선" xfId="1390" xr:uid="{00000000-0005-0000-0000-00005D050000}"/>
    <cellStyle name="_3.육교구조계산서_덕성수량(신설2)_인화-논현A수량수정_경림가오지구_98호선" xfId="1391" xr:uid="{00000000-0005-0000-0000-00005E050000}"/>
    <cellStyle name="_3.육교구조계산서_덕성수량(신설2)_인화-논현A수량수정_경림가오지구_98호선_23호선" xfId="1392" xr:uid="{00000000-0005-0000-0000-00005F050000}"/>
    <cellStyle name="_3.육교구조계산서_덕성수량(신설2)_인화-논현A수량수정_경림가오지구_경림가오지구" xfId="1393" xr:uid="{00000000-0005-0000-0000-000060050000}"/>
    <cellStyle name="_3.육교구조계산서_덕성수량(신설2)_인화-논현A수량수정_경림가오지구_경림가오지구_82호선" xfId="1394" xr:uid="{00000000-0005-0000-0000-000061050000}"/>
    <cellStyle name="_3.육교구조계산서_덕성수량(신설2)_인화-논현A수량수정_경림가오지구_경림가오지구_82호선(최종)" xfId="1395" xr:uid="{00000000-0005-0000-0000-000062050000}"/>
    <cellStyle name="_3.육교구조계산서_덕성수량(신설2)_인화-논현A수량수정_경림가오지구_경림가오지구_82호선(최종)_23호선" xfId="1396" xr:uid="{00000000-0005-0000-0000-000063050000}"/>
    <cellStyle name="_3.육교구조계산서_덕성수량(신설2)_인화-논현A수량수정_경림가오지구_경림가오지구_82호선_23호선" xfId="1397" xr:uid="{00000000-0005-0000-0000-000064050000}"/>
    <cellStyle name="_3.육교구조계산서_덕성수량(신설2)_인화-논현A수량수정_경림가오지구_경림가오지구_98호선" xfId="1398" xr:uid="{00000000-0005-0000-0000-000065050000}"/>
    <cellStyle name="_3.육교구조계산서_덕성수량(신설2)_인화-논현A수량수정_경림가오지구_경림가오지구_98호선_23호선" xfId="1399" xr:uid="{00000000-0005-0000-0000-000066050000}"/>
    <cellStyle name="_3.육교구조계산서_덕성수량(신설2)_인화-논현A수량수정_경림가오지구_경림가오지구_금광신갈(9.29)" xfId="1400" xr:uid="{00000000-0005-0000-0000-000067050000}"/>
    <cellStyle name="_3.육교구조계산서_덕성수량(신설2)_인화-논현A수량수정_경림가오지구_경림가오지구_금광신갈(9.29)_82호선" xfId="1401" xr:uid="{00000000-0005-0000-0000-000068050000}"/>
    <cellStyle name="_3.육교구조계산서_덕성수량(신설2)_인화-논현A수량수정_경림가오지구_경림가오지구_금광신갈(9.29)_82호선(최종)" xfId="1402" xr:uid="{00000000-0005-0000-0000-000069050000}"/>
    <cellStyle name="_3.육교구조계산서_덕성수량(신설2)_인화-논현A수량수정_경림가오지구_경림가오지구_금광신갈(9.29)_82호선(최종)_23호선" xfId="1403" xr:uid="{00000000-0005-0000-0000-00006A050000}"/>
    <cellStyle name="_3.육교구조계산서_덕성수량(신설2)_인화-논현A수량수정_경림가오지구_경림가오지구_금광신갈(9.29)_82호선_23호선" xfId="1404" xr:uid="{00000000-0005-0000-0000-00006B050000}"/>
    <cellStyle name="_3.육교구조계산서_덕성수량(신설2)_인화-논현A수량수정_경림가오지구_경림가오지구_금광신갈(9.29)_98호선" xfId="1405" xr:uid="{00000000-0005-0000-0000-00006C050000}"/>
    <cellStyle name="_3.육교구조계산서_덕성수량(신설2)_인화-논현A수량수정_경림가오지구_경림가오지구_금광신갈(9.29)_98호선_23호선" xfId="1406" xr:uid="{00000000-0005-0000-0000-00006D050000}"/>
    <cellStyle name="_3.육교구조계산서_덕성수량(신설2)_인화-논현A수량수정_경림가오지구_경림가오지구_금광신갈(9.29)_영사교외5개교" xfId="1407" xr:uid="{00000000-0005-0000-0000-00006E050000}"/>
    <cellStyle name="_3.육교구조계산서_덕성수량(신설2)_인화-논현A수량수정_경림가오지구_경림가오지구_금광신갈(9.29)_영사교외5개교_23호선" xfId="1408" xr:uid="{00000000-0005-0000-0000-00006F050000}"/>
    <cellStyle name="_3.육교구조계산서_덕성수량(신설2)_인화-논현A수량수정_경림가오지구_경림가오지구_영사교외5개교" xfId="1409" xr:uid="{00000000-0005-0000-0000-000070050000}"/>
    <cellStyle name="_3.육교구조계산서_덕성수량(신설2)_인화-논현A수량수정_경림가오지구_경림가오지구_영사교외5개교_23호선" xfId="1410" xr:uid="{00000000-0005-0000-0000-000071050000}"/>
    <cellStyle name="_3.육교구조계산서_덕성수량(신설2)_인화-논현A수량수정_경림가오지구_금광신갈(9.29)" xfId="1411" xr:uid="{00000000-0005-0000-0000-000072050000}"/>
    <cellStyle name="_3.육교구조계산서_덕성수량(신설2)_인화-논현A수량수정_경림가오지구_금광신갈(9.29)_82호선" xfId="1412" xr:uid="{00000000-0005-0000-0000-000073050000}"/>
    <cellStyle name="_3.육교구조계산서_덕성수량(신설2)_인화-논현A수량수정_경림가오지구_금광신갈(9.29)_82호선(최종)" xfId="1413" xr:uid="{00000000-0005-0000-0000-000074050000}"/>
    <cellStyle name="_3.육교구조계산서_덕성수량(신설2)_인화-논현A수량수정_경림가오지구_금광신갈(9.29)_82호선(최종)_23호선" xfId="1414" xr:uid="{00000000-0005-0000-0000-000075050000}"/>
    <cellStyle name="_3.육교구조계산서_덕성수량(신설2)_인화-논현A수량수정_경림가오지구_금광신갈(9.29)_82호선_23호선" xfId="1415" xr:uid="{00000000-0005-0000-0000-000076050000}"/>
    <cellStyle name="_3.육교구조계산서_덕성수량(신설2)_인화-논현A수량수정_경림가오지구_금광신갈(9.29)_98호선" xfId="1416" xr:uid="{00000000-0005-0000-0000-000077050000}"/>
    <cellStyle name="_3.육교구조계산서_덕성수량(신설2)_인화-논현A수량수정_경림가오지구_금광신갈(9.29)_98호선_23호선" xfId="1417" xr:uid="{00000000-0005-0000-0000-000078050000}"/>
    <cellStyle name="_3.육교구조계산서_덕성수량(신설2)_인화-논현A수량수정_경림가오지구_금광신갈(9.29)_영사교외5개교" xfId="1418" xr:uid="{00000000-0005-0000-0000-000079050000}"/>
    <cellStyle name="_3.육교구조계산서_덕성수량(신설2)_인화-논현A수량수정_경림가오지구_금광신갈(9.29)_영사교외5개교_23호선" xfId="1419" xr:uid="{00000000-0005-0000-0000-00007A050000}"/>
    <cellStyle name="_3.육교구조계산서_덕성수량(신설2)_인화-논현A수량수정_경림가오지구_영사교외5개교" xfId="1420" xr:uid="{00000000-0005-0000-0000-00007B050000}"/>
    <cellStyle name="_3.육교구조계산서_덕성수량(신설2)_인화-논현A수량수정_경림가오지구_영사교외5개교_23호선" xfId="1421" xr:uid="{00000000-0005-0000-0000-00007C050000}"/>
    <cellStyle name="_3.육교구조계산서_덕성수량(신설2)_인화-논현A수량수정_금광신갈(9.29)" xfId="1422" xr:uid="{00000000-0005-0000-0000-00007D050000}"/>
    <cellStyle name="_3.육교구조계산서_덕성수량(신설2)_인화-논현A수량수정_금광신갈(9.29)_82호선" xfId="1423" xr:uid="{00000000-0005-0000-0000-00007E050000}"/>
    <cellStyle name="_3.육교구조계산서_덕성수량(신설2)_인화-논현A수량수정_금광신갈(9.29)_82호선(최종)" xfId="1424" xr:uid="{00000000-0005-0000-0000-00007F050000}"/>
    <cellStyle name="_3.육교구조계산서_덕성수량(신설2)_인화-논현A수량수정_금광신갈(9.29)_82호선(최종)_23호선" xfId="1425" xr:uid="{00000000-0005-0000-0000-000080050000}"/>
    <cellStyle name="_3.육교구조계산서_덕성수량(신설2)_인화-논현A수량수정_금광신갈(9.29)_82호선_23호선" xfId="1426" xr:uid="{00000000-0005-0000-0000-000081050000}"/>
    <cellStyle name="_3.육교구조계산서_덕성수량(신설2)_인화-논현A수량수정_금광신갈(9.29)_98호선" xfId="1427" xr:uid="{00000000-0005-0000-0000-000082050000}"/>
    <cellStyle name="_3.육교구조계산서_덕성수량(신설2)_인화-논현A수량수정_금광신갈(9.29)_98호선_23호선" xfId="1428" xr:uid="{00000000-0005-0000-0000-000083050000}"/>
    <cellStyle name="_3.육교구조계산서_덕성수량(신설2)_인화-논현A수량수정_금광신갈(9.29)_영사교외5개교" xfId="1429" xr:uid="{00000000-0005-0000-0000-000084050000}"/>
    <cellStyle name="_3.육교구조계산서_덕성수량(신설2)_인화-논현A수량수정_금광신갈(9.29)_영사교외5개교_23호선" xfId="1430" xr:uid="{00000000-0005-0000-0000-000085050000}"/>
    <cellStyle name="_3.육교구조계산서_덕성수량(신설2)_인화-논현A수량수정_성북구보도교" xfId="1431" xr:uid="{00000000-0005-0000-0000-000086050000}"/>
    <cellStyle name="_3.육교구조계산서_덕성수량(신설2)_인화-논현A수량수정_성북구보도교_82호선" xfId="1432" xr:uid="{00000000-0005-0000-0000-000087050000}"/>
    <cellStyle name="_3.육교구조계산서_덕성수량(신설2)_인화-논현A수량수정_성북구보도교_82호선(최종)" xfId="1433" xr:uid="{00000000-0005-0000-0000-000088050000}"/>
    <cellStyle name="_3.육교구조계산서_덕성수량(신설2)_인화-논현A수량수정_성북구보도교_82호선(최종)_23호선" xfId="1434" xr:uid="{00000000-0005-0000-0000-000089050000}"/>
    <cellStyle name="_3.육교구조계산서_덕성수량(신설2)_인화-논현A수량수정_성북구보도교_82호선_23호선" xfId="1435" xr:uid="{00000000-0005-0000-0000-00008A050000}"/>
    <cellStyle name="_3.육교구조계산서_덕성수량(신설2)_인화-논현A수량수정_성북구보도교_98호선" xfId="1436" xr:uid="{00000000-0005-0000-0000-00008B050000}"/>
    <cellStyle name="_3.육교구조계산서_덕성수량(신설2)_인화-논현A수량수정_성북구보도교_98호선_23호선" xfId="1437" xr:uid="{00000000-0005-0000-0000-00008C050000}"/>
    <cellStyle name="_3.육교구조계산서_덕성수량(신설2)_인화-논현A수량수정_성북구보도교_경림가오지구" xfId="1438" xr:uid="{00000000-0005-0000-0000-00008D050000}"/>
    <cellStyle name="_3.육교구조계산서_덕성수량(신설2)_인화-논현A수량수정_성북구보도교_경림가오지구_82호선" xfId="1439" xr:uid="{00000000-0005-0000-0000-00008E050000}"/>
    <cellStyle name="_3.육교구조계산서_덕성수량(신설2)_인화-논현A수량수정_성북구보도교_경림가오지구_82호선(최종)" xfId="1440" xr:uid="{00000000-0005-0000-0000-00008F050000}"/>
    <cellStyle name="_3.육교구조계산서_덕성수량(신설2)_인화-논현A수량수정_성북구보도교_경림가오지구_82호선(최종)_23호선" xfId="1441" xr:uid="{00000000-0005-0000-0000-000090050000}"/>
    <cellStyle name="_3.육교구조계산서_덕성수량(신설2)_인화-논현A수량수정_성북구보도교_경림가오지구_82호선_23호선" xfId="1442" xr:uid="{00000000-0005-0000-0000-000091050000}"/>
    <cellStyle name="_3.육교구조계산서_덕성수량(신설2)_인화-논현A수량수정_성북구보도교_경림가오지구_98호선" xfId="1443" xr:uid="{00000000-0005-0000-0000-000092050000}"/>
    <cellStyle name="_3.육교구조계산서_덕성수량(신설2)_인화-논현A수량수정_성북구보도교_경림가오지구_98호선_23호선" xfId="1444" xr:uid="{00000000-0005-0000-0000-000093050000}"/>
    <cellStyle name="_3.육교구조계산서_덕성수량(신설2)_인화-논현A수량수정_성북구보도교_경림가오지구_금광신갈(9.29)" xfId="1445" xr:uid="{00000000-0005-0000-0000-000094050000}"/>
    <cellStyle name="_3.육교구조계산서_덕성수량(신설2)_인화-논현A수량수정_성북구보도교_경림가오지구_금광신갈(9.29)_82호선" xfId="1446" xr:uid="{00000000-0005-0000-0000-000095050000}"/>
    <cellStyle name="_3.육교구조계산서_덕성수량(신설2)_인화-논현A수량수정_성북구보도교_경림가오지구_금광신갈(9.29)_82호선(최종)" xfId="1447" xr:uid="{00000000-0005-0000-0000-000096050000}"/>
    <cellStyle name="_3.육교구조계산서_덕성수량(신설2)_인화-논현A수량수정_성북구보도교_경림가오지구_금광신갈(9.29)_82호선(최종)_23호선" xfId="1448" xr:uid="{00000000-0005-0000-0000-000097050000}"/>
    <cellStyle name="_3.육교구조계산서_덕성수량(신설2)_인화-논현A수량수정_성북구보도교_경림가오지구_금광신갈(9.29)_82호선_23호선" xfId="1449" xr:uid="{00000000-0005-0000-0000-000098050000}"/>
    <cellStyle name="_3.육교구조계산서_덕성수량(신설2)_인화-논현A수량수정_성북구보도교_경림가오지구_금광신갈(9.29)_98호선" xfId="1450" xr:uid="{00000000-0005-0000-0000-000099050000}"/>
    <cellStyle name="_3.육교구조계산서_덕성수량(신설2)_인화-논현A수량수정_성북구보도교_경림가오지구_금광신갈(9.29)_98호선_23호선" xfId="1451" xr:uid="{00000000-0005-0000-0000-00009A050000}"/>
    <cellStyle name="_3.육교구조계산서_덕성수량(신설2)_인화-논현A수량수정_성북구보도교_경림가오지구_금광신갈(9.29)_영사교외5개교" xfId="1452" xr:uid="{00000000-0005-0000-0000-00009B050000}"/>
    <cellStyle name="_3.육교구조계산서_덕성수량(신설2)_인화-논현A수량수정_성북구보도교_경림가오지구_금광신갈(9.29)_영사교외5개교_23호선" xfId="1453" xr:uid="{00000000-0005-0000-0000-00009C050000}"/>
    <cellStyle name="_3.육교구조계산서_덕성수량(신설2)_인화-논현A수량수정_성북구보도교_경림가오지구_영사교외5개교" xfId="1454" xr:uid="{00000000-0005-0000-0000-00009D050000}"/>
    <cellStyle name="_3.육교구조계산서_덕성수량(신설2)_인화-논현A수량수정_성북구보도교_경림가오지구_영사교외5개교_23호선" xfId="1455" xr:uid="{00000000-0005-0000-0000-00009E050000}"/>
    <cellStyle name="_3.육교구조계산서_덕성수량(신설2)_인화-논현A수량수정_성북구보도교_금광신갈(9.29)" xfId="1456" xr:uid="{00000000-0005-0000-0000-00009F050000}"/>
    <cellStyle name="_3.육교구조계산서_덕성수량(신설2)_인화-논현A수량수정_성북구보도교_금광신갈(9.29)_82호선" xfId="1457" xr:uid="{00000000-0005-0000-0000-0000A0050000}"/>
    <cellStyle name="_3.육교구조계산서_덕성수량(신설2)_인화-논현A수량수정_성북구보도교_금광신갈(9.29)_82호선(최종)" xfId="1458" xr:uid="{00000000-0005-0000-0000-0000A1050000}"/>
    <cellStyle name="_3.육교구조계산서_덕성수량(신설2)_인화-논현A수량수정_성북구보도교_금광신갈(9.29)_82호선(최종)_23호선" xfId="1459" xr:uid="{00000000-0005-0000-0000-0000A2050000}"/>
    <cellStyle name="_3.육교구조계산서_덕성수량(신설2)_인화-논현A수량수정_성북구보도교_금광신갈(9.29)_82호선_23호선" xfId="1460" xr:uid="{00000000-0005-0000-0000-0000A3050000}"/>
    <cellStyle name="_3.육교구조계산서_덕성수량(신설2)_인화-논현A수량수정_성북구보도교_금광신갈(9.29)_98호선" xfId="1461" xr:uid="{00000000-0005-0000-0000-0000A4050000}"/>
    <cellStyle name="_3.육교구조계산서_덕성수량(신설2)_인화-논현A수량수정_성북구보도교_금광신갈(9.29)_98호선_23호선" xfId="1462" xr:uid="{00000000-0005-0000-0000-0000A5050000}"/>
    <cellStyle name="_3.육교구조계산서_덕성수량(신설2)_인화-논현A수량수정_성북구보도교_금광신갈(9.29)_영사교외5개교" xfId="1463" xr:uid="{00000000-0005-0000-0000-0000A6050000}"/>
    <cellStyle name="_3.육교구조계산서_덕성수량(신설2)_인화-논현A수량수정_성북구보도교_금광신갈(9.29)_영사교외5개교_23호선" xfId="1464" xr:uid="{00000000-0005-0000-0000-0000A7050000}"/>
    <cellStyle name="_3.육교구조계산서_덕성수량(신설2)_인화-논현A수량수정_성북구보도교_수량(성북천2)" xfId="1465" xr:uid="{00000000-0005-0000-0000-0000A8050000}"/>
    <cellStyle name="_3.육교구조계산서_덕성수량(신설2)_인화-논현A수량수정_성북구보도교_수량(성북천2)_82호선" xfId="1466" xr:uid="{00000000-0005-0000-0000-0000A9050000}"/>
    <cellStyle name="_3.육교구조계산서_덕성수량(신설2)_인화-논현A수량수정_성북구보도교_수량(성북천2)_82호선(최종)" xfId="1467" xr:uid="{00000000-0005-0000-0000-0000AA050000}"/>
    <cellStyle name="_3.육교구조계산서_덕성수량(신설2)_인화-논현A수량수정_성북구보도교_수량(성북천2)_82호선(최종)_23호선" xfId="1468" xr:uid="{00000000-0005-0000-0000-0000AB050000}"/>
    <cellStyle name="_3.육교구조계산서_덕성수량(신설2)_인화-논현A수량수정_성북구보도교_수량(성북천2)_82호선_23호선" xfId="1469" xr:uid="{00000000-0005-0000-0000-0000AC050000}"/>
    <cellStyle name="_3.육교구조계산서_덕성수량(신설2)_인화-논현A수량수정_성북구보도교_수량(성북천2)_98호선" xfId="1470" xr:uid="{00000000-0005-0000-0000-0000AD050000}"/>
    <cellStyle name="_3.육교구조계산서_덕성수량(신설2)_인화-논현A수량수정_성북구보도교_수량(성북천2)_98호선_23호선" xfId="1471" xr:uid="{00000000-0005-0000-0000-0000AE050000}"/>
    <cellStyle name="_3.육교구조계산서_덕성수량(신설2)_인화-논현A수량수정_성북구보도교_수량(성북천2)_경림가오지구" xfId="1472" xr:uid="{00000000-0005-0000-0000-0000AF050000}"/>
    <cellStyle name="_3.육교구조계산서_덕성수량(신설2)_인화-논현A수량수정_성북구보도교_수량(성북천2)_경림가오지구_82호선" xfId="1473" xr:uid="{00000000-0005-0000-0000-0000B0050000}"/>
    <cellStyle name="_3.육교구조계산서_덕성수량(신설2)_인화-논현A수량수정_성북구보도교_수량(성북천2)_경림가오지구_82호선(최종)" xfId="1474" xr:uid="{00000000-0005-0000-0000-0000B1050000}"/>
    <cellStyle name="_3.육교구조계산서_덕성수량(신설2)_인화-논현A수량수정_성북구보도교_수량(성북천2)_경림가오지구_82호선(최종)_23호선" xfId="1475" xr:uid="{00000000-0005-0000-0000-0000B2050000}"/>
    <cellStyle name="_3.육교구조계산서_덕성수량(신설2)_인화-논현A수량수정_성북구보도교_수량(성북천2)_경림가오지구_82호선_23호선" xfId="1476" xr:uid="{00000000-0005-0000-0000-0000B3050000}"/>
    <cellStyle name="_3.육교구조계산서_덕성수량(신설2)_인화-논현A수량수정_성북구보도교_수량(성북천2)_경림가오지구_98호선" xfId="1477" xr:uid="{00000000-0005-0000-0000-0000B4050000}"/>
    <cellStyle name="_3.육교구조계산서_덕성수량(신설2)_인화-논현A수량수정_성북구보도교_수량(성북천2)_경림가오지구_98호선_23호선" xfId="1478" xr:uid="{00000000-0005-0000-0000-0000B5050000}"/>
    <cellStyle name="_3.육교구조계산서_덕성수량(신설2)_인화-논현A수량수정_성북구보도교_수량(성북천2)_경림가오지구_경림가오지구" xfId="1479" xr:uid="{00000000-0005-0000-0000-0000B6050000}"/>
    <cellStyle name="_3.육교구조계산서_덕성수량(신설2)_인화-논현A수량수정_성북구보도교_수량(성북천2)_경림가오지구_경림가오지구_82호선" xfId="1480" xr:uid="{00000000-0005-0000-0000-0000B7050000}"/>
    <cellStyle name="_3.육교구조계산서_덕성수량(신설2)_인화-논현A수량수정_성북구보도교_수량(성북천2)_경림가오지구_경림가오지구_82호선(최종)" xfId="1481" xr:uid="{00000000-0005-0000-0000-0000B8050000}"/>
    <cellStyle name="_3.육교구조계산서_덕성수량(신설2)_인화-논현A수량수정_성북구보도교_수량(성북천2)_경림가오지구_경림가오지구_82호선(최종)_23호선" xfId="1482" xr:uid="{00000000-0005-0000-0000-0000B9050000}"/>
    <cellStyle name="_3.육교구조계산서_덕성수량(신설2)_인화-논현A수량수정_성북구보도교_수량(성북천2)_경림가오지구_경림가오지구_82호선_23호선" xfId="1483" xr:uid="{00000000-0005-0000-0000-0000BA050000}"/>
    <cellStyle name="_3.육교구조계산서_덕성수량(신설2)_인화-논현A수량수정_성북구보도교_수량(성북천2)_경림가오지구_경림가오지구_98호선" xfId="1484" xr:uid="{00000000-0005-0000-0000-0000BB050000}"/>
    <cellStyle name="_3.육교구조계산서_덕성수량(신설2)_인화-논현A수량수정_성북구보도교_수량(성북천2)_경림가오지구_경림가오지구_98호선_23호선" xfId="1485" xr:uid="{00000000-0005-0000-0000-0000BC050000}"/>
    <cellStyle name="_3.육교구조계산서_덕성수량(신설2)_인화-논현A수량수정_성북구보도교_수량(성북천2)_경림가오지구_경림가오지구_금광신갈(9.29)" xfId="1486" xr:uid="{00000000-0005-0000-0000-0000BD050000}"/>
    <cellStyle name="_3.육교구조계산서_덕성수량(신설2)_인화-논현A수량수정_성북구보도교_수량(성북천2)_경림가오지구_경림가오지구_금광신갈(9.29)_82호선" xfId="1487" xr:uid="{00000000-0005-0000-0000-0000BE050000}"/>
    <cellStyle name="_3.육교구조계산서_덕성수량(신설2)_인화-논현A수량수정_성북구보도교_수량(성북천2)_경림가오지구_경림가오지구_금광신갈(9.29)_82호선(최종)" xfId="1488" xr:uid="{00000000-0005-0000-0000-0000BF050000}"/>
    <cellStyle name="_3.육교구조계산서_덕성수량(신설2)_인화-논현A수량수정_성북구보도교_수량(성북천2)_경림가오지구_경림가오지구_금광신갈(9.29)_82호선(최종)_23호선" xfId="1489" xr:uid="{00000000-0005-0000-0000-0000C0050000}"/>
    <cellStyle name="_3.육교구조계산서_덕성수량(신설2)_인화-논현A수량수정_성북구보도교_수량(성북천2)_경림가오지구_경림가오지구_금광신갈(9.29)_82호선_23호선" xfId="1490" xr:uid="{00000000-0005-0000-0000-0000C1050000}"/>
    <cellStyle name="_3.육교구조계산서_덕성수량(신설2)_인화-논현A수량수정_성북구보도교_수량(성북천2)_경림가오지구_경림가오지구_금광신갈(9.29)_98호선" xfId="1491" xr:uid="{00000000-0005-0000-0000-0000C2050000}"/>
    <cellStyle name="_3.육교구조계산서_덕성수량(신설2)_인화-논현A수량수정_성북구보도교_수량(성북천2)_경림가오지구_경림가오지구_금광신갈(9.29)_98호선_23호선" xfId="1492" xr:uid="{00000000-0005-0000-0000-0000C3050000}"/>
    <cellStyle name="_3.육교구조계산서_덕성수량(신설2)_인화-논현A수량수정_성북구보도교_수량(성북천2)_경림가오지구_경림가오지구_금광신갈(9.29)_영사교외5개교" xfId="1493" xr:uid="{00000000-0005-0000-0000-0000C4050000}"/>
    <cellStyle name="_3.육교구조계산서_덕성수량(신설2)_인화-논현A수량수정_성북구보도교_수량(성북천2)_경림가오지구_경림가오지구_금광신갈(9.29)_영사교외5개교_23호선" xfId="1494" xr:uid="{00000000-0005-0000-0000-0000C5050000}"/>
    <cellStyle name="_3.육교구조계산서_덕성수량(신설2)_인화-논현A수량수정_성북구보도교_수량(성북천2)_경림가오지구_경림가오지구_영사교외5개교" xfId="1495" xr:uid="{00000000-0005-0000-0000-0000C6050000}"/>
    <cellStyle name="_3.육교구조계산서_덕성수량(신설2)_인화-논현A수량수정_성북구보도교_수량(성북천2)_경림가오지구_경림가오지구_영사교외5개교_23호선" xfId="1496" xr:uid="{00000000-0005-0000-0000-0000C7050000}"/>
    <cellStyle name="_3.육교구조계산서_덕성수량(신설2)_인화-논현A수량수정_성북구보도교_수량(성북천2)_경림가오지구_금광신갈(9.29)" xfId="1497" xr:uid="{00000000-0005-0000-0000-0000C8050000}"/>
    <cellStyle name="_3.육교구조계산서_덕성수량(신설2)_인화-논현A수량수정_성북구보도교_수량(성북천2)_경림가오지구_금광신갈(9.29)_82호선" xfId="1498" xr:uid="{00000000-0005-0000-0000-0000C9050000}"/>
    <cellStyle name="_3.육교구조계산서_덕성수량(신설2)_인화-논현A수량수정_성북구보도교_수량(성북천2)_경림가오지구_금광신갈(9.29)_82호선(최종)" xfId="1499" xr:uid="{00000000-0005-0000-0000-0000CA050000}"/>
    <cellStyle name="_3.육교구조계산서_덕성수량(신설2)_인화-논현A수량수정_성북구보도교_수량(성북천2)_경림가오지구_금광신갈(9.29)_82호선(최종)_23호선" xfId="1500" xr:uid="{00000000-0005-0000-0000-0000CB050000}"/>
    <cellStyle name="_3.육교구조계산서_덕성수량(신설2)_인화-논현A수량수정_성북구보도교_수량(성북천2)_경림가오지구_금광신갈(9.29)_82호선_23호선" xfId="1501" xr:uid="{00000000-0005-0000-0000-0000CC050000}"/>
    <cellStyle name="_3.육교구조계산서_덕성수량(신설2)_인화-논현A수량수정_성북구보도교_수량(성북천2)_경림가오지구_금광신갈(9.29)_98호선" xfId="1502" xr:uid="{00000000-0005-0000-0000-0000CD050000}"/>
    <cellStyle name="_3.육교구조계산서_덕성수량(신설2)_인화-논현A수량수정_성북구보도교_수량(성북천2)_경림가오지구_금광신갈(9.29)_98호선_23호선" xfId="1503" xr:uid="{00000000-0005-0000-0000-0000CE050000}"/>
    <cellStyle name="_3.육교구조계산서_덕성수량(신설2)_인화-논현A수량수정_성북구보도교_수량(성북천2)_경림가오지구_금광신갈(9.29)_영사교외5개교" xfId="1504" xr:uid="{00000000-0005-0000-0000-0000CF050000}"/>
    <cellStyle name="_3.육교구조계산서_덕성수량(신설2)_인화-논현A수량수정_성북구보도교_수량(성북천2)_경림가오지구_금광신갈(9.29)_영사교외5개교_23호선" xfId="1505" xr:uid="{00000000-0005-0000-0000-0000D0050000}"/>
    <cellStyle name="_3.육교구조계산서_덕성수량(신설2)_인화-논현A수량수정_성북구보도교_수량(성북천2)_경림가오지구_영사교외5개교" xfId="1506" xr:uid="{00000000-0005-0000-0000-0000D1050000}"/>
    <cellStyle name="_3.육교구조계산서_덕성수량(신설2)_인화-논현A수량수정_성북구보도교_수량(성북천2)_경림가오지구_영사교외5개교_23호선" xfId="1507" xr:uid="{00000000-0005-0000-0000-0000D2050000}"/>
    <cellStyle name="_3.육교구조계산서_덕성수량(신설2)_인화-논현A수량수정_성북구보도교_수량(성북천2)_금광신갈(9.29)" xfId="1508" xr:uid="{00000000-0005-0000-0000-0000D3050000}"/>
    <cellStyle name="_3.육교구조계산서_덕성수량(신설2)_인화-논현A수량수정_성북구보도교_수량(성북천2)_금광신갈(9.29)_82호선" xfId="1509" xr:uid="{00000000-0005-0000-0000-0000D4050000}"/>
    <cellStyle name="_3.육교구조계산서_덕성수량(신설2)_인화-논현A수량수정_성북구보도교_수량(성북천2)_금광신갈(9.29)_82호선(최종)" xfId="1510" xr:uid="{00000000-0005-0000-0000-0000D5050000}"/>
    <cellStyle name="_3.육교구조계산서_덕성수량(신설2)_인화-논현A수량수정_성북구보도교_수량(성북천2)_금광신갈(9.29)_82호선(최종)_23호선" xfId="1511" xr:uid="{00000000-0005-0000-0000-0000D6050000}"/>
    <cellStyle name="_3.육교구조계산서_덕성수량(신설2)_인화-논현A수량수정_성북구보도교_수량(성북천2)_금광신갈(9.29)_82호선_23호선" xfId="1512" xr:uid="{00000000-0005-0000-0000-0000D7050000}"/>
    <cellStyle name="_3.육교구조계산서_덕성수량(신설2)_인화-논현A수량수정_성북구보도교_수량(성북천2)_금광신갈(9.29)_98호선" xfId="1513" xr:uid="{00000000-0005-0000-0000-0000D8050000}"/>
    <cellStyle name="_3.육교구조계산서_덕성수량(신설2)_인화-논현A수량수정_성북구보도교_수량(성북천2)_금광신갈(9.29)_98호선_23호선" xfId="1514" xr:uid="{00000000-0005-0000-0000-0000D9050000}"/>
    <cellStyle name="_3.육교구조계산서_덕성수량(신설2)_인화-논현A수량수정_성북구보도교_수량(성북천2)_금광신갈(9.29)_영사교외5개교" xfId="1515" xr:uid="{00000000-0005-0000-0000-0000DA050000}"/>
    <cellStyle name="_3.육교구조계산서_덕성수량(신설2)_인화-논현A수량수정_성북구보도교_수량(성북천2)_금광신갈(9.29)_영사교외5개교_23호선" xfId="1516" xr:uid="{00000000-0005-0000-0000-0000DB050000}"/>
    <cellStyle name="_3.육교구조계산서_덕성수량(신설2)_인화-논현A수량수정_성북구보도교_수량(성북천2)_영사교외5개교" xfId="1517" xr:uid="{00000000-0005-0000-0000-0000DC050000}"/>
    <cellStyle name="_3.육교구조계산서_덕성수량(신설2)_인화-논현A수량수정_성북구보도교_수량(성북천2)_영사교외5개교_23호선" xfId="1518" xr:uid="{00000000-0005-0000-0000-0000DD050000}"/>
    <cellStyle name="_3.육교구조계산서_덕성수량(신설2)_인화-논현A수량수정_성북구보도교_안성기초수량(0214완료)" xfId="1519" xr:uid="{00000000-0005-0000-0000-0000DE050000}"/>
    <cellStyle name="_3.육교구조계산서_덕성수량(신설2)_인화-논현A수량수정_성북구보도교_안성기초수량(0214완료)_82호선" xfId="1520" xr:uid="{00000000-0005-0000-0000-0000DF050000}"/>
    <cellStyle name="_3.육교구조계산서_덕성수량(신설2)_인화-논현A수량수정_성북구보도교_안성기초수량(0214완료)_82호선(최종)" xfId="1521" xr:uid="{00000000-0005-0000-0000-0000E0050000}"/>
    <cellStyle name="_3.육교구조계산서_덕성수량(신설2)_인화-논현A수량수정_성북구보도교_안성기초수량(0214완료)_82호선(최종)_23호선" xfId="1522" xr:uid="{00000000-0005-0000-0000-0000E1050000}"/>
    <cellStyle name="_3.육교구조계산서_덕성수량(신설2)_인화-논현A수량수정_성북구보도교_안성기초수량(0214완료)_82호선_23호선" xfId="1523" xr:uid="{00000000-0005-0000-0000-0000E2050000}"/>
    <cellStyle name="_3.육교구조계산서_덕성수량(신설2)_인화-논현A수량수정_성북구보도교_안성기초수량(0214완료)_98호선" xfId="1524" xr:uid="{00000000-0005-0000-0000-0000E3050000}"/>
    <cellStyle name="_3.육교구조계산서_덕성수량(신설2)_인화-논현A수량수정_성북구보도교_안성기초수량(0214완료)_98호선_23호선" xfId="1525" xr:uid="{00000000-0005-0000-0000-0000E4050000}"/>
    <cellStyle name="_3.육교구조계산서_덕성수량(신설2)_인화-논현A수량수정_성북구보도교_안성기초수량(0214완료)_경림가오지구" xfId="1526" xr:uid="{00000000-0005-0000-0000-0000E5050000}"/>
    <cellStyle name="_3.육교구조계산서_덕성수량(신설2)_인화-논현A수량수정_성북구보도교_안성기초수량(0214완료)_경림가오지구_82호선" xfId="1527" xr:uid="{00000000-0005-0000-0000-0000E6050000}"/>
    <cellStyle name="_3.육교구조계산서_덕성수량(신설2)_인화-논현A수량수정_성북구보도교_안성기초수량(0214완료)_경림가오지구_82호선(최종)" xfId="1528" xr:uid="{00000000-0005-0000-0000-0000E7050000}"/>
    <cellStyle name="_3.육교구조계산서_덕성수량(신설2)_인화-논현A수량수정_성북구보도교_안성기초수량(0214완료)_경림가오지구_82호선(최종)_23호선" xfId="1529" xr:uid="{00000000-0005-0000-0000-0000E8050000}"/>
    <cellStyle name="_3.육교구조계산서_덕성수량(신설2)_인화-논현A수량수정_성북구보도교_안성기초수량(0214완료)_경림가오지구_82호선_23호선" xfId="1530" xr:uid="{00000000-0005-0000-0000-0000E9050000}"/>
    <cellStyle name="_3.육교구조계산서_덕성수량(신설2)_인화-논현A수량수정_성북구보도교_안성기초수량(0214완료)_경림가오지구_98호선" xfId="1531" xr:uid="{00000000-0005-0000-0000-0000EA050000}"/>
    <cellStyle name="_3.육교구조계산서_덕성수량(신설2)_인화-논현A수량수정_성북구보도교_안성기초수량(0214완료)_경림가오지구_98호선_23호선" xfId="1532" xr:uid="{00000000-0005-0000-0000-0000EB050000}"/>
    <cellStyle name="_3.육교구조계산서_덕성수량(신설2)_인화-논현A수량수정_성북구보도교_안성기초수량(0214완료)_경림가오지구_경림가오지구" xfId="1533" xr:uid="{00000000-0005-0000-0000-0000EC050000}"/>
    <cellStyle name="_3.육교구조계산서_덕성수량(신설2)_인화-논현A수량수정_성북구보도교_안성기초수량(0214완료)_경림가오지구_경림가오지구_82호선" xfId="1534" xr:uid="{00000000-0005-0000-0000-0000ED050000}"/>
    <cellStyle name="_3.육교구조계산서_덕성수량(신설2)_인화-논현A수량수정_성북구보도교_안성기초수량(0214완료)_경림가오지구_경림가오지구_82호선(최종)" xfId="1535" xr:uid="{00000000-0005-0000-0000-0000EE050000}"/>
    <cellStyle name="_3.육교구조계산서_덕성수량(신설2)_인화-논현A수량수정_성북구보도교_안성기초수량(0214완료)_경림가오지구_경림가오지구_82호선(최종)_23호선" xfId="1536" xr:uid="{00000000-0005-0000-0000-0000EF050000}"/>
    <cellStyle name="_3.육교구조계산서_덕성수량(신설2)_인화-논현A수량수정_성북구보도교_안성기초수량(0214완료)_경림가오지구_경림가오지구_82호선_23호선" xfId="1537" xr:uid="{00000000-0005-0000-0000-0000F0050000}"/>
    <cellStyle name="_3.육교구조계산서_덕성수량(신설2)_인화-논현A수량수정_성북구보도교_안성기초수량(0214완료)_경림가오지구_경림가오지구_98호선" xfId="1538" xr:uid="{00000000-0005-0000-0000-0000F1050000}"/>
    <cellStyle name="_3.육교구조계산서_덕성수량(신설2)_인화-논현A수량수정_성북구보도교_안성기초수량(0214완료)_경림가오지구_경림가오지구_98호선_23호선" xfId="1539" xr:uid="{00000000-0005-0000-0000-0000F2050000}"/>
    <cellStyle name="_3.육교구조계산서_덕성수량(신설2)_인화-논현A수량수정_성북구보도교_안성기초수량(0214완료)_경림가오지구_경림가오지구_금광신갈(9.29)" xfId="1540" xr:uid="{00000000-0005-0000-0000-0000F3050000}"/>
    <cellStyle name="_3.육교구조계산서_덕성수량(신설2)_인화-논현A수량수정_성북구보도교_안성기초수량(0214완료)_경림가오지구_경림가오지구_금광신갈(9.29)_82호선" xfId="1541" xr:uid="{00000000-0005-0000-0000-0000F4050000}"/>
    <cellStyle name="_3.육교구조계산서_덕성수량(신설2)_인화-논현A수량수정_성북구보도교_안성기초수량(0214완료)_경림가오지구_경림가오지구_금광신갈(9.29)_82호선(최종)" xfId="1542" xr:uid="{00000000-0005-0000-0000-0000F5050000}"/>
    <cellStyle name="_3.육교구조계산서_덕성수량(신설2)_인화-논현A수량수정_성북구보도교_안성기초수량(0214완료)_경림가오지구_경림가오지구_금광신갈(9.29)_82호선(최종)_23호선" xfId="1543" xr:uid="{00000000-0005-0000-0000-0000F6050000}"/>
    <cellStyle name="_3.육교구조계산서_덕성수량(신설2)_인화-논현A수량수정_성북구보도교_안성기초수량(0214완료)_경림가오지구_경림가오지구_금광신갈(9.29)_82호선_23호선" xfId="1544" xr:uid="{00000000-0005-0000-0000-0000F7050000}"/>
    <cellStyle name="_3.육교구조계산서_덕성수량(신설2)_인화-논현A수량수정_성북구보도교_안성기초수량(0214완료)_경림가오지구_경림가오지구_금광신갈(9.29)_98호선" xfId="1545" xr:uid="{00000000-0005-0000-0000-0000F8050000}"/>
    <cellStyle name="_3.육교구조계산서_덕성수량(신설2)_인화-논현A수량수정_성북구보도교_안성기초수량(0214완료)_경림가오지구_경림가오지구_금광신갈(9.29)_98호선_23호선" xfId="1546" xr:uid="{00000000-0005-0000-0000-0000F9050000}"/>
    <cellStyle name="_3.육교구조계산서_덕성수량(신설2)_인화-논현A수량수정_성북구보도교_안성기초수량(0214완료)_경림가오지구_경림가오지구_금광신갈(9.29)_영사교외5개교" xfId="1547" xr:uid="{00000000-0005-0000-0000-0000FA050000}"/>
    <cellStyle name="_3.육교구조계산서_덕성수량(신설2)_인화-논현A수량수정_성북구보도교_안성기초수량(0214완료)_경림가오지구_경림가오지구_금광신갈(9.29)_영사교외5개교_23호선" xfId="1548" xr:uid="{00000000-0005-0000-0000-0000FB050000}"/>
    <cellStyle name="_3.육교구조계산서_덕성수량(신설2)_인화-논현A수량수정_성북구보도교_안성기초수량(0214완료)_경림가오지구_경림가오지구_영사교외5개교" xfId="1549" xr:uid="{00000000-0005-0000-0000-0000FC050000}"/>
    <cellStyle name="_3.육교구조계산서_덕성수량(신설2)_인화-논현A수량수정_성북구보도교_안성기초수량(0214완료)_경림가오지구_경림가오지구_영사교외5개교_23호선" xfId="1550" xr:uid="{00000000-0005-0000-0000-0000FD050000}"/>
    <cellStyle name="_3.육교구조계산서_덕성수량(신설2)_인화-논현A수량수정_성북구보도교_안성기초수량(0214완료)_경림가오지구_금광신갈(9.29)" xfId="1551" xr:uid="{00000000-0005-0000-0000-0000FE050000}"/>
    <cellStyle name="_3.육교구조계산서_덕성수량(신설2)_인화-논현A수량수정_성북구보도교_안성기초수량(0214완료)_경림가오지구_금광신갈(9.29)_82호선" xfId="1552" xr:uid="{00000000-0005-0000-0000-0000FF050000}"/>
    <cellStyle name="_3.육교구조계산서_덕성수량(신설2)_인화-논현A수량수정_성북구보도교_안성기초수량(0214완료)_경림가오지구_금광신갈(9.29)_82호선(최종)" xfId="1553" xr:uid="{00000000-0005-0000-0000-000000060000}"/>
    <cellStyle name="_3.육교구조계산서_덕성수량(신설2)_인화-논현A수량수정_성북구보도교_안성기초수량(0214완료)_경림가오지구_금광신갈(9.29)_82호선(최종)_23호선" xfId="1554" xr:uid="{00000000-0005-0000-0000-000001060000}"/>
    <cellStyle name="_3.육교구조계산서_덕성수량(신설2)_인화-논현A수량수정_성북구보도교_안성기초수량(0214완료)_경림가오지구_금광신갈(9.29)_82호선_23호선" xfId="1555" xr:uid="{00000000-0005-0000-0000-000002060000}"/>
    <cellStyle name="_3.육교구조계산서_덕성수량(신설2)_인화-논현A수량수정_성북구보도교_안성기초수량(0214완료)_경림가오지구_금광신갈(9.29)_98호선" xfId="1556" xr:uid="{00000000-0005-0000-0000-000003060000}"/>
    <cellStyle name="_3.육교구조계산서_덕성수량(신설2)_인화-논현A수량수정_성북구보도교_안성기초수량(0214완료)_경림가오지구_금광신갈(9.29)_98호선_23호선" xfId="1557" xr:uid="{00000000-0005-0000-0000-000004060000}"/>
    <cellStyle name="_3.육교구조계산서_덕성수량(신설2)_인화-논현A수량수정_성북구보도교_안성기초수량(0214완료)_경림가오지구_금광신갈(9.29)_영사교외5개교" xfId="1558" xr:uid="{00000000-0005-0000-0000-000005060000}"/>
    <cellStyle name="_3.육교구조계산서_덕성수량(신설2)_인화-논현A수량수정_성북구보도교_안성기초수량(0214완료)_경림가오지구_금광신갈(9.29)_영사교외5개교_23호선" xfId="1559" xr:uid="{00000000-0005-0000-0000-000006060000}"/>
    <cellStyle name="_3.육교구조계산서_덕성수량(신설2)_인화-논현A수량수정_성북구보도교_안성기초수량(0214완료)_경림가오지구_영사교외5개교" xfId="1560" xr:uid="{00000000-0005-0000-0000-000007060000}"/>
    <cellStyle name="_3.육교구조계산서_덕성수량(신설2)_인화-논현A수량수정_성북구보도교_안성기초수량(0214완료)_경림가오지구_영사교외5개교_23호선" xfId="1561" xr:uid="{00000000-0005-0000-0000-000008060000}"/>
    <cellStyle name="_3.육교구조계산서_덕성수량(신설2)_인화-논현A수량수정_성북구보도교_안성기초수량(0214완료)_금광신갈(9.29)" xfId="1562" xr:uid="{00000000-0005-0000-0000-000009060000}"/>
    <cellStyle name="_3.육교구조계산서_덕성수량(신설2)_인화-논현A수량수정_성북구보도교_안성기초수량(0214완료)_금광신갈(9.29)_82호선" xfId="1563" xr:uid="{00000000-0005-0000-0000-00000A060000}"/>
    <cellStyle name="_3.육교구조계산서_덕성수량(신설2)_인화-논현A수량수정_성북구보도교_안성기초수량(0214완료)_금광신갈(9.29)_82호선(최종)" xfId="1564" xr:uid="{00000000-0005-0000-0000-00000B060000}"/>
    <cellStyle name="_3.육교구조계산서_덕성수량(신설2)_인화-논현A수량수정_성북구보도교_안성기초수량(0214완료)_금광신갈(9.29)_82호선(최종)_23호선" xfId="1565" xr:uid="{00000000-0005-0000-0000-00000C060000}"/>
    <cellStyle name="_3.육교구조계산서_덕성수량(신설2)_인화-논현A수량수정_성북구보도교_안성기초수량(0214완료)_금광신갈(9.29)_82호선_23호선" xfId="1566" xr:uid="{00000000-0005-0000-0000-00000D060000}"/>
    <cellStyle name="_3.육교구조계산서_덕성수량(신설2)_인화-논현A수량수정_성북구보도교_안성기초수량(0214완료)_금광신갈(9.29)_98호선" xfId="1567" xr:uid="{00000000-0005-0000-0000-00000E060000}"/>
    <cellStyle name="_3.육교구조계산서_덕성수량(신설2)_인화-논현A수량수정_성북구보도교_안성기초수량(0214완료)_금광신갈(9.29)_98호선_23호선" xfId="1568" xr:uid="{00000000-0005-0000-0000-00000F060000}"/>
    <cellStyle name="_3.육교구조계산서_덕성수량(신설2)_인화-논현A수량수정_성북구보도교_안성기초수량(0214완료)_금광신갈(9.29)_영사교외5개교" xfId="1569" xr:uid="{00000000-0005-0000-0000-000010060000}"/>
    <cellStyle name="_3.육교구조계산서_덕성수량(신설2)_인화-논현A수량수정_성북구보도교_안성기초수량(0214완료)_금광신갈(9.29)_영사교외5개교_23호선" xfId="1570" xr:uid="{00000000-0005-0000-0000-000011060000}"/>
    <cellStyle name="_3.육교구조계산서_덕성수량(신설2)_인화-논현A수량수정_성북구보도교_안성기초수량(0214완료)_영사교외5개교" xfId="1571" xr:uid="{00000000-0005-0000-0000-000012060000}"/>
    <cellStyle name="_3.육교구조계산서_덕성수량(신설2)_인화-논현A수량수정_성북구보도교_안성기초수량(0214완료)_영사교외5개교_23호선" xfId="1572" xr:uid="{00000000-0005-0000-0000-000013060000}"/>
    <cellStyle name="_3.육교구조계산서_덕성수량(신설2)_인화-논현A수량수정_성북구보도교_영사교외5개교" xfId="1573" xr:uid="{00000000-0005-0000-0000-000014060000}"/>
    <cellStyle name="_3.육교구조계산서_덕성수량(신설2)_인화-논현A수량수정_성북구보도교_영사교외5개교_23호선" xfId="1574" xr:uid="{00000000-0005-0000-0000-000015060000}"/>
    <cellStyle name="_3.육교구조계산서_덕성수량(신설2)_인화-논현A수량수정_성북구보도교1" xfId="1575" xr:uid="{00000000-0005-0000-0000-000016060000}"/>
    <cellStyle name="_3.육교구조계산서_덕성수량(신설2)_인화-논현A수량수정_성북구보도교1_82호선" xfId="1576" xr:uid="{00000000-0005-0000-0000-000017060000}"/>
    <cellStyle name="_3.육교구조계산서_덕성수량(신설2)_인화-논현A수량수정_성북구보도교1_82호선(최종)" xfId="1577" xr:uid="{00000000-0005-0000-0000-000018060000}"/>
    <cellStyle name="_3.육교구조계산서_덕성수량(신설2)_인화-논현A수량수정_성북구보도교1_82호선(최종)_23호선" xfId="1578" xr:uid="{00000000-0005-0000-0000-000019060000}"/>
    <cellStyle name="_3.육교구조계산서_덕성수량(신설2)_인화-논현A수량수정_성북구보도교1_82호선_23호선" xfId="1579" xr:uid="{00000000-0005-0000-0000-00001A060000}"/>
    <cellStyle name="_3.육교구조계산서_덕성수량(신설2)_인화-논현A수량수정_성북구보도교1_98호선" xfId="1580" xr:uid="{00000000-0005-0000-0000-00001B060000}"/>
    <cellStyle name="_3.육교구조계산서_덕성수량(신설2)_인화-논현A수량수정_성북구보도교1_98호선_23호선" xfId="1581" xr:uid="{00000000-0005-0000-0000-00001C060000}"/>
    <cellStyle name="_3.육교구조계산서_덕성수량(신설2)_인화-논현A수량수정_성북구보도교1_경림가오지구" xfId="1582" xr:uid="{00000000-0005-0000-0000-00001D060000}"/>
    <cellStyle name="_3.육교구조계산서_덕성수량(신설2)_인화-논현A수량수정_성북구보도교1_경림가오지구_82호선" xfId="1583" xr:uid="{00000000-0005-0000-0000-00001E060000}"/>
    <cellStyle name="_3.육교구조계산서_덕성수량(신설2)_인화-논현A수량수정_성북구보도교1_경림가오지구_82호선(최종)" xfId="1584" xr:uid="{00000000-0005-0000-0000-00001F060000}"/>
    <cellStyle name="_3.육교구조계산서_덕성수량(신설2)_인화-논현A수량수정_성북구보도교1_경림가오지구_82호선(최종)_23호선" xfId="1585" xr:uid="{00000000-0005-0000-0000-000020060000}"/>
    <cellStyle name="_3.육교구조계산서_덕성수량(신설2)_인화-논현A수량수정_성북구보도교1_경림가오지구_82호선_23호선" xfId="1586" xr:uid="{00000000-0005-0000-0000-000021060000}"/>
    <cellStyle name="_3.육교구조계산서_덕성수량(신설2)_인화-논현A수량수정_성북구보도교1_경림가오지구_98호선" xfId="1587" xr:uid="{00000000-0005-0000-0000-000022060000}"/>
    <cellStyle name="_3.육교구조계산서_덕성수량(신설2)_인화-논현A수량수정_성북구보도교1_경림가오지구_98호선_23호선" xfId="1588" xr:uid="{00000000-0005-0000-0000-000023060000}"/>
    <cellStyle name="_3.육교구조계산서_덕성수량(신설2)_인화-논현A수량수정_성북구보도교1_경림가오지구_금광신갈(9.29)" xfId="1589" xr:uid="{00000000-0005-0000-0000-000024060000}"/>
    <cellStyle name="_3.육교구조계산서_덕성수량(신설2)_인화-논현A수량수정_성북구보도교1_경림가오지구_금광신갈(9.29)_82호선" xfId="1590" xr:uid="{00000000-0005-0000-0000-000025060000}"/>
    <cellStyle name="_3.육교구조계산서_덕성수량(신설2)_인화-논현A수량수정_성북구보도교1_경림가오지구_금광신갈(9.29)_82호선(최종)" xfId="1591" xr:uid="{00000000-0005-0000-0000-000026060000}"/>
    <cellStyle name="_3.육교구조계산서_덕성수량(신설2)_인화-논현A수량수정_성북구보도교1_경림가오지구_금광신갈(9.29)_82호선(최종)_23호선" xfId="1592" xr:uid="{00000000-0005-0000-0000-000027060000}"/>
    <cellStyle name="_3.육교구조계산서_덕성수량(신설2)_인화-논현A수량수정_성북구보도교1_경림가오지구_금광신갈(9.29)_82호선_23호선" xfId="1593" xr:uid="{00000000-0005-0000-0000-000028060000}"/>
    <cellStyle name="_3.육교구조계산서_덕성수량(신설2)_인화-논현A수량수정_성북구보도교1_경림가오지구_금광신갈(9.29)_98호선" xfId="1594" xr:uid="{00000000-0005-0000-0000-000029060000}"/>
    <cellStyle name="_3.육교구조계산서_덕성수량(신설2)_인화-논현A수량수정_성북구보도교1_경림가오지구_금광신갈(9.29)_98호선_23호선" xfId="1595" xr:uid="{00000000-0005-0000-0000-00002A060000}"/>
    <cellStyle name="_3.육교구조계산서_덕성수량(신설2)_인화-논현A수량수정_성북구보도교1_경림가오지구_금광신갈(9.29)_영사교외5개교" xfId="1596" xr:uid="{00000000-0005-0000-0000-00002B060000}"/>
    <cellStyle name="_3.육교구조계산서_덕성수량(신설2)_인화-논현A수량수정_성북구보도교1_경림가오지구_금광신갈(9.29)_영사교외5개교_23호선" xfId="1597" xr:uid="{00000000-0005-0000-0000-00002C060000}"/>
    <cellStyle name="_3.육교구조계산서_덕성수량(신설2)_인화-논현A수량수정_성북구보도교1_경림가오지구_영사교외5개교" xfId="1598" xr:uid="{00000000-0005-0000-0000-00002D060000}"/>
    <cellStyle name="_3.육교구조계산서_덕성수량(신설2)_인화-논현A수량수정_성북구보도교1_경림가오지구_영사교외5개교_23호선" xfId="1599" xr:uid="{00000000-0005-0000-0000-00002E060000}"/>
    <cellStyle name="_3.육교구조계산서_덕성수량(신설2)_인화-논현A수량수정_성북구보도교1_금광신갈(9.29)" xfId="1600" xr:uid="{00000000-0005-0000-0000-00002F060000}"/>
    <cellStyle name="_3.육교구조계산서_덕성수량(신설2)_인화-논현A수량수정_성북구보도교1_금광신갈(9.29)_82호선" xfId="1601" xr:uid="{00000000-0005-0000-0000-000030060000}"/>
    <cellStyle name="_3.육교구조계산서_덕성수량(신설2)_인화-논현A수량수정_성북구보도교1_금광신갈(9.29)_82호선(최종)" xfId="1602" xr:uid="{00000000-0005-0000-0000-000031060000}"/>
    <cellStyle name="_3.육교구조계산서_덕성수량(신설2)_인화-논현A수량수정_성북구보도교1_금광신갈(9.29)_82호선(최종)_23호선" xfId="1603" xr:uid="{00000000-0005-0000-0000-000032060000}"/>
    <cellStyle name="_3.육교구조계산서_덕성수량(신설2)_인화-논현A수량수정_성북구보도교1_금광신갈(9.29)_82호선_23호선" xfId="1604" xr:uid="{00000000-0005-0000-0000-000033060000}"/>
    <cellStyle name="_3.육교구조계산서_덕성수량(신설2)_인화-논현A수량수정_성북구보도교1_금광신갈(9.29)_98호선" xfId="1605" xr:uid="{00000000-0005-0000-0000-000034060000}"/>
    <cellStyle name="_3.육교구조계산서_덕성수량(신설2)_인화-논현A수량수정_성북구보도교1_금광신갈(9.29)_98호선_23호선" xfId="1606" xr:uid="{00000000-0005-0000-0000-000035060000}"/>
    <cellStyle name="_3.육교구조계산서_덕성수량(신설2)_인화-논현A수량수정_성북구보도교1_금광신갈(9.29)_영사교외5개교" xfId="1607" xr:uid="{00000000-0005-0000-0000-000036060000}"/>
    <cellStyle name="_3.육교구조계산서_덕성수량(신설2)_인화-논현A수량수정_성북구보도교1_금광신갈(9.29)_영사교외5개교_23호선" xfId="1608" xr:uid="{00000000-0005-0000-0000-000037060000}"/>
    <cellStyle name="_3.육교구조계산서_덕성수량(신설2)_인화-논현A수량수정_성북구보도교1_수량(성북천2)" xfId="1609" xr:uid="{00000000-0005-0000-0000-000038060000}"/>
    <cellStyle name="_3.육교구조계산서_덕성수량(신설2)_인화-논현A수량수정_성북구보도교1_수량(성북천2)_82호선" xfId="1610" xr:uid="{00000000-0005-0000-0000-000039060000}"/>
    <cellStyle name="_3.육교구조계산서_덕성수량(신설2)_인화-논현A수량수정_성북구보도교1_수량(성북천2)_82호선(최종)" xfId="1611" xr:uid="{00000000-0005-0000-0000-00003A060000}"/>
    <cellStyle name="_3.육교구조계산서_덕성수량(신설2)_인화-논현A수량수정_성북구보도교1_수량(성북천2)_82호선(최종)_23호선" xfId="1612" xr:uid="{00000000-0005-0000-0000-00003B060000}"/>
    <cellStyle name="_3.육교구조계산서_덕성수량(신설2)_인화-논현A수량수정_성북구보도교1_수량(성북천2)_82호선_23호선" xfId="1613" xr:uid="{00000000-0005-0000-0000-00003C060000}"/>
    <cellStyle name="_3.육교구조계산서_덕성수량(신설2)_인화-논현A수량수정_성북구보도교1_수량(성북천2)_98호선" xfId="1614" xr:uid="{00000000-0005-0000-0000-00003D060000}"/>
    <cellStyle name="_3.육교구조계산서_덕성수량(신설2)_인화-논현A수량수정_성북구보도교1_수량(성북천2)_98호선_23호선" xfId="1615" xr:uid="{00000000-0005-0000-0000-00003E060000}"/>
    <cellStyle name="_3.육교구조계산서_덕성수량(신설2)_인화-논현A수량수정_성북구보도교1_수량(성북천2)_경림가오지구" xfId="1616" xr:uid="{00000000-0005-0000-0000-00003F060000}"/>
    <cellStyle name="_3.육교구조계산서_덕성수량(신설2)_인화-논현A수량수정_성북구보도교1_수량(성북천2)_경림가오지구_82호선" xfId="1617" xr:uid="{00000000-0005-0000-0000-000040060000}"/>
    <cellStyle name="_3.육교구조계산서_덕성수량(신설2)_인화-논현A수량수정_성북구보도교1_수량(성북천2)_경림가오지구_82호선(최종)" xfId="1618" xr:uid="{00000000-0005-0000-0000-000041060000}"/>
    <cellStyle name="_3.육교구조계산서_덕성수량(신설2)_인화-논현A수량수정_성북구보도교1_수량(성북천2)_경림가오지구_82호선(최종)_23호선" xfId="1619" xr:uid="{00000000-0005-0000-0000-000042060000}"/>
    <cellStyle name="_3.육교구조계산서_덕성수량(신설2)_인화-논현A수량수정_성북구보도교1_수량(성북천2)_경림가오지구_82호선_23호선" xfId="1620" xr:uid="{00000000-0005-0000-0000-000043060000}"/>
    <cellStyle name="_3.육교구조계산서_덕성수량(신설2)_인화-논현A수량수정_성북구보도교1_수량(성북천2)_경림가오지구_98호선" xfId="1621" xr:uid="{00000000-0005-0000-0000-000044060000}"/>
    <cellStyle name="_3.육교구조계산서_덕성수량(신설2)_인화-논현A수량수정_성북구보도교1_수량(성북천2)_경림가오지구_98호선_23호선" xfId="1622" xr:uid="{00000000-0005-0000-0000-000045060000}"/>
    <cellStyle name="_3.육교구조계산서_덕성수량(신설2)_인화-논현A수량수정_성북구보도교1_수량(성북천2)_경림가오지구_경림가오지구" xfId="1623" xr:uid="{00000000-0005-0000-0000-000046060000}"/>
    <cellStyle name="_3.육교구조계산서_덕성수량(신설2)_인화-논현A수량수정_성북구보도교1_수량(성북천2)_경림가오지구_경림가오지구_82호선" xfId="1624" xr:uid="{00000000-0005-0000-0000-000047060000}"/>
    <cellStyle name="_3.육교구조계산서_덕성수량(신설2)_인화-논현A수량수정_성북구보도교1_수량(성북천2)_경림가오지구_경림가오지구_82호선(최종)" xfId="1625" xr:uid="{00000000-0005-0000-0000-000048060000}"/>
    <cellStyle name="_3.육교구조계산서_덕성수량(신설2)_인화-논현A수량수정_성북구보도교1_수량(성북천2)_경림가오지구_경림가오지구_82호선(최종)_23호선" xfId="1626" xr:uid="{00000000-0005-0000-0000-000049060000}"/>
    <cellStyle name="_3.육교구조계산서_덕성수량(신설2)_인화-논현A수량수정_성북구보도교1_수량(성북천2)_경림가오지구_경림가오지구_82호선_23호선" xfId="1627" xr:uid="{00000000-0005-0000-0000-00004A060000}"/>
    <cellStyle name="_3.육교구조계산서_덕성수량(신설2)_인화-논현A수량수정_성북구보도교1_수량(성북천2)_경림가오지구_경림가오지구_98호선" xfId="1628" xr:uid="{00000000-0005-0000-0000-00004B060000}"/>
    <cellStyle name="_3.육교구조계산서_덕성수량(신설2)_인화-논현A수량수정_성북구보도교1_수량(성북천2)_경림가오지구_경림가오지구_98호선_23호선" xfId="1629" xr:uid="{00000000-0005-0000-0000-00004C060000}"/>
    <cellStyle name="_3.육교구조계산서_덕성수량(신설2)_인화-논현A수량수정_성북구보도교1_수량(성북천2)_경림가오지구_경림가오지구_금광신갈(9.29)" xfId="1630" xr:uid="{00000000-0005-0000-0000-00004D060000}"/>
    <cellStyle name="_3.육교구조계산서_덕성수량(신설2)_인화-논현A수량수정_성북구보도교1_수량(성북천2)_경림가오지구_경림가오지구_금광신갈(9.29)_82호선" xfId="1631" xr:uid="{00000000-0005-0000-0000-00004E060000}"/>
    <cellStyle name="_3.육교구조계산서_덕성수량(신설2)_인화-논현A수량수정_성북구보도교1_수량(성북천2)_경림가오지구_경림가오지구_금광신갈(9.29)_82호선(최종)" xfId="1632" xr:uid="{00000000-0005-0000-0000-00004F060000}"/>
    <cellStyle name="_3.육교구조계산서_덕성수량(신설2)_인화-논현A수량수정_성북구보도교1_수량(성북천2)_경림가오지구_경림가오지구_금광신갈(9.29)_82호선(최종)_23호선" xfId="1633" xr:uid="{00000000-0005-0000-0000-000050060000}"/>
    <cellStyle name="_3.육교구조계산서_덕성수량(신설2)_인화-논현A수량수정_성북구보도교1_수량(성북천2)_경림가오지구_경림가오지구_금광신갈(9.29)_82호선_23호선" xfId="1634" xr:uid="{00000000-0005-0000-0000-000051060000}"/>
    <cellStyle name="_3.육교구조계산서_덕성수량(신설2)_인화-논현A수량수정_성북구보도교1_수량(성북천2)_경림가오지구_경림가오지구_금광신갈(9.29)_98호선" xfId="1635" xr:uid="{00000000-0005-0000-0000-000052060000}"/>
    <cellStyle name="_3.육교구조계산서_덕성수량(신설2)_인화-논현A수량수정_성북구보도교1_수량(성북천2)_경림가오지구_경림가오지구_금광신갈(9.29)_98호선_23호선" xfId="1636" xr:uid="{00000000-0005-0000-0000-000053060000}"/>
    <cellStyle name="_3.육교구조계산서_덕성수량(신설2)_인화-논현A수량수정_성북구보도교1_수량(성북천2)_경림가오지구_경림가오지구_금광신갈(9.29)_영사교외5개교" xfId="1637" xr:uid="{00000000-0005-0000-0000-000054060000}"/>
    <cellStyle name="_3.육교구조계산서_덕성수량(신설2)_인화-논현A수량수정_성북구보도교1_수량(성북천2)_경림가오지구_경림가오지구_금광신갈(9.29)_영사교외5개교_23호선" xfId="1638" xr:uid="{00000000-0005-0000-0000-000055060000}"/>
    <cellStyle name="_3.육교구조계산서_덕성수량(신설2)_인화-논현A수량수정_성북구보도교1_수량(성북천2)_경림가오지구_경림가오지구_영사교외5개교" xfId="1639" xr:uid="{00000000-0005-0000-0000-000056060000}"/>
    <cellStyle name="_3.육교구조계산서_덕성수량(신설2)_인화-논현A수량수정_성북구보도교1_수량(성북천2)_경림가오지구_경림가오지구_영사교외5개교_23호선" xfId="1640" xr:uid="{00000000-0005-0000-0000-000057060000}"/>
    <cellStyle name="_3.육교구조계산서_덕성수량(신설2)_인화-논현A수량수정_성북구보도교1_수량(성북천2)_경림가오지구_금광신갈(9.29)" xfId="1641" xr:uid="{00000000-0005-0000-0000-000058060000}"/>
    <cellStyle name="_3.육교구조계산서_덕성수량(신설2)_인화-논현A수량수정_성북구보도교1_수량(성북천2)_경림가오지구_금광신갈(9.29)_82호선" xfId="1642" xr:uid="{00000000-0005-0000-0000-000059060000}"/>
    <cellStyle name="_3.육교구조계산서_덕성수량(신설2)_인화-논현A수량수정_성북구보도교1_수량(성북천2)_경림가오지구_금광신갈(9.29)_82호선(최종)" xfId="1643" xr:uid="{00000000-0005-0000-0000-00005A060000}"/>
    <cellStyle name="_3.육교구조계산서_덕성수량(신설2)_인화-논현A수량수정_성북구보도교1_수량(성북천2)_경림가오지구_금광신갈(9.29)_82호선(최종)_23호선" xfId="1644" xr:uid="{00000000-0005-0000-0000-00005B060000}"/>
    <cellStyle name="_3.육교구조계산서_덕성수량(신설2)_인화-논현A수량수정_성북구보도교1_수량(성북천2)_경림가오지구_금광신갈(9.29)_82호선_23호선" xfId="1645" xr:uid="{00000000-0005-0000-0000-00005C060000}"/>
    <cellStyle name="_3.육교구조계산서_덕성수량(신설2)_인화-논현A수량수정_성북구보도교1_수량(성북천2)_경림가오지구_금광신갈(9.29)_98호선" xfId="1646" xr:uid="{00000000-0005-0000-0000-00005D060000}"/>
    <cellStyle name="_3.육교구조계산서_덕성수량(신설2)_인화-논현A수량수정_성북구보도교1_수량(성북천2)_경림가오지구_금광신갈(9.29)_98호선_23호선" xfId="1647" xr:uid="{00000000-0005-0000-0000-00005E060000}"/>
    <cellStyle name="_3.육교구조계산서_덕성수량(신설2)_인화-논현A수량수정_성북구보도교1_수량(성북천2)_경림가오지구_금광신갈(9.29)_영사교외5개교" xfId="1648" xr:uid="{00000000-0005-0000-0000-00005F060000}"/>
    <cellStyle name="_3.육교구조계산서_덕성수량(신설2)_인화-논현A수량수정_성북구보도교1_수량(성북천2)_경림가오지구_금광신갈(9.29)_영사교외5개교_23호선" xfId="1649" xr:uid="{00000000-0005-0000-0000-000060060000}"/>
    <cellStyle name="_3.육교구조계산서_덕성수량(신설2)_인화-논현A수량수정_성북구보도교1_수량(성북천2)_경림가오지구_영사교외5개교" xfId="1650" xr:uid="{00000000-0005-0000-0000-000061060000}"/>
    <cellStyle name="_3.육교구조계산서_덕성수량(신설2)_인화-논현A수량수정_성북구보도교1_수량(성북천2)_경림가오지구_영사교외5개교_23호선" xfId="1651" xr:uid="{00000000-0005-0000-0000-000062060000}"/>
    <cellStyle name="_3.육교구조계산서_덕성수량(신설2)_인화-논현A수량수정_성북구보도교1_수량(성북천2)_금광신갈(9.29)" xfId="1652" xr:uid="{00000000-0005-0000-0000-000063060000}"/>
    <cellStyle name="_3.육교구조계산서_덕성수량(신설2)_인화-논현A수량수정_성북구보도교1_수량(성북천2)_금광신갈(9.29)_82호선" xfId="1653" xr:uid="{00000000-0005-0000-0000-000064060000}"/>
    <cellStyle name="_3.육교구조계산서_덕성수량(신설2)_인화-논현A수량수정_성북구보도교1_수량(성북천2)_금광신갈(9.29)_82호선(최종)" xfId="1654" xr:uid="{00000000-0005-0000-0000-000065060000}"/>
    <cellStyle name="_3.육교구조계산서_덕성수량(신설2)_인화-논현A수량수정_성북구보도교1_수량(성북천2)_금광신갈(9.29)_82호선(최종)_23호선" xfId="1655" xr:uid="{00000000-0005-0000-0000-000066060000}"/>
    <cellStyle name="_3.육교구조계산서_덕성수량(신설2)_인화-논현A수량수정_성북구보도교1_수량(성북천2)_금광신갈(9.29)_82호선_23호선" xfId="1656" xr:uid="{00000000-0005-0000-0000-000067060000}"/>
    <cellStyle name="_3.육교구조계산서_덕성수량(신설2)_인화-논현A수량수정_성북구보도교1_수량(성북천2)_금광신갈(9.29)_98호선" xfId="1657" xr:uid="{00000000-0005-0000-0000-000068060000}"/>
    <cellStyle name="_3.육교구조계산서_덕성수량(신설2)_인화-논현A수량수정_성북구보도교1_수량(성북천2)_금광신갈(9.29)_98호선_23호선" xfId="1658" xr:uid="{00000000-0005-0000-0000-000069060000}"/>
    <cellStyle name="_3.육교구조계산서_덕성수량(신설2)_인화-논현A수량수정_성북구보도교1_수량(성북천2)_금광신갈(9.29)_영사교외5개교" xfId="1659" xr:uid="{00000000-0005-0000-0000-00006A060000}"/>
    <cellStyle name="_3.육교구조계산서_덕성수량(신설2)_인화-논현A수량수정_성북구보도교1_수량(성북천2)_금광신갈(9.29)_영사교외5개교_23호선" xfId="1660" xr:uid="{00000000-0005-0000-0000-00006B060000}"/>
    <cellStyle name="_3.육교구조계산서_덕성수량(신설2)_인화-논현A수량수정_성북구보도교1_수량(성북천2)_영사교외5개교" xfId="1661" xr:uid="{00000000-0005-0000-0000-00006C060000}"/>
    <cellStyle name="_3.육교구조계산서_덕성수량(신설2)_인화-논현A수량수정_성북구보도교1_수량(성북천2)_영사교외5개교_23호선" xfId="1662" xr:uid="{00000000-0005-0000-0000-00006D060000}"/>
    <cellStyle name="_3.육교구조계산서_덕성수량(신설2)_인화-논현A수량수정_성북구보도교1_안성기초수량(0214완료)" xfId="1663" xr:uid="{00000000-0005-0000-0000-00006E060000}"/>
    <cellStyle name="_3.육교구조계산서_덕성수량(신설2)_인화-논현A수량수정_성북구보도교1_안성기초수량(0214완료)_82호선" xfId="1664" xr:uid="{00000000-0005-0000-0000-00006F060000}"/>
    <cellStyle name="_3.육교구조계산서_덕성수량(신설2)_인화-논현A수량수정_성북구보도교1_안성기초수량(0214완료)_82호선(최종)" xfId="1665" xr:uid="{00000000-0005-0000-0000-000070060000}"/>
    <cellStyle name="_3.육교구조계산서_덕성수량(신설2)_인화-논현A수량수정_성북구보도교1_안성기초수량(0214완료)_82호선(최종)_23호선" xfId="1666" xr:uid="{00000000-0005-0000-0000-000071060000}"/>
    <cellStyle name="_3.육교구조계산서_덕성수량(신설2)_인화-논현A수량수정_성북구보도교1_안성기초수량(0214완료)_82호선_23호선" xfId="1667" xr:uid="{00000000-0005-0000-0000-000072060000}"/>
    <cellStyle name="_3.육교구조계산서_덕성수량(신설2)_인화-논현A수량수정_성북구보도교1_안성기초수량(0214완료)_98호선" xfId="1668" xr:uid="{00000000-0005-0000-0000-000073060000}"/>
    <cellStyle name="_3.육교구조계산서_덕성수량(신설2)_인화-논현A수량수정_성북구보도교1_안성기초수량(0214완료)_98호선_23호선" xfId="1669" xr:uid="{00000000-0005-0000-0000-000074060000}"/>
    <cellStyle name="_3.육교구조계산서_덕성수량(신설2)_인화-논현A수량수정_성북구보도교1_안성기초수량(0214완료)_경림가오지구" xfId="1670" xr:uid="{00000000-0005-0000-0000-000075060000}"/>
    <cellStyle name="_3.육교구조계산서_덕성수량(신설2)_인화-논현A수량수정_성북구보도교1_안성기초수량(0214완료)_경림가오지구_82호선" xfId="1671" xr:uid="{00000000-0005-0000-0000-000076060000}"/>
    <cellStyle name="_3.육교구조계산서_덕성수량(신설2)_인화-논현A수량수정_성북구보도교1_안성기초수량(0214완료)_경림가오지구_82호선(최종)" xfId="1672" xr:uid="{00000000-0005-0000-0000-000077060000}"/>
    <cellStyle name="_3.육교구조계산서_덕성수량(신설2)_인화-논현A수량수정_성북구보도교1_안성기초수량(0214완료)_경림가오지구_82호선(최종)_23호선" xfId="1673" xr:uid="{00000000-0005-0000-0000-000078060000}"/>
    <cellStyle name="_3.육교구조계산서_덕성수량(신설2)_인화-논현A수량수정_성북구보도교1_안성기초수량(0214완료)_경림가오지구_82호선_23호선" xfId="1674" xr:uid="{00000000-0005-0000-0000-000079060000}"/>
    <cellStyle name="_3.육교구조계산서_덕성수량(신설2)_인화-논현A수량수정_성북구보도교1_안성기초수량(0214완료)_경림가오지구_98호선" xfId="1675" xr:uid="{00000000-0005-0000-0000-00007A060000}"/>
    <cellStyle name="_3.육교구조계산서_덕성수량(신설2)_인화-논현A수량수정_성북구보도교1_안성기초수량(0214완료)_경림가오지구_98호선_23호선" xfId="1676" xr:uid="{00000000-0005-0000-0000-00007B060000}"/>
    <cellStyle name="_3.육교구조계산서_덕성수량(신설2)_인화-논현A수량수정_성북구보도교1_안성기초수량(0214완료)_경림가오지구_경림가오지구" xfId="1677" xr:uid="{00000000-0005-0000-0000-00007C060000}"/>
    <cellStyle name="_3.육교구조계산서_덕성수량(신설2)_인화-논현A수량수정_성북구보도교1_안성기초수량(0214완료)_경림가오지구_경림가오지구_82호선" xfId="1678" xr:uid="{00000000-0005-0000-0000-00007D060000}"/>
    <cellStyle name="_3.육교구조계산서_덕성수량(신설2)_인화-논현A수량수정_성북구보도교1_안성기초수량(0214완료)_경림가오지구_경림가오지구_82호선(최종)" xfId="1679" xr:uid="{00000000-0005-0000-0000-00007E060000}"/>
    <cellStyle name="_3.육교구조계산서_덕성수량(신설2)_인화-논현A수량수정_성북구보도교1_안성기초수량(0214완료)_경림가오지구_경림가오지구_82호선(최종)_23호선" xfId="1680" xr:uid="{00000000-0005-0000-0000-00007F060000}"/>
    <cellStyle name="_3.육교구조계산서_덕성수량(신설2)_인화-논현A수량수정_성북구보도교1_안성기초수량(0214완료)_경림가오지구_경림가오지구_82호선_23호선" xfId="1681" xr:uid="{00000000-0005-0000-0000-000080060000}"/>
    <cellStyle name="_3.육교구조계산서_덕성수량(신설2)_인화-논현A수량수정_성북구보도교1_안성기초수량(0214완료)_경림가오지구_경림가오지구_98호선" xfId="1682" xr:uid="{00000000-0005-0000-0000-000081060000}"/>
    <cellStyle name="_3.육교구조계산서_덕성수량(신설2)_인화-논현A수량수정_성북구보도교1_안성기초수량(0214완료)_경림가오지구_경림가오지구_98호선_23호선" xfId="1683" xr:uid="{00000000-0005-0000-0000-000082060000}"/>
    <cellStyle name="_3.육교구조계산서_덕성수량(신설2)_인화-논현A수량수정_성북구보도교1_안성기초수량(0214완료)_경림가오지구_경림가오지구_금광신갈(9.29)" xfId="1684" xr:uid="{00000000-0005-0000-0000-000083060000}"/>
    <cellStyle name="_3.육교구조계산서_덕성수량(신설2)_인화-논현A수량수정_성북구보도교1_안성기초수량(0214완료)_경림가오지구_경림가오지구_금광신갈(9.29)_82호선" xfId="1685" xr:uid="{00000000-0005-0000-0000-000084060000}"/>
    <cellStyle name="_3.육교구조계산서_덕성수량(신설2)_인화-논현A수량수정_성북구보도교1_안성기초수량(0214완료)_경림가오지구_경림가오지구_금광신갈(9.29)_82호선(최종)" xfId="1686" xr:uid="{00000000-0005-0000-0000-000085060000}"/>
    <cellStyle name="_3.육교구조계산서_덕성수량(신설2)_인화-논현A수량수정_성북구보도교1_안성기초수량(0214완료)_경림가오지구_경림가오지구_금광신갈(9.29)_82호선(최종)_23호선" xfId="1687" xr:uid="{00000000-0005-0000-0000-000086060000}"/>
    <cellStyle name="_3.육교구조계산서_덕성수량(신설2)_인화-논현A수량수정_성북구보도교1_안성기초수량(0214완료)_경림가오지구_경림가오지구_금광신갈(9.29)_82호선_23호선" xfId="1688" xr:uid="{00000000-0005-0000-0000-000087060000}"/>
    <cellStyle name="_3.육교구조계산서_덕성수량(신설2)_인화-논현A수량수정_성북구보도교1_안성기초수량(0214완료)_경림가오지구_경림가오지구_금광신갈(9.29)_98호선" xfId="1689" xr:uid="{00000000-0005-0000-0000-000088060000}"/>
    <cellStyle name="_3.육교구조계산서_덕성수량(신설2)_인화-논현A수량수정_성북구보도교1_안성기초수량(0214완료)_경림가오지구_경림가오지구_금광신갈(9.29)_98호선_23호선" xfId="1690" xr:uid="{00000000-0005-0000-0000-000089060000}"/>
    <cellStyle name="_3.육교구조계산서_덕성수량(신설2)_인화-논현A수량수정_성북구보도교1_안성기초수량(0214완료)_경림가오지구_경림가오지구_금광신갈(9.29)_영사교외5개교" xfId="1691" xr:uid="{00000000-0005-0000-0000-00008A060000}"/>
    <cellStyle name="_3.육교구조계산서_덕성수량(신설2)_인화-논현A수량수정_성북구보도교1_안성기초수량(0214완료)_경림가오지구_경림가오지구_금광신갈(9.29)_영사교외5개교_23호선" xfId="1692" xr:uid="{00000000-0005-0000-0000-00008B060000}"/>
    <cellStyle name="_3.육교구조계산서_덕성수량(신설2)_인화-논현A수량수정_성북구보도교1_안성기초수량(0214완료)_경림가오지구_경림가오지구_영사교외5개교" xfId="1693" xr:uid="{00000000-0005-0000-0000-00008C060000}"/>
    <cellStyle name="_3.육교구조계산서_덕성수량(신설2)_인화-논현A수량수정_성북구보도교1_안성기초수량(0214완료)_경림가오지구_경림가오지구_영사교외5개교_23호선" xfId="1694" xr:uid="{00000000-0005-0000-0000-00008D060000}"/>
    <cellStyle name="_3.육교구조계산서_덕성수량(신설2)_인화-논현A수량수정_성북구보도교1_안성기초수량(0214완료)_경림가오지구_금광신갈(9.29)" xfId="1695" xr:uid="{00000000-0005-0000-0000-00008E060000}"/>
    <cellStyle name="_3.육교구조계산서_덕성수량(신설2)_인화-논현A수량수정_성북구보도교1_안성기초수량(0214완료)_경림가오지구_금광신갈(9.29)_82호선" xfId="1696" xr:uid="{00000000-0005-0000-0000-00008F060000}"/>
    <cellStyle name="_3.육교구조계산서_덕성수량(신설2)_인화-논현A수량수정_성북구보도교1_안성기초수량(0214완료)_경림가오지구_금광신갈(9.29)_82호선(최종)" xfId="1697" xr:uid="{00000000-0005-0000-0000-000090060000}"/>
    <cellStyle name="_3.육교구조계산서_덕성수량(신설2)_인화-논현A수량수정_성북구보도교1_안성기초수량(0214완료)_경림가오지구_금광신갈(9.29)_82호선(최종)_23호선" xfId="1698" xr:uid="{00000000-0005-0000-0000-000091060000}"/>
    <cellStyle name="_3.육교구조계산서_덕성수량(신설2)_인화-논현A수량수정_성북구보도교1_안성기초수량(0214완료)_경림가오지구_금광신갈(9.29)_82호선_23호선" xfId="1699" xr:uid="{00000000-0005-0000-0000-000092060000}"/>
    <cellStyle name="_3.육교구조계산서_덕성수량(신설2)_인화-논현A수량수정_성북구보도교1_안성기초수량(0214완료)_경림가오지구_금광신갈(9.29)_98호선" xfId="1700" xr:uid="{00000000-0005-0000-0000-000093060000}"/>
    <cellStyle name="_3.육교구조계산서_덕성수량(신설2)_인화-논현A수량수정_성북구보도교1_안성기초수량(0214완료)_경림가오지구_금광신갈(9.29)_98호선_23호선" xfId="1701" xr:uid="{00000000-0005-0000-0000-000094060000}"/>
    <cellStyle name="_3.육교구조계산서_덕성수량(신설2)_인화-논현A수량수정_성북구보도교1_안성기초수량(0214완료)_경림가오지구_금광신갈(9.29)_영사교외5개교" xfId="1702" xr:uid="{00000000-0005-0000-0000-000095060000}"/>
    <cellStyle name="_3.육교구조계산서_덕성수량(신설2)_인화-논현A수량수정_성북구보도교1_안성기초수량(0214완료)_경림가오지구_금광신갈(9.29)_영사교외5개교_23호선" xfId="1703" xr:uid="{00000000-0005-0000-0000-000096060000}"/>
    <cellStyle name="_3.육교구조계산서_덕성수량(신설2)_인화-논현A수량수정_성북구보도교1_안성기초수량(0214완료)_경림가오지구_영사교외5개교" xfId="1704" xr:uid="{00000000-0005-0000-0000-000097060000}"/>
    <cellStyle name="_3.육교구조계산서_덕성수량(신설2)_인화-논현A수량수정_성북구보도교1_안성기초수량(0214완료)_경림가오지구_영사교외5개교_23호선" xfId="1705" xr:uid="{00000000-0005-0000-0000-000098060000}"/>
    <cellStyle name="_3.육교구조계산서_덕성수량(신설2)_인화-논현A수량수정_성북구보도교1_안성기초수량(0214완료)_금광신갈(9.29)" xfId="1706" xr:uid="{00000000-0005-0000-0000-000099060000}"/>
    <cellStyle name="_3.육교구조계산서_덕성수량(신설2)_인화-논현A수량수정_성북구보도교1_안성기초수량(0214완료)_금광신갈(9.29)_82호선" xfId="1707" xr:uid="{00000000-0005-0000-0000-00009A060000}"/>
    <cellStyle name="_3.육교구조계산서_덕성수량(신설2)_인화-논현A수량수정_성북구보도교1_안성기초수량(0214완료)_금광신갈(9.29)_82호선(최종)" xfId="1708" xr:uid="{00000000-0005-0000-0000-00009B060000}"/>
    <cellStyle name="_3.육교구조계산서_덕성수량(신설2)_인화-논현A수량수정_성북구보도교1_안성기초수량(0214완료)_금광신갈(9.29)_82호선(최종)_23호선" xfId="1709" xr:uid="{00000000-0005-0000-0000-00009C060000}"/>
    <cellStyle name="_3.육교구조계산서_덕성수량(신설2)_인화-논현A수량수정_성북구보도교1_안성기초수량(0214완료)_금광신갈(9.29)_82호선_23호선" xfId="1710" xr:uid="{00000000-0005-0000-0000-00009D060000}"/>
    <cellStyle name="_3.육교구조계산서_덕성수량(신설2)_인화-논현A수량수정_성북구보도교1_안성기초수량(0214완료)_금광신갈(9.29)_98호선" xfId="1711" xr:uid="{00000000-0005-0000-0000-00009E060000}"/>
    <cellStyle name="_3.육교구조계산서_덕성수량(신설2)_인화-논현A수량수정_성북구보도교1_안성기초수량(0214완료)_금광신갈(9.29)_98호선_23호선" xfId="1712" xr:uid="{00000000-0005-0000-0000-00009F060000}"/>
    <cellStyle name="_3.육교구조계산서_덕성수량(신설2)_인화-논현A수량수정_성북구보도교1_안성기초수량(0214완료)_금광신갈(9.29)_영사교외5개교" xfId="1713" xr:uid="{00000000-0005-0000-0000-0000A0060000}"/>
    <cellStyle name="_3.육교구조계산서_덕성수량(신설2)_인화-논현A수량수정_성북구보도교1_안성기초수량(0214완료)_금광신갈(9.29)_영사교외5개교_23호선" xfId="1714" xr:uid="{00000000-0005-0000-0000-0000A1060000}"/>
    <cellStyle name="_3.육교구조계산서_덕성수량(신설2)_인화-논현A수량수정_성북구보도교1_안성기초수량(0214완료)_영사교외5개교" xfId="1715" xr:uid="{00000000-0005-0000-0000-0000A2060000}"/>
    <cellStyle name="_3.육교구조계산서_덕성수량(신설2)_인화-논현A수량수정_성북구보도교1_안성기초수량(0214완료)_영사교외5개교_23호선" xfId="1716" xr:uid="{00000000-0005-0000-0000-0000A3060000}"/>
    <cellStyle name="_3.육교구조계산서_덕성수량(신설2)_인화-논현A수량수정_성북구보도교1_영사교외5개교" xfId="1717" xr:uid="{00000000-0005-0000-0000-0000A4060000}"/>
    <cellStyle name="_3.육교구조계산서_덕성수량(신설2)_인화-논현A수량수정_성북구보도교1_영사교외5개교_23호선" xfId="1718" xr:uid="{00000000-0005-0000-0000-0000A5060000}"/>
    <cellStyle name="_3.육교구조계산서_덕성수량(신설2)_인화-논현A수량수정_안성공도(하부공)수량" xfId="1719" xr:uid="{00000000-0005-0000-0000-0000A6060000}"/>
    <cellStyle name="_3.육교구조계산서_덕성수량(신설2)_인화-논현A수량수정_안성공도(하부공)수량_82호선" xfId="1720" xr:uid="{00000000-0005-0000-0000-0000A7060000}"/>
    <cellStyle name="_3.육교구조계산서_덕성수량(신설2)_인화-논현A수량수정_안성공도(하부공)수량_82호선(최종)" xfId="1721" xr:uid="{00000000-0005-0000-0000-0000A8060000}"/>
    <cellStyle name="_3.육교구조계산서_덕성수량(신설2)_인화-논현A수량수정_안성공도(하부공)수량_82호선(최종)_23호선" xfId="1722" xr:uid="{00000000-0005-0000-0000-0000A9060000}"/>
    <cellStyle name="_3.육교구조계산서_덕성수량(신설2)_인화-논현A수량수정_안성공도(하부공)수량_82호선_23호선" xfId="1723" xr:uid="{00000000-0005-0000-0000-0000AA060000}"/>
    <cellStyle name="_3.육교구조계산서_덕성수량(신설2)_인화-논현A수량수정_안성공도(하부공)수량_98호선" xfId="1724" xr:uid="{00000000-0005-0000-0000-0000AB060000}"/>
    <cellStyle name="_3.육교구조계산서_덕성수량(신설2)_인화-논현A수량수정_안성공도(하부공)수량_98호선_23호선" xfId="1725" xr:uid="{00000000-0005-0000-0000-0000AC060000}"/>
    <cellStyle name="_3.육교구조계산서_덕성수량(신설2)_인화-논현A수량수정_안성공도(하부공)수량_경림가오지구" xfId="1726" xr:uid="{00000000-0005-0000-0000-0000AD060000}"/>
    <cellStyle name="_3.육교구조계산서_덕성수량(신설2)_인화-논현A수량수정_안성공도(하부공)수량_경림가오지구_82호선" xfId="1727" xr:uid="{00000000-0005-0000-0000-0000AE060000}"/>
    <cellStyle name="_3.육교구조계산서_덕성수량(신설2)_인화-논현A수량수정_안성공도(하부공)수량_경림가오지구_82호선(최종)" xfId="1728" xr:uid="{00000000-0005-0000-0000-0000AF060000}"/>
    <cellStyle name="_3.육교구조계산서_덕성수량(신설2)_인화-논현A수량수정_안성공도(하부공)수량_경림가오지구_82호선(최종)_23호선" xfId="1729" xr:uid="{00000000-0005-0000-0000-0000B0060000}"/>
    <cellStyle name="_3.육교구조계산서_덕성수량(신설2)_인화-논현A수량수정_안성공도(하부공)수량_경림가오지구_82호선_23호선" xfId="1730" xr:uid="{00000000-0005-0000-0000-0000B1060000}"/>
    <cellStyle name="_3.육교구조계산서_덕성수량(신설2)_인화-논현A수량수정_안성공도(하부공)수량_경림가오지구_98호선" xfId="1731" xr:uid="{00000000-0005-0000-0000-0000B2060000}"/>
    <cellStyle name="_3.육교구조계산서_덕성수량(신설2)_인화-논현A수량수정_안성공도(하부공)수량_경림가오지구_98호선_23호선" xfId="1732" xr:uid="{00000000-0005-0000-0000-0000B3060000}"/>
    <cellStyle name="_3.육교구조계산서_덕성수량(신설2)_인화-논현A수량수정_안성공도(하부공)수량_경림가오지구_금광신갈(9.29)" xfId="1733" xr:uid="{00000000-0005-0000-0000-0000B4060000}"/>
    <cellStyle name="_3.육교구조계산서_덕성수량(신설2)_인화-논현A수량수정_안성공도(하부공)수량_경림가오지구_금광신갈(9.29)_82호선" xfId="1734" xr:uid="{00000000-0005-0000-0000-0000B5060000}"/>
    <cellStyle name="_3.육교구조계산서_덕성수량(신설2)_인화-논현A수량수정_안성공도(하부공)수량_경림가오지구_금광신갈(9.29)_82호선(최종)" xfId="1735" xr:uid="{00000000-0005-0000-0000-0000B6060000}"/>
    <cellStyle name="_3.육교구조계산서_덕성수량(신설2)_인화-논현A수량수정_안성공도(하부공)수량_경림가오지구_금광신갈(9.29)_82호선(최종)_23호선" xfId="1736" xr:uid="{00000000-0005-0000-0000-0000B7060000}"/>
    <cellStyle name="_3.육교구조계산서_덕성수량(신설2)_인화-논현A수량수정_안성공도(하부공)수량_경림가오지구_금광신갈(9.29)_82호선_23호선" xfId="1737" xr:uid="{00000000-0005-0000-0000-0000B8060000}"/>
    <cellStyle name="_3.육교구조계산서_덕성수량(신설2)_인화-논현A수량수정_안성공도(하부공)수량_경림가오지구_금광신갈(9.29)_98호선" xfId="1738" xr:uid="{00000000-0005-0000-0000-0000B9060000}"/>
    <cellStyle name="_3.육교구조계산서_덕성수량(신설2)_인화-논현A수량수정_안성공도(하부공)수량_경림가오지구_금광신갈(9.29)_98호선_23호선" xfId="1739" xr:uid="{00000000-0005-0000-0000-0000BA060000}"/>
    <cellStyle name="_3.육교구조계산서_덕성수량(신설2)_인화-논현A수량수정_안성공도(하부공)수량_경림가오지구_금광신갈(9.29)_영사교외5개교" xfId="1740" xr:uid="{00000000-0005-0000-0000-0000BB060000}"/>
    <cellStyle name="_3.육교구조계산서_덕성수량(신설2)_인화-논현A수량수정_안성공도(하부공)수량_경림가오지구_금광신갈(9.29)_영사교외5개교_23호선" xfId="1741" xr:uid="{00000000-0005-0000-0000-0000BC060000}"/>
    <cellStyle name="_3.육교구조계산서_덕성수량(신설2)_인화-논현A수량수정_안성공도(하부공)수량_경림가오지구_영사교외5개교" xfId="1742" xr:uid="{00000000-0005-0000-0000-0000BD060000}"/>
    <cellStyle name="_3.육교구조계산서_덕성수량(신설2)_인화-논현A수량수정_안성공도(하부공)수량_경림가오지구_영사교외5개교_23호선" xfId="1743" xr:uid="{00000000-0005-0000-0000-0000BE060000}"/>
    <cellStyle name="_3.육교구조계산서_덕성수량(신설2)_인화-논현A수량수정_안성공도(하부공)수량_금광신갈(9.29)" xfId="1744" xr:uid="{00000000-0005-0000-0000-0000BF060000}"/>
    <cellStyle name="_3.육교구조계산서_덕성수량(신설2)_인화-논현A수량수정_안성공도(하부공)수량_금광신갈(9.29)_82호선" xfId="1745" xr:uid="{00000000-0005-0000-0000-0000C0060000}"/>
    <cellStyle name="_3.육교구조계산서_덕성수량(신설2)_인화-논현A수량수정_안성공도(하부공)수량_금광신갈(9.29)_82호선(최종)" xfId="1746" xr:uid="{00000000-0005-0000-0000-0000C1060000}"/>
    <cellStyle name="_3.육교구조계산서_덕성수량(신설2)_인화-논현A수량수정_안성공도(하부공)수량_금광신갈(9.29)_82호선(최종)_23호선" xfId="1747" xr:uid="{00000000-0005-0000-0000-0000C2060000}"/>
    <cellStyle name="_3.육교구조계산서_덕성수량(신설2)_인화-논현A수량수정_안성공도(하부공)수량_금광신갈(9.29)_82호선_23호선" xfId="1748" xr:uid="{00000000-0005-0000-0000-0000C3060000}"/>
    <cellStyle name="_3.육교구조계산서_덕성수량(신설2)_인화-논현A수량수정_안성공도(하부공)수량_금광신갈(9.29)_98호선" xfId="1749" xr:uid="{00000000-0005-0000-0000-0000C4060000}"/>
    <cellStyle name="_3.육교구조계산서_덕성수량(신설2)_인화-논현A수량수정_안성공도(하부공)수량_금광신갈(9.29)_98호선_23호선" xfId="1750" xr:uid="{00000000-0005-0000-0000-0000C5060000}"/>
    <cellStyle name="_3.육교구조계산서_덕성수량(신설2)_인화-논현A수량수정_안성공도(하부공)수량_금광신갈(9.29)_영사교외5개교" xfId="1751" xr:uid="{00000000-0005-0000-0000-0000C6060000}"/>
    <cellStyle name="_3.육교구조계산서_덕성수량(신설2)_인화-논현A수량수정_안성공도(하부공)수량_금광신갈(9.29)_영사교외5개교_23호선" xfId="1752" xr:uid="{00000000-0005-0000-0000-0000C7060000}"/>
    <cellStyle name="_3.육교구조계산서_덕성수량(신설2)_인화-논현A수량수정_안성공도(하부공)수량_안성기초수량(0214완료)" xfId="1753" xr:uid="{00000000-0005-0000-0000-0000C8060000}"/>
    <cellStyle name="_3.육교구조계산서_덕성수량(신설2)_인화-논현A수량수정_안성공도(하부공)수량_안성기초수량(0214완료)_82호선" xfId="1754" xr:uid="{00000000-0005-0000-0000-0000C9060000}"/>
    <cellStyle name="_3.육교구조계산서_덕성수량(신설2)_인화-논현A수량수정_안성공도(하부공)수량_안성기초수량(0214완료)_82호선(최종)" xfId="1755" xr:uid="{00000000-0005-0000-0000-0000CA060000}"/>
    <cellStyle name="_3.육교구조계산서_덕성수량(신설2)_인화-논현A수량수정_안성공도(하부공)수량_안성기초수량(0214완료)_82호선(최종)_23호선" xfId="1756" xr:uid="{00000000-0005-0000-0000-0000CB060000}"/>
    <cellStyle name="_3.육교구조계산서_덕성수량(신설2)_인화-논현A수량수정_안성공도(하부공)수량_안성기초수량(0214완료)_82호선_23호선" xfId="1757" xr:uid="{00000000-0005-0000-0000-0000CC060000}"/>
    <cellStyle name="_3.육교구조계산서_덕성수량(신설2)_인화-논현A수량수정_안성공도(하부공)수량_안성기초수량(0214완료)_98호선" xfId="1758" xr:uid="{00000000-0005-0000-0000-0000CD060000}"/>
    <cellStyle name="_3.육교구조계산서_덕성수량(신설2)_인화-논현A수량수정_안성공도(하부공)수량_안성기초수량(0214완료)_98호선_23호선" xfId="1759" xr:uid="{00000000-0005-0000-0000-0000CE060000}"/>
    <cellStyle name="_3.육교구조계산서_덕성수량(신설2)_인화-논현A수량수정_안성공도(하부공)수량_안성기초수량(0214완료)_경림가오지구" xfId="1760" xr:uid="{00000000-0005-0000-0000-0000CF060000}"/>
    <cellStyle name="_3.육교구조계산서_덕성수량(신설2)_인화-논현A수량수정_안성공도(하부공)수량_안성기초수량(0214완료)_경림가오지구_82호선" xfId="1761" xr:uid="{00000000-0005-0000-0000-0000D0060000}"/>
    <cellStyle name="_3.육교구조계산서_덕성수량(신설2)_인화-논현A수량수정_안성공도(하부공)수량_안성기초수량(0214완료)_경림가오지구_82호선(최종)" xfId="1762" xr:uid="{00000000-0005-0000-0000-0000D1060000}"/>
    <cellStyle name="_3.육교구조계산서_덕성수량(신설2)_인화-논현A수량수정_안성공도(하부공)수량_안성기초수량(0214완료)_경림가오지구_82호선(최종)_23호선" xfId="1763" xr:uid="{00000000-0005-0000-0000-0000D2060000}"/>
    <cellStyle name="_3.육교구조계산서_덕성수량(신설2)_인화-논현A수량수정_안성공도(하부공)수량_안성기초수량(0214완료)_경림가오지구_82호선_23호선" xfId="1764" xr:uid="{00000000-0005-0000-0000-0000D3060000}"/>
    <cellStyle name="_3.육교구조계산서_덕성수량(신설2)_인화-논현A수량수정_안성공도(하부공)수량_안성기초수량(0214완료)_경림가오지구_98호선" xfId="1765" xr:uid="{00000000-0005-0000-0000-0000D4060000}"/>
    <cellStyle name="_3.육교구조계산서_덕성수량(신설2)_인화-논현A수량수정_안성공도(하부공)수량_안성기초수량(0214완료)_경림가오지구_98호선_23호선" xfId="1766" xr:uid="{00000000-0005-0000-0000-0000D5060000}"/>
    <cellStyle name="_3.육교구조계산서_덕성수량(신설2)_인화-논현A수량수정_안성공도(하부공)수량_안성기초수량(0214완료)_경림가오지구_경림가오지구" xfId="1767" xr:uid="{00000000-0005-0000-0000-0000D6060000}"/>
    <cellStyle name="_3.육교구조계산서_덕성수량(신설2)_인화-논현A수량수정_안성공도(하부공)수량_안성기초수량(0214완료)_경림가오지구_경림가오지구_82호선" xfId="1768" xr:uid="{00000000-0005-0000-0000-0000D7060000}"/>
    <cellStyle name="_3.육교구조계산서_덕성수량(신설2)_인화-논현A수량수정_안성공도(하부공)수량_안성기초수량(0214완료)_경림가오지구_경림가오지구_82호선(최종)" xfId="1769" xr:uid="{00000000-0005-0000-0000-0000D8060000}"/>
    <cellStyle name="_3.육교구조계산서_덕성수량(신설2)_인화-논현A수량수정_안성공도(하부공)수량_안성기초수량(0214완료)_경림가오지구_경림가오지구_82호선(최종)_23호선" xfId="1770" xr:uid="{00000000-0005-0000-0000-0000D9060000}"/>
    <cellStyle name="_3.육교구조계산서_덕성수량(신설2)_인화-논현A수량수정_안성공도(하부공)수량_안성기초수량(0214완료)_경림가오지구_경림가오지구_82호선_23호선" xfId="1771" xr:uid="{00000000-0005-0000-0000-0000DA060000}"/>
    <cellStyle name="_3.육교구조계산서_덕성수량(신설2)_인화-논현A수량수정_안성공도(하부공)수량_안성기초수량(0214완료)_경림가오지구_경림가오지구_98호선" xfId="1772" xr:uid="{00000000-0005-0000-0000-0000DB060000}"/>
    <cellStyle name="_3.육교구조계산서_덕성수량(신설2)_인화-논현A수량수정_안성공도(하부공)수량_안성기초수량(0214완료)_경림가오지구_경림가오지구_98호선_23호선" xfId="1773" xr:uid="{00000000-0005-0000-0000-0000DC060000}"/>
    <cellStyle name="_3.육교구조계산서_덕성수량(신설2)_인화-논현A수량수정_안성공도(하부공)수량_안성기초수량(0214완료)_경림가오지구_경림가오지구_금광신갈(9.29)" xfId="1774" xr:uid="{00000000-0005-0000-0000-0000DD060000}"/>
    <cellStyle name="_3.육교구조계산서_덕성수량(신설2)_인화-논현A수량수정_안성공도(하부공)수량_안성기초수량(0214완료)_경림가오지구_경림가오지구_금광신갈(9.29)_82호선" xfId="1775" xr:uid="{00000000-0005-0000-0000-0000DE060000}"/>
    <cellStyle name="_3.육교구조계산서_덕성수량(신설2)_인화-논현A수량수정_안성공도(하부공)수량_안성기초수량(0214완료)_경림가오지구_경림가오지구_금광신갈(9.29)_82호선(최종)" xfId="1776" xr:uid="{00000000-0005-0000-0000-0000DF060000}"/>
    <cellStyle name="_3.육교구조계산서_덕성수량(신설2)_인화-논현A수량수정_안성공도(하부공)수량_안성기초수량(0214완료)_경림가오지구_경림가오지구_금광신갈(9.29)_82호선(최종)_23호선" xfId="1777" xr:uid="{00000000-0005-0000-0000-0000E0060000}"/>
    <cellStyle name="_3.육교구조계산서_덕성수량(신설2)_인화-논현A수량수정_안성공도(하부공)수량_안성기초수량(0214완료)_경림가오지구_경림가오지구_금광신갈(9.29)_82호선_23호선" xfId="1778" xr:uid="{00000000-0005-0000-0000-0000E1060000}"/>
    <cellStyle name="_3.육교구조계산서_덕성수량(신설2)_인화-논현A수량수정_안성공도(하부공)수량_안성기초수량(0214완료)_경림가오지구_경림가오지구_금광신갈(9.29)_98호선" xfId="1779" xr:uid="{00000000-0005-0000-0000-0000E2060000}"/>
    <cellStyle name="_3.육교구조계산서_덕성수량(신설2)_인화-논현A수량수정_안성공도(하부공)수량_안성기초수량(0214완료)_경림가오지구_경림가오지구_금광신갈(9.29)_98호선_23호선" xfId="1780" xr:uid="{00000000-0005-0000-0000-0000E3060000}"/>
    <cellStyle name="_3.육교구조계산서_덕성수량(신설2)_인화-논현A수량수정_안성공도(하부공)수량_안성기초수량(0214완료)_경림가오지구_경림가오지구_금광신갈(9.29)_영사교외5개교" xfId="1781" xr:uid="{00000000-0005-0000-0000-0000E4060000}"/>
    <cellStyle name="_3.육교구조계산서_덕성수량(신설2)_인화-논현A수량수정_안성공도(하부공)수량_안성기초수량(0214완료)_경림가오지구_경림가오지구_금광신갈(9.29)_영사교외5개교_23호선" xfId="1782" xr:uid="{00000000-0005-0000-0000-0000E5060000}"/>
    <cellStyle name="_3.육교구조계산서_덕성수량(신설2)_인화-논현A수량수정_안성공도(하부공)수량_안성기초수량(0214완료)_경림가오지구_경림가오지구_영사교외5개교" xfId="1783" xr:uid="{00000000-0005-0000-0000-0000E6060000}"/>
    <cellStyle name="_3.육교구조계산서_덕성수량(신설2)_인화-논현A수량수정_안성공도(하부공)수량_안성기초수량(0214완료)_경림가오지구_경림가오지구_영사교외5개교_23호선" xfId="1784" xr:uid="{00000000-0005-0000-0000-0000E7060000}"/>
    <cellStyle name="_3.육교구조계산서_덕성수량(신설2)_인화-논현A수량수정_안성공도(하부공)수량_안성기초수량(0214완료)_경림가오지구_금광신갈(9.29)" xfId="1785" xr:uid="{00000000-0005-0000-0000-0000E8060000}"/>
    <cellStyle name="_3.육교구조계산서_덕성수량(신설2)_인화-논현A수량수정_안성공도(하부공)수량_안성기초수량(0214완료)_경림가오지구_금광신갈(9.29)_82호선" xfId="1786" xr:uid="{00000000-0005-0000-0000-0000E9060000}"/>
    <cellStyle name="_3.육교구조계산서_덕성수량(신설2)_인화-논현A수량수정_안성공도(하부공)수량_안성기초수량(0214완료)_경림가오지구_금광신갈(9.29)_82호선(최종)" xfId="1787" xr:uid="{00000000-0005-0000-0000-0000EA060000}"/>
    <cellStyle name="_3.육교구조계산서_덕성수량(신설2)_인화-논현A수량수정_안성공도(하부공)수량_안성기초수량(0214완료)_경림가오지구_금광신갈(9.29)_82호선(최종)_23호선" xfId="1788" xr:uid="{00000000-0005-0000-0000-0000EB060000}"/>
    <cellStyle name="_3.육교구조계산서_덕성수량(신설2)_인화-논현A수량수정_안성공도(하부공)수량_안성기초수량(0214완료)_경림가오지구_금광신갈(9.29)_82호선_23호선" xfId="1789" xr:uid="{00000000-0005-0000-0000-0000EC060000}"/>
    <cellStyle name="_3.육교구조계산서_덕성수량(신설2)_인화-논현A수량수정_안성공도(하부공)수량_안성기초수량(0214완료)_경림가오지구_금광신갈(9.29)_98호선" xfId="1790" xr:uid="{00000000-0005-0000-0000-0000ED060000}"/>
    <cellStyle name="_3.육교구조계산서_덕성수량(신설2)_인화-논현A수량수정_안성공도(하부공)수량_안성기초수량(0214완료)_경림가오지구_금광신갈(9.29)_98호선_23호선" xfId="1791" xr:uid="{00000000-0005-0000-0000-0000EE060000}"/>
    <cellStyle name="_3.육교구조계산서_덕성수량(신설2)_인화-논현A수량수정_안성공도(하부공)수량_안성기초수량(0214완료)_경림가오지구_금광신갈(9.29)_영사교외5개교" xfId="1792" xr:uid="{00000000-0005-0000-0000-0000EF060000}"/>
    <cellStyle name="_3.육교구조계산서_덕성수량(신설2)_인화-논현A수량수정_안성공도(하부공)수량_안성기초수량(0214완료)_경림가오지구_금광신갈(9.29)_영사교외5개교_23호선" xfId="1793" xr:uid="{00000000-0005-0000-0000-0000F0060000}"/>
    <cellStyle name="_3.육교구조계산서_덕성수량(신설2)_인화-논현A수량수정_안성공도(하부공)수량_안성기초수량(0214완료)_경림가오지구_영사교외5개교" xfId="1794" xr:uid="{00000000-0005-0000-0000-0000F1060000}"/>
    <cellStyle name="_3.육교구조계산서_덕성수량(신설2)_인화-논현A수량수정_안성공도(하부공)수량_안성기초수량(0214완료)_경림가오지구_영사교외5개교_23호선" xfId="1795" xr:uid="{00000000-0005-0000-0000-0000F2060000}"/>
    <cellStyle name="_3.육교구조계산서_덕성수량(신설2)_인화-논현A수량수정_안성공도(하부공)수량_안성기초수량(0214완료)_금광신갈(9.29)" xfId="1796" xr:uid="{00000000-0005-0000-0000-0000F3060000}"/>
    <cellStyle name="_3.육교구조계산서_덕성수량(신설2)_인화-논현A수량수정_안성공도(하부공)수량_안성기초수량(0214완료)_금광신갈(9.29)_82호선" xfId="1797" xr:uid="{00000000-0005-0000-0000-0000F4060000}"/>
    <cellStyle name="_3.육교구조계산서_덕성수량(신설2)_인화-논현A수량수정_안성공도(하부공)수량_안성기초수량(0214완료)_금광신갈(9.29)_82호선(최종)" xfId="1798" xr:uid="{00000000-0005-0000-0000-0000F5060000}"/>
    <cellStyle name="_3.육교구조계산서_덕성수량(신설2)_인화-논현A수량수정_안성공도(하부공)수량_안성기초수량(0214완료)_금광신갈(9.29)_82호선(최종)_23호선" xfId="1799" xr:uid="{00000000-0005-0000-0000-0000F6060000}"/>
    <cellStyle name="_3.육교구조계산서_덕성수량(신설2)_인화-논현A수량수정_안성공도(하부공)수량_안성기초수량(0214완료)_금광신갈(9.29)_82호선_23호선" xfId="1800" xr:uid="{00000000-0005-0000-0000-0000F7060000}"/>
    <cellStyle name="_3.육교구조계산서_덕성수량(신설2)_인화-논현A수량수정_안성공도(하부공)수량_안성기초수량(0214완료)_금광신갈(9.29)_98호선" xfId="1801" xr:uid="{00000000-0005-0000-0000-0000F8060000}"/>
    <cellStyle name="_3.육교구조계산서_덕성수량(신설2)_인화-논현A수량수정_안성공도(하부공)수량_안성기초수량(0214완료)_금광신갈(9.29)_98호선_23호선" xfId="1802" xr:uid="{00000000-0005-0000-0000-0000F9060000}"/>
    <cellStyle name="_3.육교구조계산서_덕성수량(신설2)_인화-논현A수량수정_안성공도(하부공)수량_안성기초수량(0214완료)_금광신갈(9.29)_영사교외5개교" xfId="1803" xr:uid="{00000000-0005-0000-0000-0000FA060000}"/>
    <cellStyle name="_3.육교구조계산서_덕성수량(신설2)_인화-논현A수량수정_안성공도(하부공)수량_안성기초수량(0214완료)_금광신갈(9.29)_영사교외5개교_23호선" xfId="1804" xr:uid="{00000000-0005-0000-0000-0000FB060000}"/>
    <cellStyle name="_3.육교구조계산서_덕성수량(신설2)_인화-논현A수량수정_안성공도(하부공)수량_안성기초수량(0214완료)_영사교외5개교" xfId="1805" xr:uid="{00000000-0005-0000-0000-0000FC060000}"/>
    <cellStyle name="_3.육교구조계산서_덕성수량(신설2)_인화-논현A수량수정_안성공도(하부공)수량_안성기초수량(0214완료)_영사교외5개교_23호선" xfId="1806" xr:uid="{00000000-0005-0000-0000-0000FD060000}"/>
    <cellStyle name="_3.육교구조계산서_덕성수량(신설2)_인화-논현A수량수정_안성공도(하부공)수량_영사교외5개교" xfId="1807" xr:uid="{00000000-0005-0000-0000-0000FE060000}"/>
    <cellStyle name="_3.육교구조계산서_덕성수량(신설2)_인화-논현A수량수정_안성공도(하부공)수량_영사교외5개교_23호선" xfId="1808" xr:uid="{00000000-0005-0000-0000-0000FF060000}"/>
    <cellStyle name="_3.육교구조계산서_덕성수량(신설2)_인화-논현A수량수정_안성공도-기초수량" xfId="1809" xr:uid="{00000000-0005-0000-0000-000000070000}"/>
    <cellStyle name="_3.육교구조계산서_덕성수량(신설2)_인화-논현A수량수정_안성공도-기초수량_82호선" xfId="1810" xr:uid="{00000000-0005-0000-0000-000001070000}"/>
    <cellStyle name="_3.육교구조계산서_덕성수량(신설2)_인화-논현A수량수정_안성공도-기초수량_82호선(최종)" xfId="1811" xr:uid="{00000000-0005-0000-0000-000002070000}"/>
    <cellStyle name="_3.육교구조계산서_덕성수량(신설2)_인화-논현A수량수정_안성공도-기초수량_82호선(최종)_23호선" xfId="1812" xr:uid="{00000000-0005-0000-0000-000003070000}"/>
    <cellStyle name="_3.육교구조계산서_덕성수량(신설2)_인화-논현A수량수정_안성공도-기초수량_82호선_23호선" xfId="1813" xr:uid="{00000000-0005-0000-0000-000004070000}"/>
    <cellStyle name="_3.육교구조계산서_덕성수량(신설2)_인화-논현A수량수정_안성공도-기초수량_98호선" xfId="1814" xr:uid="{00000000-0005-0000-0000-000005070000}"/>
    <cellStyle name="_3.육교구조계산서_덕성수량(신설2)_인화-논현A수량수정_안성공도-기초수량_98호선_23호선" xfId="1815" xr:uid="{00000000-0005-0000-0000-000006070000}"/>
    <cellStyle name="_3.육교구조계산서_덕성수량(신설2)_인화-논현A수량수정_안성공도-기초수량_경림가오지구" xfId="1816" xr:uid="{00000000-0005-0000-0000-000007070000}"/>
    <cellStyle name="_3.육교구조계산서_덕성수량(신설2)_인화-논현A수량수정_안성공도-기초수량_경림가오지구_82호선" xfId="1817" xr:uid="{00000000-0005-0000-0000-000008070000}"/>
    <cellStyle name="_3.육교구조계산서_덕성수량(신설2)_인화-논현A수량수정_안성공도-기초수량_경림가오지구_82호선(최종)" xfId="1818" xr:uid="{00000000-0005-0000-0000-000009070000}"/>
    <cellStyle name="_3.육교구조계산서_덕성수량(신설2)_인화-논현A수량수정_안성공도-기초수량_경림가오지구_82호선(최종)_23호선" xfId="1819" xr:uid="{00000000-0005-0000-0000-00000A070000}"/>
    <cellStyle name="_3.육교구조계산서_덕성수량(신설2)_인화-논현A수량수정_안성공도-기초수량_경림가오지구_82호선_23호선" xfId="1820" xr:uid="{00000000-0005-0000-0000-00000B070000}"/>
    <cellStyle name="_3.육교구조계산서_덕성수량(신설2)_인화-논현A수량수정_안성공도-기초수량_경림가오지구_98호선" xfId="1821" xr:uid="{00000000-0005-0000-0000-00000C070000}"/>
    <cellStyle name="_3.육교구조계산서_덕성수량(신설2)_인화-논현A수량수정_안성공도-기초수량_경림가오지구_98호선_23호선" xfId="1822" xr:uid="{00000000-0005-0000-0000-00000D070000}"/>
    <cellStyle name="_3.육교구조계산서_덕성수량(신설2)_인화-논현A수량수정_안성공도-기초수량_경림가오지구_금광신갈(9.29)" xfId="1823" xr:uid="{00000000-0005-0000-0000-00000E070000}"/>
    <cellStyle name="_3.육교구조계산서_덕성수량(신설2)_인화-논현A수량수정_안성공도-기초수량_경림가오지구_금광신갈(9.29)_82호선" xfId="1824" xr:uid="{00000000-0005-0000-0000-00000F070000}"/>
    <cellStyle name="_3.육교구조계산서_덕성수량(신설2)_인화-논현A수량수정_안성공도-기초수량_경림가오지구_금광신갈(9.29)_82호선(최종)" xfId="1825" xr:uid="{00000000-0005-0000-0000-000010070000}"/>
    <cellStyle name="_3.육교구조계산서_덕성수량(신설2)_인화-논현A수량수정_안성공도-기초수량_경림가오지구_금광신갈(9.29)_82호선(최종)_23호선" xfId="1826" xr:uid="{00000000-0005-0000-0000-000011070000}"/>
    <cellStyle name="_3.육교구조계산서_덕성수량(신설2)_인화-논현A수량수정_안성공도-기초수량_경림가오지구_금광신갈(9.29)_82호선_23호선" xfId="1827" xr:uid="{00000000-0005-0000-0000-000012070000}"/>
    <cellStyle name="_3.육교구조계산서_덕성수량(신설2)_인화-논현A수량수정_안성공도-기초수량_경림가오지구_금광신갈(9.29)_98호선" xfId="1828" xr:uid="{00000000-0005-0000-0000-000013070000}"/>
    <cellStyle name="_3.육교구조계산서_덕성수량(신설2)_인화-논현A수량수정_안성공도-기초수량_경림가오지구_금광신갈(9.29)_98호선_23호선" xfId="1829" xr:uid="{00000000-0005-0000-0000-000014070000}"/>
    <cellStyle name="_3.육교구조계산서_덕성수량(신설2)_인화-논현A수량수정_안성공도-기초수량_경림가오지구_금광신갈(9.29)_영사교외5개교" xfId="1830" xr:uid="{00000000-0005-0000-0000-000015070000}"/>
    <cellStyle name="_3.육교구조계산서_덕성수량(신설2)_인화-논현A수량수정_안성공도-기초수량_경림가오지구_금광신갈(9.29)_영사교외5개교_23호선" xfId="1831" xr:uid="{00000000-0005-0000-0000-000016070000}"/>
    <cellStyle name="_3.육교구조계산서_덕성수량(신설2)_인화-논현A수량수정_안성공도-기초수량_경림가오지구_영사교외5개교" xfId="1832" xr:uid="{00000000-0005-0000-0000-000017070000}"/>
    <cellStyle name="_3.육교구조계산서_덕성수량(신설2)_인화-논현A수량수정_안성공도-기초수량_경림가오지구_영사교외5개교_23호선" xfId="1833" xr:uid="{00000000-0005-0000-0000-000018070000}"/>
    <cellStyle name="_3.육교구조계산서_덕성수량(신설2)_인화-논현A수량수정_안성공도-기초수량_금광신갈(9.29)" xfId="1834" xr:uid="{00000000-0005-0000-0000-000019070000}"/>
    <cellStyle name="_3.육교구조계산서_덕성수량(신설2)_인화-논현A수량수정_안성공도-기초수량_금광신갈(9.29)_82호선" xfId="1835" xr:uid="{00000000-0005-0000-0000-00001A070000}"/>
    <cellStyle name="_3.육교구조계산서_덕성수량(신설2)_인화-논현A수량수정_안성공도-기초수량_금광신갈(9.29)_82호선(최종)" xfId="1836" xr:uid="{00000000-0005-0000-0000-00001B070000}"/>
    <cellStyle name="_3.육교구조계산서_덕성수량(신설2)_인화-논현A수량수정_안성공도-기초수량_금광신갈(9.29)_82호선(최종)_23호선" xfId="1837" xr:uid="{00000000-0005-0000-0000-00001C070000}"/>
    <cellStyle name="_3.육교구조계산서_덕성수량(신설2)_인화-논현A수량수정_안성공도-기초수량_금광신갈(9.29)_82호선_23호선" xfId="1838" xr:uid="{00000000-0005-0000-0000-00001D070000}"/>
    <cellStyle name="_3.육교구조계산서_덕성수량(신설2)_인화-논현A수량수정_안성공도-기초수량_금광신갈(9.29)_98호선" xfId="1839" xr:uid="{00000000-0005-0000-0000-00001E070000}"/>
    <cellStyle name="_3.육교구조계산서_덕성수량(신설2)_인화-논현A수량수정_안성공도-기초수량_금광신갈(9.29)_98호선_23호선" xfId="1840" xr:uid="{00000000-0005-0000-0000-00001F070000}"/>
    <cellStyle name="_3.육교구조계산서_덕성수량(신설2)_인화-논현A수량수정_안성공도-기초수량_금광신갈(9.29)_영사교외5개교" xfId="1841" xr:uid="{00000000-0005-0000-0000-000020070000}"/>
    <cellStyle name="_3.육교구조계산서_덕성수량(신설2)_인화-논현A수량수정_안성공도-기초수량_금광신갈(9.29)_영사교외5개교_23호선" xfId="1842" xr:uid="{00000000-0005-0000-0000-000021070000}"/>
    <cellStyle name="_3.육교구조계산서_덕성수량(신설2)_인화-논현A수량수정_안성공도-기초수량_영사교외5개교" xfId="1843" xr:uid="{00000000-0005-0000-0000-000022070000}"/>
    <cellStyle name="_3.육교구조계산서_덕성수량(신설2)_인화-논현A수량수정_안성공도-기초수량_영사교외5개교_23호선" xfId="1844" xr:uid="{00000000-0005-0000-0000-000023070000}"/>
    <cellStyle name="_3.육교구조계산서_덕성수량(신설2)_인화-논현A수량수정_영사교외5개교" xfId="1845" xr:uid="{00000000-0005-0000-0000-000024070000}"/>
    <cellStyle name="_3.육교구조계산서_덕성수량(신설2)_인화-논현A수량수정_영사교외5개교_23호선" xfId="1846" xr:uid="{00000000-0005-0000-0000-000025070000}"/>
    <cellStyle name="_3.육교구조계산서_덕성수량(신설2)_인화-논현B수량수정" xfId="1847" xr:uid="{00000000-0005-0000-0000-000026070000}"/>
    <cellStyle name="_3.육교구조계산서_덕성수량(신설2)_인화-논현B수량수정_82호선" xfId="1848" xr:uid="{00000000-0005-0000-0000-000027070000}"/>
    <cellStyle name="_3.육교구조계산서_덕성수량(신설2)_인화-논현B수량수정_82호선(최종)" xfId="1849" xr:uid="{00000000-0005-0000-0000-000028070000}"/>
    <cellStyle name="_3.육교구조계산서_덕성수량(신설2)_인화-논현B수량수정_82호선(최종)_23호선" xfId="1850" xr:uid="{00000000-0005-0000-0000-000029070000}"/>
    <cellStyle name="_3.육교구조계산서_덕성수량(신설2)_인화-논현B수량수정_82호선_23호선" xfId="1851" xr:uid="{00000000-0005-0000-0000-00002A070000}"/>
    <cellStyle name="_3.육교구조계산서_덕성수량(신설2)_인화-논현B수량수정_98호선" xfId="1852" xr:uid="{00000000-0005-0000-0000-00002B070000}"/>
    <cellStyle name="_3.육교구조계산서_덕성수량(신설2)_인화-논현B수량수정_98호선_23호선" xfId="1853" xr:uid="{00000000-0005-0000-0000-00002C070000}"/>
    <cellStyle name="_3.육교구조계산서_덕성수량(신설2)_인화-논현B수량수정_금광신갈(9.29)" xfId="1854" xr:uid="{00000000-0005-0000-0000-00002D070000}"/>
    <cellStyle name="_3.육교구조계산서_덕성수량(신설2)_인화-논현B수량수정_금광신갈(9.29)_82호선" xfId="1855" xr:uid="{00000000-0005-0000-0000-00002E070000}"/>
    <cellStyle name="_3.육교구조계산서_덕성수량(신설2)_인화-논현B수량수정_금광신갈(9.29)_82호선(최종)" xfId="1856" xr:uid="{00000000-0005-0000-0000-00002F070000}"/>
    <cellStyle name="_3.육교구조계산서_덕성수량(신설2)_인화-논현B수량수정_금광신갈(9.29)_82호선(최종)_23호선" xfId="1857" xr:uid="{00000000-0005-0000-0000-000030070000}"/>
    <cellStyle name="_3.육교구조계산서_덕성수량(신설2)_인화-논현B수량수정_금광신갈(9.29)_82호선_23호선" xfId="1858" xr:uid="{00000000-0005-0000-0000-000031070000}"/>
    <cellStyle name="_3.육교구조계산서_덕성수량(신설2)_인화-논현B수량수정_금광신갈(9.29)_98호선" xfId="1859" xr:uid="{00000000-0005-0000-0000-000032070000}"/>
    <cellStyle name="_3.육교구조계산서_덕성수량(신설2)_인화-논현B수량수정_금광신갈(9.29)_98호선_23호선" xfId="1860" xr:uid="{00000000-0005-0000-0000-000033070000}"/>
    <cellStyle name="_3.육교구조계산서_덕성수량(신설2)_인화-논현B수량수정_금광신갈(9.29)_영사교외5개교" xfId="1861" xr:uid="{00000000-0005-0000-0000-000034070000}"/>
    <cellStyle name="_3.육교구조계산서_덕성수량(신설2)_인화-논현B수량수정_금광신갈(9.29)_영사교외5개교_23호선" xfId="1862" xr:uid="{00000000-0005-0000-0000-000035070000}"/>
    <cellStyle name="_3.육교구조계산서_덕성수량(신설2)_인화-논현B수량수정_여수신기보도수량(신규)" xfId="1863" xr:uid="{00000000-0005-0000-0000-000036070000}"/>
    <cellStyle name="_3.육교구조계산서_덕성수량(신설2)_인화-논현B수량수정_여수신기보도수량(신규)_82호선" xfId="1864" xr:uid="{00000000-0005-0000-0000-000037070000}"/>
    <cellStyle name="_3.육교구조계산서_덕성수량(신설2)_인화-논현B수량수정_여수신기보도수량(신규)_82호선(최종)" xfId="1865" xr:uid="{00000000-0005-0000-0000-000038070000}"/>
    <cellStyle name="_3.육교구조계산서_덕성수량(신설2)_인화-논현B수량수정_여수신기보도수량(신규)_82호선(최종)_23호선" xfId="1866" xr:uid="{00000000-0005-0000-0000-000039070000}"/>
    <cellStyle name="_3.육교구조계산서_덕성수량(신설2)_인화-논현B수량수정_여수신기보도수량(신규)_82호선_23호선" xfId="1867" xr:uid="{00000000-0005-0000-0000-00003A070000}"/>
    <cellStyle name="_3.육교구조계산서_덕성수량(신설2)_인화-논현B수량수정_여수신기보도수량(신규)_98호선" xfId="1868" xr:uid="{00000000-0005-0000-0000-00003B070000}"/>
    <cellStyle name="_3.육교구조계산서_덕성수량(신설2)_인화-논현B수량수정_여수신기보도수량(신규)_98호선_23호선" xfId="1869" xr:uid="{00000000-0005-0000-0000-00003C070000}"/>
    <cellStyle name="_3.육교구조계산서_덕성수량(신설2)_인화-논현B수량수정_여수신기보도수량(신규)_금광신갈(8.22)" xfId="1870" xr:uid="{00000000-0005-0000-0000-00003D070000}"/>
    <cellStyle name="_3.육교구조계산서_덕성수량(신설2)_인화-논현B수량수정_여수신기보도수량(신규)_금광신갈(8.22)_82호선" xfId="1871" xr:uid="{00000000-0005-0000-0000-00003E070000}"/>
    <cellStyle name="_3.육교구조계산서_덕성수량(신설2)_인화-논현B수량수정_여수신기보도수량(신규)_금광신갈(8.22)_82호선(최종)" xfId="1872" xr:uid="{00000000-0005-0000-0000-00003F070000}"/>
    <cellStyle name="_3.육교구조계산서_덕성수량(신설2)_인화-논현B수량수정_여수신기보도수량(신규)_금광신갈(8.22)_82호선(최종)_23호선" xfId="1873" xr:uid="{00000000-0005-0000-0000-000040070000}"/>
    <cellStyle name="_3.육교구조계산서_덕성수량(신설2)_인화-논현B수량수정_여수신기보도수량(신규)_금광신갈(8.22)_82호선_23호선" xfId="1874" xr:uid="{00000000-0005-0000-0000-000041070000}"/>
    <cellStyle name="_3.육교구조계산서_덕성수량(신설2)_인화-논현B수량수정_여수신기보도수량(신규)_금광신갈(8.22)_98호선" xfId="1875" xr:uid="{00000000-0005-0000-0000-000042070000}"/>
    <cellStyle name="_3.육교구조계산서_덕성수량(신설2)_인화-논현B수량수정_여수신기보도수량(신규)_금광신갈(8.22)_98호선_23호선" xfId="1876" xr:uid="{00000000-0005-0000-0000-000043070000}"/>
    <cellStyle name="_3.육교구조계산서_덕성수량(신설2)_인화-논현B수량수정_여수신기보도수량(신규)_금광신갈(8.22)_금광신갈(9.29)" xfId="1877" xr:uid="{00000000-0005-0000-0000-000044070000}"/>
    <cellStyle name="_3.육교구조계산서_덕성수량(신설2)_인화-논현B수량수정_여수신기보도수량(신규)_금광신갈(8.22)_금광신갈(9.29)_82호선" xfId="1878" xr:uid="{00000000-0005-0000-0000-000045070000}"/>
    <cellStyle name="_3.육교구조계산서_덕성수량(신설2)_인화-논현B수량수정_여수신기보도수량(신규)_금광신갈(8.22)_금광신갈(9.29)_82호선(최종)" xfId="1879" xr:uid="{00000000-0005-0000-0000-000046070000}"/>
    <cellStyle name="_3.육교구조계산서_덕성수량(신설2)_인화-논현B수량수정_여수신기보도수량(신규)_금광신갈(8.22)_금광신갈(9.29)_82호선(최종)_23호선" xfId="1880" xr:uid="{00000000-0005-0000-0000-000047070000}"/>
    <cellStyle name="_3.육교구조계산서_덕성수량(신설2)_인화-논현B수량수정_여수신기보도수량(신규)_금광신갈(8.22)_금광신갈(9.29)_82호선_23호선" xfId="1881" xr:uid="{00000000-0005-0000-0000-000048070000}"/>
    <cellStyle name="_3.육교구조계산서_덕성수량(신설2)_인화-논현B수량수정_여수신기보도수량(신규)_금광신갈(8.22)_금광신갈(9.29)_98호선" xfId="1882" xr:uid="{00000000-0005-0000-0000-000049070000}"/>
    <cellStyle name="_3.육교구조계산서_덕성수량(신설2)_인화-논현B수량수정_여수신기보도수량(신규)_금광신갈(8.22)_금광신갈(9.29)_98호선_23호선" xfId="1883" xr:uid="{00000000-0005-0000-0000-00004A070000}"/>
    <cellStyle name="_3.육교구조계산서_덕성수량(신설2)_인화-논현B수량수정_여수신기보도수량(신규)_금광신갈(8.22)_금광신갈(9.29)_영사교외5개교" xfId="1884" xr:uid="{00000000-0005-0000-0000-00004B070000}"/>
    <cellStyle name="_3.육교구조계산서_덕성수량(신설2)_인화-논현B수량수정_여수신기보도수량(신규)_금광신갈(8.22)_금광신갈(9.29)_영사교외5개교_23호선" xfId="1885" xr:uid="{00000000-0005-0000-0000-00004C070000}"/>
    <cellStyle name="_3.육교구조계산서_덕성수량(신설2)_인화-논현B수량수정_여수신기보도수량(신규)_금광신갈(8.22)_영사교외5개교" xfId="1886" xr:uid="{00000000-0005-0000-0000-00004D070000}"/>
    <cellStyle name="_3.육교구조계산서_덕성수량(신설2)_인화-논현B수량수정_여수신기보도수량(신규)_금광신갈(8.22)_영사교외5개교_23호선" xfId="1887" xr:uid="{00000000-0005-0000-0000-00004E070000}"/>
    <cellStyle name="_3.육교구조계산서_덕성수량(신설2)_인화-논현B수량수정_여수신기보도수량(신규)_금광신갈수량" xfId="1888" xr:uid="{00000000-0005-0000-0000-00004F070000}"/>
    <cellStyle name="_3.육교구조계산서_덕성수량(신설2)_인화-논현B수량수정_여수신기보도수량(신규)_금광신갈수량_82호선" xfId="1889" xr:uid="{00000000-0005-0000-0000-000050070000}"/>
    <cellStyle name="_3.육교구조계산서_덕성수량(신설2)_인화-논현B수량수정_여수신기보도수량(신규)_금광신갈수량_82호선(최종)" xfId="1890" xr:uid="{00000000-0005-0000-0000-000051070000}"/>
    <cellStyle name="_3.육교구조계산서_덕성수량(신설2)_인화-논현B수량수정_여수신기보도수량(신규)_금광신갈수량_82호선(최종)_23호선" xfId="1891" xr:uid="{00000000-0005-0000-0000-000052070000}"/>
    <cellStyle name="_3.육교구조계산서_덕성수량(신설2)_인화-논현B수량수정_여수신기보도수량(신규)_금광신갈수량_82호선_23호선" xfId="1892" xr:uid="{00000000-0005-0000-0000-000053070000}"/>
    <cellStyle name="_3.육교구조계산서_덕성수량(신설2)_인화-논현B수량수정_여수신기보도수량(신규)_금광신갈수량_98호선" xfId="1893" xr:uid="{00000000-0005-0000-0000-000054070000}"/>
    <cellStyle name="_3.육교구조계산서_덕성수량(신설2)_인화-논현B수량수정_여수신기보도수량(신규)_금광신갈수량_98호선_23호선" xfId="1894" xr:uid="{00000000-0005-0000-0000-000055070000}"/>
    <cellStyle name="_3.육교구조계산서_덕성수량(신설2)_인화-논현B수량수정_여수신기보도수량(신규)_금광신갈수량_금광신갈(9.29)" xfId="1895" xr:uid="{00000000-0005-0000-0000-000056070000}"/>
    <cellStyle name="_3.육교구조계산서_덕성수량(신설2)_인화-논현B수량수정_여수신기보도수량(신규)_금광신갈수량_금광신갈(9.29)_82호선" xfId="1896" xr:uid="{00000000-0005-0000-0000-000057070000}"/>
    <cellStyle name="_3.육교구조계산서_덕성수량(신설2)_인화-논현B수량수정_여수신기보도수량(신규)_금광신갈수량_금광신갈(9.29)_82호선(최종)" xfId="1897" xr:uid="{00000000-0005-0000-0000-000058070000}"/>
    <cellStyle name="_3.육교구조계산서_덕성수량(신설2)_인화-논현B수량수정_여수신기보도수량(신규)_금광신갈수량_금광신갈(9.29)_82호선(최종)_23호선" xfId="1898" xr:uid="{00000000-0005-0000-0000-000059070000}"/>
    <cellStyle name="_3.육교구조계산서_덕성수량(신설2)_인화-논현B수량수정_여수신기보도수량(신규)_금광신갈수량_금광신갈(9.29)_82호선_23호선" xfId="1899" xr:uid="{00000000-0005-0000-0000-00005A070000}"/>
    <cellStyle name="_3.육교구조계산서_덕성수량(신설2)_인화-논현B수량수정_여수신기보도수량(신규)_금광신갈수량_금광신갈(9.29)_98호선" xfId="1900" xr:uid="{00000000-0005-0000-0000-00005B070000}"/>
    <cellStyle name="_3.육교구조계산서_덕성수량(신설2)_인화-논현B수량수정_여수신기보도수량(신규)_금광신갈수량_금광신갈(9.29)_98호선_23호선" xfId="1901" xr:uid="{00000000-0005-0000-0000-00005C070000}"/>
    <cellStyle name="_3.육교구조계산서_덕성수량(신설2)_인화-논현B수량수정_여수신기보도수량(신규)_금광신갈수량_금광신갈(9.29)_영사교외5개교" xfId="1902" xr:uid="{00000000-0005-0000-0000-00005D070000}"/>
    <cellStyle name="_3.육교구조계산서_덕성수량(신설2)_인화-논현B수량수정_여수신기보도수량(신규)_금광신갈수량_금광신갈(9.29)_영사교외5개교_23호선" xfId="1903" xr:uid="{00000000-0005-0000-0000-00005E070000}"/>
    <cellStyle name="_3.육교구조계산서_덕성수량(신설2)_인화-논현B수량수정_여수신기보도수량(신규)_금광신갈수량_영사교외5개교" xfId="1904" xr:uid="{00000000-0005-0000-0000-00005F070000}"/>
    <cellStyle name="_3.육교구조계산서_덕성수량(신설2)_인화-논현B수량수정_여수신기보도수량(신규)_금광신갈수량_영사교외5개교_23호선" xfId="1905" xr:uid="{00000000-0005-0000-0000-000060070000}"/>
    <cellStyle name="_3.육교구조계산서_덕성수량(신설2)_인화-논현B수량수정_여수신기보도수량(신규)_여수신기수량(후문1)" xfId="1906" xr:uid="{00000000-0005-0000-0000-000061070000}"/>
    <cellStyle name="_3.육교구조계산서_덕성수량(신설2)_인화-논현B수량수정_여수신기보도수량(신규)_여수신기수량(후문1)_82호선" xfId="1907" xr:uid="{00000000-0005-0000-0000-000062070000}"/>
    <cellStyle name="_3.육교구조계산서_덕성수량(신설2)_인화-논현B수량수정_여수신기보도수량(신규)_여수신기수량(후문1)_82호선(최종)" xfId="1908" xr:uid="{00000000-0005-0000-0000-000063070000}"/>
    <cellStyle name="_3.육교구조계산서_덕성수량(신설2)_인화-논현B수량수정_여수신기보도수량(신규)_여수신기수량(후문1)_82호선(최종)_23호선" xfId="1909" xr:uid="{00000000-0005-0000-0000-000064070000}"/>
    <cellStyle name="_3.육교구조계산서_덕성수량(신설2)_인화-논현B수량수정_여수신기보도수량(신규)_여수신기수량(후문1)_82호선_23호선" xfId="1910" xr:uid="{00000000-0005-0000-0000-000065070000}"/>
    <cellStyle name="_3.육교구조계산서_덕성수량(신설2)_인화-논현B수량수정_여수신기보도수량(신규)_여수신기수량(후문1)_98호선" xfId="1911" xr:uid="{00000000-0005-0000-0000-000066070000}"/>
    <cellStyle name="_3.육교구조계산서_덕성수량(신설2)_인화-논현B수량수정_여수신기보도수량(신규)_여수신기수량(후문1)_98호선_23호선" xfId="1912" xr:uid="{00000000-0005-0000-0000-000067070000}"/>
    <cellStyle name="_3.육교구조계산서_덕성수량(신설2)_인화-논현B수량수정_여수신기보도수량(신규)_여수신기수량(후문1)_금광신갈(9.29)" xfId="1913" xr:uid="{00000000-0005-0000-0000-000068070000}"/>
    <cellStyle name="_3.육교구조계산서_덕성수량(신설2)_인화-논현B수량수정_여수신기보도수량(신규)_여수신기수량(후문1)_금광신갈(9.29)_82호선" xfId="1914" xr:uid="{00000000-0005-0000-0000-000069070000}"/>
    <cellStyle name="_3.육교구조계산서_덕성수량(신설2)_인화-논현B수량수정_여수신기보도수량(신규)_여수신기수량(후문1)_금광신갈(9.29)_82호선(최종)" xfId="1915" xr:uid="{00000000-0005-0000-0000-00006A070000}"/>
    <cellStyle name="_3.육교구조계산서_덕성수량(신설2)_인화-논현B수량수정_여수신기보도수량(신규)_여수신기수량(후문1)_금광신갈(9.29)_82호선(최종)_23호선" xfId="1916" xr:uid="{00000000-0005-0000-0000-00006B070000}"/>
    <cellStyle name="_3.육교구조계산서_덕성수량(신설2)_인화-논현B수량수정_여수신기보도수량(신규)_여수신기수량(후문1)_금광신갈(9.29)_82호선_23호선" xfId="1917" xr:uid="{00000000-0005-0000-0000-00006C070000}"/>
    <cellStyle name="_3.육교구조계산서_덕성수량(신설2)_인화-논현B수량수정_여수신기보도수량(신규)_여수신기수량(후문1)_금광신갈(9.29)_98호선" xfId="1918" xr:uid="{00000000-0005-0000-0000-00006D070000}"/>
    <cellStyle name="_3.육교구조계산서_덕성수량(신설2)_인화-논현B수량수정_여수신기보도수량(신규)_여수신기수량(후문1)_금광신갈(9.29)_98호선_23호선" xfId="1919" xr:uid="{00000000-0005-0000-0000-00006E070000}"/>
    <cellStyle name="_3.육교구조계산서_덕성수량(신설2)_인화-논현B수량수정_여수신기보도수량(신규)_여수신기수량(후문1)_금광신갈(9.29)_영사교외5개교" xfId="1920" xr:uid="{00000000-0005-0000-0000-00006F070000}"/>
    <cellStyle name="_3.육교구조계산서_덕성수량(신설2)_인화-논현B수량수정_여수신기보도수량(신규)_여수신기수량(후문1)_금광신갈(9.29)_영사교외5개교_23호선" xfId="1921" xr:uid="{00000000-0005-0000-0000-000070070000}"/>
    <cellStyle name="_3.육교구조계산서_덕성수량(신설2)_인화-논현B수량수정_여수신기보도수량(신규)_여수신기수량(후문1)_영사교외5개교" xfId="1922" xr:uid="{00000000-0005-0000-0000-000071070000}"/>
    <cellStyle name="_3.육교구조계산서_덕성수량(신설2)_인화-논현B수량수정_여수신기보도수량(신규)_여수신기수량(후문1)_영사교외5개교_23호선" xfId="1923" xr:uid="{00000000-0005-0000-0000-000072070000}"/>
    <cellStyle name="_3.육교구조계산서_덕성수량(신설2)_인화-논현B수량수정_여수신기보도수량(신규)_영사교외5개교" xfId="1924" xr:uid="{00000000-0005-0000-0000-000073070000}"/>
    <cellStyle name="_3.육교구조계산서_덕성수량(신설2)_인화-논현B수량수정_여수신기보도수량(신규)_영사교외5개교_23호선" xfId="1925" xr:uid="{00000000-0005-0000-0000-000074070000}"/>
    <cellStyle name="_3.육교구조계산서_덕성수량(신설2)_인화-논현B수량수정_여수신기수량" xfId="1926" xr:uid="{00000000-0005-0000-0000-000075070000}"/>
    <cellStyle name="_3.육교구조계산서_덕성수량(신설2)_인화-논현B수량수정_여수신기수량(후문2)" xfId="1927" xr:uid="{00000000-0005-0000-0000-000076070000}"/>
    <cellStyle name="_3.육교구조계산서_덕성수량(신설2)_인화-논현B수량수정_여수신기수량(후문2)_82호선" xfId="1928" xr:uid="{00000000-0005-0000-0000-000077070000}"/>
    <cellStyle name="_3.육교구조계산서_덕성수량(신설2)_인화-논현B수량수정_여수신기수량(후문2)_82호선(최종)" xfId="1929" xr:uid="{00000000-0005-0000-0000-000078070000}"/>
    <cellStyle name="_3.육교구조계산서_덕성수량(신설2)_인화-논현B수량수정_여수신기수량(후문2)_82호선(최종)_23호선" xfId="1930" xr:uid="{00000000-0005-0000-0000-000079070000}"/>
    <cellStyle name="_3.육교구조계산서_덕성수량(신설2)_인화-논현B수량수정_여수신기수량(후문2)_82호선_23호선" xfId="1931" xr:uid="{00000000-0005-0000-0000-00007A070000}"/>
    <cellStyle name="_3.육교구조계산서_덕성수량(신설2)_인화-논현B수량수정_여수신기수량(후문2)_98호선" xfId="1932" xr:uid="{00000000-0005-0000-0000-00007B070000}"/>
    <cellStyle name="_3.육교구조계산서_덕성수량(신설2)_인화-논현B수량수정_여수신기수량(후문2)_98호선_23호선" xfId="1933" xr:uid="{00000000-0005-0000-0000-00007C070000}"/>
    <cellStyle name="_3.육교구조계산서_덕성수량(신설2)_인화-논현B수량수정_여수신기수량(후문2)_금광신갈(8.22)" xfId="1934" xr:uid="{00000000-0005-0000-0000-00007D070000}"/>
    <cellStyle name="_3.육교구조계산서_덕성수량(신설2)_인화-논현B수량수정_여수신기수량(후문2)_금광신갈(8.22)_82호선" xfId="1935" xr:uid="{00000000-0005-0000-0000-00007E070000}"/>
    <cellStyle name="_3.육교구조계산서_덕성수량(신설2)_인화-논현B수량수정_여수신기수량(후문2)_금광신갈(8.22)_82호선(최종)" xfId="1936" xr:uid="{00000000-0005-0000-0000-00007F070000}"/>
    <cellStyle name="_3.육교구조계산서_덕성수량(신설2)_인화-논현B수량수정_여수신기수량(후문2)_금광신갈(8.22)_82호선(최종)_23호선" xfId="1937" xr:uid="{00000000-0005-0000-0000-000080070000}"/>
    <cellStyle name="_3.육교구조계산서_덕성수량(신설2)_인화-논현B수량수정_여수신기수량(후문2)_금광신갈(8.22)_82호선_23호선" xfId="1938" xr:uid="{00000000-0005-0000-0000-000081070000}"/>
    <cellStyle name="_3.육교구조계산서_덕성수량(신설2)_인화-논현B수량수정_여수신기수량(후문2)_금광신갈(8.22)_98호선" xfId="1939" xr:uid="{00000000-0005-0000-0000-000082070000}"/>
    <cellStyle name="_3.육교구조계산서_덕성수량(신설2)_인화-논현B수량수정_여수신기수량(후문2)_금광신갈(8.22)_98호선_23호선" xfId="1940" xr:uid="{00000000-0005-0000-0000-000083070000}"/>
    <cellStyle name="_3.육교구조계산서_덕성수량(신설2)_인화-논현B수량수정_여수신기수량(후문2)_금광신갈(8.22)_금광신갈(9.29)" xfId="1941" xr:uid="{00000000-0005-0000-0000-000084070000}"/>
    <cellStyle name="_3.육교구조계산서_덕성수량(신설2)_인화-논현B수량수정_여수신기수량(후문2)_금광신갈(8.22)_금광신갈(9.29)_82호선" xfId="1942" xr:uid="{00000000-0005-0000-0000-000085070000}"/>
    <cellStyle name="_3.육교구조계산서_덕성수량(신설2)_인화-논현B수량수정_여수신기수량(후문2)_금광신갈(8.22)_금광신갈(9.29)_82호선(최종)" xfId="1943" xr:uid="{00000000-0005-0000-0000-000086070000}"/>
    <cellStyle name="_3.육교구조계산서_덕성수량(신설2)_인화-논현B수량수정_여수신기수량(후문2)_금광신갈(8.22)_금광신갈(9.29)_82호선(최종)_23호선" xfId="1944" xr:uid="{00000000-0005-0000-0000-000087070000}"/>
    <cellStyle name="_3.육교구조계산서_덕성수량(신설2)_인화-논현B수량수정_여수신기수량(후문2)_금광신갈(8.22)_금광신갈(9.29)_82호선_23호선" xfId="1945" xr:uid="{00000000-0005-0000-0000-000088070000}"/>
    <cellStyle name="_3.육교구조계산서_덕성수량(신설2)_인화-논현B수량수정_여수신기수량(후문2)_금광신갈(8.22)_금광신갈(9.29)_98호선" xfId="1946" xr:uid="{00000000-0005-0000-0000-000089070000}"/>
    <cellStyle name="_3.육교구조계산서_덕성수량(신설2)_인화-논현B수량수정_여수신기수량(후문2)_금광신갈(8.22)_금광신갈(9.29)_98호선_23호선" xfId="1947" xr:uid="{00000000-0005-0000-0000-00008A070000}"/>
    <cellStyle name="_3.육교구조계산서_덕성수량(신설2)_인화-논현B수량수정_여수신기수량(후문2)_금광신갈(8.22)_금광신갈(9.29)_영사교외5개교" xfId="1948" xr:uid="{00000000-0005-0000-0000-00008B070000}"/>
    <cellStyle name="_3.육교구조계산서_덕성수량(신설2)_인화-논현B수량수정_여수신기수량(후문2)_금광신갈(8.22)_금광신갈(9.29)_영사교외5개교_23호선" xfId="1949" xr:uid="{00000000-0005-0000-0000-00008C070000}"/>
    <cellStyle name="_3.육교구조계산서_덕성수량(신설2)_인화-논현B수량수정_여수신기수량(후문2)_금광신갈(8.22)_영사교외5개교" xfId="1950" xr:uid="{00000000-0005-0000-0000-00008D070000}"/>
    <cellStyle name="_3.육교구조계산서_덕성수량(신설2)_인화-논현B수량수정_여수신기수량(후문2)_금광신갈(8.22)_영사교외5개교_23호선" xfId="1951" xr:uid="{00000000-0005-0000-0000-00008E070000}"/>
    <cellStyle name="_3.육교구조계산서_덕성수량(신설2)_인화-논현B수량수정_여수신기수량(후문2)_금광신갈수량" xfId="1952" xr:uid="{00000000-0005-0000-0000-00008F070000}"/>
    <cellStyle name="_3.육교구조계산서_덕성수량(신설2)_인화-논현B수량수정_여수신기수량(후문2)_금광신갈수량_82호선" xfId="1953" xr:uid="{00000000-0005-0000-0000-000090070000}"/>
    <cellStyle name="_3.육교구조계산서_덕성수량(신설2)_인화-논현B수량수정_여수신기수량(후문2)_금광신갈수량_82호선(최종)" xfId="1954" xr:uid="{00000000-0005-0000-0000-000091070000}"/>
    <cellStyle name="_3.육교구조계산서_덕성수량(신설2)_인화-논현B수량수정_여수신기수량(후문2)_금광신갈수량_82호선(최종)_23호선" xfId="1955" xr:uid="{00000000-0005-0000-0000-000092070000}"/>
    <cellStyle name="_3.육교구조계산서_덕성수량(신설2)_인화-논현B수량수정_여수신기수량(후문2)_금광신갈수량_82호선_23호선" xfId="1956" xr:uid="{00000000-0005-0000-0000-000093070000}"/>
    <cellStyle name="_3.육교구조계산서_덕성수량(신설2)_인화-논현B수량수정_여수신기수량(후문2)_금광신갈수량_98호선" xfId="1957" xr:uid="{00000000-0005-0000-0000-000094070000}"/>
    <cellStyle name="_3.육교구조계산서_덕성수량(신설2)_인화-논현B수량수정_여수신기수량(후문2)_금광신갈수량_98호선_23호선" xfId="1958" xr:uid="{00000000-0005-0000-0000-000095070000}"/>
    <cellStyle name="_3.육교구조계산서_덕성수량(신설2)_인화-논현B수량수정_여수신기수량(후문2)_금광신갈수량_금광신갈(9.29)" xfId="1959" xr:uid="{00000000-0005-0000-0000-000096070000}"/>
    <cellStyle name="_3.육교구조계산서_덕성수량(신설2)_인화-논현B수량수정_여수신기수량(후문2)_금광신갈수량_금광신갈(9.29)_82호선" xfId="1960" xr:uid="{00000000-0005-0000-0000-000097070000}"/>
    <cellStyle name="_3.육교구조계산서_덕성수량(신설2)_인화-논현B수량수정_여수신기수량(후문2)_금광신갈수량_금광신갈(9.29)_82호선(최종)" xfId="1961" xr:uid="{00000000-0005-0000-0000-000098070000}"/>
    <cellStyle name="_3.육교구조계산서_덕성수량(신설2)_인화-논현B수량수정_여수신기수량(후문2)_금광신갈수량_금광신갈(9.29)_82호선(최종)_23호선" xfId="1962" xr:uid="{00000000-0005-0000-0000-000099070000}"/>
    <cellStyle name="_3.육교구조계산서_덕성수량(신설2)_인화-논현B수량수정_여수신기수량(후문2)_금광신갈수량_금광신갈(9.29)_82호선_23호선" xfId="1963" xr:uid="{00000000-0005-0000-0000-00009A070000}"/>
    <cellStyle name="_3.육교구조계산서_덕성수량(신설2)_인화-논현B수량수정_여수신기수량(후문2)_금광신갈수량_금광신갈(9.29)_98호선" xfId="1964" xr:uid="{00000000-0005-0000-0000-00009B070000}"/>
    <cellStyle name="_3.육교구조계산서_덕성수량(신설2)_인화-논현B수량수정_여수신기수량(후문2)_금광신갈수량_금광신갈(9.29)_98호선_23호선" xfId="1965" xr:uid="{00000000-0005-0000-0000-00009C070000}"/>
    <cellStyle name="_3.육교구조계산서_덕성수량(신설2)_인화-논현B수량수정_여수신기수량(후문2)_금광신갈수량_금광신갈(9.29)_영사교외5개교" xfId="1966" xr:uid="{00000000-0005-0000-0000-00009D070000}"/>
    <cellStyle name="_3.육교구조계산서_덕성수량(신설2)_인화-논현B수량수정_여수신기수량(후문2)_금광신갈수량_금광신갈(9.29)_영사교외5개교_23호선" xfId="1967" xr:uid="{00000000-0005-0000-0000-00009E070000}"/>
    <cellStyle name="_3.육교구조계산서_덕성수량(신설2)_인화-논현B수량수정_여수신기수량(후문2)_금광신갈수량_영사교외5개교" xfId="1968" xr:uid="{00000000-0005-0000-0000-00009F070000}"/>
    <cellStyle name="_3.육교구조계산서_덕성수량(신설2)_인화-논현B수량수정_여수신기수량(후문2)_금광신갈수량_영사교외5개교_23호선" xfId="1969" xr:uid="{00000000-0005-0000-0000-0000A0070000}"/>
    <cellStyle name="_3.육교구조계산서_덕성수량(신설2)_인화-논현B수량수정_여수신기수량(후문2)_영사교외5개교" xfId="1970" xr:uid="{00000000-0005-0000-0000-0000A1070000}"/>
    <cellStyle name="_3.육교구조계산서_덕성수량(신설2)_인화-논현B수량수정_여수신기수량(후문2)_영사교외5개교_23호선" xfId="1971" xr:uid="{00000000-0005-0000-0000-0000A2070000}"/>
    <cellStyle name="_3.육교구조계산서_덕성수량(신설2)_인화-논현B수량수정_여수신기수량_82호선" xfId="1972" xr:uid="{00000000-0005-0000-0000-0000A3070000}"/>
    <cellStyle name="_3.육교구조계산서_덕성수량(신설2)_인화-논현B수량수정_여수신기수량_82호선(최종)" xfId="1973" xr:uid="{00000000-0005-0000-0000-0000A4070000}"/>
    <cellStyle name="_3.육교구조계산서_덕성수량(신설2)_인화-논현B수량수정_여수신기수량_82호선(최종)_23호선" xfId="1974" xr:uid="{00000000-0005-0000-0000-0000A5070000}"/>
    <cellStyle name="_3.육교구조계산서_덕성수량(신설2)_인화-논현B수량수정_여수신기수량_82호선_23호선" xfId="1975" xr:uid="{00000000-0005-0000-0000-0000A6070000}"/>
    <cellStyle name="_3.육교구조계산서_덕성수량(신설2)_인화-논현B수량수정_여수신기수량_98호선" xfId="1976" xr:uid="{00000000-0005-0000-0000-0000A7070000}"/>
    <cellStyle name="_3.육교구조계산서_덕성수량(신설2)_인화-논현B수량수정_여수신기수량_98호선_23호선" xfId="1977" xr:uid="{00000000-0005-0000-0000-0000A8070000}"/>
    <cellStyle name="_3.육교구조계산서_덕성수량(신설2)_인화-논현B수량수정_여수신기수량_금광신갈(8.22)" xfId="1978" xr:uid="{00000000-0005-0000-0000-0000A9070000}"/>
    <cellStyle name="_3.육교구조계산서_덕성수량(신설2)_인화-논현B수량수정_여수신기수량_금광신갈(8.22)_82호선" xfId="1979" xr:uid="{00000000-0005-0000-0000-0000AA070000}"/>
    <cellStyle name="_3.육교구조계산서_덕성수량(신설2)_인화-논현B수량수정_여수신기수량_금광신갈(8.22)_82호선(최종)" xfId="1980" xr:uid="{00000000-0005-0000-0000-0000AB070000}"/>
    <cellStyle name="_3.육교구조계산서_덕성수량(신설2)_인화-논현B수량수정_여수신기수량_금광신갈(8.22)_82호선(최종)_23호선" xfId="1981" xr:uid="{00000000-0005-0000-0000-0000AC070000}"/>
    <cellStyle name="_3.육교구조계산서_덕성수량(신설2)_인화-논현B수량수정_여수신기수량_금광신갈(8.22)_82호선_23호선" xfId="1982" xr:uid="{00000000-0005-0000-0000-0000AD070000}"/>
    <cellStyle name="_3.육교구조계산서_덕성수량(신설2)_인화-논현B수량수정_여수신기수량_금광신갈(8.22)_98호선" xfId="1983" xr:uid="{00000000-0005-0000-0000-0000AE070000}"/>
    <cellStyle name="_3.육교구조계산서_덕성수량(신설2)_인화-논현B수량수정_여수신기수량_금광신갈(8.22)_98호선_23호선" xfId="1984" xr:uid="{00000000-0005-0000-0000-0000AF070000}"/>
    <cellStyle name="_3.육교구조계산서_덕성수량(신설2)_인화-논현B수량수정_여수신기수량_금광신갈(8.22)_금광신갈(9.29)" xfId="1985" xr:uid="{00000000-0005-0000-0000-0000B0070000}"/>
    <cellStyle name="_3.육교구조계산서_덕성수량(신설2)_인화-논현B수량수정_여수신기수량_금광신갈(8.22)_금광신갈(9.29)_82호선" xfId="1986" xr:uid="{00000000-0005-0000-0000-0000B1070000}"/>
    <cellStyle name="_3.육교구조계산서_덕성수량(신설2)_인화-논현B수량수정_여수신기수량_금광신갈(8.22)_금광신갈(9.29)_82호선(최종)" xfId="1987" xr:uid="{00000000-0005-0000-0000-0000B2070000}"/>
    <cellStyle name="_3.육교구조계산서_덕성수량(신설2)_인화-논현B수량수정_여수신기수량_금광신갈(8.22)_금광신갈(9.29)_82호선(최종)_23호선" xfId="1988" xr:uid="{00000000-0005-0000-0000-0000B3070000}"/>
    <cellStyle name="_3.육교구조계산서_덕성수량(신설2)_인화-논현B수량수정_여수신기수량_금광신갈(8.22)_금광신갈(9.29)_82호선_23호선" xfId="1989" xr:uid="{00000000-0005-0000-0000-0000B4070000}"/>
    <cellStyle name="_3.육교구조계산서_덕성수량(신설2)_인화-논현B수량수정_여수신기수량_금광신갈(8.22)_금광신갈(9.29)_98호선" xfId="1990" xr:uid="{00000000-0005-0000-0000-0000B5070000}"/>
    <cellStyle name="_3.육교구조계산서_덕성수량(신설2)_인화-논현B수량수정_여수신기수량_금광신갈(8.22)_금광신갈(9.29)_98호선_23호선" xfId="1991" xr:uid="{00000000-0005-0000-0000-0000B6070000}"/>
    <cellStyle name="_3.육교구조계산서_덕성수량(신설2)_인화-논현B수량수정_여수신기수량_금광신갈(8.22)_금광신갈(9.29)_영사교외5개교" xfId="1992" xr:uid="{00000000-0005-0000-0000-0000B7070000}"/>
    <cellStyle name="_3.육교구조계산서_덕성수량(신설2)_인화-논현B수량수정_여수신기수량_금광신갈(8.22)_금광신갈(9.29)_영사교외5개교_23호선" xfId="1993" xr:uid="{00000000-0005-0000-0000-0000B8070000}"/>
    <cellStyle name="_3.육교구조계산서_덕성수량(신설2)_인화-논현B수량수정_여수신기수량_금광신갈(8.22)_영사교외5개교" xfId="1994" xr:uid="{00000000-0005-0000-0000-0000B9070000}"/>
    <cellStyle name="_3.육교구조계산서_덕성수량(신설2)_인화-논현B수량수정_여수신기수량_금광신갈(8.22)_영사교외5개교_23호선" xfId="1995" xr:uid="{00000000-0005-0000-0000-0000BA070000}"/>
    <cellStyle name="_3.육교구조계산서_덕성수량(신설2)_인화-논현B수량수정_여수신기수량_금광신갈수량" xfId="1996" xr:uid="{00000000-0005-0000-0000-0000BB070000}"/>
    <cellStyle name="_3.육교구조계산서_덕성수량(신설2)_인화-논현B수량수정_여수신기수량_금광신갈수량_82호선" xfId="1997" xr:uid="{00000000-0005-0000-0000-0000BC070000}"/>
    <cellStyle name="_3.육교구조계산서_덕성수량(신설2)_인화-논현B수량수정_여수신기수량_금광신갈수량_82호선(최종)" xfId="1998" xr:uid="{00000000-0005-0000-0000-0000BD070000}"/>
    <cellStyle name="_3.육교구조계산서_덕성수량(신설2)_인화-논현B수량수정_여수신기수량_금광신갈수량_82호선(최종)_23호선" xfId="1999" xr:uid="{00000000-0005-0000-0000-0000BE070000}"/>
    <cellStyle name="_3.육교구조계산서_덕성수량(신설2)_인화-논현B수량수정_여수신기수량_금광신갈수량_82호선_23호선" xfId="2000" xr:uid="{00000000-0005-0000-0000-0000BF070000}"/>
    <cellStyle name="_3.육교구조계산서_덕성수량(신설2)_인화-논현B수량수정_여수신기수량_금광신갈수량_98호선" xfId="2001" xr:uid="{00000000-0005-0000-0000-0000C0070000}"/>
    <cellStyle name="_3.육교구조계산서_덕성수량(신설2)_인화-논현B수량수정_여수신기수량_금광신갈수량_98호선_23호선" xfId="2002" xr:uid="{00000000-0005-0000-0000-0000C1070000}"/>
    <cellStyle name="_3.육교구조계산서_덕성수량(신설2)_인화-논현B수량수정_여수신기수량_금광신갈수량_금광신갈(9.29)" xfId="2003" xr:uid="{00000000-0005-0000-0000-0000C2070000}"/>
    <cellStyle name="_3.육교구조계산서_덕성수량(신설2)_인화-논현B수량수정_여수신기수량_금광신갈수량_금광신갈(9.29)_82호선" xfId="2004" xr:uid="{00000000-0005-0000-0000-0000C3070000}"/>
    <cellStyle name="_3.육교구조계산서_덕성수량(신설2)_인화-논현B수량수정_여수신기수량_금광신갈수량_금광신갈(9.29)_82호선(최종)" xfId="2005" xr:uid="{00000000-0005-0000-0000-0000C4070000}"/>
    <cellStyle name="_3.육교구조계산서_덕성수량(신설2)_인화-논현B수량수정_여수신기수량_금광신갈수량_금광신갈(9.29)_82호선(최종)_23호선" xfId="2006" xr:uid="{00000000-0005-0000-0000-0000C5070000}"/>
    <cellStyle name="_3.육교구조계산서_덕성수량(신설2)_인화-논현B수량수정_여수신기수량_금광신갈수량_금광신갈(9.29)_82호선_23호선" xfId="2007" xr:uid="{00000000-0005-0000-0000-0000C6070000}"/>
    <cellStyle name="_3.육교구조계산서_덕성수량(신설2)_인화-논현B수량수정_여수신기수량_금광신갈수량_금광신갈(9.29)_98호선" xfId="2008" xr:uid="{00000000-0005-0000-0000-0000C7070000}"/>
    <cellStyle name="_3.육교구조계산서_덕성수량(신설2)_인화-논현B수량수정_여수신기수량_금광신갈수량_금광신갈(9.29)_98호선_23호선" xfId="2009" xr:uid="{00000000-0005-0000-0000-0000C8070000}"/>
    <cellStyle name="_3.육교구조계산서_덕성수량(신설2)_인화-논현B수량수정_여수신기수량_금광신갈수량_금광신갈(9.29)_영사교외5개교" xfId="2010" xr:uid="{00000000-0005-0000-0000-0000C9070000}"/>
    <cellStyle name="_3.육교구조계산서_덕성수량(신설2)_인화-논현B수량수정_여수신기수량_금광신갈수량_금광신갈(9.29)_영사교외5개교_23호선" xfId="2011" xr:uid="{00000000-0005-0000-0000-0000CA070000}"/>
    <cellStyle name="_3.육교구조계산서_덕성수량(신설2)_인화-논현B수량수정_여수신기수량_금광신갈수량_영사교외5개교" xfId="2012" xr:uid="{00000000-0005-0000-0000-0000CB070000}"/>
    <cellStyle name="_3.육교구조계산서_덕성수량(신설2)_인화-논현B수량수정_여수신기수량_금광신갈수량_영사교외5개교_23호선" xfId="2013" xr:uid="{00000000-0005-0000-0000-0000CC070000}"/>
    <cellStyle name="_3.육교구조계산서_덕성수량(신설2)_인화-논현B수량수정_여수신기수량_여수신기수량(후문1)" xfId="2014" xr:uid="{00000000-0005-0000-0000-0000CD070000}"/>
    <cellStyle name="_3.육교구조계산서_덕성수량(신설2)_인화-논현B수량수정_여수신기수량_여수신기수량(후문1)_82호선" xfId="2015" xr:uid="{00000000-0005-0000-0000-0000CE070000}"/>
    <cellStyle name="_3.육교구조계산서_덕성수량(신설2)_인화-논현B수량수정_여수신기수량_여수신기수량(후문1)_82호선(최종)" xfId="2016" xr:uid="{00000000-0005-0000-0000-0000CF070000}"/>
    <cellStyle name="_3.육교구조계산서_덕성수량(신설2)_인화-논현B수량수정_여수신기수량_여수신기수량(후문1)_82호선(최종)_23호선" xfId="2017" xr:uid="{00000000-0005-0000-0000-0000D0070000}"/>
    <cellStyle name="_3.육교구조계산서_덕성수량(신설2)_인화-논현B수량수정_여수신기수량_여수신기수량(후문1)_82호선_23호선" xfId="2018" xr:uid="{00000000-0005-0000-0000-0000D1070000}"/>
    <cellStyle name="_3.육교구조계산서_덕성수량(신설2)_인화-논현B수량수정_여수신기수량_여수신기수량(후문1)_98호선" xfId="2019" xr:uid="{00000000-0005-0000-0000-0000D2070000}"/>
    <cellStyle name="_3.육교구조계산서_덕성수량(신설2)_인화-논현B수량수정_여수신기수량_여수신기수량(후문1)_98호선_23호선" xfId="2020" xr:uid="{00000000-0005-0000-0000-0000D3070000}"/>
    <cellStyle name="_3.육교구조계산서_덕성수량(신설2)_인화-논현B수량수정_여수신기수량_여수신기수량(후문1)_금광신갈(9.29)" xfId="2021" xr:uid="{00000000-0005-0000-0000-0000D4070000}"/>
    <cellStyle name="_3.육교구조계산서_덕성수량(신설2)_인화-논현B수량수정_여수신기수량_여수신기수량(후문1)_금광신갈(9.29)_82호선" xfId="2022" xr:uid="{00000000-0005-0000-0000-0000D5070000}"/>
    <cellStyle name="_3.육교구조계산서_덕성수량(신설2)_인화-논현B수량수정_여수신기수량_여수신기수량(후문1)_금광신갈(9.29)_82호선(최종)" xfId="2023" xr:uid="{00000000-0005-0000-0000-0000D6070000}"/>
    <cellStyle name="_3.육교구조계산서_덕성수량(신설2)_인화-논현B수량수정_여수신기수량_여수신기수량(후문1)_금광신갈(9.29)_82호선(최종)_23호선" xfId="2024" xr:uid="{00000000-0005-0000-0000-0000D7070000}"/>
    <cellStyle name="_3.육교구조계산서_덕성수량(신설2)_인화-논현B수량수정_여수신기수량_여수신기수량(후문1)_금광신갈(9.29)_82호선_23호선" xfId="2025" xr:uid="{00000000-0005-0000-0000-0000D8070000}"/>
    <cellStyle name="_3.육교구조계산서_덕성수량(신설2)_인화-논현B수량수정_여수신기수량_여수신기수량(후문1)_금광신갈(9.29)_98호선" xfId="2026" xr:uid="{00000000-0005-0000-0000-0000D9070000}"/>
    <cellStyle name="_3.육교구조계산서_덕성수량(신설2)_인화-논현B수량수정_여수신기수량_여수신기수량(후문1)_금광신갈(9.29)_98호선_23호선" xfId="2027" xr:uid="{00000000-0005-0000-0000-0000DA070000}"/>
    <cellStyle name="_3.육교구조계산서_덕성수량(신설2)_인화-논현B수량수정_여수신기수량_여수신기수량(후문1)_금광신갈(9.29)_영사교외5개교" xfId="2028" xr:uid="{00000000-0005-0000-0000-0000DB070000}"/>
    <cellStyle name="_3.육교구조계산서_덕성수량(신설2)_인화-논현B수량수정_여수신기수량_여수신기수량(후문1)_금광신갈(9.29)_영사교외5개교_23호선" xfId="2029" xr:uid="{00000000-0005-0000-0000-0000DC070000}"/>
    <cellStyle name="_3.육교구조계산서_덕성수량(신설2)_인화-논현B수량수정_여수신기수량_여수신기수량(후문1)_영사교외5개교" xfId="2030" xr:uid="{00000000-0005-0000-0000-0000DD070000}"/>
    <cellStyle name="_3.육교구조계산서_덕성수량(신설2)_인화-논현B수량수정_여수신기수량_여수신기수량(후문1)_영사교외5개교_23호선" xfId="2031" xr:uid="{00000000-0005-0000-0000-0000DE070000}"/>
    <cellStyle name="_3.육교구조계산서_덕성수량(신설2)_인화-논현B수량수정_여수신기수량_영사교외5개교" xfId="2032" xr:uid="{00000000-0005-0000-0000-0000DF070000}"/>
    <cellStyle name="_3.육교구조계산서_덕성수량(신설2)_인화-논현B수량수정_여수신기수량_영사교외5개교_23호선" xfId="2033" xr:uid="{00000000-0005-0000-0000-0000E0070000}"/>
    <cellStyle name="_3.육교구조계산서_덕성수량(신설2)_인화-논현B수량수정_영사교외5개교" xfId="2034" xr:uid="{00000000-0005-0000-0000-0000E1070000}"/>
    <cellStyle name="_3.육교구조계산서_덕성수량(신설2)_인화-논현B수량수정_영사교외5개교_23호선" xfId="2035" xr:uid="{00000000-0005-0000-0000-0000E2070000}"/>
    <cellStyle name="_3.육교구조계산서_덕성수량(신설2)_인화-논현B수량수정_인화-논현B수량수정" xfId="2036" xr:uid="{00000000-0005-0000-0000-0000E3070000}"/>
    <cellStyle name="_3.육교구조계산서_덕성수량(신설2)_인화-논현B수량수정_인화-논현B수량수정_82호선" xfId="2037" xr:uid="{00000000-0005-0000-0000-0000E4070000}"/>
    <cellStyle name="_3.육교구조계산서_덕성수량(신설2)_인화-논현B수량수정_인화-논현B수량수정_82호선(최종)" xfId="2038" xr:uid="{00000000-0005-0000-0000-0000E5070000}"/>
    <cellStyle name="_3.육교구조계산서_덕성수량(신설2)_인화-논현B수량수정_인화-논현B수량수정_82호선(최종)_23호선" xfId="2039" xr:uid="{00000000-0005-0000-0000-0000E6070000}"/>
    <cellStyle name="_3.육교구조계산서_덕성수량(신설2)_인화-논현B수량수정_인화-논현B수량수정_82호선_23호선" xfId="2040" xr:uid="{00000000-0005-0000-0000-0000E7070000}"/>
    <cellStyle name="_3.육교구조계산서_덕성수량(신설2)_인화-논현B수량수정_인화-논현B수량수정_98호선" xfId="2041" xr:uid="{00000000-0005-0000-0000-0000E8070000}"/>
    <cellStyle name="_3.육교구조계산서_덕성수량(신설2)_인화-논현B수량수정_인화-논현B수량수정_98호선_23호선" xfId="2042" xr:uid="{00000000-0005-0000-0000-0000E9070000}"/>
    <cellStyle name="_3.육교구조계산서_덕성수량(신설2)_인화-논현B수량수정_인화-논현B수량수정_금광신갈(8.22)" xfId="2043" xr:uid="{00000000-0005-0000-0000-0000EA070000}"/>
    <cellStyle name="_3.육교구조계산서_덕성수량(신설2)_인화-논현B수량수정_인화-논현B수량수정_금광신갈(8.22)_82호선" xfId="2044" xr:uid="{00000000-0005-0000-0000-0000EB070000}"/>
    <cellStyle name="_3.육교구조계산서_덕성수량(신설2)_인화-논현B수량수정_인화-논현B수량수정_금광신갈(8.22)_82호선(최종)" xfId="2045" xr:uid="{00000000-0005-0000-0000-0000EC070000}"/>
    <cellStyle name="_3.육교구조계산서_덕성수량(신설2)_인화-논현B수량수정_인화-논현B수량수정_금광신갈(8.22)_82호선(최종)_23호선" xfId="2046" xr:uid="{00000000-0005-0000-0000-0000ED070000}"/>
    <cellStyle name="_3.육교구조계산서_덕성수량(신설2)_인화-논현B수량수정_인화-논현B수량수정_금광신갈(8.22)_82호선_23호선" xfId="2047" xr:uid="{00000000-0005-0000-0000-0000EE070000}"/>
    <cellStyle name="_3.육교구조계산서_덕성수량(신설2)_인화-논현B수량수정_인화-논현B수량수정_금광신갈(8.22)_98호선" xfId="2048" xr:uid="{00000000-0005-0000-0000-0000EF070000}"/>
    <cellStyle name="_3.육교구조계산서_덕성수량(신설2)_인화-논현B수량수정_인화-논현B수량수정_금광신갈(8.22)_98호선_23호선" xfId="2049" xr:uid="{00000000-0005-0000-0000-0000F0070000}"/>
    <cellStyle name="_3.육교구조계산서_덕성수량(신설2)_인화-논현B수량수정_인화-논현B수량수정_금광신갈(8.22)_금광신갈(9.29)" xfId="2050" xr:uid="{00000000-0005-0000-0000-0000F1070000}"/>
    <cellStyle name="_3.육교구조계산서_덕성수량(신설2)_인화-논현B수량수정_인화-논현B수량수정_금광신갈(8.22)_금광신갈(9.29)_82호선" xfId="2051" xr:uid="{00000000-0005-0000-0000-0000F2070000}"/>
    <cellStyle name="_3.육교구조계산서_덕성수량(신설2)_인화-논현B수량수정_인화-논현B수량수정_금광신갈(8.22)_금광신갈(9.29)_82호선(최종)" xfId="2052" xr:uid="{00000000-0005-0000-0000-0000F3070000}"/>
    <cellStyle name="_3.육교구조계산서_덕성수량(신설2)_인화-논현B수량수정_인화-논현B수량수정_금광신갈(8.22)_금광신갈(9.29)_82호선(최종)_23호선" xfId="2053" xr:uid="{00000000-0005-0000-0000-0000F4070000}"/>
    <cellStyle name="_3.육교구조계산서_덕성수량(신설2)_인화-논현B수량수정_인화-논현B수량수정_금광신갈(8.22)_금광신갈(9.29)_82호선_23호선" xfId="2054" xr:uid="{00000000-0005-0000-0000-0000F5070000}"/>
    <cellStyle name="_3.육교구조계산서_덕성수량(신설2)_인화-논현B수량수정_인화-논현B수량수정_금광신갈(8.22)_금광신갈(9.29)_98호선" xfId="2055" xr:uid="{00000000-0005-0000-0000-0000F6070000}"/>
    <cellStyle name="_3.육교구조계산서_덕성수량(신설2)_인화-논현B수량수정_인화-논현B수량수정_금광신갈(8.22)_금광신갈(9.29)_98호선_23호선" xfId="2056" xr:uid="{00000000-0005-0000-0000-0000F7070000}"/>
    <cellStyle name="_3.육교구조계산서_덕성수량(신설2)_인화-논현B수량수정_인화-논현B수량수정_금광신갈(8.22)_금광신갈(9.29)_영사교외5개교" xfId="2057" xr:uid="{00000000-0005-0000-0000-0000F8070000}"/>
    <cellStyle name="_3.육교구조계산서_덕성수량(신설2)_인화-논현B수량수정_인화-논현B수량수정_금광신갈(8.22)_금광신갈(9.29)_영사교외5개교_23호선" xfId="2058" xr:uid="{00000000-0005-0000-0000-0000F9070000}"/>
    <cellStyle name="_3.육교구조계산서_덕성수량(신설2)_인화-논현B수량수정_인화-논현B수량수정_금광신갈(8.22)_영사교외5개교" xfId="2059" xr:uid="{00000000-0005-0000-0000-0000FA070000}"/>
    <cellStyle name="_3.육교구조계산서_덕성수량(신설2)_인화-논현B수량수정_인화-논현B수량수정_금광신갈(8.22)_영사교외5개교_23호선" xfId="2060" xr:uid="{00000000-0005-0000-0000-0000FB070000}"/>
    <cellStyle name="_3.육교구조계산서_덕성수량(신설2)_인화-논현B수량수정_인화-논현B수량수정_금광신갈수량" xfId="2061" xr:uid="{00000000-0005-0000-0000-0000FC070000}"/>
    <cellStyle name="_3.육교구조계산서_덕성수량(신설2)_인화-논현B수량수정_인화-논현B수량수정_금광신갈수량_82호선" xfId="2062" xr:uid="{00000000-0005-0000-0000-0000FD070000}"/>
    <cellStyle name="_3.육교구조계산서_덕성수량(신설2)_인화-논현B수량수정_인화-논현B수량수정_금광신갈수량_82호선(최종)" xfId="2063" xr:uid="{00000000-0005-0000-0000-0000FE070000}"/>
    <cellStyle name="_3.육교구조계산서_덕성수량(신설2)_인화-논현B수량수정_인화-논현B수량수정_금광신갈수량_82호선(최종)_23호선" xfId="2064" xr:uid="{00000000-0005-0000-0000-0000FF070000}"/>
    <cellStyle name="_3.육교구조계산서_덕성수량(신설2)_인화-논현B수량수정_인화-논현B수량수정_금광신갈수량_82호선_23호선" xfId="2065" xr:uid="{00000000-0005-0000-0000-000000080000}"/>
    <cellStyle name="_3.육교구조계산서_덕성수량(신설2)_인화-논현B수량수정_인화-논현B수량수정_금광신갈수량_98호선" xfId="2066" xr:uid="{00000000-0005-0000-0000-000001080000}"/>
    <cellStyle name="_3.육교구조계산서_덕성수량(신설2)_인화-논현B수량수정_인화-논현B수량수정_금광신갈수량_98호선_23호선" xfId="2067" xr:uid="{00000000-0005-0000-0000-000002080000}"/>
    <cellStyle name="_3.육교구조계산서_덕성수량(신설2)_인화-논현B수량수정_인화-논현B수량수정_금광신갈수량_금광신갈(9.29)" xfId="2068" xr:uid="{00000000-0005-0000-0000-000003080000}"/>
    <cellStyle name="_3.육교구조계산서_덕성수량(신설2)_인화-논현B수량수정_인화-논현B수량수정_금광신갈수량_금광신갈(9.29)_82호선" xfId="2069" xr:uid="{00000000-0005-0000-0000-000004080000}"/>
    <cellStyle name="_3.육교구조계산서_덕성수량(신설2)_인화-논현B수량수정_인화-논현B수량수정_금광신갈수량_금광신갈(9.29)_82호선(최종)" xfId="2070" xr:uid="{00000000-0005-0000-0000-000005080000}"/>
    <cellStyle name="_3.육교구조계산서_덕성수량(신설2)_인화-논현B수량수정_인화-논현B수량수정_금광신갈수량_금광신갈(9.29)_82호선(최종)_23호선" xfId="2071" xr:uid="{00000000-0005-0000-0000-000006080000}"/>
    <cellStyle name="_3.육교구조계산서_덕성수량(신설2)_인화-논현B수량수정_인화-논현B수량수정_금광신갈수량_금광신갈(9.29)_82호선_23호선" xfId="2072" xr:uid="{00000000-0005-0000-0000-000007080000}"/>
    <cellStyle name="_3.육교구조계산서_덕성수량(신설2)_인화-논현B수량수정_인화-논현B수량수정_금광신갈수량_금광신갈(9.29)_98호선" xfId="2073" xr:uid="{00000000-0005-0000-0000-000008080000}"/>
    <cellStyle name="_3.육교구조계산서_덕성수량(신설2)_인화-논현B수량수정_인화-논현B수량수정_금광신갈수량_금광신갈(9.29)_98호선_23호선" xfId="2074" xr:uid="{00000000-0005-0000-0000-000009080000}"/>
    <cellStyle name="_3.육교구조계산서_덕성수량(신설2)_인화-논현B수량수정_인화-논현B수량수정_금광신갈수량_금광신갈(9.29)_영사교외5개교" xfId="2075" xr:uid="{00000000-0005-0000-0000-00000A080000}"/>
    <cellStyle name="_3.육교구조계산서_덕성수량(신설2)_인화-논현B수량수정_인화-논현B수량수정_금광신갈수량_금광신갈(9.29)_영사교외5개교_23호선" xfId="2076" xr:uid="{00000000-0005-0000-0000-00000B080000}"/>
    <cellStyle name="_3.육교구조계산서_덕성수량(신설2)_인화-논현B수량수정_인화-논현B수량수정_금광신갈수량_영사교외5개교" xfId="2077" xr:uid="{00000000-0005-0000-0000-00000C080000}"/>
    <cellStyle name="_3.육교구조계산서_덕성수량(신설2)_인화-논현B수량수정_인화-논현B수량수정_금광신갈수량_영사교외5개교_23호선" xfId="2078" xr:uid="{00000000-0005-0000-0000-00000D080000}"/>
    <cellStyle name="_3.육교구조계산서_덕성수량(신설2)_인화-논현B수량수정_인화-논현B수량수정_여수신기수량(후문1)" xfId="2079" xr:uid="{00000000-0005-0000-0000-00000E080000}"/>
    <cellStyle name="_3.육교구조계산서_덕성수량(신설2)_인화-논현B수량수정_인화-논현B수량수정_여수신기수량(후문1)_82호선" xfId="2080" xr:uid="{00000000-0005-0000-0000-00000F080000}"/>
    <cellStyle name="_3.육교구조계산서_덕성수량(신설2)_인화-논현B수량수정_인화-논현B수량수정_여수신기수량(후문1)_82호선(최종)" xfId="2081" xr:uid="{00000000-0005-0000-0000-000010080000}"/>
    <cellStyle name="_3.육교구조계산서_덕성수량(신설2)_인화-논현B수량수정_인화-논현B수량수정_여수신기수량(후문1)_82호선(최종)_23호선" xfId="2082" xr:uid="{00000000-0005-0000-0000-000011080000}"/>
    <cellStyle name="_3.육교구조계산서_덕성수량(신설2)_인화-논현B수량수정_인화-논현B수량수정_여수신기수량(후문1)_82호선_23호선" xfId="2083" xr:uid="{00000000-0005-0000-0000-000012080000}"/>
    <cellStyle name="_3.육교구조계산서_덕성수량(신설2)_인화-논현B수량수정_인화-논현B수량수정_여수신기수량(후문1)_98호선" xfId="2084" xr:uid="{00000000-0005-0000-0000-000013080000}"/>
    <cellStyle name="_3.육교구조계산서_덕성수량(신설2)_인화-논현B수량수정_인화-논현B수량수정_여수신기수량(후문1)_98호선_23호선" xfId="2085" xr:uid="{00000000-0005-0000-0000-000014080000}"/>
    <cellStyle name="_3.육교구조계산서_덕성수량(신설2)_인화-논현B수량수정_인화-논현B수량수정_여수신기수량(후문1)_금광신갈(9.29)" xfId="2086" xr:uid="{00000000-0005-0000-0000-000015080000}"/>
    <cellStyle name="_3.육교구조계산서_덕성수량(신설2)_인화-논현B수량수정_인화-논현B수량수정_여수신기수량(후문1)_금광신갈(9.29)_82호선" xfId="2087" xr:uid="{00000000-0005-0000-0000-000016080000}"/>
    <cellStyle name="_3.육교구조계산서_덕성수량(신설2)_인화-논현B수량수정_인화-논현B수량수정_여수신기수량(후문1)_금광신갈(9.29)_82호선(최종)" xfId="2088" xr:uid="{00000000-0005-0000-0000-000017080000}"/>
    <cellStyle name="_3.육교구조계산서_덕성수량(신설2)_인화-논현B수량수정_인화-논현B수량수정_여수신기수량(후문1)_금광신갈(9.29)_82호선(최종)_23호선" xfId="2089" xr:uid="{00000000-0005-0000-0000-000018080000}"/>
    <cellStyle name="_3.육교구조계산서_덕성수량(신설2)_인화-논현B수량수정_인화-논현B수량수정_여수신기수량(후문1)_금광신갈(9.29)_82호선_23호선" xfId="2090" xr:uid="{00000000-0005-0000-0000-000019080000}"/>
    <cellStyle name="_3.육교구조계산서_덕성수량(신설2)_인화-논현B수량수정_인화-논현B수량수정_여수신기수량(후문1)_금광신갈(9.29)_98호선" xfId="2091" xr:uid="{00000000-0005-0000-0000-00001A080000}"/>
    <cellStyle name="_3.육교구조계산서_덕성수량(신설2)_인화-논현B수량수정_인화-논현B수량수정_여수신기수량(후문1)_금광신갈(9.29)_98호선_23호선" xfId="2092" xr:uid="{00000000-0005-0000-0000-00001B080000}"/>
    <cellStyle name="_3.육교구조계산서_덕성수량(신설2)_인화-논현B수량수정_인화-논현B수량수정_여수신기수량(후문1)_금광신갈(9.29)_영사교외5개교" xfId="2093" xr:uid="{00000000-0005-0000-0000-00001C080000}"/>
    <cellStyle name="_3.육교구조계산서_덕성수량(신설2)_인화-논현B수량수정_인화-논현B수량수정_여수신기수량(후문1)_금광신갈(9.29)_영사교외5개교_23호선" xfId="2094" xr:uid="{00000000-0005-0000-0000-00001D080000}"/>
    <cellStyle name="_3.육교구조계산서_덕성수량(신설2)_인화-논현B수량수정_인화-논현B수량수정_여수신기수량(후문1)_영사교외5개교" xfId="2095" xr:uid="{00000000-0005-0000-0000-00001E080000}"/>
    <cellStyle name="_3.육교구조계산서_덕성수량(신설2)_인화-논현B수량수정_인화-논현B수량수정_여수신기수량(후문1)_영사교외5개교_23호선" xfId="2096" xr:uid="{00000000-0005-0000-0000-00001F080000}"/>
    <cellStyle name="_3.육교구조계산서_덕성수량(신설2)_인화-논현B수량수정_인화-논현B수량수정_영사교외5개교" xfId="2097" xr:uid="{00000000-0005-0000-0000-000020080000}"/>
    <cellStyle name="_3.육교구조계산서_덕성수량(신설2)_인화-논현B수량수정_인화-논현B수량수정_영사교외5개교_23호선" xfId="2098" xr:uid="{00000000-0005-0000-0000-000021080000}"/>
    <cellStyle name="_3.육교구조계산서_수량(성북천2)" xfId="2099" xr:uid="{00000000-0005-0000-0000-000022080000}"/>
    <cellStyle name="_3.육교구조계산서_수량(성북천2)_82호선" xfId="2100" xr:uid="{00000000-0005-0000-0000-000023080000}"/>
    <cellStyle name="_3.육교구조계산서_수량(성북천2)_82호선(최종)" xfId="2101" xr:uid="{00000000-0005-0000-0000-000024080000}"/>
    <cellStyle name="_3.육교구조계산서_수량(성북천2)_82호선(최종)_23호선" xfId="2102" xr:uid="{00000000-0005-0000-0000-000025080000}"/>
    <cellStyle name="_3.육교구조계산서_수량(성북천2)_82호선_23호선" xfId="2103" xr:uid="{00000000-0005-0000-0000-000026080000}"/>
    <cellStyle name="_3.육교구조계산서_수량(성북천2)_98호선" xfId="2104" xr:uid="{00000000-0005-0000-0000-000027080000}"/>
    <cellStyle name="_3.육교구조계산서_수량(성북천2)_98호선_23호선" xfId="2105" xr:uid="{00000000-0005-0000-0000-000028080000}"/>
    <cellStyle name="_3.육교구조계산서_수량(성북천2)_경림가오지구" xfId="2106" xr:uid="{00000000-0005-0000-0000-000029080000}"/>
    <cellStyle name="_3.육교구조계산서_수량(성북천2)_경림가오지구_82호선" xfId="2107" xr:uid="{00000000-0005-0000-0000-00002A080000}"/>
    <cellStyle name="_3.육교구조계산서_수량(성북천2)_경림가오지구_82호선(최종)" xfId="2108" xr:uid="{00000000-0005-0000-0000-00002B080000}"/>
    <cellStyle name="_3.육교구조계산서_수량(성북천2)_경림가오지구_82호선(최종)_23호선" xfId="2109" xr:uid="{00000000-0005-0000-0000-00002C080000}"/>
    <cellStyle name="_3.육교구조계산서_수량(성북천2)_경림가오지구_82호선_23호선" xfId="2110" xr:uid="{00000000-0005-0000-0000-00002D080000}"/>
    <cellStyle name="_3.육교구조계산서_수량(성북천2)_경림가오지구_98호선" xfId="2111" xr:uid="{00000000-0005-0000-0000-00002E080000}"/>
    <cellStyle name="_3.육교구조계산서_수량(성북천2)_경림가오지구_98호선_23호선" xfId="2112" xr:uid="{00000000-0005-0000-0000-00002F080000}"/>
    <cellStyle name="_3.육교구조계산서_수량(성북천2)_경림가오지구_경림가오지구" xfId="2113" xr:uid="{00000000-0005-0000-0000-000030080000}"/>
    <cellStyle name="_3.육교구조계산서_수량(성북천2)_경림가오지구_경림가오지구_82호선" xfId="2114" xr:uid="{00000000-0005-0000-0000-000031080000}"/>
    <cellStyle name="_3.육교구조계산서_수량(성북천2)_경림가오지구_경림가오지구_82호선(최종)" xfId="2115" xr:uid="{00000000-0005-0000-0000-000032080000}"/>
    <cellStyle name="_3.육교구조계산서_수량(성북천2)_경림가오지구_경림가오지구_82호선(최종)_23호선" xfId="2116" xr:uid="{00000000-0005-0000-0000-000033080000}"/>
    <cellStyle name="_3.육교구조계산서_수량(성북천2)_경림가오지구_경림가오지구_82호선_23호선" xfId="2117" xr:uid="{00000000-0005-0000-0000-000034080000}"/>
    <cellStyle name="_3.육교구조계산서_수량(성북천2)_경림가오지구_경림가오지구_98호선" xfId="2118" xr:uid="{00000000-0005-0000-0000-000035080000}"/>
    <cellStyle name="_3.육교구조계산서_수량(성북천2)_경림가오지구_경림가오지구_98호선_23호선" xfId="2119" xr:uid="{00000000-0005-0000-0000-000036080000}"/>
    <cellStyle name="_3.육교구조계산서_수량(성북천2)_경림가오지구_경림가오지구_금광신갈(9.29)" xfId="2120" xr:uid="{00000000-0005-0000-0000-000037080000}"/>
    <cellStyle name="_3.육교구조계산서_수량(성북천2)_경림가오지구_경림가오지구_금광신갈(9.29)_82호선" xfId="2121" xr:uid="{00000000-0005-0000-0000-000038080000}"/>
    <cellStyle name="_3.육교구조계산서_수량(성북천2)_경림가오지구_경림가오지구_금광신갈(9.29)_82호선(최종)" xfId="2122" xr:uid="{00000000-0005-0000-0000-000039080000}"/>
    <cellStyle name="_3.육교구조계산서_수량(성북천2)_경림가오지구_경림가오지구_금광신갈(9.29)_82호선(최종)_23호선" xfId="2123" xr:uid="{00000000-0005-0000-0000-00003A080000}"/>
    <cellStyle name="_3.육교구조계산서_수량(성북천2)_경림가오지구_경림가오지구_금광신갈(9.29)_82호선_23호선" xfId="2124" xr:uid="{00000000-0005-0000-0000-00003B080000}"/>
    <cellStyle name="_3.육교구조계산서_수량(성북천2)_경림가오지구_경림가오지구_금광신갈(9.29)_98호선" xfId="2125" xr:uid="{00000000-0005-0000-0000-00003C080000}"/>
    <cellStyle name="_3.육교구조계산서_수량(성북천2)_경림가오지구_경림가오지구_금광신갈(9.29)_98호선_23호선" xfId="2126" xr:uid="{00000000-0005-0000-0000-00003D080000}"/>
    <cellStyle name="_3.육교구조계산서_수량(성북천2)_경림가오지구_경림가오지구_금광신갈(9.29)_영사교외5개교" xfId="2127" xr:uid="{00000000-0005-0000-0000-00003E080000}"/>
    <cellStyle name="_3.육교구조계산서_수량(성북천2)_경림가오지구_경림가오지구_금광신갈(9.29)_영사교외5개교_23호선" xfId="2128" xr:uid="{00000000-0005-0000-0000-00003F080000}"/>
    <cellStyle name="_3.육교구조계산서_수량(성북천2)_경림가오지구_경림가오지구_영사교외5개교" xfId="2129" xr:uid="{00000000-0005-0000-0000-000040080000}"/>
    <cellStyle name="_3.육교구조계산서_수량(성북천2)_경림가오지구_경림가오지구_영사교외5개교_23호선" xfId="2130" xr:uid="{00000000-0005-0000-0000-000041080000}"/>
    <cellStyle name="_3.육교구조계산서_수량(성북천2)_경림가오지구_금광신갈(9.29)" xfId="2131" xr:uid="{00000000-0005-0000-0000-000042080000}"/>
    <cellStyle name="_3.육교구조계산서_수량(성북천2)_경림가오지구_금광신갈(9.29)_82호선" xfId="2132" xr:uid="{00000000-0005-0000-0000-000043080000}"/>
    <cellStyle name="_3.육교구조계산서_수량(성북천2)_경림가오지구_금광신갈(9.29)_82호선(최종)" xfId="2133" xr:uid="{00000000-0005-0000-0000-000044080000}"/>
    <cellStyle name="_3.육교구조계산서_수량(성북천2)_경림가오지구_금광신갈(9.29)_82호선(최종)_23호선" xfId="2134" xr:uid="{00000000-0005-0000-0000-000045080000}"/>
    <cellStyle name="_3.육교구조계산서_수량(성북천2)_경림가오지구_금광신갈(9.29)_82호선_23호선" xfId="2135" xr:uid="{00000000-0005-0000-0000-000046080000}"/>
    <cellStyle name="_3.육교구조계산서_수량(성북천2)_경림가오지구_금광신갈(9.29)_98호선" xfId="2136" xr:uid="{00000000-0005-0000-0000-000047080000}"/>
    <cellStyle name="_3.육교구조계산서_수량(성북천2)_경림가오지구_금광신갈(9.29)_98호선_23호선" xfId="2137" xr:uid="{00000000-0005-0000-0000-000048080000}"/>
    <cellStyle name="_3.육교구조계산서_수량(성북천2)_경림가오지구_금광신갈(9.29)_영사교외5개교" xfId="2138" xr:uid="{00000000-0005-0000-0000-000049080000}"/>
    <cellStyle name="_3.육교구조계산서_수량(성북천2)_경림가오지구_금광신갈(9.29)_영사교외5개교_23호선" xfId="2139" xr:uid="{00000000-0005-0000-0000-00004A080000}"/>
    <cellStyle name="_3.육교구조계산서_수량(성북천2)_경림가오지구_영사교외5개교" xfId="2140" xr:uid="{00000000-0005-0000-0000-00004B080000}"/>
    <cellStyle name="_3.육교구조계산서_수량(성북천2)_경림가오지구_영사교외5개교_23호선" xfId="2141" xr:uid="{00000000-0005-0000-0000-00004C080000}"/>
    <cellStyle name="_3.육교구조계산서_수량(성북천2)_금광신갈(9.29)" xfId="2142" xr:uid="{00000000-0005-0000-0000-00004D080000}"/>
    <cellStyle name="_3.육교구조계산서_수량(성북천2)_금광신갈(9.29)_82호선" xfId="2143" xr:uid="{00000000-0005-0000-0000-00004E080000}"/>
    <cellStyle name="_3.육교구조계산서_수량(성북천2)_금광신갈(9.29)_82호선(최종)" xfId="2144" xr:uid="{00000000-0005-0000-0000-00004F080000}"/>
    <cellStyle name="_3.육교구조계산서_수량(성북천2)_금광신갈(9.29)_82호선(최종)_23호선" xfId="2145" xr:uid="{00000000-0005-0000-0000-000050080000}"/>
    <cellStyle name="_3.육교구조계산서_수량(성북천2)_금광신갈(9.29)_82호선_23호선" xfId="2146" xr:uid="{00000000-0005-0000-0000-000051080000}"/>
    <cellStyle name="_3.육교구조계산서_수량(성북천2)_금광신갈(9.29)_98호선" xfId="2147" xr:uid="{00000000-0005-0000-0000-000052080000}"/>
    <cellStyle name="_3.육교구조계산서_수량(성북천2)_금광신갈(9.29)_98호선_23호선" xfId="2148" xr:uid="{00000000-0005-0000-0000-000053080000}"/>
    <cellStyle name="_3.육교구조계산서_수량(성북천2)_금광신갈(9.29)_영사교외5개교" xfId="2149" xr:uid="{00000000-0005-0000-0000-000054080000}"/>
    <cellStyle name="_3.육교구조계산서_수량(성북천2)_금광신갈(9.29)_영사교외5개교_23호선" xfId="2150" xr:uid="{00000000-0005-0000-0000-000055080000}"/>
    <cellStyle name="_3.육교구조계산서_수량(성북천2)_영사교외5개교" xfId="2151" xr:uid="{00000000-0005-0000-0000-000056080000}"/>
    <cellStyle name="_3.육교구조계산서_수량(성북천2)_영사교외5개교_23호선" xfId="2152" xr:uid="{00000000-0005-0000-0000-000057080000}"/>
    <cellStyle name="_3.육교구조계산서_안성기초수량(0214완료)" xfId="2153" xr:uid="{00000000-0005-0000-0000-000058080000}"/>
    <cellStyle name="_3.육교구조계산서_안성기초수량(0214완료)_82호선" xfId="2154" xr:uid="{00000000-0005-0000-0000-000059080000}"/>
    <cellStyle name="_3.육교구조계산서_안성기초수량(0214완료)_82호선(최종)" xfId="2155" xr:uid="{00000000-0005-0000-0000-00005A080000}"/>
    <cellStyle name="_3.육교구조계산서_안성기초수량(0214완료)_82호선(최종)_23호선" xfId="2156" xr:uid="{00000000-0005-0000-0000-00005B080000}"/>
    <cellStyle name="_3.육교구조계산서_안성기초수량(0214완료)_82호선_23호선" xfId="2157" xr:uid="{00000000-0005-0000-0000-00005C080000}"/>
    <cellStyle name="_3.육교구조계산서_안성기초수량(0214완료)_98호선" xfId="2158" xr:uid="{00000000-0005-0000-0000-00005D080000}"/>
    <cellStyle name="_3.육교구조계산서_안성기초수량(0214완료)_98호선_23호선" xfId="2159" xr:uid="{00000000-0005-0000-0000-00005E080000}"/>
    <cellStyle name="_3.육교구조계산서_안성기초수량(0214완료)_경림가오지구" xfId="2160" xr:uid="{00000000-0005-0000-0000-00005F080000}"/>
    <cellStyle name="_3.육교구조계산서_안성기초수량(0214완료)_경림가오지구_82호선" xfId="2161" xr:uid="{00000000-0005-0000-0000-000060080000}"/>
    <cellStyle name="_3.육교구조계산서_안성기초수량(0214완료)_경림가오지구_82호선(최종)" xfId="2162" xr:uid="{00000000-0005-0000-0000-000061080000}"/>
    <cellStyle name="_3.육교구조계산서_안성기초수량(0214완료)_경림가오지구_82호선(최종)_23호선" xfId="2163" xr:uid="{00000000-0005-0000-0000-000062080000}"/>
    <cellStyle name="_3.육교구조계산서_안성기초수량(0214완료)_경림가오지구_82호선_23호선" xfId="2164" xr:uid="{00000000-0005-0000-0000-000063080000}"/>
    <cellStyle name="_3.육교구조계산서_안성기초수량(0214완료)_경림가오지구_98호선" xfId="2165" xr:uid="{00000000-0005-0000-0000-000064080000}"/>
    <cellStyle name="_3.육교구조계산서_안성기초수량(0214완료)_경림가오지구_98호선_23호선" xfId="2166" xr:uid="{00000000-0005-0000-0000-000065080000}"/>
    <cellStyle name="_3.육교구조계산서_안성기초수량(0214완료)_경림가오지구_경림가오지구" xfId="2167" xr:uid="{00000000-0005-0000-0000-000066080000}"/>
    <cellStyle name="_3.육교구조계산서_안성기초수량(0214완료)_경림가오지구_경림가오지구_82호선" xfId="2168" xr:uid="{00000000-0005-0000-0000-000067080000}"/>
    <cellStyle name="_3.육교구조계산서_안성기초수량(0214완료)_경림가오지구_경림가오지구_82호선(최종)" xfId="2169" xr:uid="{00000000-0005-0000-0000-000068080000}"/>
    <cellStyle name="_3.육교구조계산서_안성기초수량(0214완료)_경림가오지구_경림가오지구_82호선(최종)_23호선" xfId="2170" xr:uid="{00000000-0005-0000-0000-000069080000}"/>
    <cellStyle name="_3.육교구조계산서_안성기초수량(0214완료)_경림가오지구_경림가오지구_82호선_23호선" xfId="2171" xr:uid="{00000000-0005-0000-0000-00006A080000}"/>
    <cellStyle name="_3.육교구조계산서_안성기초수량(0214완료)_경림가오지구_경림가오지구_98호선" xfId="2172" xr:uid="{00000000-0005-0000-0000-00006B080000}"/>
    <cellStyle name="_3.육교구조계산서_안성기초수량(0214완료)_경림가오지구_경림가오지구_98호선_23호선" xfId="2173" xr:uid="{00000000-0005-0000-0000-00006C080000}"/>
    <cellStyle name="_3.육교구조계산서_안성기초수량(0214완료)_경림가오지구_경림가오지구_금광신갈(9.29)" xfId="2174" xr:uid="{00000000-0005-0000-0000-00006D080000}"/>
    <cellStyle name="_3.육교구조계산서_안성기초수량(0214완료)_경림가오지구_경림가오지구_금광신갈(9.29)_82호선" xfId="2175" xr:uid="{00000000-0005-0000-0000-00006E080000}"/>
    <cellStyle name="_3.육교구조계산서_안성기초수량(0214완료)_경림가오지구_경림가오지구_금광신갈(9.29)_82호선(최종)" xfId="2176" xr:uid="{00000000-0005-0000-0000-00006F080000}"/>
    <cellStyle name="_3.육교구조계산서_안성기초수량(0214완료)_경림가오지구_경림가오지구_금광신갈(9.29)_82호선(최종)_23호선" xfId="2177" xr:uid="{00000000-0005-0000-0000-000070080000}"/>
    <cellStyle name="_3.육교구조계산서_안성기초수량(0214완료)_경림가오지구_경림가오지구_금광신갈(9.29)_82호선_23호선" xfId="2178" xr:uid="{00000000-0005-0000-0000-000071080000}"/>
    <cellStyle name="_3.육교구조계산서_안성기초수량(0214완료)_경림가오지구_경림가오지구_금광신갈(9.29)_98호선" xfId="2179" xr:uid="{00000000-0005-0000-0000-000072080000}"/>
    <cellStyle name="_3.육교구조계산서_안성기초수량(0214완료)_경림가오지구_경림가오지구_금광신갈(9.29)_98호선_23호선" xfId="2180" xr:uid="{00000000-0005-0000-0000-000073080000}"/>
    <cellStyle name="_3.육교구조계산서_안성기초수량(0214완료)_경림가오지구_경림가오지구_금광신갈(9.29)_영사교외5개교" xfId="2181" xr:uid="{00000000-0005-0000-0000-000074080000}"/>
    <cellStyle name="_3.육교구조계산서_안성기초수량(0214완료)_경림가오지구_경림가오지구_금광신갈(9.29)_영사교외5개교_23호선" xfId="2182" xr:uid="{00000000-0005-0000-0000-000075080000}"/>
    <cellStyle name="_3.육교구조계산서_안성기초수량(0214완료)_경림가오지구_경림가오지구_영사교외5개교" xfId="2183" xr:uid="{00000000-0005-0000-0000-000076080000}"/>
    <cellStyle name="_3.육교구조계산서_안성기초수량(0214완료)_경림가오지구_경림가오지구_영사교외5개교_23호선" xfId="2184" xr:uid="{00000000-0005-0000-0000-000077080000}"/>
    <cellStyle name="_3.육교구조계산서_안성기초수량(0214완료)_경림가오지구_금광신갈(9.29)" xfId="2185" xr:uid="{00000000-0005-0000-0000-000078080000}"/>
    <cellStyle name="_3.육교구조계산서_안성기초수량(0214완료)_경림가오지구_금광신갈(9.29)_82호선" xfId="2186" xr:uid="{00000000-0005-0000-0000-000079080000}"/>
    <cellStyle name="_3.육교구조계산서_안성기초수량(0214완료)_경림가오지구_금광신갈(9.29)_82호선(최종)" xfId="2187" xr:uid="{00000000-0005-0000-0000-00007A080000}"/>
    <cellStyle name="_3.육교구조계산서_안성기초수량(0214완료)_경림가오지구_금광신갈(9.29)_82호선(최종)_23호선" xfId="2188" xr:uid="{00000000-0005-0000-0000-00007B080000}"/>
    <cellStyle name="_3.육교구조계산서_안성기초수량(0214완료)_경림가오지구_금광신갈(9.29)_82호선_23호선" xfId="2189" xr:uid="{00000000-0005-0000-0000-00007C080000}"/>
    <cellStyle name="_3.육교구조계산서_안성기초수량(0214완료)_경림가오지구_금광신갈(9.29)_98호선" xfId="2190" xr:uid="{00000000-0005-0000-0000-00007D080000}"/>
    <cellStyle name="_3.육교구조계산서_안성기초수량(0214완료)_경림가오지구_금광신갈(9.29)_98호선_23호선" xfId="2191" xr:uid="{00000000-0005-0000-0000-00007E080000}"/>
    <cellStyle name="_3.육교구조계산서_안성기초수량(0214완료)_경림가오지구_금광신갈(9.29)_영사교외5개교" xfId="2192" xr:uid="{00000000-0005-0000-0000-00007F080000}"/>
    <cellStyle name="_3.육교구조계산서_안성기초수량(0214완료)_경림가오지구_금광신갈(9.29)_영사교외5개교_23호선" xfId="2193" xr:uid="{00000000-0005-0000-0000-000080080000}"/>
    <cellStyle name="_3.육교구조계산서_안성기초수량(0214완료)_경림가오지구_영사교외5개교" xfId="2194" xr:uid="{00000000-0005-0000-0000-000081080000}"/>
    <cellStyle name="_3.육교구조계산서_안성기초수량(0214완료)_경림가오지구_영사교외5개교_23호선" xfId="2195" xr:uid="{00000000-0005-0000-0000-000082080000}"/>
    <cellStyle name="_3.육교구조계산서_안성기초수량(0214완료)_금광신갈(9.29)" xfId="2196" xr:uid="{00000000-0005-0000-0000-000083080000}"/>
    <cellStyle name="_3.육교구조계산서_안성기초수량(0214완료)_금광신갈(9.29)_82호선" xfId="2197" xr:uid="{00000000-0005-0000-0000-000084080000}"/>
    <cellStyle name="_3.육교구조계산서_안성기초수량(0214완료)_금광신갈(9.29)_82호선(최종)" xfId="2198" xr:uid="{00000000-0005-0000-0000-000085080000}"/>
    <cellStyle name="_3.육교구조계산서_안성기초수량(0214완료)_금광신갈(9.29)_82호선(최종)_23호선" xfId="2199" xr:uid="{00000000-0005-0000-0000-000086080000}"/>
    <cellStyle name="_3.육교구조계산서_안성기초수량(0214완료)_금광신갈(9.29)_82호선_23호선" xfId="2200" xr:uid="{00000000-0005-0000-0000-000087080000}"/>
    <cellStyle name="_3.육교구조계산서_안성기초수량(0214완료)_금광신갈(9.29)_98호선" xfId="2201" xr:uid="{00000000-0005-0000-0000-000088080000}"/>
    <cellStyle name="_3.육교구조계산서_안성기초수량(0214완료)_금광신갈(9.29)_98호선_23호선" xfId="2202" xr:uid="{00000000-0005-0000-0000-000089080000}"/>
    <cellStyle name="_3.육교구조계산서_안성기초수량(0214완료)_금광신갈(9.29)_영사교외5개교" xfId="2203" xr:uid="{00000000-0005-0000-0000-00008A080000}"/>
    <cellStyle name="_3.육교구조계산서_안성기초수량(0214완료)_금광신갈(9.29)_영사교외5개교_23호선" xfId="2204" xr:uid="{00000000-0005-0000-0000-00008B080000}"/>
    <cellStyle name="_3.육교구조계산서_안성기초수량(0214완료)_영사교외5개교" xfId="2205" xr:uid="{00000000-0005-0000-0000-00008C080000}"/>
    <cellStyle name="_3.육교구조계산서_안성기초수량(0214완료)_영사교외5개교_23호선" xfId="2206" xr:uid="{00000000-0005-0000-0000-00008D080000}"/>
    <cellStyle name="_3.육교구조계산서_여수신기수량(후문1)" xfId="2207" xr:uid="{00000000-0005-0000-0000-00008E080000}"/>
    <cellStyle name="_3.육교구조계산서_여수신기수량(후문1)_82호선" xfId="2208" xr:uid="{00000000-0005-0000-0000-00008F080000}"/>
    <cellStyle name="_3.육교구조계산서_여수신기수량(후문1)_82호선(최종)" xfId="2209" xr:uid="{00000000-0005-0000-0000-000090080000}"/>
    <cellStyle name="_3.육교구조계산서_여수신기수량(후문1)_82호선(최종)_23호선" xfId="2210" xr:uid="{00000000-0005-0000-0000-000091080000}"/>
    <cellStyle name="_3.육교구조계산서_여수신기수량(후문1)_82호선_23호선" xfId="2211" xr:uid="{00000000-0005-0000-0000-000092080000}"/>
    <cellStyle name="_3.육교구조계산서_여수신기수량(후문1)_98호선" xfId="2212" xr:uid="{00000000-0005-0000-0000-000093080000}"/>
    <cellStyle name="_3.육교구조계산서_여수신기수량(후문1)_98호선_23호선" xfId="2213" xr:uid="{00000000-0005-0000-0000-000094080000}"/>
    <cellStyle name="_3.육교구조계산서_여수신기수량(후문1)_금광신갈(9.29)" xfId="2214" xr:uid="{00000000-0005-0000-0000-000095080000}"/>
    <cellStyle name="_3.육교구조계산서_여수신기수량(후문1)_금광신갈(9.29)_82호선" xfId="2215" xr:uid="{00000000-0005-0000-0000-000096080000}"/>
    <cellStyle name="_3.육교구조계산서_여수신기수량(후문1)_금광신갈(9.29)_82호선(최종)" xfId="2216" xr:uid="{00000000-0005-0000-0000-000097080000}"/>
    <cellStyle name="_3.육교구조계산서_여수신기수량(후문1)_금광신갈(9.29)_82호선(최종)_23호선" xfId="2217" xr:uid="{00000000-0005-0000-0000-000098080000}"/>
    <cellStyle name="_3.육교구조계산서_여수신기수량(후문1)_금광신갈(9.29)_82호선_23호선" xfId="2218" xr:uid="{00000000-0005-0000-0000-000099080000}"/>
    <cellStyle name="_3.육교구조계산서_여수신기수량(후문1)_금광신갈(9.29)_98호선" xfId="2219" xr:uid="{00000000-0005-0000-0000-00009A080000}"/>
    <cellStyle name="_3.육교구조계산서_여수신기수량(후문1)_금광신갈(9.29)_98호선_23호선" xfId="2220" xr:uid="{00000000-0005-0000-0000-00009B080000}"/>
    <cellStyle name="_3.육교구조계산서_여수신기수량(후문1)_금광신갈(9.29)_영사교외5개교" xfId="2221" xr:uid="{00000000-0005-0000-0000-00009C080000}"/>
    <cellStyle name="_3.육교구조계산서_여수신기수량(후문1)_금광신갈(9.29)_영사교외5개교_23호선" xfId="2222" xr:uid="{00000000-0005-0000-0000-00009D080000}"/>
    <cellStyle name="_3.육교구조계산서_여수신기수량(후문1)_영사교외5개교" xfId="2223" xr:uid="{00000000-0005-0000-0000-00009E080000}"/>
    <cellStyle name="_3.육교구조계산서_여수신기수량(후문1)_영사교외5개교_23호선" xfId="2224" xr:uid="{00000000-0005-0000-0000-00009F080000}"/>
    <cellStyle name="_3.육교구조계산서_영사교외5개교" xfId="2225" xr:uid="{00000000-0005-0000-0000-0000A0080000}"/>
    <cellStyle name="_3.육교구조계산서_영사교외5개교_23호선" xfId="2226" xr:uid="{00000000-0005-0000-0000-0000A1080000}"/>
    <cellStyle name="_3.육교구조계산서_인화-논현A수량수정" xfId="2227" xr:uid="{00000000-0005-0000-0000-0000A2080000}"/>
    <cellStyle name="_3.육교구조계산서_인화-논현A수량수정_82호선" xfId="2228" xr:uid="{00000000-0005-0000-0000-0000A3080000}"/>
    <cellStyle name="_3.육교구조계산서_인화-논현A수량수정_82호선(최종)" xfId="2229" xr:uid="{00000000-0005-0000-0000-0000A4080000}"/>
    <cellStyle name="_3.육교구조계산서_인화-논현A수량수정_82호선(최종)_23호선" xfId="2230" xr:uid="{00000000-0005-0000-0000-0000A5080000}"/>
    <cellStyle name="_3.육교구조계산서_인화-논현A수량수정_82호선_23호선" xfId="2231" xr:uid="{00000000-0005-0000-0000-0000A6080000}"/>
    <cellStyle name="_3.육교구조계산서_인화-논현A수량수정_98호선" xfId="2232" xr:uid="{00000000-0005-0000-0000-0000A7080000}"/>
    <cellStyle name="_3.육교구조계산서_인화-논현A수량수정_98호선_23호선" xfId="2233" xr:uid="{00000000-0005-0000-0000-0000A8080000}"/>
    <cellStyle name="_3.육교구조계산서_인화-논현A수량수정_경림가오지구" xfId="2234" xr:uid="{00000000-0005-0000-0000-0000A9080000}"/>
    <cellStyle name="_3.육교구조계산서_인화-논현A수량수정_경림가오지구_82호선" xfId="2235" xr:uid="{00000000-0005-0000-0000-0000AA080000}"/>
    <cellStyle name="_3.육교구조계산서_인화-논현A수량수정_경림가오지구_82호선(최종)" xfId="2236" xr:uid="{00000000-0005-0000-0000-0000AB080000}"/>
    <cellStyle name="_3.육교구조계산서_인화-논현A수량수정_경림가오지구_82호선(최종)_23호선" xfId="2237" xr:uid="{00000000-0005-0000-0000-0000AC080000}"/>
    <cellStyle name="_3.육교구조계산서_인화-논현A수량수정_경림가오지구_82호선_23호선" xfId="2238" xr:uid="{00000000-0005-0000-0000-0000AD080000}"/>
    <cellStyle name="_3.육교구조계산서_인화-논현A수량수정_경림가오지구_98호선" xfId="2239" xr:uid="{00000000-0005-0000-0000-0000AE080000}"/>
    <cellStyle name="_3.육교구조계산서_인화-논현A수량수정_경림가오지구_98호선_23호선" xfId="2240" xr:uid="{00000000-0005-0000-0000-0000AF080000}"/>
    <cellStyle name="_3.육교구조계산서_인화-논현A수량수정_경림가오지구_경림가오지구" xfId="2241" xr:uid="{00000000-0005-0000-0000-0000B0080000}"/>
    <cellStyle name="_3.육교구조계산서_인화-논현A수량수정_경림가오지구_경림가오지구_82호선" xfId="2242" xr:uid="{00000000-0005-0000-0000-0000B1080000}"/>
    <cellStyle name="_3.육교구조계산서_인화-논현A수량수정_경림가오지구_경림가오지구_82호선(최종)" xfId="2243" xr:uid="{00000000-0005-0000-0000-0000B2080000}"/>
    <cellStyle name="_3.육교구조계산서_인화-논현A수량수정_경림가오지구_경림가오지구_82호선(최종)_23호선" xfId="2244" xr:uid="{00000000-0005-0000-0000-0000B3080000}"/>
    <cellStyle name="_3.육교구조계산서_인화-논현A수량수정_경림가오지구_경림가오지구_82호선_23호선" xfId="2245" xr:uid="{00000000-0005-0000-0000-0000B4080000}"/>
    <cellStyle name="_3.육교구조계산서_인화-논현A수량수정_경림가오지구_경림가오지구_98호선" xfId="2246" xr:uid="{00000000-0005-0000-0000-0000B5080000}"/>
    <cellStyle name="_3.육교구조계산서_인화-논현A수량수정_경림가오지구_경림가오지구_98호선_23호선" xfId="2247" xr:uid="{00000000-0005-0000-0000-0000B6080000}"/>
    <cellStyle name="_3.육교구조계산서_인화-논현A수량수정_경림가오지구_경림가오지구_금광신갈(9.29)" xfId="2248" xr:uid="{00000000-0005-0000-0000-0000B7080000}"/>
    <cellStyle name="_3.육교구조계산서_인화-논현A수량수정_경림가오지구_경림가오지구_금광신갈(9.29)_82호선" xfId="2249" xr:uid="{00000000-0005-0000-0000-0000B8080000}"/>
    <cellStyle name="_3.육교구조계산서_인화-논현A수량수정_경림가오지구_경림가오지구_금광신갈(9.29)_82호선(최종)" xfId="2250" xr:uid="{00000000-0005-0000-0000-0000B9080000}"/>
    <cellStyle name="_3.육교구조계산서_인화-논현A수량수정_경림가오지구_경림가오지구_금광신갈(9.29)_82호선(최종)_23호선" xfId="2251" xr:uid="{00000000-0005-0000-0000-0000BA080000}"/>
    <cellStyle name="_3.육교구조계산서_인화-논현A수량수정_경림가오지구_경림가오지구_금광신갈(9.29)_82호선_23호선" xfId="2252" xr:uid="{00000000-0005-0000-0000-0000BB080000}"/>
    <cellStyle name="_3.육교구조계산서_인화-논현A수량수정_경림가오지구_경림가오지구_금광신갈(9.29)_98호선" xfId="2253" xr:uid="{00000000-0005-0000-0000-0000BC080000}"/>
    <cellStyle name="_3.육교구조계산서_인화-논현A수량수정_경림가오지구_경림가오지구_금광신갈(9.29)_98호선_23호선" xfId="2254" xr:uid="{00000000-0005-0000-0000-0000BD080000}"/>
    <cellStyle name="_3.육교구조계산서_인화-논현A수량수정_경림가오지구_경림가오지구_금광신갈(9.29)_영사교외5개교" xfId="2255" xr:uid="{00000000-0005-0000-0000-0000BE080000}"/>
    <cellStyle name="_3.육교구조계산서_인화-논현A수량수정_경림가오지구_경림가오지구_금광신갈(9.29)_영사교외5개교_23호선" xfId="2256" xr:uid="{00000000-0005-0000-0000-0000BF080000}"/>
    <cellStyle name="_3.육교구조계산서_인화-논현A수량수정_경림가오지구_경림가오지구_영사교외5개교" xfId="2257" xr:uid="{00000000-0005-0000-0000-0000C0080000}"/>
    <cellStyle name="_3.육교구조계산서_인화-논현A수량수정_경림가오지구_경림가오지구_영사교외5개교_23호선" xfId="2258" xr:uid="{00000000-0005-0000-0000-0000C1080000}"/>
    <cellStyle name="_3.육교구조계산서_인화-논현A수량수정_경림가오지구_금광신갈(9.29)" xfId="2259" xr:uid="{00000000-0005-0000-0000-0000C2080000}"/>
    <cellStyle name="_3.육교구조계산서_인화-논현A수량수정_경림가오지구_금광신갈(9.29)_82호선" xfId="2260" xr:uid="{00000000-0005-0000-0000-0000C3080000}"/>
    <cellStyle name="_3.육교구조계산서_인화-논현A수량수정_경림가오지구_금광신갈(9.29)_82호선(최종)" xfId="2261" xr:uid="{00000000-0005-0000-0000-0000C4080000}"/>
    <cellStyle name="_3.육교구조계산서_인화-논현A수량수정_경림가오지구_금광신갈(9.29)_82호선(최종)_23호선" xfId="2262" xr:uid="{00000000-0005-0000-0000-0000C5080000}"/>
    <cellStyle name="_3.육교구조계산서_인화-논현A수량수정_경림가오지구_금광신갈(9.29)_82호선_23호선" xfId="2263" xr:uid="{00000000-0005-0000-0000-0000C6080000}"/>
    <cellStyle name="_3.육교구조계산서_인화-논현A수량수정_경림가오지구_금광신갈(9.29)_98호선" xfId="2264" xr:uid="{00000000-0005-0000-0000-0000C7080000}"/>
    <cellStyle name="_3.육교구조계산서_인화-논현A수량수정_경림가오지구_금광신갈(9.29)_98호선_23호선" xfId="2265" xr:uid="{00000000-0005-0000-0000-0000C8080000}"/>
    <cellStyle name="_3.육교구조계산서_인화-논현A수량수정_경림가오지구_금광신갈(9.29)_영사교외5개교" xfId="2266" xr:uid="{00000000-0005-0000-0000-0000C9080000}"/>
    <cellStyle name="_3.육교구조계산서_인화-논현A수량수정_경림가오지구_금광신갈(9.29)_영사교외5개교_23호선" xfId="2267" xr:uid="{00000000-0005-0000-0000-0000CA080000}"/>
    <cellStyle name="_3.육교구조계산서_인화-논현A수량수정_경림가오지구_영사교외5개교" xfId="2268" xr:uid="{00000000-0005-0000-0000-0000CB080000}"/>
    <cellStyle name="_3.육교구조계산서_인화-논현A수량수정_경림가오지구_영사교외5개교_23호선" xfId="2269" xr:uid="{00000000-0005-0000-0000-0000CC080000}"/>
    <cellStyle name="_3.육교구조계산서_인화-논현A수량수정_금광신갈(9.29)" xfId="2270" xr:uid="{00000000-0005-0000-0000-0000CD080000}"/>
    <cellStyle name="_3.육교구조계산서_인화-논현A수량수정_금광신갈(9.29)_82호선" xfId="2271" xr:uid="{00000000-0005-0000-0000-0000CE080000}"/>
    <cellStyle name="_3.육교구조계산서_인화-논현A수량수정_금광신갈(9.29)_82호선(최종)" xfId="2272" xr:uid="{00000000-0005-0000-0000-0000CF080000}"/>
    <cellStyle name="_3.육교구조계산서_인화-논현A수량수정_금광신갈(9.29)_82호선(최종)_23호선" xfId="2273" xr:uid="{00000000-0005-0000-0000-0000D0080000}"/>
    <cellStyle name="_3.육교구조계산서_인화-논현A수량수정_금광신갈(9.29)_82호선_23호선" xfId="2274" xr:uid="{00000000-0005-0000-0000-0000D1080000}"/>
    <cellStyle name="_3.육교구조계산서_인화-논현A수량수정_금광신갈(9.29)_98호선" xfId="2275" xr:uid="{00000000-0005-0000-0000-0000D2080000}"/>
    <cellStyle name="_3.육교구조계산서_인화-논현A수량수정_금광신갈(9.29)_98호선_23호선" xfId="2276" xr:uid="{00000000-0005-0000-0000-0000D3080000}"/>
    <cellStyle name="_3.육교구조계산서_인화-논현A수량수정_금광신갈(9.29)_영사교외5개교" xfId="2277" xr:uid="{00000000-0005-0000-0000-0000D4080000}"/>
    <cellStyle name="_3.육교구조계산서_인화-논현A수량수정_금광신갈(9.29)_영사교외5개교_23호선" xfId="2278" xr:uid="{00000000-0005-0000-0000-0000D5080000}"/>
    <cellStyle name="_3.육교구조계산서_인화-논현A수량수정_성북구보도교" xfId="2279" xr:uid="{00000000-0005-0000-0000-0000D6080000}"/>
    <cellStyle name="_3.육교구조계산서_인화-논현A수량수정_성북구보도교_82호선" xfId="2280" xr:uid="{00000000-0005-0000-0000-0000D7080000}"/>
    <cellStyle name="_3.육교구조계산서_인화-논현A수량수정_성북구보도교_82호선(최종)" xfId="2281" xr:uid="{00000000-0005-0000-0000-0000D8080000}"/>
    <cellStyle name="_3.육교구조계산서_인화-논현A수량수정_성북구보도교_82호선(최종)_23호선" xfId="2282" xr:uid="{00000000-0005-0000-0000-0000D9080000}"/>
    <cellStyle name="_3.육교구조계산서_인화-논현A수량수정_성북구보도교_82호선_23호선" xfId="2283" xr:uid="{00000000-0005-0000-0000-0000DA080000}"/>
    <cellStyle name="_3.육교구조계산서_인화-논현A수량수정_성북구보도교_98호선" xfId="2284" xr:uid="{00000000-0005-0000-0000-0000DB080000}"/>
    <cellStyle name="_3.육교구조계산서_인화-논현A수량수정_성북구보도교_98호선_23호선" xfId="2285" xr:uid="{00000000-0005-0000-0000-0000DC080000}"/>
    <cellStyle name="_3.육교구조계산서_인화-논현A수량수정_성북구보도교_경림가오지구" xfId="2286" xr:uid="{00000000-0005-0000-0000-0000DD080000}"/>
    <cellStyle name="_3.육교구조계산서_인화-논현A수량수정_성북구보도교_경림가오지구_82호선" xfId="2287" xr:uid="{00000000-0005-0000-0000-0000DE080000}"/>
    <cellStyle name="_3.육교구조계산서_인화-논현A수량수정_성북구보도교_경림가오지구_82호선(최종)" xfId="2288" xr:uid="{00000000-0005-0000-0000-0000DF080000}"/>
    <cellStyle name="_3.육교구조계산서_인화-논현A수량수정_성북구보도교_경림가오지구_82호선(최종)_23호선" xfId="2289" xr:uid="{00000000-0005-0000-0000-0000E0080000}"/>
    <cellStyle name="_3.육교구조계산서_인화-논현A수량수정_성북구보도교_경림가오지구_82호선_23호선" xfId="2290" xr:uid="{00000000-0005-0000-0000-0000E1080000}"/>
    <cellStyle name="_3.육교구조계산서_인화-논현A수량수정_성북구보도교_경림가오지구_98호선" xfId="2291" xr:uid="{00000000-0005-0000-0000-0000E2080000}"/>
    <cellStyle name="_3.육교구조계산서_인화-논현A수량수정_성북구보도교_경림가오지구_98호선_23호선" xfId="2292" xr:uid="{00000000-0005-0000-0000-0000E3080000}"/>
    <cellStyle name="_3.육교구조계산서_인화-논현A수량수정_성북구보도교_경림가오지구_금광신갈(9.29)" xfId="2293" xr:uid="{00000000-0005-0000-0000-0000E4080000}"/>
    <cellStyle name="_3.육교구조계산서_인화-논현A수량수정_성북구보도교_경림가오지구_금광신갈(9.29)_82호선" xfId="2294" xr:uid="{00000000-0005-0000-0000-0000E5080000}"/>
    <cellStyle name="_3.육교구조계산서_인화-논현A수량수정_성북구보도교_경림가오지구_금광신갈(9.29)_82호선(최종)" xfId="2295" xr:uid="{00000000-0005-0000-0000-0000E6080000}"/>
    <cellStyle name="_3.육교구조계산서_인화-논현A수량수정_성북구보도교_경림가오지구_금광신갈(9.29)_82호선(최종)_23호선" xfId="2296" xr:uid="{00000000-0005-0000-0000-0000E7080000}"/>
    <cellStyle name="_3.육교구조계산서_인화-논현A수량수정_성북구보도교_경림가오지구_금광신갈(9.29)_82호선_23호선" xfId="2297" xr:uid="{00000000-0005-0000-0000-0000E8080000}"/>
    <cellStyle name="_3.육교구조계산서_인화-논현A수량수정_성북구보도교_경림가오지구_금광신갈(9.29)_98호선" xfId="2298" xr:uid="{00000000-0005-0000-0000-0000E9080000}"/>
    <cellStyle name="_3.육교구조계산서_인화-논현A수량수정_성북구보도교_경림가오지구_금광신갈(9.29)_98호선_23호선" xfId="2299" xr:uid="{00000000-0005-0000-0000-0000EA080000}"/>
    <cellStyle name="_3.육교구조계산서_인화-논현A수량수정_성북구보도교_경림가오지구_금광신갈(9.29)_영사교외5개교" xfId="2300" xr:uid="{00000000-0005-0000-0000-0000EB080000}"/>
    <cellStyle name="_3.육교구조계산서_인화-논현A수량수정_성북구보도교_경림가오지구_금광신갈(9.29)_영사교외5개교_23호선" xfId="2301" xr:uid="{00000000-0005-0000-0000-0000EC080000}"/>
    <cellStyle name="_3.육교구조계산서_인화-논현A수량수정_성북구보도교_경림가오지구_영사교외5개교" xfId="2302" xr:uid="{00000000-0005-0000-0000-0000ED080000}"/>
    <cellStyle name="_3.육교구조계산서_인화-논현A수량수정_성북구보도교_경림가오지구_영사교외5개교_23호선" xfId="2303" xr:uid="{00000000-0005-0000-0000-0000EE080000}"/>
    <cellStyle name="_3.육교구조계산서_인화-논현A수량수정_성북구보도교_금광신갈(9.29)" xfId="2304" xr:uid="{00000000-0005-0000-0000-0000EF080000}"/>
    <cellStyle name="_3.육교구조계산서_인화-논현A수량수정_성북구보도교_금광신갈(9.29)_82호선" xfId="2305" xr:uid="{00000000-0005-0000-0000-0000F0080000}"/>
    <cellStyle name="_3.육교구조계산서_인화-논현A수량수정_성북구보도교_금광신갈(9.29)_82호선(최종)" xfId="2306" xr:uid="{00000000-0005-0000-0000-0000F1080000}"/>
    <cellStyle name="_3.육교구조계산서_인화-논현A수량수정_성북구보도교_금광신갈(9.29)_82호선(최종)_23호선" xfId="2307" xr:uid="{00000000-0005-0000-0000-0000F2080000}"/>
    <cellStyle name="_3.육교구조계산서_인화-논현A수량수정_성북구보도교_금광신갈(9.29)_82호선_23호선" xfId="2308" xr:uid="{00000000-0005-0000-0000-0000F3080000}"/>
    <cellStyle name="_3.육교구조계산서_인화-논현A수량수정_성북구보도교_금광신갈(9.29)_98호선" xfId="2309" xr:uid="{00000000-0005-0000-0000-0000F4080000}"/>
    <cellStyle name="_3.육교구조계산서_인화-논현A수량수정_성북구보도교_금광신갈(9.29)_98호선_23호선" xfId="2310" xr:uid="{00000000-0005-0000-0000-0000F5080000}"/>
    <cellStyle name="_3.육교구조계산서_인화-논현A수량수정_성북구보도교_금광신갈(9.29)_영사교외5개교" xfId="2311" xr:uid="{00000000-0005-0000-0000-0000F6080000}"/>
    <cellStyle name="_3.육교구조계산서_인화-논현A수량수정_성북구보도교_금광신갈(9.29)_영사교외5개교_23호선" xfId="2312" xr:uid="{00000000-0005-0000-0000-0000F7080000}"/>
    <cellStyle name="_3.육교구조계산서_인화-논현A수량수정_성북구보도교_수량(성북천2)" xfId="2313" xr:uid="{00000000-0005-0000-0000-0000F8080000}"/>
    <cellStyle name="_3.육교구조계산서_인화-논현A수량수정_성북구보도교_수량(성북천2)_82호선" xfId="2314" xr:uid="{00000000-0005-0000-0000-0000F9080000}"/>
    <cellStyle name="_3.육교구조계산서_인화-논현A수량수정_성북구보도교_수량(성북천2)_82호선(최종)" xfId="2315" xr:uid="{00000000-0005-0000-0000-0000FA080000}"/>
    <cellStyle name="_3.육교구조계산서_인화-논현A수량수정_성북구보도교_수량(성북천2)_82호선(최종)_23호선" xfId="2316" xr:uid="{00000000-0005-0000-0000-0000FB080000}"/>
    <cellStyle name="_3.육교구조계산서_인화-논현A수량수정_성북구보도교_수량(성북천2)_82호선_23호선" xfId="2317" xr:uid="{00000000-0005-0000-0000-0000FC080000}"/>
    <cellStyle name="_3.육교구조계산서_인화-논현A수량수정_성북구보도교_수량(성북천2)_98호선" xfId="2318" xr:uid="{00000000-0005-0000-0000-0000FD080000}"/>
    <cellStyle name="_3.육교구조계산서_인화-논현A수량수정_성북구보도교_수량(성북천2)_98호선_23호선" xfId="2319" xr:uid="{00000000-0005-0000-0000-0000FE080000}"/>
    <cellStyle name="_3.육교구조계산서_인화-논현A수량수정_성북구보도교_수량(성북천2)_경림가오지구" xfId="2320" xr:uid="{00000000-0005-0000-0000-0000FF080000}"/>
    <cellStyle name="_3.육교구조계산서_인화-논현A수량수정_성북구보도교_수량(성북천2)_경림가오지구_82호선" xfId="2321" xr:uid="{00000000-0005-0000-0000-000000090000}"/>
    <cellStyle name="_3.육교구조계산서_인화-논현A수량수정_성북구보도교_수량(성북천2)_경림가오지구_82호선(최종)" xfId="2322" xr:uid="{00000000-0005-0000-0000-000001090000}"/>
    <cellStyle name="_3.육교구조계산서_인화-논현A수량수정_성북구보도교_수량(성북천2)_경림가오지구_82호선(최종)_23호선" xfId="2323" xr:uid="{00000000-0005-0000-0000-000002090000}"/>
    <cellStyle name="_3.육교구조계산서_인화-논현A수량수정_성북구보도교_수량(성북천2)_경림가오지구_82호선_23호선" xfId="2324" xr:uid="{00000000-0005-0000-0000-000003090000}"/>
    <cellStyle name="_3.육교구조계산서_인화-논현A수량수정_성북구보도교_수량(성북천2)_경림가오지구_98호선" xfId="2325" xr:uid="{00000000-0005-0000-0000-000004090000}"/>
    <cellStyle name="_3.육교구조계산서_인화-논현A수량수정_성북구보도교_수량(성북천2)_경림가오지구_98호선_23호선" xfId="2326" xr:uid="{00000000-0005-0000-0000-000005090000}"/>
    <cellStyle name="_3.육교구조계산서_인화-논현A수량수정_성북구보도교_수량(성북천2)_경림가오지구_경림가오지구" xfId="2327" xr:uid="{00000000-0005-0000-0000-000006090000}"/>
    <cellStyle name="_3.육교구조계산서_인화-논현A수량수정_성북구보도교_수량(성북천2)_경림가오지구_경림가오지구_82호선" xfId="2328" xr:uid="{00000000-0005-0000-0000-000007090000}"/>
    <cellStyle name="_3.육교구조계산서_인화-논현A수량수정_성북구보도교_수량(성북천2)_경림가오지구_경림가오지구_82호선(최종)" xfId="2329" xr:uid="{00000000-0005-0000-0000-000008090000}"/>
    <cellStyle name="_3.육교구조계산서_인화-논현A수량수정_성북구보도교_수량(성북천2)_경림가오지구_경림가오지구_82호선(최종)_23호선" xfId="2330" xr:uid="{00000000-0005-0000-0000-000009090000}"/>
    <cellStyle name="_3.육교구조계산서_인화-논현A수량수정_성북구보도교_수량(성북천2)_경림가오지구_경림가오지구_82호선_23호선" xfId="2331" xr:uid="{00000000-0005-0000-0000-00000A090000}"/>
    <cellStyle name="_3.육교구조계산서_인화-논현A수량수정_성북구보도교_수량(성북천2)_경림가오지구_경림가오지구_98호선" xfId="2332" xr:uid="{00000000-0005-0000-0000-00000B090000}"/>
    <cellStyle name="_3.육교구조계산서_인화-논현A수량수정_성북구보도교_수량(성북천2)_경림가오지구_경림가오지구_98호선_23호선" xfId="2333" xr:uid="{00000000-0005-0000-0000-00000C090000}"/>
    <cellStyle name="_3.육교구조계산서_인화-논현A수량수정_성북구보도교_수량(성북천2)_경림가오지구_경림가오지구_금광신갈(9.29)" xfId="2334" xr:uid="{00000000-0005-0000-0000-00000D090000}"/>
    <cellStyle name="_3.육교구조계산서_인화-논현A수량수정_성북구보도교_수량(성북천2)_경림가오지구_경림가오지구_금광신갈(9.29)_82호선" xfId="2335" xr:uid="{00000000-0005-0000-0000-00000E090000}"/>
    <cellStyle name="_3.육교구조계산서_인화-논현A수량수정_성북구보도교_수량(성북천2)_경림가오지구_경림가오지구_금광신갈(9.29)_82호선(최종)" xfId="2336" xr:uid="{00000000-0005-0000-0000-00000F090000}"/>
    <cellStyle name="_3.육교구조계산서_인화-논현A수량수정_성북구보도교_수량(성북천2)_경림가오지구_경림가오지구_금광신갈(9.29)_82호선(최종)_23호선" xfId="2337" xr:uid="{00000000-0005-0000-0000-000010090000}"/>
    <cellStyle name="_3.육교구조계산서_인화-논현A수량수정_성북구보도교_수량(성북천2)_경림가오지구_경림가오지구_금광신갈(9.29)_82호선_23호선" xfId="2338" xr:uid="{00000000-0005-0000-0000-000011090000}"/>
    <cellStyle name="_3.육교구조계산서_인화-논현A수량수정_성북구보도교_수량(성북천2)_경림가오지구_경림가오지구_금광신갈(9.29)_98호선" xfId="2339" xr:uid="{00000000-0005-0000-0000-000012090000}"/>
    <cellStyle name="_3.육교구조계산서_인화-논현A수량수정_성북구보도교_수량(성북천2)_경림가오지구_경림가오지구_금광신갈(9.29)_98호선_23호선" xfId="2340" xr:uid="{00000000-0005-0000-0000-000013090000}"/>
    <cellStyle name="_3.육교구조계산서_인화-논현A수량수정_성북구보도교_수량(성북천2)_경림가오지구_경림가오지구_금광신갈(9.29)_영사교외5개교" xfId="2341" xr:uid="{00000000-0005-0000-0000-000014090000}"/>
    <cellStyle name="_3.육교구조계산서_인화-논현A수량수정_성북구보도교_수량(성북천2)_경림가오지구_경림가오지구_금광신갈(9.29)_영사교외5개교_23호선" xfId="2342" xr:uid="{00000000-0005-0000-0000-000015090000}"/>
    <cellStyle name="_3.육교구조계산서_인화-논현A수량수정_성북구보도교_수량(성북천2)_경림가오지구_경림가오지구_영사교외5개교" xfId="2343" xr:uid="{00000000-0005-0000-0000-000016090000}"/>
    <cellStyle name="_3.육교구조계산서_인화-논현A수량수정_성북구보도교_수량(성북천2)_경림가오지구_경림가오지구_영사교외5개교_23호선" xfId="2344" xr:uid="{00000000-0005-0000-0000-000017090000}"/>
    <cellStyle name="_3.육교구조계산서_인화-논현A수량수정_성북구보도교_수량(성북천2)_경림가오지구_금광신갈(9.29)" xfId="2345" xr:uid="{00000000-0005-0000-0000-000018090000}"/>
    <cellStyle name="_3.육교구조계산서_인화-논현A수량수정_성북구보도교_수량(성북천2)_경림가오지구_금광신갈(9.29)_82호선" xfId="2346" xr:uid="{00000000-0005-0000-0000-000019090000}"/>
    <cellStyle name="_3.육교구조계산서_인화-논현A수량수정_성북구보도교_수량(성북천2)_경림가오지구_금광신갈(9.29)_82호선(최종)" xfId="2347" xr:uid="{00000000-0005-0000-0000-00001A090000}"/>
    <cellStyle name="_3.육교구조계산서_인화-논현A수량수정_성북구보도교_수량(성북천2)_경림가오지구_금광신갈(9.29)_82호선(최종)_23호선" xfId="2348" xr:uid="{00000000-0005-0000-0000-00001B090000}"/>
    <cellStyle name="_3.육교구조계산서_인화-논현A수량수정_성북구보도교_수량(성북천2)_경림가오지구_금광신갈(9.29)_82호선_23호선" xfId="2349" xr:uid="{00000000-0005-0000-0000-00001C090000}"/>
    <cellStyle name="_3.육교구조계산서_인화-논현A수량수정_성북구보도교_수량(성북천2)_경림가오지구_금광신갈(9.29)_98호선" xfId="2350" xr:uid="{00000000-0005-0000-0000-00001D090000}"/>
    <cellStyle name="_3.육교구조계산서_인화-논현A수량수정_성북구보도교_수량(성북천2)_경림가오지구_금광신갈(9.29)_98호선_23호선" xfId="2351" xr:uid="{00000000-0005-0000-0000-00001E090000}"/>
    <cellStyle name="_3.육교구조계산서_인화-논현A수량수정_성북구보도교_수량(성북천2)_경림가오지구_금광신갈(9.29)_영사교외5개교" xfId="2352" xr:uid="{00000000-0005-0000-0000-00001F090000}"/>
    <cellStyle name="_3.육교구조계산서_인화-논현A수량수정_성북구보도교_수량(성북천2)_경림가오지구_금광신갈(9.29)_영사교외5개교_23호선" xfId="2353" xr:uid="{00000000-0005-0000-0000-000020090000}"/>
    <cellStyle name="_3.육교구조계산서_인화-논현A수량수정_성북구보도교_수량(성북천2)_경림가오지구_영사교외5개교" xfId="2354" xr:uid="{00000000-0005-0000-0000-000021090000}"/>
    <cellStyle name="_3.육교구조계산서_인화-논현A수량수정_성북구보도교_수량(성북천2)_경림가오지구_영사교외5개교_23호선" xfId="2355" xr:uid="{00000000-0005-0000-0000-000022090000}"/>
    <cellStyle name="_3.육교구조계산서_인화-논현A수량수정_성북구보도교_수량(성북천2)_금광신갈(9.29)" xfId="2356" xr:uid="{00000000-0005-0000-0000-000023090000}"/>
    <cellStyle name="_3.육교구조계산서_인화-논현A수량수정_성북구보도교_수량(성북천2)_금광신갈(9.29)_82호선" xfId="2357" xr:uid="{00000000-0005-0000-0000-000024090000}"/>
    <cellStyle name="_3.육교구조계산서_인화-논현A수량수정_성북구보도교_수량(성북천2)_금광신갈(9.29)_82호선(최종)" xfId="2358" xr:uid="{00000000-0005-0000-0000-000025090000}"/>
    <cellStyle name="_3.육교구조계산서_인화-논현A수량수정_성북구보도교_수량(성북천2)_금광신갈(9.29)_82호선(최종)_23호선" xfId="2359" xr:uid="{00000000-0005-0000-0000-000026090000}"/>
    <cellStyle name="_3.육교구조계산서_인화-논현A수량수정_성북구보도교_수량(성북천2)_금광신갈(9.29)_82호선_23호선" xfId="2360" xr:uid="{00000000-0005-0000-0000-000027090000}"/>
    <cellStyle name="_3.육교구조계산서_인화-논현A수량수정_성북구보도교_수량(성북천2)_금광신갈(9.29)_98호선" xfId="2361" xr:uid="{00000000-0005-0000-0000-000028090000}"/>
    <cellStyle name="_3.육교구조계산서_인화-논현A수량수정_성북구보도교_수량(성북천2)_금광신갈(9.29)_98호선_23호선" xfId="2362" xr:uid="{00000000-0005-0000-0000-000029090000}"/>
    <cellStyle name="_3.육교구조계산서_인화-논현A수량수정_성북구보도교_수량(성북천2)_금광신갈(9.29)_영사교외5개교" xfId="2363" xr:uid="{00000000-0005-0000-0000-00002A090000}"/>
    <cellStyle name="_3.육교구조계산서_인화-논현A수량수정_성북구보도교_수량(성북천2)_금광신갈(9.29)_영사교외5개교_23호선" xfId="2364" xr:uid="{00000000-0005-0000-0000-00002B090000}"/>
    <cellStyle name="_3.육교구조계산서_인화-논현A수량수정_성북구보도교_수량(성북천2)_영사교외5개교" xfId="2365" xr:uid="{00000000-0005-0000-0000-00002C090000}"/>
    <cellStyle name="_3.육교구조계산서_인화-논현A수량수정_성북구보도교_수량(성북천2)_영사교외5개교_23호선" xfId="2366" xr:uid="{00000000-0005-0000-0000-00002D090000}"/>
    <cellStyle name="_3.육교구조계산서_인화-논현A수량수정_성북구보도교_안성기초수량(0214완료)" xfId="2367" xr:uid="{00000000-0005-0000-0000-00002E090000}"/>
    <cellStyle name="_3.육교구조계산서_인화-논현A수량수정_성북구보도교_안성기초수량(0214완료)_82호선" xfId="2368" xr:uid="{00000000-0005-0000-0000-00002F090000}"/>
    <cellStyle name="_3.육교구조계산서_인화-논현A수량수정_성북구보도교_안성기초수량(0214완료)_82호선(최종)" xfId="2369" xr:uid="{00000000-0005-0000-0000-000030090000}"/>
    <cellStyle name="_3.육교구조계산서_인화-논현A수량수정_성북구보도교_안성기초수량(0214완료)_82호선(최종)_23호선" xfId="2370" xr:uid="{00000000-0005-0000-0000-000031090000}"/>
    <cellStyle name="_3.육교구조계산서_인화-논현A수량수정_성북구보도교_안성기초수량(0214완료)_82호선_23호선" xfId="2371" xr:uid="{00000000-0005-0000-0000-000032090000}"/>
    <cellStyle name="_3.육교구조계산서_인화-논현A수량수정_성북구보도교_안성기초수량(0214완료)_98호선" xfId="2372" xr:uid="{00000000-0005-0000-0000-000033090000}"/>
    <cellStyle name="_3.육교구조계산서_인화-논현A수량수정_성북구보도교_안성기초수량(0214완료)_98호선_23호선" xfId="2373" xr:uid="{00000000-0005-0000-0000-000034090000}"/>
    <cellStyle name="_3.육교구조계산서_인화-논현A수량수정_성북구보도교_안성기초수량(0214완료)_경림가오지구" xfId="2374" xr:uid="{00000000-0005-0000-0000-000035090000}"/>
    <cellStyle name="_3.육교구조계산서_인화-논현A수량수정_성북구보도교_안성기초수량(0214완료)_경림가오지구_82호선" xfId="2375" xr:uid="{00000000-0005-0000-0000-000036090000}"/>
    <cellStyle name="_3.육교구조계산서_인화-논현A수량수정_성북구보도교_안성기초수량(0214완료)_경림가오지구_82호선(최종)" xfId="2376" xr:uid="{00000000-0005-0000-0000-000037090000}"/>
    <cellStyle name="_3.육교구조계산서_인화-논현A수량수정_성북구보도교_안성기초수량(0214완료)_경림가오지구_82호선(최종)_23호선" xfId="2377" xr:uid="{00000000-0005-0000-0000-000038090000}"/>
    <cellStyle name="_3.육교구조계산서_인화-논현A수량수정_성북구보도교_안성기초수량(0214완료)_경림가오지구_82호선_23호선" xfId="2378" xr:uid="{00000000-0005-0000-0000-000039090000}"/>
    <cellStyle name="_3.육교구조계산서_인화-논현A수량수정_성북구보도교_안성기초수량(0214완료)_경림가오지구_98호선" xfId="2379" xr:uid="{00000000-0005-0000-0000-00003A090000}"/>
    <cellStyle name="_3.육교구조계산서_인화-논현A수량수정_성북구보도교_안성기초수량(0214완료)_경림가오지구_98호선_23호선" xfId="2380" xr:uid="{00000000-0005-0000-0000-00003B090000}"/>
    <cellStyle name="_3.육교구조계산서_인화-논현A수량수정_성북구보도교_안성기초수량(0214완료)_경림가오지구_경림가오지구" xfId="2381" xr:uid="{00000000-0005-0000-0000-00003C090000}"/>
    <cellStyle name="_3.육교구조계산서_인화-논현A수량수정_성북구보도교_안성기초수량(0214완료)_경림가오지구_경림가오지구_82호선" xfId="2382" xr:uid="{00000000-0005-0000-0000-00003D090000}"/>
    <cellStyle name="_3.육교구조계산서_인화-논현A수량수정_성북구보도교_안성기초수량(0214완료)_경림가오지구_경림가오지구_82호선(최종)" xfId="2383" xr:uid="{00000000-0005-0000-0000-00003E090000}"/>
    <cellStyle name="_3.육교구조계산서_인화-논현A수량수정_성북구보도교_안성기초수량(0214완료)_경림가오지구_경림가오지구_82호선(최종)_23호선" xfId="2384" xr:uid="{00000000-0005-0000-0000-00003F090000}"/>
    <cellStyle name="_3.육교구조계산서_인화-논현A수량수정_성북구보도교_안성기초수량(0214완료)_경림가오지구_경림가오지구_82호선_23호선" xfId="2385" xr:uid="{00000000-0005-0000-0000-000040090000}"/>
    <cellStyle name="_3.육교구조계산서_인화-논현A수량수정_성북구보도교_안성기초수량(0214완료)_경림가오지구_경림가오지구_98호선" xfId="2386" xr:uid="{00000000-0005-0000-0000-000041090000}"/>
    <cellStyle name="_3.육교구조계산서_인화-논현A수량수정_성북구보도교_안성기초수량(0214완료)_경림가오지구_경림가오지구_98호선_23호선" xfId="2387" xr:uid="{00000000-0005-0000-0000-000042090000}"/>
    <cellStyle name="_3.육교구조계산서_인화-논현A수량수정_성북구보도교_안성기초수량(0214완료)_경림가오지구_경림가오지구_금광신갈(9.29)" xfId="2388" xr:uid="{00000000-0005-0000-0000-000043090000}"/>
    <cellStyle name="_3.육교구조계산서_인화-논현A수량수정_성북구보도교_안성기초수량(0214완료)_경림가오지구_경림가오지구_금광신갈(9.29)_82호선" xfId="2389" xr:uid="{00000000-0005-0000-0000-000044090000}"/>
    <cellStyle name="_3.육교구조계산서_인화-논현A수량수정_성북구보도교_안성기초수량(0214완료)_경림가오지구_경림가오지구_금광신갈(9.29)_82호선(최종)" xfId="2390" xr:uid="{00000000-0005-0000-0000-000045090000}"/>
    <cellStyle name="_3.육교구조계산서_인화-논현A수량수정_성북구보도교_안성기초수량(0214완료)_경림가오지구_경림가오지구_금광신갈(9.29)_82호선(최종)_23호선" xfId="2391" xr:uid="{00000000-0005-0000-0000-000046090000}"/>
    <cellStyle name="_3.육교구조계산서_인화-논현A수량수정_성북구보도교_안성기초수량(0214완료)_경림가오지구_경림가오지구_금광신갈(9.29)_82호선_23호선" xfId="2392" xr:uid="{00000000-0005-0000-0000-000047090000}"/>
    <cellStyle name="_3.육교구조계산서_인화-논현A수량수정_성북구보도교_안성기초수량(0214완료)_경림가오지구_경림가오지구_금광신갈(9.29)_98호선" xfId="2393" xr:uid="{00000000-0005-0000-0000-000048090000}"/>
    <cellStyle name="_3.육교구조계산서_인화-논현A수량수정_성북구보도교_안성기초수량(0214완료)_경림가오지구_경림가오지구_금광신갈(9.29)_98호선_23호선" xfId="2394" xr:uid="{00000000-0005-0000-0000-000049090000}"/>
    <cellStyle name="_3.육교구조계산서_인화-논현A수량수정_성북구보도교_안성기초수량(0214완료)_경림가오지구_경림가오지구_금광신갈(9.29)_영사교외5개교" xfId="2395" xr:uid="{00000000-0005-0000-0000-00004A090000}"/>
    <cellStyle name="_3.육교구조계산서_인화-논현A수량수정_성북구보도교_안성기초수량(0214완료)_경림가오지구_경림가오지구_금광신갈(9.29)_영사교외5개교_23호선" xfId="2396" xr:uid="{00000000-0005-0000-0000-00004B090000}"/>
    <cellStyle name="_3.육교구조계산서_인화-논현A수량수정_성북구보도교_안성기초수량(0214완료)_경림가오지구_경림가오지구_영사교외5개교" xfId="2397" xr:uid="{00000000-0005-0000-0000-00004C090000}"/>
    <cellStyle name="_3.육교구조계산서_인화-논현A수량수정_성북구보도교_안성기초수량(0214완료)_경림가오지구_경림가오지구_영사교외5개교_23호선" xfId="2398" xr:uid="{00000000-0005-0000-0000-00004D090000}"/>
    <cellStyle name="_3.육교구조계산서_인화-논현A수량수정_성북구보도교_안성기초수량(0214완료)_경림가오지구_금광신갈(9.29)" xfId="2399" xr:uid="{00000000-0005-0000-0000-00004E090000}"/>
    <cellStyle name="_3.육교구조계산서_인화-논현A수량수정_성북구보도교_안성기초수량(0214완료)_경림가오지구_금광신갈(9.29)_82호선" xfId="2400" xr:uid="{00000000-0005-0000-0000-00004F090000}"/>
    <cellStyle name="_3.육교구조계산서_인화-논현A수량수정_성북구보도교_안성기초수량(0214완료)_경림가오지구_금광신갈(9.29)_82호선(최종)" xfId="2401" xr:uid="{00000000-0005-0000-0000-000050090000}"/>
    <cellStyle name="_3.육교구조계산서_인화-논현A수량수정_성북구보도교_안성기초수량(0214완료)_경림가오지구_금광신갈(9.29)_82호선(최종)_23호선" xfId="2402" xr:uid="{00000000-0005-0000-0000-000051090000}"/>
    <cellStyle name="_3.육교구조계산서_인화-논현A수량수정_성북구보도교_안성기초수량(0214완료)_경림가오지구_금광신갈(9.29)_82호선_23호선" xfId="2403" xr:uid="{00000000-0005-0000-0000-000052090000}"/>
    <cellStyle name="_3.육교구조계산서_인화-논현A수량수정_성북구보도교_안성기초수량(0214완료)_경림가오지구_금광신갈(9.29)_98호선" xfId="2404" xr:uid="{00000000-0005-0000-0000-000053090000}"/>
    <cellStyle name="_3.육교구조계산서_인화-논현A수량수정_성북구보도교_안성기초수량(0214완료)_경림가오지구_금광신갈(9.29)_98호선_23호선" xfId="2405" xr:uid="{00000000-0005-0000-0000-000054090000}"/>
    <cellStyle name="_3.육교구조계산서_인화-논현A수량수정_성북구보도교_안성기초수량(0214완료)_경림가오지구_금광신갈(9.29)_영사교외5개교" xfId="2406" xr:uid="{00000000-0005-0000-0000-000055090000}"/>
    <cellStyle name="_3.육교구조계산서_인화-논현A수량수정_성북구보도교_안성기초수량(0214완료)_경림가오지구_금광신갈(9.29)_영사교외5개교_23호선" xfId="2407" xr:uid="{00000000-0005-0000-0000-000056090000}"/>
    <cellStyle name="_3.육교구조계산서_인화-논현A수량수정_성북구보도교_안성기초수량(0214완료)_경림가오지구_영사교외5개교" xfId="2408" xr:uid="{00000000-0005-0000-0000-000057090000}"/>
    <cellStyle name="_3.육교구조계산서_인화-논현A수량수정_성북구보도교_안성기초수량(0214완료)_경림가오지구_영사교외5개교_23호선" xfId="2409" xr:uid="{00000000-0005-0000-0000-000058090000}"/>
    <cellStyle name="_3.육교구조계산서_인화-논현A수량수정_성북구보도교_안성기초수량(0214완료)_금광신갈(9.29)" xfId="2410" xr:uid="{00000000-0005-0000-0000-000059090000}"/>
    <cellStyle name="_3.육교구조계산서_인화-논현A수량수정_성북구보도교_안성기초수량(0214완료)_금광신갈(9.29)_82호선" xfId="2411" xr:uid="{00000000-0005-0000-0000-00005A090000}"/>
    <cellStyle name="_3.육교구조계산서_인화-논현A수량수정_성북구보도교_안성기초수량(0214완료)_금광신갈(9.29)_82호선(최종)" xfId="2412" xr:uid="{00000000-0005-0000-0000-00005B090000}"/>
    <cellStyle name="_3.육교구조계산서_인화-논현A수량수정_성북구보도교_안성기초수량(0214완료)_금광신갈(9.29)_82호선(최종)_23호선" xfId="2413" xr:uid="{00000000-0005-0000-0000-00005C090000}"/>
    <cellStyle name="_3.육교구조계산서_인화-논현A수량수정_성북구보도교_안성기초수량(0214완료)_금광신갈(9.29)_82호선_23호선" xfId="2414" xr:uid="{00000000-0005-0000-0000-00005D090000}"/>
    <cellStyle name="_3.육교구조계산서_인화-논현A수량수정_성북구보도교_안성기초수량(0214완료)_금광신갈(9.29)_98호선" xfId="2415" xr:uid="{00000000-0005-0000-0000-00005E090000}"/>
    <cellStyle name="_3.육교구조계산서_인화-논현A수량수정_성북구보도교_안성기초수량(0214완료)_금광신갈(9.29)_98호선_23호선" xfId="2416" xr:uid="{00000000-0005-0000-0000-00005F090000}"/>
    <cellStyle name="_3.육교구조계산서_인화-논현A수량수정_성북구보도교_안성기초수량(0214완료)_금광신갈(9.29)_영사교외5개교" xfId="2417" xr:uid="{00000000-0005-0000-0000-000060090000}"/>
    <cellStyle name="_3.육교구조계산서_인화-논현A수량수정_성북구보도교_안성기초수량(0214완료)_금광신갈(9.29)_영사교외5개교_23호선" xfId="2418" xr:uid="{00000000-0005-0000-0000-000061090000}"/>
    <cellStyle name="_3.육교구조계산서_인화-논현A수량수정_성북구보도교_안성기초수량(0214완료)_영사교외5개교" xfId="2419" xr:uid="{00000000-0005-0000-0000-000062090000}"/>
    <cellStyle name="_3.육교구조계산서_인화-논현A수량수정_성북구보도교_안성기초수량(0214완료)_영사교외5개교_23호선" xfId="2420" xr:uid="{00000000-0005-0000-0000-000063090000}"/>
    <cellStyle name="_3.육교구조계산서_인화-논현A수량수정_성북구보도교_영사교외5개교" xfId="2421" xr:uid="{00000000-0005-0000-0000-000064090000}"/>
    <cellStyle name="_3.육교구조계산서_인화-논현A수량수정_성북구보도교_영사교외5개교_23호선" xfId="2422" xr:uid="{00000000-0005-0000-0000-000065090000}"/>
    <cellStyle name="_3.육교구조계산서_인화-논현A수량수정_성북구보도교1" xfId="2423" xr:uid="{00000000-0005-0000-0000-000066090000}"/>
    <cellStyle name="_3.육교구조계산서_인화-논현A수량수정_성북구보도교1_82호선" xfId="2424" xr:uid="{00000000-0005-0000-0000-000067090000}"/>
    <cellStyle name="_3.육교구조계산서_인화-논현A수량수정_성북구보도교1_82호선(최종)" xfId="2425" xr:uid="{00000000-0005-0000-0000-000068090000}"/>
    <cellStyle name="_3.육교구조계산서_인화-논현A수량수정_성북구보도교1_82호선(최종)_23호선" xfId="2426" xr:uid="{00000000-0005-0000-0000-000069090000}"/>
    <cellStyle name="_3.육교구조계산서_인화-논현A수량수정_성북구보도교1_82호선_23호선" xfId="2427" xr:uid="{00000000-0005-0000-0000-00006A090000}"/>
    <cellStyle name="_3.육교구조계산서_인화-논현A수량수정_성북구보도교1_98호선" xfId="2428" xr:uid="{00000000-0005-0000-0000-00006B090000}"/>
    <cellStyle name="_3.육교구조계산서_인화-논현A수량수정_성북구보도교1_98호선_23호선" xfId="2429" xr:uid="{00000000-0005-0000-0000-00006C090000}"/>
    <cellStyle name="_3.육교구조계산서_인화-논현A수량수정_성북구보도교1_경림가오지구" xfId="2430" xr:uid="{00000000-0005-0000-0000-00006D090000}"/>
    <cellStyle name="_3.육교구조계산서_인화-논현A수량수정_성북구보도교1_경림가오지구_82호선" xfId="2431" xr:uid="{00000000-0005-0000-0000-00006E090000}"/>
    <cellStyle name="_3.육교구조계산서_인화-논현A수량수정_성북구보도교1_경림가오지구_82호선(최종)" xfId="2432" xr:uid="{00000000-0005-0000-0000-00006F090000}"/>
    <cellStyle name="_3.육교구조계산서_인화-논현A수량수정_성북구보도교1_경림가오지구_82호선(최종)_23호선" xfId="2433" xr:uid="{00000000-0005-0000-0000-000070090000}"/>
    <cellStyle name="_3.육교구조계산서_인화-논현A수량수정_성북구보도교1_경림가오지구_82호선_23호선" xfId="2434" xr:uid="{00000000-0005-0000-0000-000071090000}"/>
    <cellStyle name="_3.육교구조계산서_인화-논현A수량수정_성북구보도교1_경림가오지구_98호선" xfId="2435" xr:uid="{00000000-0005-0000-0000-000072090000}"/>
    <cellStyle name="_3.육교구조계산서_인화-논현A수량수정_성북구보도교1_경림가오지구_98호선_23호선" xfId="2436" xr:uid="{00000000-0005-0000-0000-000073090000}"/>
    <cellStyle name="_3.육교구조계산서_인화-논현A수량수정_성북구보도교1_경림가오지구_금광신갈(9.29)" xfId="2437" xr:uid="{00000000-0005-0000-0000-000074090000}"/>
    <cellStyle name="_3.육교구조계산서_인화-논현A수량수정_성북구보도교1_경림가오지구_금광신갈(9.29)_82호선" xfId="2438" xr:uid="{00000000-0005-0000-0000-000075090000}"/>
    <cellStyle name="_3.육교구조계산서_인화-논현A수량수정_성북구보도교1_경림가오지구_금광신갈(9.29)_82호선(최종)" xfId="2439" xr:uid="{00000000-0005-0000-0000-000076090000}"/>
    <cellStyle name="_3.육교구조계산서_인화-논현A수량수정_성북구보도교1_경림가오지구_금광신갈(9.29)_82호선(최종)_23호선" xfId="2440" xr:uid="{00000000-0005-0000-0000-000077090000}"/>
    <cellStyle name="_3.육교구조계산서_인화-논현A수량수정_성북구보도교1_경림가오지구_금광신갈(9.29)_82호선_23호선" xfId="2441" xr:uid="{00000000-0005-0000-0000-000078090000}"/>
    <cellStyle name="_3.육교구조계산서_인화-논현A수량수정_성북구보도교1_경림가오지구_금광신갈(9.29)_98호선" xfId="2442" xr:uid="{00000000-0005-0000-0000-000079090000}"/>
    <cellStyle name="_3.육교구조계산서_인화-논현A수량수정_성북구보도교1_경림가오지구_금광신갈(9.29)_98호선_23호선" xfId="2443" xr:uid="{00000000-0005-0000-0000-00007A090000}"/>
    <cellStyle name="_3.육교구조계산서_인화-논현A수량수정_성북구보도교1_경림가오지구_금광신갈(9.29)_영사교외5개교" xfId="2444" xr:uid="{00000000-0005-0000-0000-00007B090000}"/>
    <cellStyle name="_3.육교구조계산서_인화-논현A수량수정_성북구보도교1_경림가오지구_금광신갈(9.29)_영사교외5개교_23호선" xfId="2445" xr:uid="{00000000-0005-0000-0000-00007C090000}"/>
    <cellStyle name="_3.육교구조계산서_인화-논현A수량수정_성북구보도교1_경림가오지구_영사교외5개교" xfId="2446" xr:uid="{00000000-0005-0000-0000-00007D090000}"/>
    <cellStyle name="_3.육교구조계산서_인화-논현A수량수정_성북구보도교1_경림가오지구_영사교외5개교_23호선" xfId="2447" xr:uid="{00000000-0005-0000-0000-00007E090000}"/>
    <cellStyle name="_3.육교구조계산서_인화-논현A수량수정_성북구보도교1_금광신갈(9.29)" xfId="2448" xr:uid="{00000000-0005-0000-0000-00007F090000}"/>
    <cellStyle name="_3.육교구조계산서_인화-논현A수량수정_성북구보도교1_금광신갈(9.29)_82호선" xfId="2449" xr:uid="{00000000-0005-0000-0000-000080090000}"/>
    <cellStyle name="_3.육교구조계산서_인화-논현A수량수정_성북구보도교1_금광신갈(9.29)_82호선(최종)" xfId="2450" xr:uid="{00000000-0005-0000-0000-000081090000}"/>
    <cellStyle name="_3.육교구조계산서_인화-논현A수량수정_성북구보도교1_금광신갈(9.29)_82호선(최종)_23호선" xfId="2451" xr:uid="{00000000-0005-0000-0000-000082090000}"/>
    <cellStyle name="_3.육교구조계산서_인화-논현A수량수정_성북구보도교1_금광신갈(9.29)_82호선_23호선" xfId="2452" xr:uid="{00000000-0005-0000-0000-000083090000}"/>
    <cellStyle name="_3.육교구조계산서_인화-논현A수량수정_성북구보도교1_금광신갈(9.29)_98호선" xfId="2453" xr:uid="{00000000-0005-0000-0000-000084090000}"/>
    <cellStyle name="_3.육교구조계산서_인화-논현A수량수정_성북구보도교1_금광신갈(9.29)_98호선_23호선" xfId="2454" xr:uid="{00000000-0005-0000-0000-000085090000}"/>
    <cellStyle name="_3.육교구조계산서_인화-논현A수량수정_성북구보도교1_금광신갈(9.29)_영사교외5개교" xfId="2455" xr:uid="{00000000-0005-0000-0000-000086090000}"/>
    <cellStyle name="_3.육교구조계산서_인화-논현A수량수정_성북구보도교1_금광신갈(9.29)_영사교외5개교_23호선" xfId="2456" xr:uid="{00000000-0005-0000-0000-000087090000}"/>
    <cellStyle name="_3.육교구조계산서_인화-논현A수량수정_성북구보도교1_수량(성북천2)" xfId="2457" xr:uid="{00000000-0005-0000-0000-000088090000}"/>
    <cellStyle name="_3.육교구조계산서_인화-논현A수량수정_성북구보도교1_수량(성북천2)_82호선" xfId="2458" xr:uid="{00000000-0005-0000-0000-000089090000}"/>
    <cellStyle name="_3.육교구조계산서_인화-논현A수량수정_성북구보도교1_수량(성북천2)_82호선(최종)" xfId="2459" xr:uid="{00000000-0005-0000-0000-00008A090000}"/>
    <cellStyle name="_3.육교구조계산서_인화-논현A수량수정_성북구보도교1_수량(성북천2)_82호선(최종)_23호선" xfId="2460" xr:uid="{00000000-0005-0000-0000-00008B090000}"/>
    <cellStyle name="_3.육교구조계산서_인화-논현A수량수정_성북구보도교1_수량(성북천2)_82호선_23호선" xfId="2461" xr:uid="{00000000-0005-0000-0000-00008C090000}"/>
    <cellStyle name="_3.육교구조계산서_인화-논현A수량수정_성북구보도교1_수량(성북천2)_98호선" xfId="2462" xr:uid="{00000000-0005-0000-0000-00008D090000}"/>
    <cellStyle name="_3.육교구조계산서_인화-논현A수량수정_성북구보도교1_수량(성북천2)_98호선_23호선" xfId="2463" xr:uid="{00000000-0005-0000-0000-00008E090000}"/>
    <cellStyle name="_3.육교구조계산서_인화-논현A수량수정_성북구보도교1_수량(성북천2)_경림가오지구" xfId="2464" xr:uid="{00000000-0005-0000-0000-00008F090000}"/>
    <cellStyle name="_3.육교구조계산서_인화-논현A수량수정_성북구보도교1_수량(성북천2)_경림가오지구_82호선" xfId="2465" xr:uid="{00000000-0005-0000-0000-000090090000}"/>
    <cellStyle name="_3.육교구조계산서_인화-논현A수량수정_성북구보도교1_수량(성북천2)_경림가오지구_82호선(최종)" xfId="2466" xr:uid="{00000000-0005-0000-0000-000091090000}"/>
    <cellStyle name="_3.육교구조계산서_인화-논현A수량수정_성북구보도교1_수량(성북천2)_경림가오지구_82호선(최종)_23호선" xfId="2467" xr:uid="{00000000-0005-0000-0000-000092090000}"/>
    <cellStyle name="_3.육교구조계산서_인화-논현A수량수정_성북구보도교1_수량(성북천2)_경림가오지구_82호선_23호선" xfId="2468" xr:uid="{00000000-0005-0000-0000-000093090000}"/>
    <cellStyle name="_3.육교구조계산서_인화-논현A수량수정_성북구보도교1_수량(성북천2)_경림가오지구_98호선" xfId="2469" xr:uid="{00000000-0005-0000-0000-000094090000}"/>
    <cellStyle name="_3.육교구조계산서_인화-논현A수량수정_성북구보도교1_수량(성북천2)_경림가오지구_98호선_23호선" xfId="2470" xr:uid="{00000000-0005-0000-0000-000095090000}"/>
    <cellStyle name="_3.육교구조계산서_인화-논현A수량수정_성북구보도교1_수량(성북천2)_경림가오지구_경림가오지구" xfId="2471" xr:uid="{00000000-0005-0000-0000-000096090000}"/>
    <cellStyle name="_3.육교구조계산서_인화-논현A수량수정_성북구보도교1_수량(성북천2)_경림가오지구_경림가오지구_82호선" xfId="2472" xr:uid="{00000000-0005-0000-0000-000097090000}"/>
    <cellStyle name="_3.육교구조계산서_인화-논현A수량수정_성북구보도교1_수량(성북천2)_경림가오지구_경림가오지구_82호선(최종)" xfId="2473" xr:uid="{00000000-0005-0000-0000-000098090000}"/>
    <cellStyle name="_3.육교구조계산서_인화-논현A수량수정_성북구보도교1_수량(성북천2)_경림가오지구_경림가오지구_82호선(최종)_23호선" xfId="2474" xr:uid="{00000000-0005-0000-0000-000099090000}"/>
    <cellStyle name="_3.육교구조계산서_인화-논현A수량수정_성북구보도교1_수량(성북천2)_경림가오지구_경림가오지구_82호선_23호선" xfId="2475" xr:uid="{00000000-0005-0000-0000-00009A090000}"/>
    <cellStyle name="_3.육교구조계산서_인화-논현A수량수정_성북구보도교1_수량(성북천2)_경림가오지구_경림가오지구_98호선" xfId="2476" xr:uid="{00000000-0005-0000-0000-00009B090000}"/>
    <cellStyle name="_3.육교구조계산서_인화-논현A수량수정_성북구보도교1_수량(성북천2)_경림가오지구_경림가오지구_98호선_23호선" xfId="2477" xr:uid="{00000000-0005-0000-0000-00009C090000}"/>
    <cellStyle name="_3.육교구조계산서_인화-논현A수량수정_성북구보도교1_수량(성북천2)_경림가오지구_경림가오지구_금광신갈(9.29)" xfId="2478" xr:uid="{00000000-0005-0000-0000-00009D090000}"/>
    <cellStyle name="_3.육교구조계산서_인화-논현A수량수정_성북구보도교1_수량(성북천2)_경림가오지구_경림가오지구_금광신갈(9.29)_82호선" xfId="2479" xr:uid="{00000000-0005-0000-0000-00009E090000}"/>
    <cellStyle name="_3.육교구조계산서_인화-논현A수량수정_성북구보도교1_수량(성북천2)_경림가오지구_경림가오지구_금광신갈(9.29)_82호선(최종)" xfId="2480" xr:uid="{00000000-0005-0000-0000-00009F090000}"/>
    <cellStyle name="_3.육교구조계산서_인화-논현A수량수정_성북구보도교1_수량(성북천2)_경림가오지구_경림가오지구_금광신갈(9.29)_82호선(최종)_23호선" xfId="2481" xr:uid="{00000000-0005-0000-0000-0000A0090000}"/>
    <cellStyle name="_3.육교구조계산서_인화-논현A수량수정_성북구보도교1_수량(성북천2)_경림가오지구_경림가오지구_금광신갈(9.29)_82호선_23호선" xfId="2482" xr:uid="{00000000-0005-0000-0000-0000A1090000}"/>
    <cellStyle name="_3.육교구조계산서_인화-논현A수량수정_성북구보도교1_수량(성북천2)_경림가오지구_경림가오지구_금광신갈(9.29)_98호선" xfId="2483" xr:uid="{00000000-0005-0000-0000-0000A2090000}"/>
    <cellStyle name="_3.육교구조계산서_인화-논현A수량수정_성북구보도교1_수량(성북천2)_경림가오지구_경림가오지구_금광신갈(9.29)_98호선_23호선" xfId="2484" xr:uid="{00000000-0005-0000-0000-0000A3090000}"/>
    <cellStyle name="_3.육교구조계산서_인화-논현A수량수정_성북구보도교1_수량(성북천2)_경림가오지구_경림가오지구_금광신갈(9.29)_영사교외5개교" xfId="2485" xr:uid="{00000000-0005-0000-0000-0000A4090000}"/>
    <cellStyle name="_3.육교구조계산서_인화-논현A수량수정_성북구보도교1_수량(성북천2)_경림가오지구_경림가오지구_금광신갈(9.29)_영사교외5개교_23호선" xfId="2486" xr:uid="{00000000-0005-0000-0000-0000A5090000}"/>
    <cellStyle name="_3.육교구조계산서_인화-논현A수량수정_성북구보도교1_수량(성북천2)_경림가오지구_경림가오지구_영사교외5개교" xfId="2487" xr:uid="{00000000-0005-0000-0000-0000A6090000}"/>
    <cellStyle name="_3.육교구조계산서_인화-논현A수량수정_성북구보도교1_수량(성북천2)_경림가오지구_경림가오지구_영사교외5개교_23호선" xfId="2488" xr:uid="{00000000-0005-0000-0000-0000A7090000}"/>
    <cellStyle name="_3.육교구조계산서_인화-논현A수량수정_성북구보도교1_수량(성북천2)_경림가오지구_금광신갈(9.29)" xfId="2489" xr:uid="{00000000-0005-0000-0000-0000A8090000}"/>
    <cellStyle name="_3.육교구조계산서_인화-논현A수량수정_성북구보도교1_수량(성북천2)_경림가오지구_금광신갈(9.29)_82호선" xfId="2490" xr:uid="{00000000-0005-0000-0000-0000A9090000}"/>
    <cellStyle name="_3.육교구조계산서_인화-논현A수량수정_성북구보도교1_수량(성북천2)_경림가오지구_금광신갈(9.29)_82호선(최종)" xfId="2491" xr:uid="{00000000-0005-0000-0000-0000AA090000}"/>
    <cellStyle name="_3.육교구조계산서_인화-논현A수량수정_성북구보도교1_수량(성북천2)_경림가오지구_금광신갈(9.29)_82호선(최종)_23호선" xfId="2492" xr:uid="{00000000-0005-0000-0000-0000AB090000}"/>
    <cellStyle name="_3.육교구조계산서_인화-논현A수량수정_성북구보도교1_수량(성북천2)_경림가오지구_금광신갈(9.29)_82호선_23호선" xfId="2493" xr:uid="{00000000-0005-0000-0000-0000AC090000}"/>
    <cellStyle name="_3.육교구조계산서_인화-논현A수량수정_성북구보도교1_수량(성북천2)_경림가오지구_금광신갈(9.29)_98호선" xfId="2494" xr:uid="{00000000-0005-0000-0000-0000AD090000}"/>
    <cellStyle name="_3.육교구조계산서_인화-논현A수량수정_성북구보도교1_수량(성북천2)_경림가오지구_금광신갈(9.29)_98호선_23호선" xfId="2495" xr:uid="{00000000-0005-0000-0000-0000AE090000}"/>
    <cellStyle name="_3.육교구조계산서_인화-논현A수량수정_성북구보도교1_수량(성북천2)_경림가오지구_금광신갈(9.29)_영사교외5개교" xfId="2496" xr:uid="{00000000-0005-0000-0000-0000AF090000}"/>
    <cellStyle name="_3.육교구조계산서_인화-논현A수량수정_성북구보도교1_수량(성북천2)_경림가오지구_금광신갈(9.29)_영사교외5개교_23호선" xfId="2497" xr:uid="{00000000-0005-0000-0000-0000B0090000}"/>
    <cellStyle name="_3.육교구조계산서_인화-논현A수량수정_성북구보도교1_수량(성북천2)_경림가오지구_영사교외5개교" xfId="2498" xr:uid="{00000000-0005-0000-0000-0000B1090000}"/>
    <cellStyle name="_3.육교구조계산서_인화-논현A수량수정_성북구보도교1_수량(성북천2)_경림가오지구_영사교외5개교_23호선" xfId="2499" xr:uid="{00000000-0005-0000-0000-0000B2090000}"/>
    <cellStyle name="_3.육교구조계산서_인화-논현A수량수정_성북구보도교1_수량(성북천2)_금광신갈(9.29)" xfId="2500" xr:uid="{00000000-0005-0000-0000-0000B3090000}"/>
    <cellStyle name="_3.육교구조계산서_인화-논현A수량수정_성북구보도교1_수량(성북천2)_금광신갈(9.29)_82호선" xfId="2501" xr:uid="{00000000-0005-0000-0000-0000B4090000}"/>
    <cellStyle name="_3.육교구조계산서_인화-논현A수량수정_성북구보도교1_수량(성북천2)_금광신갈(9.29)_82호선(최종)" xfId="2502" xr:uid="{00000000-0005-0000-0000-0000B5090000}"/>
    <cellStyle name="_3.육교구조계산서_인화-논현A수량수정_성북구보도교1_수량(성북천2)_금광신갈(9.29)_82호선(최종)_23호선" xfId="2503" xr:uid="{00000000-0005-0000-0000-0000B6090000}"/>
    <cellStyle name="_3.육교구조계산서_인화-논현A수량수정_성북구보도교1_수량(성북천2)_금광신갈(9.29)_82호선_23호선" xfId="2504" xr:uid="{00000000-0005-0000-0000-0000B7090000}"/>
    <cellStyle name="_3.육교구조계산서_인화-논현A수량수정_성북구보도교1_수량(성북천2)_금광신갈(9.29)_98호선" xfId="2505" xr:uid="{00000000-0005-0000-0000-0000B8090000}"/>
    <cellStyle name="_3.육교구조계산서_인화-논현A수량수정_성북구보도교1_수량(성북천2)_금광신갈(9.29)_98호선_23호선" xfId="2506" xr:uid="{00000000-0005-0000-0000-0000B9090000}"/>
    <cellStyle name="_3.육교구조계산서_인화-논현A수량수정_성북구보도교1_수량(성북천2)_금광신갈(9.29)_영사교외5개교" xfId="2507" xr:uid="{00000000-0005-0000-0000-0000BA090000}"/>
    <cellStyle name="_3.육교구조계산서_인화-논현A수량수정_성북구보도교1_수량(성북천2)_금광신갈(9.29)_영사교외5개교_23호선" xfId="2508" xr:uid="{00000000-0005-0000-0000-0000BB090000}"/>
    <cellStyle name="_3.육교구조계산서_인화-논현A수량수정_성북구보도교1_수량(성북천2)_영사교외5개교" xfId="2509" xr:uid="{00000000-0005-0000-0000-0000BC090000}"/>
    <cellStyle name="_3.육교구조계산서_인화-논현A수량수정_성북구보도교1_수량(성북천2)_영사교외5개교_23호선" xfId="2510" xr:uid="{00000000-0005-0000-0000-0000BD090000}"/>
    <cellStyle name="_3.육교구조계산서_인화-논현A수량수정_성북구보도교1_안성기초수량(0214완료)" xfId="2511" xr:uid="{00000000-0005-0000-0000-0000BE090000}"/>
    <cellStyle name="_3.육교구조계산서_인화-논현A수량수정_성북구보도교1_안성기초수량(0214완료)_82호선" xfId="2512" xr:uid="{00000000-0005-0000-0000-0000BF090000}"/>
    <cellStyle name="_3.육교구조계산서_인화-논현A수량수정_성북구보도교1_안성기초수량(0214완료)_82호선(최종)" xfId="2513" xr:uid="{00000000-0005-0000-0000-0000C0090000}"/>
    <cellStyle name="_3.육교구조계산서_인화-논현A수량수정_성북구보도교1_안성기초수량(0214완료)_82호선(최종)_23호선" xfId="2514" xr:uid="{00000000-0005-0000-0000-0000C1090000}"/>
    <cellStyle name="_3.육교구조계산서_인화-논현A수량수정_성북구보도교1_안성기초수량(0214완료)_82호선_23호선" xfId="2515" xr:uid="{00000000-0005-0000-0000-0000C2090000}"/>
    <cellStyle name="_3.육교구조계산서_인화-논현A수량수정_성북구보도교1_안성기초수량(0214완료)_98호선" xfId="2516" xr:uid="{00000000-0005-0000-0000-0000C3090000}"/>
    <cellStyle name="_3.육교구조계산서_인화-논현A수량수정_성북구보도교1_안성기초수량(0214완료)_98호선_23호선" xfId="2517" xr:uid="{00000000-0005-0000-0000-0000C4090000}"/>
    <cellStyle name="_3.육교구조계산서_인화-논현A수량수정_성북구보도교1_안성기초수량(0214완료)_경림가오지구" xfId="2518" xr:uid="{00000000-0005-0000-0000-0000C5090000}"/>
    <cellStyle name="_3.육교구조계산서_인화-논현A수량수정_성북구보도교1_안성기초수량(0214완료)_경림가오지구_82호선" xfId="2519" xr:uid="{00000000-0005-0000-0000-0000C6090000}"/>
    <cellStyle name="_3.육교구조계산서_인화-논현A수량수정_성북구보도교1_안성기초수량(0214완료)_경림가오지구_82호선(최종)" xfId="2520" xr:uid="{00000000-0005-0000-0000-0000C7090000}"/>
    <cellStyle name="_3.육교구조계산서_인화-논현A수량수정_성북구보도교1_안성기초수량(0214완료)_경림가오지구_82호선(최종)_23호선" xfId="2521" xr:uid="{00000000-0005-0000-0000-0000C8090000}"/>
    <cellStyle name="_3.육교구조계산서_인화-논현A수량수정_성북구보도교1_안성기초수량(0214완료)_경림가오지구_82호선_23호선" xfId="2522" xr:uid="{00000000-0005-0000-0000-0000C9090000}"/>
    <cellStyle name="_3.육교구조계산서_인화-논현A수량수정_성북구보도교1_안성기초수량(0214완료)_경림가오지구_98호선" xfId="2523" xr:uid="{00000000-0005-0000-0000-0000CA090000}"/>
    <cellStyle name="_3.육교구조계산서_인화-논현A수량수정_성북구보도교1_안성기초수량(0214완료)_경림가오지구_98호선_23호선" xfId="2524" xr:uid="{00000000-0005-0000-0000-0000CB090000}"/>
    <cellStyle name="_3.육교구조계산서_인화-논현A수량수정_성북구보도교1_안성기초수량(0214완료)_경림가오지구_경림가오지구" xfId="2525" xr:uid="{00000000-0005-0000-0000-0000CC090000}"/>
    <cellStyle name="_3.육교구조계산서_인화-논현A수량수정_성북구보도교1_안성기초수량(0214완료)_경림가오지구_경림가오지구_82호선" xfId="2526" xr:uid="{00000000-0005-0000-0000-0000CD090000}"/>
    <cellStyle name="_3.육교구조계산서_인화-논현A수량수정_성북구보도교1_안성기초수량(0214완료)_경림가오지구_경림가오지구_82호선(최종)" xfId="2527" xr:uid="{00000000-0005-0000-0000-0000CE090000}"/>
    <cellStyle name="_3.육교구조계산서_인화-논현A수량수정_성북구보도교1_안성기초수량(0214완료)_경림가오지구_경림가오지구_82호선(최종)_23호선" xfId="2528" xr:uid="{00000000-0005-0000-0000-0000CF090000}"/>
    <cellStyle name="_3.육교구조계산서_인화-논현A수량수정_성북구보도교1_안성기초수량(0214완료)_경림가오지구_경림가오지구_82호선_23호선" xfId="2529" xr:uid="{00000000-0005-0000-0000-0000D0090000}"/>
    <cellStyle name="_3.육교구조계산서_인화-논현A수량수정_성북구보도교1_안성기초수량(0214완료)_경림가오지구_경림가오지구_98호선" xfId="2530" xr:uid="{00000000-0005-0000-0000-0000D1090000}"/>
    <cellStyle name="_3.육교구조계산서_인화-논현A수량수정_성북구보도교1_안성기초수량(0214완료)_경림가오지구_경림가오지구_98호선_23호선" xfId="2531" xr:uid="{00000000-0005-0000-0000-0000D2090000}"/>
    <cellStyle name="_3.육교구조계산서_인화-논현A수량수정_성북구보도교1_안성기초수량(0214완료)_경림가오지구_경림가오지구_금광신갈(9.29)" xfId="2532" xr:uid="{00000000-0005-0000-0000-0000D3090000}"/>
    <cellStyle name="_3.육교구조계산서_인화-논현A수량수정_성북구보도교1_안성기초수량(0214완료)_경림가오지구_경림가오지구_금광신갈(9.29)_82호선" xfId="2533" xr:uid="{00000000-0005-0000-0000-0000D4090000}"/>
    <cellStyle name="_3.육교구조계산서_인화-논현A수량수정_성북구보도교1_안성기초수량(0214완료)_경림가오지구_경림가오지구_금광신갈(9.29)_82호선(최종)" xfId="2534" xr:uid="{00000000-0005-0000-0000-0000D5090000}"/>
    <cellStyle name="_3.육교구조계산서_인화-논현A수량수정_성북구보도교1_안성기초수량(0214완료)_경림가오지구_경림가오지구_금광신갈(9.29)_82호선(최종)_23호선" xfId="2535" xr:uid="{00000000-0005-0000-0000-0000D6090000}"/>
    <cellStyle name="_3.육교구조계산서_인화-논현A수량수정_성북구보도교1_안성기초수량(0214완료)_경림가오지구_경림가오지구_금광신갈(9.29)_82호선_23호선" xfId="2536" xr:uid="{00000000-0005-0000-0000-0000D7090000}"/>
    <cellStyle name="_3.육교구조계산서_인화-논현A수량수정_성북구보도교1_안성기초수량(0214완료)_경림가오지구_경림가오지구_금광신갈(9.29)_98호선" xfId="2537" xr:uid="{00000000-0005-0000-0000-0000D8090000}"/>
    <cellStyle name="_3.육교구조계산서_인화-논현A수량수정_성북구보도교1_안성기초수량(0214완료)_경림가오지구_경림가오지구_금광신갈(9.29)_98호선_23호선" xfId="2538" xr:uid="{00000000-0005-0000-0000-0000D9090000}"/>
    <cellStyle name="_3.육교구조계산서_인화-논현A수량수정_성북구보도교1_안성기초수량(0214완료)_경림가오지구_경림가오지구_금광신갈(9.29)_영사교외5개교" xfId="2539" xr:uid="{00000000-0005-0000-0000-0000DA090000}"/>
    <cellStyle name="_3.육교구조계산서_인화-논현A수량수정_성북구보도교1_안성기초수량(0214완료)_경림가오지구_경림가오지구_금광신갈(9.29)_영사교외5개교_23호선" xfId="2540" xr:uid="{00000000-0005-0000-0000-0000DB090000}"/>
    <cellStyle name="_3.육교구조계산서_인화-논현A수량수정_성북구보도교1_안성기초수량(0214완료)_경림가오지구_경림가오지구_영사교외5개교" xfId="2541" xr:uid="{00000000-0005-0000-0000-0000DC090000}"/>
    <cellStyle name="_3.육교구조계산서_인화-논현A수량수정_성북구보도교1_안성기초수량(0214완료)_경림가오지구_경림가오지구_영사교외5개교_23호선" xfId="2542" xr:uid="{00000000-0005-0000-0000-0000DD090000}"/>
    <cellStyle name="_3.육교구조계산서_인화-논현A수량수정_성북구보도교1_안성기초수량(0214완료)_경림가오지구_금광신갈(9.29)" xfId="2543" xr:uid="{00000000-0005-0000-0000-0000DE090000}"/>
    <cellStyle name="_3.육교구조계산서_인화-논현A수량수정_성북구보도교1_안성기초수량(0214완료)_경림가오지구_금광신갈(9.29)_82호선" xfId="2544" xr:uid="{00000000-0005-0000-0000-0000DF090000}"/>
    <cellStyle name="_3.육교구조계산서_인화-논현A수량수정_성북구보도교1_안성기초수량(0214완료)_경림가오지구_금광신갈(9.29)_82호선(최종)" xfId="2545" xr:uid="{00000000-0005-0000-0000-0000E0090000}"/>
    <cellStyle name="_3.육교구조계산서_인화-논현A수량수정_성북구보도교1_안성기초수량(0214완료)_경림가오지구_금광신갈(9.29)_82호선(최종)_23호선" xfId="2546" xr:uid="{00000000-0005-0000-0000-0000E1090000}"/>
    <cellStyle name="_3.육교구조계산서_인화-논현A수량수정_성북구보도교1_안성기초수량(0214완료)_경림가오지구_금광신갈(9.29)_82호선_23호선" xfId="2547" xr:uid="{00000000-0005-0000-0000-0000E2090000}"/>
    <cellStyle name="_3.육교구조계산서_인화-논현A수량수정_성북구보도교1_안성기초수량(0214완료)_경림가오지구_금광신갈(9.29)_98호선" xfId="2548" xr:uid="{00000000-0005-0000-0000-0000E3090000}"/>
    <cellStyle name="_3.육교구조계산서_인화-논현A수량수정_성북구보도교1_안성기초수량(0214완료)_경림가오지구_금광신갈(9.29)_98호선_23호선" xfId="2549" xr:uid="{00000000-0005-0000-0000-0000E4090000}"/>
    <cellStyle name="_3.육교구조계산서_인화-논현A수량수정_성북구보도교1_안성기초수량(0214완료)_경림가오지구_금광신갈(9.29)_영사교외5개교" xfId="2550" xr:uid="{00000000-0005-0000-0000-0000E5090000}"/>
    <cellStyle name="_3.육교구조계산서_인화-논현A수량수정_성북구보도교1_안성기초수량(0214완료)_경림가오지구_금광신갈(9.29)_영사교외5개교_23호선" xfId="2551" xr:uid="{00000000-0005-0000-0000-0000E6090000}"/>
    <cellStyle name="_3.육교구조계산서_인화-논현A수량수정_성북구보도교1_안성기초수량(0214완료)_경림가오지구_영사교외5개교" xfId="2552" xr:uid="{00000000-0005-0000-0000-0000E7090000}"/>
    <cellStyle name="_3.육교구조계산서_인화-논현A수량수정_성북구보도교1_안성기초수량(0214완료)_경림가오지구_영사교외5개교_23호선" xfId="2553" xr:uid="{00000000-0005-0000-0000-0000E8090000}"/>
    <cellStyle name="_3.육교구조계산서_인화-논현A수량수정_성북구보도교1_안성기초수량(0214완료)_금광신갈(9.29)" xfId="2554" xr:uid="{00000000-0005-0000-0000-0000E9090000}"/>
    <cellStyle name="_3.육교구조계산서_인화-논현A수량수정_성북구보도교1_안성기초수량(0214완료)_금광신갈(9.29)_82호선" xfId="2555" xr:uid="{00000000-0005-0000-0000-0000EA090000}"/>
    <cellStyle name="_3.육교구조계산서_인화-논현A수량수정_성북구보도교1_안성기초수량(0214완료)_금광신갈(9.29)_82호선(최종)" xfId="2556" xr:uid="{00000000-0005-0000-0000-0000EB090000}"/>
    <cellStyle name="_3.육교구조계산서_인화-논현A수량수정_성북구보도교1_안성기초수량(0214완료)_금광신갈(9.29)_82호선(최종)_23호선" xfId="2557" xr:uid="{00000000-0005-0000-0000-0000EC090000}"/>
    <cellStyle name="_3.육교구조계산서_인화-논현A수량수정_성북구보도교1_안성기초수량(0214완료)_금광신갈(9.29)_82호선_23호선" xfId="2558" xr:uid="{00000000-0005-0000-0000-0000ED090000}"/>
    <cellStyle name="_3.육교구조계산서_인화-논현A수량수정_성북구보도교1_안성기초수량(0214완료)_금광신갈(9.29)_98호선" xfId="2559" xr:uid="{00000000-0005-0000-0000-0000EE090000}"/>
    <cellStyle name="_3.육교구조계산서_인화-논현A수량수정_성북구보도교1_안성기초수량(0214완료)_금광신갈(9.29)_98호선_23호선" xfId="2560" xr:uid="{00000000-0005-0000-0000-0000EF090000}"/>
    <cellStyle name="_3.육교구조계산서_인화-논현A수량수정_성북구보도교1_안성기초수량(0214완료)_금광신갈(9.29)_영사교외5개교" xfId="2561" xr:uid="{00000000-0005-0000-0000-0000F0090000}"/>
    <cellStyle name="_3.육교구조계산서_인화-논현A수량수정_성북구보도교1_안성기초수량(0214완료)_금광신갈(9.29)_영사교외5개교_23호선" xfId="2562" xr:uid="{00000000-0005-0000-0000-0000F1090000}"/>
    <cellStyle name="_3.육교구조계산서_인화-논현A수량수정_성북구보도교1_안성기초수량(0214완료)_영사교외5개교" xfId="2563" xr:uid="{00000000-0005-0000-0000-0000F2090000}"/>
    <cellStyle name="_3.육교구조계산서_인화-논현A수량수정_성북구보도교1_안성기초수량(0214완료)_영사교외5개교_23호선" xfId="2564" xr:uid="{00000000-0005-0000-0000-0000F3090000}"/>
    <cellStyle name="_3.육교구조계산서_인화-논현A수량수정_성북구보도교1_영사교외5개교" xfId="2565" xr:uid="{00000000-0005-0000-0000-0000F4090000}"/>
    <cellStyle name="_3.육교구조계산서_인화-논현A수량수정_성북구보도교1_영사교외5개교_23호선" xfId="2566" xr:uid="{00000000-0005-0000-0000-0000F5090000}"/>
    <cellStyle name="_3.육교구조계산서_인화-논현A수량수정_안성공도(하부공)수량" xfId="2567" xr:uid="{00000000-0005-0000-0000-0000F6090000}"/>
    <cellStyle name="_3.육교구조계산서_인화-논현A수량수정_안성공도(하부공)수량_82호선" xfId="2568" xr:uid="{00000000-0005-0000-0000-0000F7090000}"/>
    <cellStyle name="_3.육교구조계산서_인화-논현A수량수정_안성공도(하부공)수량_82호선(최종)" xfId="2569" xr:uid="{00000000-0005-0000-0000-0000F8090000}"/>
    <cellStyle name="_3.육교구조계산서_인화-논현A수량수정_안성공도(하부공)수량_82호선(최종)_23호선" xfId="2570" xr:uid="{00000000-0005-0000-0000-0000F9090000}"/>
    <cellStyle name="_3.육교구조계산서_인화-논현A수량수정_안성공도(하부공)수량_82호선_23호선" xfId="2571" xr:uid="{00000000-0005-0000-0000-0000FA090000}"/>
    <cellStyle name="_3.육교구조계산서_인화-논현A수량수정_안성공도(하부공)수량_98호선" xfId="2572" xr:uid="{00000000-0005-0000-0000-0000FB090000}"/>
    <cellStyle name="_3.육교구조계산서_인화-논현A수량수정_안성공도(하부공)수량_98호선_23호선" xfId="2573" xr:uid="{00000000-0005-0000-0000-0000FC090000}"/>
    <cellStyle name="_3.육교구조계산서_인화-논현A수량수정_안성공도(하부공)수량_경림가오지구" xfId="2574" xr:uid="{00000000-0005-0000-0000-0000FD090000}"/>
    <cellStyle name="_3.육교구조계산서_인화-논현A수량수정_안성공도(하부공)수량_경림가오지구_82호선" xfId="2575" xr:uid="{00000000-0005-0000-0000-0000FE090000}"/>
    <cellStyle name="_3.육교구조계산서_인화-논현A수량수정_안성공도(하부공)수량_경림가오지구_82호선(최종)" xfId="2576" xr:uid="{00000000-0005-0000-0000-0000FF090000}"/>
    <cellStyle name="_3.육교구조계산서_인화-논현A수량수정_안성공도(하부공)수량_경림가오지구_82호선(최종)_23호선" xfId="2577" xr:uid="{00000000-0005-0000-0000-0000000A0000}"/>
    <cellStyle name="_3.육교구조계산서_인화-논현A수량수정_안성공도(하부공)수량_경림가오지구_82호선_23호선" xfId="2578" xr:uid="{00000000-0005-0000-0000-0000010A0000}"/>
    <cellStyle name="_3.육교구조계산서_인화-논현A수량수정_안성공도(하부공)수량_경림가오지구_98호선" xfId="2579" xr:uid="{00000000-0005-0000-0000-0000020A0000}"/>
    <cellStyle name="_3.육교구조계산서_인화-논현A수량수정_안성공도(하부공)수량_경림가오지구_98호선_23호선" xfId="2580" xr:uid="{00000000-0005-0000-0000-0000030A0000}"/>
    <cellStyle name="_3.육교구조계산서_인화-논현A수량수정_안성공도(하부공)수량_경림가오지구_금광신갈(9.29)" xfId="2581" xr:uid="{00000000-0005-0000-0000-0000040A0000}"/>
    <cellStyle name="_3.육교구조계산서_인화-논현A수량수정_안성공도(하부공)수량_경림가오지구_금광신갈(9.29)_82호선" xfId="2582" xr:uid="{00000000-0005-0000-0000-0000050A0000}"/>
    <cellStyle name="_3.육교구조계산서_인화-논현A수량수정_안성공도(하부공)수량_경림가오지구_금광신갈(9.29)_82호선(최종)" xfId="2583" xr:uid="{00000000-0005-0000-0000-0000060A0000}"/>
    <cellStyle name="_3.육교구조계산서_인화-논현A수량수정_안성공도(하부공)수량_경림가오지구_금광신갈(9.29)_82호선(최종)_23호선" xfId="2584" xr:uid="{00000000-0005-0000-0000-0000070A0000}"/>
    <cellStyle name="_3.육교구조계산서_인화-논현A수량수정_안성공도(하부공)수량_경림가오지구_금광신갈(9.29)_82호선_23호선" xfId="2585" xr:uid="{00000000-0005-0000-0000-0000080A0000}"/>
    <cellStyle name="_3.육교구조계산서_인화-논현A수량수정_안성공도(하부공)수량_경림가오지구_금광신갈(9.29)_98호선" xfId="2586" xr:uid="{00000000-0005-0000-0000-0000090A0000}"/>
    <cellStyle name="_3.육교구조계산서_인화-논현A수량수정_안성공도(하부공)수량_경림가오지구_금광신갈(9.29)_98호선_23호선" xfId="2587" xr:uid="{00000000-0005-0000-0000-00000A0A0000}"/>
    <cellStyle name="_3.육교구조계산서_인화-논현A수량수정_안성공도(하부공)수량_경림가오지구_금광신갈(9.29)_영사교외5개교" xfId="2588" xr:uid="{00000000-0005-0000-0000-00000B0A0000}"/>
    <cellStyle name="_3.육교구조계산서_인화-논현A수량수정_안성공도(하부공)수량_경림가오지구_금광신갈(9.29)_영사교외5개교_23호선" xfId="2589" xr:uid="{00000000-0005-0000-0000-00000C0A0000}"/>
    <cellStyle name="_3.육교구조계산서_인화-논현A수량수정_안성공도(하부공)수량_경림가오지구_영사교외5개교" xfId="2590" xr:uid="{00000000-0005-0000-0000-00000D0A0000}"/>
    <cellStyle name="_3.육교구조계산서_인화-논현A수량수정_안성공도(하부공)수량_경림가오지구_영사교외5개교_23호선" xfId="2591" xr:uid="{00000000-0005-0000-0000-00000E0A0000}"/>
    <cellStyle name="_3.육교구조계산서_인화-논현A수량수정_안성공도(하부공)수량_금광신갈(9.29)" xfId="2592" xr:uid="{00000000-0005-0000-0000-00000F0A0000}"/>
    <cellStyle name="_3.육교구조계산서_인화-논현A수량수정_안성공도(하부공)수량_금광신갈(9.29)_82호선" xfId="2593" xr:uid="{00000000-0005-0000-0000-0000100A0000}"/>
    <cellStyle name="_3.육교구조계산서_인화-논현A수량수정_안성공도(하부공)수량_금광신갈(9.29)_82호선(최종)" xfId="2594" xr:uid="{00000000-0005-0000-0000-0000110A0000}"/>
    <cellStyle name="_3.육교구조계산서_인화-논현A수량수정_안성공도(하부공)수량_금광신갈(9.29)_82호선(최종)_23호선" xfId="2595" xr:uid="{00000000-0005-0000-0000-0000120A0000}"/>
    <cellStyle name="_3.육교구조계산서_인화-논현A수량수정_안성공도(하부공)수량_금광신갈(9.29)_82호선_23호선" xfId="2596" xr:uid="{00000000-0005-0000-0000-0000130A0000}"/>
    <cellStyle name="_3.육교구조계산서_인화-논현A수량수정_안성공도(하부공)수량_금광신갈(9.29)_98호선" xfId="2597" xr:uid="{00000000-0005-0000-0000-0000140A0000}"/>
    <cellStyle name="_3.육교구조계산서_인화-논현A수량수정_안성공도(하부공)수량_금광신갈(9.29)_98호선_23호선" xfId="2598" xr:uid="{00000000-0005-0000-0000-0000150A0000}"/>
    <cellStyle name="_3.육교구조계산서_인화-논현A수량수정_안성공도(하부공)수량_금광신갈(9.29)_영사교외5개교" xfId="2599" xr:uid="{00000000-0005-0000-0000-0000160A0000}"/>
    <cellStyle name="_3.육교구조계산서_인화-논현A수량수정_안성공도(하부공)수량_금광신갈(9.29)_영사교외5개교_23호선" xfId="2600" xr:uid="{00000000-0005-0000-0000-0000170A0000}"/>
    <cellStyle name="_3.육교구조계산서_인화-논현A수량수정_안성공도(하부공)수량_안성기초수량(0214완료)" xfId="2601" xr:uid="{00000000-0005-0000-0000-0000180A0000}"/>
    <cellStyle name="_3.육교구조계산서_인화-논현A수량수정_안성공도(하부공)수량_안성기초수량(0214완료)_82호선" xfId="2602" xr:uid="{00000000-0005-0000-0000-0000190A0000}"/>
    <cellStyle name="_3.육교구조계산서_인화-논현A수량수정_안성공도(하부공)수량_안성기초수량(0214완료)_82호선(최종)" xfId="2603" xr:uid="{00000000-0005-0000-0000-00001A0A0000}"/>
    <cellStyle name="_3.육교구조계산서_인화-논현A수량수정_안성공도(하부공)수량_안성기초수량(0214완료)_82호선(최종)_23호선" xfId="2604" xr:uid="{00000000-0005-0000-0000-00001B0A0000}"/>
    <cellStyle name="_3.육교구조계산서_인화-논현A수량수정_안성공도(하부공)수량_안성기초수량(0214완료)_82호선_23호선" xfId="2605" xr:uid="{00000000-0005-0000-0000-00001C0A0000}"/>
    <cellStyle name="_3.육교구조계산서_인화-논현A수량수정_안성공도(하부공)수량_안성기초수량(0214완료)_98호선" xfId="2606" xr:uid="{00000000-0005-0000-0000-00001D0A0000}"/>
    <cellStyle name="_3.육교구조계산서_인화-논현A수량수정_안성공도(하부공)수량_안성기초수량(0214완료)_98호선_23호선" xfId="2607" xr:uid="{00000000-0005-0000-0000-00001E0A0000}"/>
    <cellStyle name="_3.육교구조계산서_인화-논현A수량수정_안성공도(하부공)수량_안성기초수량(0214완료)_경림가오지구" xfId="2608" xr:uid="{00000000-0005-0000-0000-00001F0A0000}"/>
    <cellStyle name="_3.육교구조계산서_인화-논현A수량수정_안성공도(하부공)수량_안성기초수량(0214완료)_경림가오지구_82호선" xfId="2609" xr:uid="{00000000-0005-0000-0000-0000200A0000}"/>
    <cellStyle name="_3.육교구조계산서_인화-논현A수량수정_안성공도(하부공)수량_안성기초수량(0214완료)_경림가오지구_82호선(최종)" xfId="2610" xr:uid="{00000000-0005-0000-0000-0000210A0000}"/>
    <cellStyle name="_3.육교구조계산서_인화-논현A수량수정_안성공도(하부공)수량_안성기초수량(0214완료)_경림가오지구_82호선(최종)_23호선" xfId="2611" xr:uid="{00000000-0005-0000-0000-0000220A0000}"/>
    <cellStyle name="_3.육교구조계산서_인화-논현A수량수정_안성공도(하부공)수량_안성기초수량(0214완료)_경림가오지구_82호선_23호선" xfId="2612" xr:uid="{00000000-0005-0000-0000-0000230A0000}"/>
    <cellStyle name="_3.육교구조계산서_인화-논현A수량수정_안성공도(하부공)수량_안성기초수량(0214완료)_경림가오지구_98호선" xfId="2613" xr:uid="{00000000-0005-0000-0000-0000240A0000}"/>
    <cellStyle name="_3.육교구조계산서_인화-논현A수량수정_안성공도(하부공)수량_안성기초수량(0214완료)_경림가오지구_98호선_23호선" xfId="2614" xr:uid="{00000000-0005-0000-0000-0000250A0000}"/>
    <cellStyle name="_3.육교구조계산서_인화-논현A수량수정_안성공도(하부공)수량_안성기초수량(0214완료)_경림가오지구_경림가오지구" xfId="2615" xr:uid="{00000000-0005-0000-0000-0000260A0000}"/>
    <cellStyle name="_3.육교구조계산서_인화-논현A수량수정_안성공도(하부공)수량_안성기초수량(0214완료)_경림가오지구_경림가오지구_82호선" xfId="2616" xr:uid="{00000000-0005-0000-0000-0000270A0000}"/>
    <cellStyle name="_3.육교구조계산서_인화-논현A수량수정_안성공도(하부공)수량_안성기초수량(0214완료)_경림가오지구_경림가오지구_82호선(최종)" xfId="2617" xr:uid="{00000000-0005-0000-0000-0000280A0000}"/>
    <cellStyle name="_3.육교구조계산서_인화-논현A수량수정_안성공도(하부공)수량_안성기초수량(0214완료)_경림가오지구_경림가오지구_82호선(최종)_23호선" xfId="2618" xr:uid="{00000000-0005-0000-0000-0000290A0000}"/>
    <cellStyle name="_3.육교구조계산서_인화-논현A수량수정_안성공도(하부공)수량_안성기초수량(0214완료)_경림가오지구_경림가오지구_82호선_23호선" xfId="2619" xr:uid="{00000000-0005-0000-0000-00002A0A0000}"/>
    <cellStyle name="_3.육교구조계산서_인화-논현A수량수정_안성공도(하부공)수량_안성기초수량(0214완료)_경림가오지구_경림가오지구_98호선" xfId="2620" xr:uid="{00000000-0005-0000-0000-00002B0A0000}"/>
    <cellStyle name="_3.육교구조계산서_인화-논현A수량수정_안성공도(하부공)수량_안성기초수량(0214완료)_경림가오지구_경림가오지구_98호선_23호선" xfId="2621" xr:uid="{00000000-0005-0000-0000-00002C0A0000}"/>
    <cellStyle name="_3.육교구조계산서_인화-논현A수량수정_안성공도(하부공)수량_안성기초수량(0214완료)_경림가오지구_경림가오지구_금광신갈(9.29)" xfId="2622" xr:uid="{00000000-0005-0000-0000-00002D0A0000}"/>
    <cellStyle name="_3.육교구조계산서_인화-논현A수량수정_안성공도(하부공)수량_안성기초수량(0214완료)_경림가오지구_경림가오지구_금광신갈(9.29)_82호선" xfId="2623" xr:uid="{00000000-0005-0000-0000-00002E0A0000}"/>
    <cellStyle name="_3.육교구조계산서_인화-논현A수량수정_안성공도(하부공)수량_안성기초수량(0214완료)_경림가오지구_경림가오지구_금광신갈(9.29)_82호선(최종)" xfId="2624" xr:uid="{00000000-0005-0000-0000-00002F0A0000}"/>
    <cellStyle name="_3.육교구조계산서_인화-논현A수량수정_안성공도(하부공)수량_안성기초수량(0214완료)_경림가오지구_경림가오지구_금광신갈(9.29)_82호선(최종)_23호선" xfId="2625" xr:uid="{00000000-0005-0000-0000-0000300A0000}"/>
    <cellStyle name="_3.육교구조계산서_인화-논현A수량수정_안성공도(하부공)수량_안성기초수량(0214완료)_경림가오지구_경림가오지구_금광신갈(9.29)_82호선_23호선" xfId="2626" xr:uid="{00000000-0005-0000-0000-0000310A0000}"/>
    <cellStyle name="_3.육교구조계산서_인화-논현A수량수정_안성공도(하부공)수량_안성기초수량(0214완료)_경림가오지구_경림가오지구_금광신갈(9.29)_98호선" xfId="2627" xr:uid="{00000000-0005-0000-0000-0000320A0000}"/>
    <cellStyle name="_3.육교구조계산서_인화-논현A수량수정_안성공도(하부공)수량_안성기초수량(0214완료)_경림가오지구_경림가오지구_금광신갈(9.29)_98호선_23호선" xfId="2628" xr:uid="{00000000-0005-0000-0000-0000330A0000}"/>
    <cellStyle name="_3.육교구조계산서_인화-논현A수량수정_안성공도(하부공)수량_안성기초수량(0214완료)_경림가오지구_경림가오지구_금광신갈(9.29)_영사교외5개교" xfId="2629" xr:uid="{00000000-0005-0000-0000-0000340A0000}"/>
    <cellStyle name="_3.육교구조계산서_인화-논현A수량수정_안성공도(하부공)수량_안성기초수량(0214완료)_경림가오지구_경림가오지구_금광신갈(9.29)_영사교외5개교_23호선" xfId="2630" xr:uid="{00000000-0005-0000-0000-0000350A0000}"/>
    <cellStyle name="_3.육교구조계산서_인화-논현A수량수정_안성공도(하부공)수량_안성기초수량(0214완료)_경림가오지구_경림가오지구_영사교외5개교" xfId="2631" xr:uid="{00000000-0005-0000-0000-0000360A0000}"/>
    <cellStyle name="_3.육교구조계산서_인화-논현A수량수정_안성공도(하부공)수량_안성기초수량(0214완료)_경림가오지구_경림가오지구_영사교외5개교_23호선" xfId="2632" xr:uid="{00000000-0005-0000-0000-0000370A0000}"/>
    <cellStyle name="_3.육교구조계산서_인화-논현A수량수정_안성공도(하부공)수량_안성기초수량(0214완료)_경림가오지구_금광신갈(9.29)" xfId="2633" xr:uid="{00000000-0005-0000-0000-0000380A0000}"/>
    <cellStyle name="_3.육교구조계산서_인화-논현A수량수정_안성공도(하부공)수량_안성기초수량(0214완료)_경림가오지구_금광신갈(9.29)_82호선" xfId="2634" xr:uid="{00000000-0005-0000-0000-0000390A0000}"/>
    <cellStyle name="_3.육교구조계산서_인화-논현A수량수정_안성공도(하부공)수량_안성기초수량(0214완료)_경림가오지구_금광신갈(9.29)_82호선(최종)" xfId="2635" xr:uid="{00000000-0005-0000-0000-00003A0A0000}"/>
    <cellStyle name="_3.육교구조계산서_인화-논현A수량수정_안성공도(하부공)수량_안성기초수량(0214완료)_경림가오지구_금광신갈(9.29)_82호선(최종)_23호선" xfId="2636" xr:uid="{00000000-0005-0000-0000-00003B0A0000}"/>
    <cellStyle name="_3.육교구조계산서_인화-논현A수량수정_안성공도(하부공)수량_안성기초수량(0214완료)_경림가오지구_금광신갈(9.29)_82호선_23호선" xfId="2637" xr:uid="{00000000-0005-0000-0000-00003C0A0000}"/>
    <cellStyle name="_3.육교구조계산서_인화-논현A수량수정_안성공도(하부공)수량_안성기초수량(0214완료)_경림가오지구_금광신갈(9.29)_98호선" xfId="2638" xr:uid="{00000000-0005-0000-0000-00003D0A0000}"/>
    <cellStyle name="_3.육교구조계산서_인화-논현A수량수정_안성공도(하부공)수량_안성기초수량(0214완료)_경림가오지구_금광신갈(9.29)_98호선_23호선" xfId="2639" xr:uid="{00000000-0005-0000-0000-00003E0A0000}"/>
    <cellStyle name="_3.육교구조계산서_인화-논현A수량수정_안성공도(하부공)수량_안성기초수량(0214완료)_경림가오지구_금광신갈(9.29)_영사교외5개교" xfId="2640" xr:uid="{00000000-0005-0000-0000-00003F0A0000}"/>
    <cellStyle name="_3.육교구조계산서_인화-논현A수량수정_안성공도(하부공)수량_안성기초수량(0214완료)_경림가오지구_금광신갈(9.29)_영사교외5개교_23호선" xfId="2641" xr:uid="{00000000-0005-0000-0000-0000400A0000}"/>
    <cellStyle name="_3.육교구조계산서_인화-논현A수량수정_안성공도(하부공)수량_안성기초수량(0214완료)_경림가오지구_영사교외5개교" xfId="2642" xr:uid="{00000000-0005-0000-0000-0000410A0000}"/>
    <cellStyle name="_3.육교구조계산서_인화-논현A수량수정_안성공도(하부공)수량_안성기초수량(0214완료)_경림가오지구_영사교외5개교_23호선" xfId="2643" xr:uid="{00000000-0005-0000-0000-0000420A0000}"/>
    <cellStyle name="_3.육교구조계산서_인화-논현A수량수정_안성공도(하부공)수량_안성기초수량(0214완료)_금광신갈(9.29)" xfId="2644" xr:uid="{00000000-0005-0000-0000-0000430A0000}"/>
    <cellStyle name="_3.육교구조계산서_인화-논현A수량수정_안성공도(하부공)수량_안성기초수량(0214완료)_금광신갈(9.29)_82호선" xfId="2645" xr:uid="{00000000-0005-0000-0000-0000440A0000}"/>
    <cellStyle name="_3.육교구조계산서_인화-논현A수량수정_안성공도(하부공)수량_안성기초수량(0214완료)_금광신갈(9.29)_82호선(최종)" xfId="2646" xr:uid="{00000000-0005-0000-0000-0000450A0000}"/>
    <cellStyle name="_3.육교구조계산서_인화-논현A수량수정_안성공도(하부공)수량_안성기초수량(0214완료)_금광신갈(9.29)_82호선(최종)_23호선" xfId="2647" xr:uid="{00000000-0005-0000-0000-0000460A0000}"/>
    <cellStyle name="_3.육교구조계산서_인화-논현A수량수정_안성공도(하부공)수량_안성기초수량(0214완료)_금광신갈(9.29)_82호선_23호선" xfId="2648" xr:uid="{00000000-0005-0000-0000-0000470A0000}"/>
    <cellStyle name="_3.육교구조계산서_인화-논현A수량수정_안성공도(하부공)수량_안성기초수량(0214완료)_금광신갈(9.29)_98호선" xfId="2649" xr:uid="{00000000-0005-0000-0000-0000480A0000}"/>
    <cellStyle name="_3.육교구조계산서_인화-논현A수량수정_안성공도(하부공)수량_안성기초수량(0214완료)_금광신갈(9.29)_98호선_23호선" xfId="2650" xr:uid="{00000000-0005-0000-0000-0000490A0000}"/>
    <cellStyle name="_3.육교구조계산서_인화-논현A수량수정_안성공도(하부공)수량_안성기초수량(0214완료)_금광신갈(9.29)_영사교외5개교" xfId="2651" xr:uid="{00000000-0005-0000-0000-00004A0A0000}"/>
    <cellStyle name="_3.육교구조계산서_인화-논현A수량수정_안성공도(하부공)수량_안성기초수량(0214완료)_금광신갈(9.29)_영사교외5개교_23호선" xfId="2652" xr:uid="{00000000-0005-0000-0000-00004B0A0000}"/>
    <cellStyle name="_3.육교구조계산서_인화-논현A수량수정_안성공도(하부공)수량_안성기초수량(0214완료)_영사교외5개교" xfId="2653" xr:uid="{00000000-0005-0000-0000-00004C0A0000}"/>
    <cellStyle name="_3.육교구조계산서_인화-논현A수량수정_안성공도(하부공)수량_안성기초수량(0214완료)_영사교외5개교_23호선" xfId="2654" xr:uid="{00000000-0005-0000-0000-00004D0A0000}"/>
    <cellStyle name="_3.육교구조계산서_인화-논현A수량수정_안성공도(하부공)수량_영사교외5개교" xfId="2655" xr:uid="{00000000-0005-0000-0000-00004E0A0000}"/>
    <cellStyle name="_3.육교구조계산서_인화-논현A수량수정_안성공도(하부공)수량_영사교외5개교_23호선" xfId="2656" xr:uid="{00000000-0005-0000-0000-00004F0A0000}"/>
    <cellStyle name="_3.육교구조계산서_인화-논현A수량수정_안성공도-기초수량" xfId="2657" xr:uid="{00000000-0005-0000-0000-0000500A0000}"/>
    <cellStyle name="_3.육교구조계산서_인화-논현A수량수정_안성공도-기초수량_82호선" xfId="2658" xr:uid="{00000000-0005-0000-0000-0000510A0000}"/>
    <cellStyle name="_3.육교구조계산서_인화-논현A수량수정_안성공도-기초수량_82호선(최종)" xfId="2659" xr:uid="{00000000-0005-0000-0000-0000520A0000}"/>
    <cellStyle name="_3.육교구조계산서_인화-논현A수량수정_안성공도-기초수량_82호선(최종)_23호선" xfId="2660" xr:uid="{00000000-0005-0000-0000-0000530A0000}"/>
    <cellStyle name="_3.육교구조계산서_인화-논현A수량수정_안성공도-기초수량_82호선_23호선" xfId="2661" xr:uid="{00000000-0005-0000-0000-0000540A0000}"/>
    <cellStyle name="_3.육교구조계산서_인화-논현A수량수정_안성공도-기초수량_98호선" xfId="2662" xr:uid="{00000000-0005-0000-0000-0000550A0000}"/>
    <cellStyle name="_3.육교구조계산서_인화-논현A수량수정_안성공도-기초수량_98호선_23호선" xfId="2663" xr:uid="{00000000-0005-0000-0000-0000560A0000}"/>
    <cellStyle name="_3.육교구조계산서_인화-논현A수량수정_안성공도-기초수량_경림가오지구" xfId="2664" xr:uid="{00000000-0005-0000-0000-0000570A0000}"/>
    <cellStyle name="_3.육교구조계산서_인화-논현A수량수정_안성공도-기초수량_경림가오지구_82호선" xfId="2665" xr:uid="{00000000-0005-0000-0000-0000580A0000}"/>
    <cellStyle name="_3.육교구조계산서_인화-논현A수량수정_안성공도-기초수량_경림가오지구_82호선(최종)" xfId="2666" xr:uid="{00000000-0005-0000-0000-0000590A0000}"/>
    <cellStyle name="_3.육교구조계산서_인화-논현A수량수정_안성공도-기초수량_경림가오지구_82호선(최종)_23호선" xfId="2667" xr:uid="{00000000-0005-0000-0000-00005A0A0000}"/>
    <cellStyle name="_3.육교구조계산서_인화-논현A수량수정_안성공도-기초수량_경림가오지구_82호선_23호선" xfId="2668" xr:uid="{00000000-0005-0000-0000-00005B0A0000}"/>
    <cellStyle name="_3.육교구조계산서_인화-논현A수량수정_안성공도-기초수량_경림가오지구_98호선" xfId="2669" xr:uid="{00000000-0005-0000-0000-00005C0A0000}"/>
    <cellStyle name="_3.육교구조계산서_인화-논현A수량수정_안성공도-기초수량_경림가오지구_98호선_23호선" xfId="2670" xr:uid="{00000000-0005-0000-0000-00005D0A0000}"/>
    <cellStyle name="_3.육교구조계산서_인화-논현A수량수정_안성공도-기초수량_경림가오지구_금광신갈(9.29)" xfId="2671" xr:uid="{00000000-0005-0000-0000-00005E0A0000}"/>
    <cellStyle name="_3.육교구조계산서_인화-논현A수량수정_안성공도-기초수량_경림가오지구_금광신갈(9.29)_82호선" xfId="2672" xr:uid="{00000000-0005-0000-0000-00005F0A0000}"/>
    <cellStyle name="_3.육교구조계산서_인화-논현A수량수정_안성공도-기초수량_경림가오지구_금광신갈(9.29)_82호선(최종)" xfId="2673" xr:uid="{00000000-0005-0000-0000-0000600A0000}"/>
    <cellStyle name="_3.육교구조계산서_인화-논현A수량수정_안성공도-기초수량_경림가오지구_금광신갈(9.29)_82호선(최종)_23호선" xfId="2674" xr:uid="{00000000-0005-0000-0000-0000610A0000}"/>
    <cellStyle name="_3.육교구조계산서_인화-논현A수량수정_안성공도-기초수량_경림가오지구_금광신갈(9.29)_82호선_23호선" xfId="2675" xr:uid="{00000000-0005-0000-0000-0000620A0000}"/>
    <cellStyle name="_3.육교구조계산서_인화-논현A수량수정_안성공도-기초수량_경림가오지구_금광신갈(9.29)_98호선" xfId="2676" xr:uid="{00000000-0005-0000-0000-0000630A0000}"/>
    <cellStyle name="_3.육교구조계산서_인화-논현A수량수정_안성공도-기초수량_경림가오지구_금광신갈(9.29)_98호선_23호선" xfId="2677" xr:uid="{00000000-0005-0000-0000-0000640A0000}"/>
    <cellStyle name="_3.육교구조계산서_인화-논현A수량수정_안성공도-기초수량_경림가오지구_금광신갈(9.29)_영사교외5개교" xfId="2678" xr:uid="{00000000-0005-0000-0000-0000650A0000}"/>
    <cellStyle name="_3.육교구조계산서_인화-논현A수량수정_안성공도-기초수량_경림가오지구_금광신갈(9.29)_영사교외5개교_23호선" xfId="2679" xr:uid="{00000000-0005-0000-0000-0000660A0000}"/>
    <cellStyle name="_3.육교구조계산서_인화-논현A수량수정_안성공도-기초수량_경림가오지구_영사교외5개교" xfId="2680" xr:uid="{00000000-0005-0000-0000-0000670A0000}"/>
    <cellStyle name="_3.육교구조계산서_인화-논현A수량수정_안성공도-기초수량_경림가오지구_영사교외5개교_23호선" xfId="2681" xr:uid="{00000000-0005-0000-0000-0000680A0000}"/>
    <cellStyle name="_3.육교구조계산서_인화-논현A수량수정_안성공도-기초수량_금광신갈(9.29)" xfId="2682" xr:uid="{00000000-0005-0000-0000-0000690A0000}"/>
    <cellStyle name="_3.육교구조계산서_인화-논현A수량수정_안성공도-기초수량_금광신갈(9.29)_82호선" xfId="2683" xr:uid="{00000000-0005-0000-0000-00006A0A0000}"/>
    <cellStyle name="_3.육교구조계산서_인화-논현A수량수정_안성공도-기초수량_금광신갈(9.29)_82호선(최종)" xfId="2684" xr:uid="{00000000-0005-0000-0000-00006B0A0000}"/>
    <cellStyle name="_3.육교구조계산서_인화-논현A수량수정_안성공도-기초수량_금광신갈(9.29)_82호선(최종)_23호선" xfId="2685" xr:uid="{00000000-0005-0000-0000-00006C0A0000}"/>
    <cellStyle name="_3.육교구조계산서_인화-논현A수량수정_안성공도-기초수량_금광신갈(9.29)_82호선_23호선" xfId="2686" xr:uid="{00000000-0005-0000-0000-00006D0A0000}"/>
    <cellStyle name="_3.육교구조계산서_인화-논현A수량수정_안성공도-기초수량_금광신갈(9.29)_98호선" xfId="2687" xr:uid="{00000000-0005-0000-0000-00006E0A0000}"/>
    <cellStyle name="_3.육교구조계산서_인화-논현A수량수정_안성공도-기초수량_금광신갈(9.29)_98호선_23호선" xfId="2688" xr:uid="{00000000-0005-0000-0000-00006F0A0000}"/>
    <cellStyle name="_3.육교구조계산서_인화-논현A수량수정_안성공도-기초수량_금광신갈(9.29)_영사교외5개교" xfId="2689" xr:uid="{00000000-0005-0000-0000-0000700A0000}"/>
    <cellStyle name="_3.육교구조계산서_인화-논현A수량수정_안성공도-기초수량_금광신갈(9.29)_영사교외5개교_23호선" xfId="2690" xr:uid="{00000000-0005-0000-0000-0000710A0000}"/>
    <cellStyle name="_3.육교구조계산서_인화-논현A수량수정_안성공도-기초수량_영사교외5개교" xfId="2691" xr:uid="{00000000-0005-0000-0000-0000720A0000}"/>
    <cellStyle name="_3.육교구조계산서_인화-논현A수량수정_안성공도-기초수량_영사교외5개교_23호선" xfId="2692" xr:uid="{00000000-0005-0000-0000-0000730A0000}"/>
    <cellStyle name="_3.육교구조계산서_인화-논현A수량수정_영사교외5개교" xfId="2693" xr:uid="{00000000-0005-0000-0000-0000740A0000}"/>
    <cellStyle name="_3.육교구조계산서_인화-논현A수량수정_영사교외5개교_23호선" xfId="2694" xr:uid="{00000000-0005-0000-0000-0000750A0000}"/>
    <cellStyle name="_3.육교구조계산서_인화-논현B수량수정" xfId="2695" xr:uid="{00000000-0005-0000-0000-0000760A0000}"/>
    <cellStyle name="_3.육교구조계산서_인화-논현B수량수정_82호선" xfId="2696" xr:uid="{00000000-0005-0000-0000-0000770A0000}"/>
    <cellStyle name="_3.육교구조계산서_인화-논현B수량수정_82호선(최종)" xfId="2697" xr:uid="{00000000-0005-0000-0000-0000780A0000}"/>
    <cellStyle name="_3.육교구조계산서_인화-논현B수량수정_82호선(최종)_23호선" xfId="2698" xr:uid="{00000000-0005-0000-0000-0000790A0000}"/>
    <cellStyle name="_3.육교구조계산서_인화-논현B수량수정_82호선_23호선" xfId="2699" xr:uid="{00000000-0005-0000-0000-00007A0A0000}"/>
    <cellStyle name="_3.육교구조계산서_인화-논현B수량수정_98호선" xfId="2700" xr:uid="{00000000-0005-0000-0000-00007B0A0000}"/>
    <cellStyle name="_3.육교구조계산서_인화-논현B수량수정_98호선_23호선" xfId="2701" xr:uid="{00000000-0005-0000-0000-00007C0A0000}"/>
    <cellStyle name="_3.육교구조계산서_인화-논현B수량수정_금광신갈(9.29)" xfId="2702" xr:uid="{00000000-0005-0000-0000-00007D0A0000}"/>
    <cellStyle name="_3.육교구조계산서_인화-논현B수량수정_금광신갈(9.29)_82호선" xfId="2703" xr:uid="{00000000-0005-0000-0000-00007E0A0000}"/>
    <cellStyle name="_3.육교구조계산서_인화-논현B수량수정_금광신갈(9.29)_82호선(최종)" xfId="2704" xr:uid="{00000000-0005-0000-0000-00007F0A0000}"/>
    <cellStyle name="_3.육교구조계산서_인화-논현B수량수정_금광신갈(9.29)_82호선(최종)_23호선" xfId="2705" xr:uid="{00000000-0005-0000-0000-0000800A0000}"/>
    <cellStyle name="_3.육교구조계산서_인화-논현B수량수정_금광신갈(9.29)_82호선_23호선" xfId="2706" xr:uid="{00000000-0005-0000-0000-0000810A0000}"/>
    <cellStyle name="_3.육교구조계산서_인화-논현B수량수정_금광신갈(9.29)_98호선" xfId="2707" xr:uid="{00000000-0005-0000-0000-0000820A0000}"/>
    <cellStyle name="_3.육교구조계산서_인화-논현B수량수정_금광신갈(9.29)_98호선_23호선" xfId="2708" xr:uid="{00000000-0005-0000-0000-0000830A0000}"/>
    <cellStyle name="_3.육교구조계산서_인화-논현B수량수정_금광신갈(9.29)_영사교외5개교" xfId="2709" xr:uid="{00000000-0005-0000-0000-0000840A0000}"/>
    <cellStyle name="_3.육교구조계산서_인화-논현B수량수정_금광신갈(9.29)_영사교외5개교_23호선" xfId="2710" xr:uid="{00000000-0005-0000-0000-0000850A0000}"/>
    <cellStyle name="_3.육교구조계산서_인화-논현B수량수정_여수신기보도수량(신규)" xfId="2711" xr:uid="{00000000-0005-0000-0000-0000860A0000}"/>
    <cellStyle name="_3.육교구조계산서_인화-논현B수량수정_여수신기보도수량(신규)_82호선" xfId="2712" xr:uid="{00000000-0005-0000-0000-0000870A0000}"/>
    <cellStyle name="_3.육교구조계산서_인화-논현B수량수정_여수신기보도수량(신규)_82호선(최종)" xfId="2713" xr:uid="{00000000-0005-0000-0000-0000880A0000}"/>
    <cellStyle name="_3.육교구조계산서_인화-논현B수량수정_여수신기보도수량(신규)_82호선(최종)_23호선" xfId="2714" xr:uid="{00000000-0005-0000-0000-0000890A0000}"/>
    <cellStyle name="_3.육교구조계산서_인화-논현B수량수정_여수신기보도수량(신규)_82호선_23호선" xfId="2715" xr:uid="{00000000-0005-0000-0000-00008A0A0000}"/>
    <cellStyle name="_3.육교구조계산서_인화-논현B수량수정_여수신기보도수량(신규)_98호선" xfId="2716" xr:uid="{00000000-0005-0000-0000-00008B0A0000}"/>
    <cellStyle name="_3.육교구조계산서_인화-논현B수량수정_여수신기보도수량(신규)_98호선_23호선" xfId="2717" xr:uid="{00000000-0005-0000-0000-00008C0A0000}"/>
    <cellStyle name="_3.육교구조계산서_인화-논현B수량수정_여수신기보도수량(신규)_금광신갈(8.22)" xfId="2718" xr:uid="{00000000-0005-0000-0000-00008D0A0000}"/>
    <cellStyle name="_3.육교구조계산서_인화-논현B수량수정_여수신기보도수량(신규)_금광신갈(8.22)_82호선" xfId="2719" xr:uid="{00000000-0005-0000-0000-00008E0A0000}"/>
    <cellStyle name="_3.육교구조계산서_인화-논현B수량수정_여수신기보도수량(신규)_금광신갈(8.22)_82호선(최종)" xfId="2720" xr:uid="{00000000-0005-0000-0000-00008F0A0000}"/>
    <cellStyle name="_3.육교구조계산서_인화-논현B수량수정_여수신기보도수량(신규)_금광신갈(8.22)_82호선(최종)_23호선" xfId="2721" xr:uid="{00000000-0005-0000-0000-0000900A0000}"/>
    <cellStyle name="_3.육교구조계산서_인화-논현B수량수정_여수신기보도수량(신규)_금광신갈(8.22)_82호선_23호선" xfId="2722" xr:uid="{00000000-0005-0000-0000-0000910A0000}"/>
    <cellStyle name="_3.육교구조계산서_인화-논현B수량수정_여수신기보도수량(신규)_금광신갈(8.22)_98호선" xfId="2723" xr:uid="{00000000-0005-0000-0000-0000920A0000}"/>
    <cellStyle name="_3.육교구조계산서_인화-논현B수량수정_여수신기보도수량(신규)_금광신갈(8.22)_98호선_23호선" xfId="2724" xr:uid="{00000000-0005-0000-0000-0000930A0000}"/>
    <cellStyle name="_3.육교구조계산서_인화-논현B수량수정_여수신기보도수량(신규)_금광신갈(8.22)_금광신갈(9.29)" xfId="2725" xr:uid="{00000000-0005-0000-0000-0000940A0000}"/>
    <cellStyle name="_3.육교구조계산서_인화-논현B수량수정_여수신기보도수량(신규)_금광신갈(8.22)_금광신갈(9.29)_82호선" xfId="2726" xr:uid="{00000000-0005-0000-0000-0000950A0000}"/>
    <cellStyle name="_3.육교구조계산서_인화-논현B수량수정_여수신기보도수량(신규)_금광신갈(8.22)_금광신갈(9.29)_82호선(최종)" xfId="2727" xr:uid="{00000000-0005-0000-0000-0000960A0000}"/>
    <cellStyle name="_3.육교구조계산서_인화-논현B수량수정_여수신기보도수량(신규)_금광신갈(8.22)_금광신갈(9.29)_82호선(최종)_23호선" xfId="2728" xr:uid="{00000000-0005-0000-0000-0000970A0000}"/>
    <cellStyle name="_3.육교구조계산서_인화-논현B수량수정_여수신기보도수량(신규)_금광신갈(8.22)_금광신갈(9.29)_82호선_23호선" xfId="2729" xr:uid="{00000000-0005-0000-0000-0000980A0000}"/>
    <cellStyle name="_3.육교구조계산서_인화-논현B수량수정_여수신기보도수량(신규)_금광신갈(8.22)_금광신갈(9.29)_98호선" xfId="2730" xr:uid="{00000000-0005-0000-0000-0000990A0000}"/>
    <cellStyle name="_3.육교구조계산서_인화-논현B수량수정_여수신기보도수량(신규)_금광신갈(8.22)_금광신갈(9.29)_98호선_23호선" xfId="2731" xr:uid="{00000000-0005-0000-0000-00009A0A0000}"/>
    <cellStyle name="_3.육교구조계산서_인화-논현B수량수정_여수신기보도수량(신규)_금광신갈(8.22)_금광신갈(9.29)_영사교외5개교" xfId="2732" xr:uid="{00000000-0005-0000-0000-00009B0A0000}"/>
    <cellStyle name="_3.육교구조계산서_인화-논현B수량수정_여수신기보도수량(신규)_금광신갈(8.22)_금광신갈(9.29)_영사교외5개교_23호선" xfId="2733" xr:uid="{00000000-0005-0000-0000-00009C0A0000}"/>
    <cellStyle name="_3.육교구조계산서_인화-논현B수량수정_여수신기보도수량(신규)_금광신갈(8.22)_영사교외5개교" xfId="2734" xr:uid="{00000000-0005-0000-0000-00009D0A0000}"/>
    <cellStyle name="_3.육교구조계산서_인화-논현B수량수정_여수신기보도수량(신규)_금광신갈(8.22)_영사교외5개교_23호선" xfId="2735" xr:uid="{00000000-0005-0000-0000-00009E0A0000}"/>
    <cellStyle name="_3.육교구조계산서_인화-논현B수량수정_여수신기보도수량(신규)_금광신갈수량" xfId="2736" xr:uid="{00000000-0005-0000-0000-00009F0A0000}"/>
    <cellStyle name="_3.육교구조계산서_인화-논현B수량수정_여수신기보도수량(신규)_금광신갈수량_82호선" xfId="2737" xr:uid="{00000000-0005-0000-0000-0000A00A0000}"/>
    <cellStyle name="_3.육교구조계산서_인화-논현B수량수정_여수신기보도수량(신규)_금광신갈수량_82호선(최종)" xfId="2738" xr:uid="{00000000-0005-0000-0000-0000A10A0000}"/>
    <cellStyle name="_3.육교구조계산서_인화-논현B수량수정_여수신기보도수량(신규)_금광신갈수량_82호선(최종)_23호선" xfId="2739" xr:uid="{00000000-0005-0000-0000-0000A20A0000}"/>
    <cellStyle name="_3.육교구조계산서_인화-논현B수량수정_여수신기보도수량(신규)_금광신갈수량_82호선_23호선" xfId="2740" xr:uid="{00000000-0005-0000-0000-0000A30A0000}"/>
    <cellStyle name="_3.육교구조계산서_인화-논현B수량수정_여수신기보도수량(신규)_금광신갈수량_98호선" xfId="2741" xr:uid="{00000000-0005-0000-0000-0000A40A0000}"/>
    <cellStyle name="_3.육교구조계산서_인화-논현B수량수정_여수신기보도수량(신규)_금광신갈수량_98호선_23호선" xfId="2742" xr:uid="{00000000-0005-0000-0000-0000A50A0000}"/>
    <cellStyle name="_3.육교구조계산서_인화-논현B수량수정_여수신기보도수량(신규)_금광신갈수량_금광신갈(9.29)" xfId="2743" xr:uid="{00000000-0005-0000-0000-0000A60A0000}"/>
    <cellStyle name="_3.육교구조계산서_인화-논현B수량수정_여수신기보도수량(신규)_금광신갈수량_금광신갈(9.29)_82호선" xfId="2744" xr:uid="{00000000-0005-0000-0000-0000A70A0000}"/>
    <cellStyle name="_3.육교구조계산서_인화-논현B수량수정_여수신기보도수량(신규)_금광신갈수량_금광신갈(9.29)_82호선(최종)" xfId="2745" xr:uid="{00000000-0005-0000-0000-0000A80A0000}"/>
    <cellStyle name="_3.육교구조계산서_인화-논현B수량수정_여수신기보도수량(신규)_금광신갈수량_금광신갈(9.29)_82호선(최종)_23호선" xfId="2746" xr:uid="{00000000-0005-0000-0000-0000A90A0000}"/>
    <cellStyle name="_3.육교구조계산서_인화-논현B수량수정_여수신기보도수량(신규)_금광신갈수량_금광신갈(9.29)_82호선_23호선" xfId="2747" xr:uid="{00000000-0005-0000-0000-0000AA0A0000}"/>
    <cellStyle name="_3.육교구조계산서_인화-논현B수량수정_여수신기보도수량(신규)_금광신갈수량_금광신갈(9.29)_98호선" xfId="2748" xr:uid="{00000000-0005-0000-0000-0000AB0A0000}"/>
    <cellStyle name="_3.육교구조계산서_인화-논현B수량수정_여수신기보도수량(신규)_금광신갈수량_금광신갈(9.29)_98호선_23호선" xfId="2749" xr:uid="{00000000-0005-0000-0000-0000AC0A0000}"/>
    <cellStyle name="_3.육교구조계산서_인화-논현B수량수정_여수신기보도수량(신규)_금광신갈수량_금광신갈(9.29)_영사교외5개교" xfId="2750" xr:uid="{00000000-0005-0000-0000-0000AD0A0000}"/>
    <cellStyle name="_3.육교구조계산서_인화-논현B수량수정_여수신기보도수량(신규)_금광신갈수량_금광신갈(9.29)_영사교외5개교_23호선" xfId="2751" xr:uid="{00000000-0005-0000-0000-0000AE0A0000}"/>
    <cellStyle name="_3.육교구조계산서_인화-논현B수량수정_여수신기보도수량(신규)_금광신갈수량_영사교외5개교" xfId="2752" xr:uid="{00000000-0005-0000-0000-0000AF0A0000}"/>
    <cellStyle name="_3.육교구조계산서_인화-논현B수량수정_여수신기보도수량(신규)_금광신갈수량_영사교외5개교_23호선" xfId="2753" xr:uid="{00000000-0005-0000-0000-0000B00A0000}"/>
    <cellStyle name="_3.육교구조계산서_인화-논현B수량수정_여수신기보도수량(신규)_여수신기수량(후문1)" xfId="2754" xr:uid="{00000000-0005-0000-0000-0000B10A0000}"/>
    <cellStyle name="_3.육교구조계산서_인화-논현B수량수정_여수신기보도수량(신규)_여수신기수량(후문1)_82호선" xfId="2755" xr:uid="{00000000-0005-0000-0000-0000B20A0000}"/>
    <cellStyle name="_3.육교구조계산서_인화-논현B수량수정_여수신기보도수량(신규)_여수신기수량(후문1)_82호선(최종)" xfId="2756" xr:uid="{00000000-0005-0000-0000-0000B30A0000}"/>
    <cellStyle name="_3.육교구조계산서_인화-논현B수량수정_여수신기보도수량(신규)_여수신기수량(후문1)_82호선(최종)_23호선" xfId="2757" xr:uid="{00000000-0005-0000-0000-0000B40A0000}"/>
    <cellStyle name="_3.육교구조계산서_인화-논현B수량수정_여수신기보도수량(신규)_여수신기수량(후문1)_82호선_23호선" xfId="2758" xr:uid="{00000000-0005-0000-0000-0000B50A0000}"/>
    <cellStyle name="_3.육교구조계산서_인화-논현B수량수정_여수신기보도수량(신규)_여수신기수량(후문1)_98호선" xfId="2759" xr:uid="{00000000-0005-0000-0000-0000B60A0000}"/>
    <cellStyle name="_3.육교구조계산서_인화-논현B수량수정_여수신기보도수량(신규)_여수신기수량(후문1)_98호선_23호선" xfId="2760" xr:uid="{00000000-0005-0000-0000-0000B70A0000}"/>
    <cellStyle name="_3.육교구조계산서_인화-논현B수량수정_여수신기보도수량(신규)_여수신기수량(후문1)_금광신갈(9.29)" xfId="2761" xr:uid="{00000000-0005-0000-0000-0000B80A0000}"/>
    <cellStyle name="_3.육교구조계산서_인화-논현B수량수정_여수신기보도수량(신규)_여수신기수량(후문1)_금광신갈(9.29)_82호선" xfId="2762" xr:uid="{00000000-0005-0000-0000-0000B90A0000}"/>
    <cellStyle name="_3.육교구조계산서_인화-논현B수량수정_여수신기보도수량(신규)_여수신기수량(후문1)_금광신갈(9.29)_82호선(최종)" xfId="2763" xr:uid="{00000000-0005-0000-0000-0000BA0A0000}"/>
    <cellStyle name="_3.육교구조계산서_인화-논현B수량수정_여수신기보도수량(신규)_여수신기수량(후문1)_금광신갈(9.29)_82호선(최종)_23호선" xfId="2764" xr:uid="{00000000-0005-0000-0000-0000BB0A0000}"/>
    <cellStyle name="_3.육교구조계산서_인화-논현B수량수정_여수신기보도수량(신규)_여수신기수량(후문1)_금광신갈(9.29)_82호선_23호선" xfId="2765" xr:uid="{00000000-0005-0000-0000-0000BC0A0000}"/>
    <cellStyle name="_3.육교구조계산서_인화-논현B수량수정_여수신기보도수량(신규)_여수신기수량(후문1)_금광신갈(9.29)_98호선" xfId="2766" xr:uid="{00000000-0005-0000-0000-0000BD0A0000}"/>
    <cellStyle name="_3.육교구조계산서_인화-논현B수량수정_여수신기보도수량(신규)_여수신기수량(후문1)_금광신갈(9.29)_98호선_23호선" xfId="2767" xr:uid="{00000000-0005-0000-0000-0000BE0A0000}"/>
    <cellStyle name="_3.육교구조계산서_인화-논현B수량수정_여수신기보도수량(신규)_여수신기수량(후문1)_금광신갈(9.29)_영사교외5개교" xfId="2768" xr:uid="{00000000-0005-0000-0000-0000BF0A0000}"/>
    <cellStyle name="_3.육교구조계산서_인화-논현B수량수정_여수신기보도수량(신규)_여수신기수량(후문1)_금광신갈(9.29)_영사교외5개교_23호선" xfId="2769" xr:uid="{00000000-0005-0000-0000-0000C00A0000}"/>
    <cellStyle name="_3.육교구조계산서_인화-논현B수량수정_여수신기보도수량(신규)_여수신기수량(후문1)_영사교외5개교" xfId="2770" xr:uid="{00000000-0005-0000-0000-0000C10A0000}"/>
    <cellStyle name="_3.육교구조계산서_인화-논현B수량수정_여수신기보도수량(신규)_여수신기수량(후문1)_영사교외5개교_23호선" xfId="2771" xr:uid="{00000000-0005-0000-0000-0000C20A0000}"/>
    <cellStyle name="_3.육교구조계산서_인화-논현B수량수정_여수신기보도수량(신규)_영사교외5개교" xfId="2772" xr:uid="{00000000-0005-0000-0000-0000C30A0000}"/>
    <cellStyle name="_3.육교구조계산서_인화-논현B수량수정_여수신기보도수량(신규)_영사교외5개교_23호선" xfId="2773" xr:uid="{00000000-0005-0000-0000-0000C40A0000}"/>
    <cellStyle name="_3.육교구조계산서_인화-논현B수량수정_여수신기수량" xfId="2774" xr:uid="{00000000-0005-0000-0000-0000C50A0000}"/>
    <cellStyle name="_3.육교구조계산서_인화-논현B수량수정_여수신기수량(후문2)" xfId="2775" xr:uid="{00000000-0005-0000-0000-0000C60A0000}"/>
    <cellStyle name="_3.육교구조계산서_인화-논현B수량수정_여수신기수량(후문2)_82호선" xfId="2776" xr:uid="{00000000-0005-0000-0000-0000C70A0000}"/>
    <cellStyle name="_3.육교구조계산서_인화-논현B수량수정_여수신기수량(후문2)_82호선(최종)" xfId="2777" xr:uid="{00000000-0005-0000-0000-0000C80A0000}"/>
    <cellStyle name="_3.육교구조계산서_인화-논현B수량수정_여수신기수량(후문2)_82호선(최종)_23호선" xfId="2778" xr:uid="{00000000-0005-0000-0000-0000C90A0000}"/>
    <cellStyle name="_3.육교구조계산서_인화-논현B수량수정_여수신기수량(후문2)_82호선_23호선" xfId="2779" xr:uid="{00000000-0005-0000-0000-0000CA0A0000}"/>
    <cellStyle name="_3.육교구조계산서_인화-논현B수량수정_여수신기수량(후문2)_98호선" xfId="2780" xr:uid="{00000000-0005-0000-0000-0000CB0A0000}"/>
    <cellStyle name="_3.육교구조계산서_인화-논현B수량수정_여수신기수량(후문2)_98호선_23호선" xfId="2781" xr:uid="{00000000-0005-0000-0000-0000CC0A0000}"/>
    <cellStyle name="_3.육교구조계산서_인화-논현B수량수정_여수신기수량(후문2)_금광신갈(8.22)" xfId="2782" xr:uid="{00000000-0005-0000-0000-0000CD0A0000}"/>
    <cellStyle name="_3.육교구조계산서_인화-논현B수량수정_여수신기수량(후문2)_금광신갈(8.22)_82호선" xfId="2783" xr:uid="{00000000-0005-0000-0000-0000CE0A0000}"/>
    <cellStyle name="_3.육교구조계산서_인화-논현B수량수정_여수신기수량(후문2)_금광신갈(8.22)_82호선(최종)" xfId="2784" xr:uid="{00000000-0005-0000-0000-0000CF0A0000}"/>
    <cellStyle name="_3.육교구조계산서_인화-논현B수량수정_여수신기수량(후문2)_금광신갈(8.22)_82호선(최종)_23호선" xfId="2785" xr:uid="{00000000-0005-0000-0000-0000D00A0000}"/>
    <cellStyle name="_3.육교구조계산서_인화-논현B수량수정_여수신기수량(후문2)_금광신갈(8.22)_82호선_23호선" xfId="2786" xr:uid="{00000000-0005-0000-0000-0000D10A0000}"/>
    <cellStyle name="_3.육교구조계산서_인화-논현B수량수정_여수신기수량(후문2)_금광신갈(8.22)_98호선" xfId="2787" xr:uid="{00000000-0005-0000-0000-0000D20A0000}"/>
    <cellStyle name="_3.육교구조계산서_인화-논현B수량수정_여수신기수량(후문2)_금광신갈(8.22)_98호선_23호선" xfId="2788" xr:uid="{00000000-0005-0000-0000-0000D30A0000}"/>
    <cellStyle name="_3.육교구조계산서_인화-논현B수량수정_여수신기수량(후문2)_금광신갈(8.22)_금광신갈(9.29)" xfId="2789" xr:uid="{00000000-0005-0000-0000-0000D40A0000}"/>
    <cellStyle name="_3.육교구조계산서_인화-논현B수량수정_여수신기수량(후문2)_금광신갈(8.22)_금광신갈(9.29)_82호선" xfId="2790" xr:uid="{00000000-0005-0000-0000-0000D50A0000}"/>
    <cellStyle name="_3.육교구조계산서_인화-논현B수량수정_여수신기수량(후문2)_금광신갈(8.22)_금광신갈(9.29)_82호선(최종)" xfId="2791" xr:uid="{00000000-0005-0000-0000-0000D60A0000}"/>
    <cellStyle name="_3.육교구조계산서_인화-논현B수량수정_여수신기수량(후문2)_금광신갈(8.22)_금광신갈(9.29)_82호선(최종)_23호선" xfId="2792" xr:uid="{00000000-0005-0000-0000-0000D70A0000}"/>
    <cellStyle name="_3.육교구조계산서_인화-논현B수량수정_여수신기수량(후문2)_금광신갈(8.22)_금광신갈(9.29)_82호선_23호선" xfId="2793" xr:uid="{00000000-0005-0000-0000-0000D80A0000}"/>
    <cellStyle name="_3.육교구조계산서_인화-논현B수량수정_여수신기수량(후문2)_금광신갈(8.22)_금광신갈(9.29)_98호선" xfId="2794" xr:uid="{00000000-0005-0000-0000-0000D90A0000}"/>
    <cellStyle name="_3.육교구조계산서_인화-논현B수량수정_여수신기수량(후문2)_금광신갈(8.22)_금광신갈(9.29)_98호선_23호선" xfId="2795" xr:uid="{00000000-0005-0000-0000-0000DA0A0000}"/>
    <cellStyle name="_3.육교구조계산서_인화-논현B수량수정_여수신기수량(후문2)_금광신갈(8.22)_금광신갈(9.29)_영사교외5개교" xfId="2796" xr:uid="{00000000-0005-0000-0000-0000DB0A0000}"/>
    <cellStyle name="_3.육교구조계산서_인화-논현B수량수정_여수신기수량(후문2)_금광신갈(8.22)_금광신갈(9.29)_영사교외5개교_23호선" xfId="2797" xr:uid="{00000000-0005-0000-0000-0000DC0A0000}"/>
    <cellStyle name="_3.육교구조계산서_인화-논현B수량수정_여수신기수량(후문2)_금광신갈(8.22)_영사교외5개교" xfId="2798" xr:uid="{00000000-0005-0000-0000-0000DD0A0000}"/>
    <cellStyle name="_3.육교구조계산서_인화-논현B수량수정_여수신기수량(후문2)_금광신갈(8.22)_영사교외5개교_23호선" xfId="2799" xr:uid="{00000000-0005-0000-0000-0000DE0A0000}"/>
    <cellStyle name="_3.육교구조계산서_인화-논현B수량수정_여수신기수량(후문2)_금광신갈수량" xfId="2800" xr:uid="{00000000-0005-0000-0000-0000DF0A0000}"/>
    <cellStyle name="_3.육교구조계산서_인화-논현B수량수정_여수신기수량(후문2)_금광신갈수량_82호선" xfId="2801" xr:uid="{00000000-0005-0000-0000-0000E00A0000}"/>
    <cellStyle name="_3.육교구조계산서_인화-논현B수량수정_여수신기수량(후문2)_금광신갈수량_82호선(최종)" xfId="2802" xr:uid="{00000000-0005-0000-0000-0000E10A0000}"/>
    <cellStyle name="_3.육교구조계산서_인화-논현B수량수정_여수신기수량(후문2)_금광신갈수량_82호선(최종)_23호선" xfId="2803" xr:uid="{00000000-0005-0000-0000-0000E20A0000}"/>
    <cellStyle name="_3.육교구조계산서_인화-논현B수량수정_여수신기수량(후문2)_금광신갈수량_82호선_23호선" xfId="2804" xr:uid="{00000000-0005-0000-0000-0000E30A0000}"/>
    <cellStyle name="_3.육교구조계산서_인화-논현B수량수정_여수신기수량(후문2)_금광신갈수량_98호선" xfId="2805" xr:uid="{00000000-0005-0000-0000-0000E40A0000}"/>
    <cellStyle name="_3.육교구조계산서_인화-논현B수량수정_여수신기수량(후문2)_금광신갈수량_98호선_23호선" xfId="2806" xr:uid="{00000000-0005-0000-0000-0000E50A0000}"/>
    <cellStyle name="_3.육교구조계산서_인화-논현B수량수정_여수신기수량(후문2)_금광신갈수량_금광신갈(9.29)" xfId="2807" xr:uid="{00000000-0005-0000-0000-0000E60A0000}"/>
    <cellStyle name="_3.육교구조계산서_인화-논현B수량수정_여수신기수량(후문2)_금광신갈수량_금광신갈(9.29)_82호선" xfId="2808" xr:uid="{00000000-0005-0000-0000-0000E70A0000}"/>
    <cellStyle name="_3.육교구조계산서_인화-논현B수량수정_여수신기수량(후문2)_금광신갈수량_금광신갈(9.29)_82호선(최종)" xfId="2809" xr:uid="{00000000-0005-0000-0000-0000E80A0000}"/>
    <cellStyle name="_3.육교구조계산서_인화-논현B수량수정_여수신기수량(후문2)_금광신갈수량_금광신갈(9.29)_82호선(최종)_23호선" xfId="2810" xr:uid="{00000000-0005-0000-0000-0000E90A0000}"/>
    <cellStyle name="_3.육교구조계산서_인화-논현B수량수정_여수신기수량(후문2)_금광신갈수량_금광신갈(9.29)_82호선_23호선" xfId="2811" xr:uid="{00000000-0005-0000-0000-0000EA0A0000}"/>
    <cellStyle name="_3.육교구조계산서_인화-논현B수량수정_여수신기수량(후문2)_금광신갈수량_금광신갈(9.29)_98호선" xfId="2812" xr:uid="{00000000-0005-0000-0000-0000EB0A0000}"/>
    <cellStyle name="_3.육교구조계산서_인화-논현B수량수정_여수신기수량(후문2)_금광신갈수량_금광신갈(9.29)_98호선_23호선" xfId="2813" xr:uid="{00000000-0005-0000-0000-0000EC0A0000}"/>
    <cellStyle name="_3.육교구조계산서_인화-논현B수량수정_여수신기수량(후문2)_금광신갈수량_금광신갈(9.29)_영사교외5개교" xfId="2814" xr:uid="{00000000-0005-0000-0000-0000ED0A0000}"/>
    <cellStyle name="_3.육교구조계산서_인화-논현B수량수정_여수신기수량(후문2)_금광신갈수량_금광신갈(9.29)_영사교외5개교_23호선" xfId="2815" xr:uid="{00000000-0005-0000-0000-0000EE0A0000}"/>
    <cellStyle name="_3.육교구조계산서_인화-논현B수량수정_여수신기수량(후문2)_금광신갈수량_영사교외5개교" xfId="2816" xr:uid="{00000000-0005-0000-0000-0000EF0A0000}"/>
    <cellStyle name="_3.육교구조계산서_인화-논현B수량수정_여수신기수량(후문2)_금광신갈수량_영사교외5개교_23호선" xfId="2817" xr:uid="{00000000-0005-0000-0000-0000F00A0000}"/>
    <cellStyle name="_3.육교구조계산서_인화-논현B수량수정_여수신기수량(후문2)_영사교외5개교" xfId="2818" xr:uid="{00000000-0005-0000-0000-0000F10A0000}"/>
    <cellStyle name="_3.육교구조계산서_인화-논현B수량수정_여수신기수량(후문2)_영사교외5개교_23호선" xfId="2819" xr:uid="{00000000-0005-0000-0000-0000F20A0000}"/>
    <cellStyle name="_3.육교구조계산서_인화-논현B수량수정_여수신기수량_82호선" xfId="2820" xr:uid="{00000000-0005-0000-0000-0000F30A0000}"/>
    <cellStyle name="_3.육교구조계산서_인화-논현B수량수정_여수신기수량_82호선(최종)" xfId="2821" xr:uid="{00000000-0005-0000-0000-0000F40A0000}"/>
    <cellStyle name="_3.육교구조계산서_인화-논현B수량수정_여수신기수량_82호선(최종)_23호선" xfId="2822" xr:uid="{00000000-0005-0000-0000-0000F50A0000}"/>
    <cellStyle name="_3.육교구조계산서_인화-논현B수량수정_여수신기수량_82호선_23호선" xfId="2823" xr:uid="{00000000-0005-0000-0000-0000F60A0000}"/>
    <cellStyle name="_3.육교구조계산서_인화-논현B수량수정_여수신기수량_98호선" xfId="2824" xr:uid="{00000000-0005-0000-0000-0000F70A0000}"/>
    <cellStyle name="_3.육교구조계산서_인화-논현B수량수정_여수신기수량_98호선_23호선" xfId="2825" xr:uid="{00000000-0005-0000-0000-0000F80A0000}"/>
    <cellStyle name="_3.육교구조계산서_인화-논현B수량수정_여수신기수량_금광신갈(8.22)" xfId="2826" xr:uid="{00000000-0005-0000-0000-0000F90A0000}"/>
    <cellStyle name="_3.육교구조계산서_인화-논현B수량수정_여수신기수량_금광신갈(8.22)_82호선" xfId="2827" xr:uid="{00000000-0005-0000-0000-0000FA0A0000}"/>
    <cellStyle name="_3.육교구조계산서_인화-논현B수량수정_여수신기수량_금광신갈(8.22)_82호선(최종)" xfId="2828" xr:uid="{00000000-0005-0000-0000-0000FB0A0000}"/>
    <cellStyle name="_3.육교구조계산서_인화-논현B수량수정_여수신기수량_금광신갈(8.22)_82호선(최종)_23호선" xfId="2829" xr:uid="{00000000-0005-0000-0000-0000FC0A0000}"/>
    <cellStyle name="_3.육교구조계산서_인화-논현B수량수정_여수신기수량_금광신갈(8.22)_82호선_23호선" xfId="2830" xr:uid="{00000000-0005-0000-0000-0000FD0A0000}"/>
    <cellStyle name="_3.육교구조계산서_인화-논현B수량수정_여수신기수량_금광신갈(8.22)_98호선" xfId="2831" xr:uid="{00000000-0005-0000-0000-0000FE0A0000}"/>
    <cellStyle name="_3.육교구조계산서_인화-논현B수량수정_여수신기수량_금광신갈(8.22)_98호선_23호선" xfId="2832" xr:uid="{00000000-0005-0000-0000-0000FF0A0000}"/>
    <cellStyle name="_3.육교구조계산서_인화-논현B수량수정_여수신기수량_금광신갈(8.22)_금광신갈(9.29)" xfId="2833" xr:uid="{00000000-0005-0000-0000-0000000B0000}"/>
    <cellStyle name="_3.육교구조계산서_인화-논현B수량수정_여수신기수량_금광신갈(8.22)_금광신갈(9.29)_82호선" xfId="2834" xr:uid="{00000000-0005-0000-0000-0000010B0000}"/>
    <cellStyle name="_3.육교구조계산서_인화-논현B수량수정_여수신기수량_금광신갈(8.22)_금광신갈(9.29)_82호선(최종)" xfId="2835" xr:uid="{00000000-0005-0000-0000-0000020B0000}"/>
    <cellStyle name="_3.육교구조계산서_인화-논현B수량수정_여수신기수량_금광신갈(8.22)_금광신갈(9.29)_82호선(최종)_23호선" xfId="2836" xr:uid="{00000000-0005-0000-0000-0000030B0000}"/>
    <cellStyle name="_3.육교구조계산서_인화-논현B수량수정_여수신기수량_금광신갈(8.22)_금광신갈(9.29)_82호선_23호선" xfId="2837" xr:uid="{00000000-0005-0000-0000-0000040B0000}"/>
    <cellStyle name="_3.육교구조계산서_인화-논현B수량수정_여수신기수량_금광신갈(8.22)_금광신갈(9.29)_98호선" xfId="2838" xr:uid="{00000000-0005-0000-0000-0000050B0000}"/>
    <cellStyle name="_3.육교구조계산서_인화-논현B수량수정_여수신기수량_금광신갈(8.22)_금광신갈(9.29)_98호선_23호선" xfId="2839" xr:uid="{00000000-0005-0000-0000-0000060B0000}"/>
    <cellStyle name="_3.육교구조계산서_인화-논현B수량수정_여수신기수량_금광신갈(8.22)_금광신갈(9.29)_영사교외5개교" xfId="2840" xr:uid="{00000000-0005-0000-0000-0000070B0000}"/>
    <cellStyle name="_3.육교구조계산서_인화-논현B수량수정_여수신기수량_금광신갈(8.22)_금광신갈(9.29)_영사교외5개교_23호선" xfId="2841" xr:uid="{00000000-0005-0000-0000-0000080B0000}"/>
    <cellStyle name="_3.육교구조계산서_인화-논현B수량수정_여수신기수량_금광신갈(8.22)_영사교외5개교" xfId="2842" xr:uid="{00000000-0005-0000-0000-0000090B0000}"/>
    <cellStyle name="_3.육교구조계산서_인화-논현B수량수정_여수신기수량_금광신갈(8.22)_영사교외5개교_23호선" xfId="2843" xr:uid="{00000000-0005-0000-0000-00000A0B0000}"/>
    <cellStyle name="_3.육교구조계산서_인화-논현B수량수정_여수신기수량_금광신갈수량" xfId="2844" xr:uid="{00000000-0005-0000-0000-00000B0B0000}"/>
    <cellStyle name="_3.육교구조계산서_인화-논현B수량수정_여수신기수량_금광신갈수량_82호선" xfId="2845" xr:uid="{00000000-0005-0000-0000-00000C0B0000}"/>
    <cellStyle name="_3.육교구조계산서_인화-논현B수량수정_여수신기수량_금광신갈수량_82호선(최종)" xfId="2846" xr:uid="{00000000-0005-0000-0000-00000D0B0000}"/>
    <cellStyle name="_3.육교구조계산서_인화-논현B수량수정_여수신기수량_금광신갈수량_82호선(최종)_23호선" xfId="2847" xr:uid="{00000000-0005-0000-0000-00000E0B0000}"/>
    <cellStyle name="_3.육교구조계산서_인화-논현B수량수정_여수신기수량_금광신갈수량_82호선_23호선" xfId="2848" xr:uid="{00000000-0005-0000-0000-00000F0B0000}"/>
    <cellStyle name="_3.육교구조계산서_인화-논현B수량수정_여수신기수량_금광신갈수량_98호선" xfId="2849" xr:uid="{00000000-0005-0000-0000-0000100B0000}"/>
    <cellStyle name="_3.육교구조계산서_인화-논현B수량수정_여수신기수량_금광신갈수량_98호선_23호선" xfId="2850" xr:uid="{00000000-0005-0000-0000-0000110B0000}"/>
    <cellStyle name="_3.육교구조계산서_인화-논현B수량수정_여수신기수량_금광신갈수량_금광신갈(9.29)" xfId="2851" xr:uid="{00000000-0005-0000-0000-0000120B0000}"/>
    <cellStyle name="_3.육교구조계산서_인화-논현B수량수정_여수신기수량_금광신갈수량_금광신갈(9.29)_82호선" xfId="2852" xr:uid="{00000000-0005-0000-0000-0000130B0000}"/>
    <cellStyle name="_3.육교구조계산서_인화-논현B수량수정_여수신기수량_금광신갈수량_금광신갈(9.29)_82호선(최종)" xfId="2853" xr:uid="{00000000-0005-0000-0000-0000140B0000}"/>
    <cellStyle name="_3.육교구조계산서_인화-논현B수량수정_여수신기수량_금광신갈수량_금광신갈(9.29)_82호선(최종)_23호선" xfId="2854" xr:uid="{00000000-0005-0000-0000-0000150B0000}"/>
    <cellStyle name="_3.육교구조계산서_인화-논현B수량수정_여수신기수량_금광신갈수량_금광신갈(9.29)_82호선_23호선" xfId="2855" xr:uid="{00000000-0005-0000-0000-0000160B0000}"/>
    <cellStyle name="_3.육교구조계산서_인화-논현B수량수정_여수신기수량_금광신갈수량_금광신갈(9.29)_98호선" xfId="2856" xr:uid="{00000000-0005-0000-0000-0000170B0000}"/>
    <cellStyle name="_3.육교구조계산서_인화-논현B수량수정_여수신기수량_금광신갈수량_금광신갈(9.29)_98호선_23호선" xfId="2857" xr:uid="{00000000-0005-0000-0000-0000180B0000}"/>
    <cellStyle name="_3.육교구조계산서_인화-논현B수량수정_여수신기수량_금광신갈수량_금광신갈(9.29)_영사교외5개교" xfId="2858" xr:uid="{00000000-0005-0000-0000-0000190B0000}"/>
    <cellStyle name="_3.육교구조계산서_인화-논현B수량수정_여수신기수량_금광신갈수량_금광신갈(9.29)_영사교외5개교_23호선" xfId="2859" xr:uid="{00000000-0005-0000-0000-00001A0B0000}"/>
    <cellStyle name="_3.육교구조계산서_인화-논현B수량수정_여수신기수량_금광신갈수량_영사교외5개교" xfId="2860" xr:uid="{00000000-0005-0000-0000-00001B0B0000}"/>
    <cellStyle name="_3.육교구조계산서_인화-논현B수량수정_여수신기수량_금광신갈수량_영사교외5개교_23호선" xfId="2861" xr:uid="{00000000-0005-0000-0000-00001C0B0000}"/>
    <cellStyle name="_3.육교구조계산서_인화-논현B수량수정_여수신기수량_여수신기수량(후문1)" xfId="2862" xr:uid="{00000000-0005-0000-0000-00001D0B0000}"/>
    <cellStyle name="_3.육교구조계산서_인화-논현B수량수정_여수신기수량_여수신기수량(후문1)_82호선" xfId="2863" xr:uid="{00000000-0005-0000-0000-00001E0B0000}"/>
    <cellStyle name="_3.육교구조계산서_인화-논현B수량수정_여수신기수량_여수신기수량(후문1)_82호선(최종)" xfId="2864" xr:uid="{00000000-0005-0000-0000-00001F0B0000}"/>
    <cellStyle name="_3.육교구조계산서_인화-논현B수량수정_여수신기수량_여수신기수량(후문1)_82호선(최종)_23호선" xfId="2865" xr:uid="{00000000-0005-0000-0000-0000200B0000}"/>
    <cellStyle name="_3.육교구조계산서_인화-논현B수량수정_여수신기수량_여수신기수량(후문1)_82호선_23호선" xfId="2866" xr:uid="{00000000-0005-0000-0000-0000210B0000}"/>
    <cellStyle name="_3.육교구조계산서_인화-논현B수량수정_여수신기수량_여수신기수량(후문1)_98호선" xfId="2867" xr:uid="{00000000-0005-0000-0000-0000220B0000}"/>
    <cellStyle name="_3.육교구조계산서_인화-논현B수량수정_여수신기수량_여수신기수량(후문1)_98호선_23호선" xfId="2868" xr:uid="{00000000-0005-0000-0000-0000230B0000}"/>
    <cellStyle name="_3.육교구조계산서_인화-논현B수량수정_여수신기수량_여수신기수량(후문1)_금광신갈(9.29)" xfId="2869" xr:uid="{00000000-0005-0000-0000-0000240B0000}"/>
    <cellStyle name="_3.육교구조계산서_인화-논현B수량수정_여수신기수량_여수신기수량(후문1)_금광신갈(9.29)_82호선" xfId="2870" xr:uid="{00000000-0005-0000-0000-0000250B0000}"/>
    <cellStyle name="_3.육교구조계산서_인화-논현B수량수정_여수신기수량_여수신기수량(후문1)_금광신갈(9.29)_82호선(최종)" xfId="2871" xr:uid="{00000000-0005-0000-0000-0000260B0000}"/>
    <cellStyle name="_3.육교구조계산서_인화-논현B수량수정_여수신기수량_여수신기수량(후문1)_금광신갈(9.29)_82호선(최종)_23호선" xfId="2872" xr:uid="{00000000-0005-0000-0000-0000270B0000}"/>
    <cellStyle name="_3.육교구조계산서_인화-논현B수량수정_여수신기수량_여수신기수량(후문1)_금광신갈(9.29)_82호선_23호선" xfId="2873" xr:uid="{00000000-0005-0000-0000-0000280B0000}"/>
    <cellStyle name="_3.육교구조계산서_인화-논현B수량수정_여수신기수량_여수신기수량(후문1)_금광신갈(9.29)_98호선" xfId="2874" xr:uid="{00000000-0005-0000-0000-0000290B0000}"/>
    <cellStyle name="_3.육교구조계산서_인화-논현B수량수정_여수신기수량_여수신기수량(후문1)_금광신갈(9.29)_98호선_23호선" xfId="2875" xr:uid="{00000000-0005-0000-0000-00002A0B0000}"/>
    <cellStyle name="_3.육교구조계산서_인화-논현B수량수정_여수신기수량_여수신기수량(후문1)_금광신갈(9.29)_영사교외5개교" xfId="2876" xr:uid="{00000000-0005-0000-0000-00002B0B0000}"/>
    <cellStyle name="_3.육교구조계산서_인화-논현B수량수정_여수신기수량_여수신기수량(후문1)_금광신갈(9.29)_영사교외5개교_23호선" xfId="2877" xr:uid="{00000000-0005-0000-0000-00002C0B0000}"/>
    <cellStyle name="_3.육교구조계산서_인화-논현B수량수정_여수신기수량_여수신기수량(후문1)_영사교외5개교" xfId="2878" xr:uid="{00000000-0005-0000-0000-00002D0B0000}"/>
    <cellStyle name="_3.육교구조계산서_인화-논현B수량수정_여수신기수량_여수신기수량(후문1)_영사교외5개교_23호선" xfId="2879" xr:uid="{00000000-0005-0000-0000-00002E0B0000}"/>
    <cellStyle name="_3.육교구조계산서_인화-논현B수량수정_여수신기수량_영사교외5개교" xfId="2880" xr:uid="{00000000-0005-0000-0000-00002F0B0000}"/>
    <cellStyle name="_3.육교구조계산서_인화-논현B수량수정_여수신기수량_영사교외5개교_23호선" xfId="2881" xr:uid="{00000000-0005-0000-0000-0000300B0000}"/>
    <cellStyle name="_3.육교구조계산서_인화-논현B수량수정_영사교외5개교" xfId="2882" xr:uid="{00000000-0005-0000-0000-0000310B0000}"/>
    <cellStyle name="_3.육교구조계산서_인화-논현B수량수정_영사교외5개교_23호선" xfId="2883" xr:uid="{00000000-0005-0000-0000-0000320B0000}"/>
    <cellStyle name="_3.육교구조계산서_인화-논현B수량수정_인화-논현B수량수정" xfId="2884" xr:uid="{00000000-0005-0000-0000-0000330B0000}"/>
    <cellStyle name="_3.육교구조계산서_인화-논현B수량수정_인화-논현B수량수정_82호선" xfId="2885" xr:uid="{00000000-0005-0000-0000-0000340B0000}"/>
    <cellStyle name="_3.육교구조계산서_인화-논현B수량수정_인화-논현B수량수정_82호선(최종)" xfId="2886" xr:uid="{00000000-0005-0000-0000-0000350B0000}"/>
    <cellStyle name="_3.육교구조계산서_인화-논현B수량수정_인화-논현B수량수정_82호선(최종)_23호선" xfId="2887" xr:uid="{00000000-0005-0000-0000-0000360B0000}"/>
    <cellStyle name="_3.육교구조계산서_인화-논현B수량수정_인화-논현B수량수정_82호선_23호선" xfId="2888" xr:uid="{00000000-0005-0000-0000-0000370B0000}"/>
    <cellStyle name="_3.육교구조계산서_인화-논현B수량수정_인화-논현B수량수정_98호선" xfId="2889" xr:uid="{00000000-0005-0000-0000-0000380B0000}"/>
    <cellStyle name="_3.육교구조계산서_인화-논현B수량수정_인화-논현B수량수정_98호선_23호선" xfId="2890" xr:uid="{00000000-0005-0000-0000-0000390B0000}"/>
    <cellStyle name="_3.육교구조계산서_인화-논현B수량수정_인화-논현B수량수정_금광신갈(8.22)" xfId="2891" xr:uid="{00000000-0005-0000-0000-00003A0B0000}"/>
    <cellStyle name="_3.육교구조계산서_인화-논현B수량수정_인화-논현B수량수정_금광신갈(8.22)_82호선" xfId="2892" xr:uid="{00000000-0005-0000-0000-00003B0B0000}"/>
    <cellStyle name="_3.육교구조계산서_인화-논현B수량수정_인화-논현B수량수정_금광신갈(8.22)_82호선(최종)" xfId="2893" xr:uid="{00000000-0005-0000-0000-00003C0B0000}"/>
    <cellStyle name="_3.육교구조계산서_인화-논현B수량수정_인화-논현B수량수정_금광신갈(8.22)_82호선(최종)_23호선" xfId="2894" xr:uid="{00000000-0005-0000-0000-00003D0B0000}"/>
    <cellStyle name="_3.육교구조계산서_인화-논현B수량수정_인화-논현B수량수정_금광신갈(8.22)_82호선_23호선" xfId="2895" xr:uid="{00000000-0005-0000-0000-00003E0B0000}"/>
    <cellStyle name="_3.육교구조계산서_인화-논현B수량수정_인화-논현B수량수정_금광신갈(8.22)_98호선" xfId="2896" xr:uid="{00000000-0005-0000-0000-00003F0B0000}"/>
    <cellStyle name="_3.육교구조계산서_인화-논현B수량수정_인화-논현B수량수정_금광신갈(8.22)_98호선_23호선" xfId="2897" xr:uid="{00000000-0005-0000-0000-0000400B0000}"/>
    <cellStyle name="_3.육교구조계산서_인화-논현B수량수정_인화-논현B수량수정_금광신갈(8.22)_금광신갈(9.29)" xfId="2898" xr:uid="{00000000-0005-0000-0000-0000410B0000}"/>
    <cellStyle name="_3.육교구조계산서_인화-논현B수량수정_인화-논현B수량수정_금광신갈(8.22)_금광신갈(9.29)_82호선" xfId="2899" xr:uid="{00000000-0005-0000-0000-0000420B0000}"/>
    <cellStyle name="_3.육교구조계산서_인화-논현B수량수정_인화-논현B수량수정_금광신갈(8.22)_금광신갈(9.29)_82호선(최종)" xfId="2900" xr:uid="{00000000-0005-0000-0000-0000430B0000}"/>
    <cellStyle name="_3.육교구조계산서_인화-논현B수량수정_인화-논현B수량수정_금광신갈(8.22)_금광신갈(9.29)_82호선(최종)_23호선" xfId="2901" xr:uid="{00000000-0005-0000-0000-0000440B0000}"/>
    <cellStyle name="_3.육교구조계산서_인화-논현B수량수정_인화-논현B수량수정_금광신갈(8.22)_금광신갈(9.29)_82호선_23호선" xfId="2902" xr:uid="{00000000-0005-0000-0000-0000450B0000}"/>
    <cellStyle name="_3.육교구조계산서_인화-논현B수량수정_인화-논현B수량수정_금광신갈(8.22)_금광신갈(9.29)_98호선" xfId="2903" xr:uid="{00000000-0005-0000-0000-0000460B0000}"/>
    <cellStyle name="_3.육교구조계산서_인화-논현B수량수정_인화-논현B수량수정_금광신갈(8.22)_금광신갈(9.29)_98호선_23호선" xfId="2904" xr:uid="{00000000-0005-0000-0000-0000470B0000}"/>
    <cellStyle name="_3.육교구조계산서_인화-논현B수량수정_인화-논현B수량수정_금광신갈(8.22)_금광신갈(9.29)_영사교외5개교" xfId="2905" xr:uid="{00000000-0005-0000-0000-0000480B0000}"/>
    <cellStyle name="_3.육교구조계산서_인화-논현B수량수정_인화-논현B수량수정_금광신갈(8.22)_금광신갈(9.29)_영사교외5개교_23호선" xfId="2906" xr:uid="{00000000-0005-0000-0000-0000490B0000}"/>
    <cellStyle name="_3.육교구조계산서_인화-논현B수량수정_인화-논현B수량수정_금광신갈(8.22)_영사교외5개교" xfId="2907" xr:uid="{00000000-0005-0000-0000-00004A0B0000}"/>
    <cellStyle name="_3.육교구조계산서_인화-논현B수량수정_인화-논현B수량수정_금광신갈(8.22)_영사교외5개교_23호선" xfId="2908" xr:uid="{00000000-0005-0000-0000-00004B0B0000}"/>
    <cellStyle name="_3.육교구조계산서_인화-논현B수량수정_인화-논현B수량수정_금광신갈수량" xfId="2909" xr:uid="{00000000-0005-0000-0000-00004C0B0000}"/>
    <cellStyle name="_3.육교구조계산서_인화-논현B수량수정_인화-논현B수량수정_금광신갈수량_82호선" xfId="2910" xr:uid="{00000000-0005-0000-0000-00004D0B0000}"/>
    <cellStyle name="_3.육교구조계산서_인화-논현B수량수정_인화-논현B수량수정_금광신갈수량_82호선(최종)" xfId="2911" xr:uid="{00000000-0005-0000-0000-00004E0B0000}"/>
    <cellStyle name="_3.육교구조계산서_인화-논현B수량수정_인화-논현B수량수정_금광신갈수량_82호선(최종)_23호선" xfId="2912" xr:uid="{00000000-0005-0000-0000-00004F0B0000}"/>
    <cellStyle name="_3.육교구조계산서_인화-논현B수량수정_인화-논현B수량수정_금광신갈수량_82호선_23호선" xfId="2913" xr:uid="{00000000-0005-0000-0000-0000500B0000}"/>
    <cellStyle name="_3.육교구조계산서_인화-논현B수량수정_인화-논현B수량수정_금광신갈수량_98호선" xfId="2914" xr:uid="{00000000-0005-0000-0000-0000510B0000}"/>
    <cellStyle name="_3.육교구조계산서_인화-논현B수량수정_인화-논현B수량수정_금광신갈수량_98호선_23호선" xfId="2915" xr:uid="{00000000-0005-0000-0000-0000520B0000}"/>
    <cellStyle name="_3.육교구조계산서_인화-논현B수량수정_인화-논현B수량수정_금광신갈수량_금광신갈(9.29)" xfId="2916" xr:uid="{00000000-0005-0000-0000-0000530B0000}"/>
    <cellStyle name="_3.육교구조계산서_인화-논현B수량수정_인화-논현B수량수정_금광신갈수량_금광신갈(9.29)_82호선" xfId="2917" xr:uid="{00000000-0005-0000-0000-0000540B0000}"/>
    <cellStyle name="_3.육교구조계산서_인화-논현B수량수정_인화-논현B수량수정_금광신갈수량_금광신갈(9.29)_82호선(최종)" xfId="2918" xr:uid="{00000000-0005-0000-0000-0000550B0000}"/>
    <cellStyle name="_3.육교구조계산서_인화-논현B수량수정_인화-논현B수량수정_금광신갈수량_금광신갈(9.29)_82호선(최종)_23호선" xfId="2919" xr:uid="{00000000-0005-0000-0000-0000560B0000}"/>
    <cellStyle name="_3.육교구조계산서_인화-논현B수량수정_인화-논현B수량수정_금광신갈수량_금광신갈(9.29)_82호선_23호선" xfId="2920" xr:uid="{00000000-0005-0000-0000-0000570B0000}"/>
    <cellStyle name="_3.육교구조계산서_인화-논현B수량수정_인화-논현B수량수정_금광신갈수량_금광신갈(9.29)_98호선" xfId="2921" xr:uid="{00000000-0005-0000-0000-0000580B0000}"/>
    <cellStyle name="_3.육교구조계산서_인화-논현B수량수정_인화-논현B수량수정_금광신갈수량_금광신갈(9.29)_98호선_23호선" xfId="2922" xr:uid="{00000000-0005-0000-0000-0000590B0000}"/>
    <cellStyle name="_3.육교구조계산서_인화-논현B수량수정_인화-논현B수량수정_금광신갈수량_금광신갈(9.29)_영사교외5개교" xfId="2923" xr:uid="{00000000-0005-0000-0000-00005A0B0000}"/>
    <cellStyle name="_3.육교구조계산서_인화-논현B수량수정_인화-논현B수량수정_금광신갈수량_금광신갈(9.29)_영사교외5개교_23호선" xfId="2924" xr:uid="{00000000-0005-0000-0000-00005B0B0000}"/>
    <cellStyle name="_3.육교구조계산서_인화-논현B수량수정_인화-논현B수량수정_금광신갈수량_영사교외5개교" xfId="2925" xr:uid="{00000000-0005-0000-0000-00005C0B0000}"/>
    <cellStyle name="_3.육교구조계산서_인화-논현B수량수정_인화-논현B수량수정_금광신갈수량_영사교외5개교_23호선" xfId="2926" xr:uid="{00000000-0005-0000-0000-00005D0B0000}"/>
    <cellStyle name="_3.육교구조계산서_인화-논현B수량수정_인화-논현B수량수정_여수신기수량(후문1)" xfId="2927" xr:uid="{00000000-0005-0000-0000-00005E0B0000}"/>
    <cellStyle name="_3.육교구조계산서_인화-논현B수량수정_인화-논현B수량수정_여수신기수량(후문1)_82호선" xfId="2928" xr:uid="{00000000-0005-0000-0000-00005F0B0000}"/>
    <cellStyle name="_3.육교구조계산서_인화-논현B수량수정_인화-논현B수량수정_여수신기수량(후문1)_82호선(최종)" xfId="2929" xr:uid="{00000000-0005-0000-0000-0000600B0000}"/>
    <cellStyle name="_3.육교구조계산서_인화-논현B수량수정_인화-논현B수량수정_여수신기수량(후문1)_82호선(최종)_23호선" xfId="2930" xr:uid="{00000000-0005-0000-0000-0000610B0000}"/>
    <cellStyle name="_3.육교구조계산서_인화-논현B수량수정_인화-논현B수량수정_여수신기수량(후문1)_82호선_23호선" xfId="2931" xr:uid="{00000000-0005-0000-0000-0000620B0000}"/>
    <cellStyle name="_3.육교구조계산서_인화-논현B수량수정_인화-논현B수량수정_여수신기수량(후문1)_98호선" xfId="2932" xr:uid="{00000000-0005-0000-0000-0000630B0000}"/>
    <cellStyle name="_3.육교구조계산서_인화-논현B수량수정_인화-논현B수량수정_여수신기수량(후문1)_98호선_23호선" xfId="2933" xr:uid="{00000000-0005-0000-0000-0000640B0000}"/>
    <cellStyle name="_3.육교구조계산서_인화-논현B수량수정_인화-논현B수량수정_여수신기수량(후문1)_금광신갈(9.29)" xfId="2934" xr:uid="{00000000-0005-0000-0000-0000650B0000}"/>
    <cellStyle name="_3.육교구조계산서_인화-논현B수량수정_인화-논현B수량수정_여수신기수량(후문1)_금광신갈(9.29)_82호선" xfId="2935" xr:uid="{00000000-0005-0000-0000-0000660B0000}"/>
    <cellStyle name="_3.육교구조계산서_인화-논현B수량수정_인화-논현B수량수정_여수신기수량(후문1)_금광신갈(9.29)_82호선(최종)" xfId="2936" xr:uid="{00000000-0005-0000-0000-0000670B0000}"/>
    <cellStyle name="_3.육교구조계산서_인화-논현B수량수정_인화-논현B수량수정_여수신기수량(후문1)_금광신갈(9.29)_82호선(최종)_23호선" xfId="2937" xr:uid="{00000000-0005-0000-0000-0000680B0000}"/>
    <cellStyle name="_3.육교구조계산서_인화-논현B수량수정_인화-논현B수량수정_여수신기수량(후문1)_금광신갈(9.29)_82호선_23호선" xfId="2938" xr:uid="{00000000-0005-0000-0000-0000690B0000}"/>
    <cellStyle name="_3.육교구조계산서_인화-논현B수량수정_인화-논현B수량수정_여수신기수량(후문1)_금광신갈(9.29)_98호선" xfId="2939" xr:uid="{00000000-0005-0000-0000-00006A0B0000}"/>
    <cellStyle name="_3.육교구조계산서_인화-논현B수량수정_인화-논현B수량수정_여수신기수량(후문1)_금광신갈(9.29)_98호선_23호선" xfId="2940" xr:uid="{00000000-0005-0000-0000-00006B0B0000}"/>
    <cellStyle name="_3.육교구조계산서_인화-논현B수량수정_인화-논현B수량수정_여수신기수량(후문1)_금광신갈(9.29)_영사교외5개교" xfId="2941" xr:uid="{00000000-0005-0000-0000-00006C0B0000}"/>
    <cellStyle name="_3.육교구조계산서_인화-논현B수량수정_인화-논현B수량수정_여수신기수량(후문1)_금광신갈(9.29)_영사교외5개교_23호선" xfId="2942" xr:uid="{00000000-0005-0000-0000-00006D0B0000}"/>
    <cellStyle name="_3.육교구조계산서_인화-논현B수량수정_인화-논현B수량수정_여수신기수량(후문1)_영사교외5개교" xfId="2943" xr:uid="{00000000-0005-0000-0000-00006E0B0000}"/>
    <cellStyle name="_3.육교구조계산서_인화-논현B수량수정_인화-논현B수량수정_여수신기수량(후문1)_영사교외5개교_23호선" xfId="2944" xr:uid="{00000000-0005-0000-0000-00006F0B0000}"/>
    <cellStyle name="_3.육교구조계산서_인화-논현B수량수정_인화-논현B수량수정_영사교외5개교" xfId="2945" xr:uid="{00000000-0005-0000-0000-0000700B0000}"/>
    <cellStyle name="_3.육교구조계산서_인화-논현B수량수정_인화-논현B수량수정_영사교외5개교_23호선" xfId="2946" xr:uid="{00000000-0005-0000-0000-0000710B0000}"/>
    <cellStyle name="_3용인보라1실행예산서-수정2차" xfId="2947" xr:uid="{00000000-0005-0000-0000-0000720B0000}"/>
    <cellStyle name="_3월CI실적예상보고(3월~9월)0421" xfId="2948" xr:uid="{00000000-0005-0000-0000-0000730B0000}"/>
    <cellStyle name="_3월CI실적예상보고(3월~9월)0421_★07년+6월+관리비용항목+1차+070611" xfId="2949" xr:uid="{00000000-0005-0000-0000-0000740B0000}"/>
    <cellStyle name="_3월CI실적예상보고(3월~9월)0421_5월 CI 점검회의_전략구매(0512)_CRT (2)" xfId="2950" xr:uid="{00000000-0005-0000-0000-0000750B0000}"/>
    <cellStyle name="_3월CI실적예상보고(3월~9월)0421_5월 CI 점검회의_전략구매(0512)_CRT (2)_★07년+6월+관리비용항목+1차+070611" xfId="2951" xr:uid="{00000000-0005-0000-0000-0000760B0000}"/>
    <cellStyle name="_3월CI실적예상보고(3월~9월)0421_5월 CI 점검회의_전략구매(0512)_CRT (2)_CI 금액(10~12월예상)_1101_LCDTV(11월2일)" xfId="2952" xr:uid="{00000000-0005-0000-0000-0000770B0000}"/>
    <cellStyle name="_3월CI실적예상보고(3월~9월)0421_5월 CI 점검회의_전략구매(0512)_CRT (2)_CI 금액(10~12월예상)_1101_LCDTV(11월2일)_★07년+6월+관리비용항목+1차+070611" xfId="2953" xr:uid="{00000000-0005-0000-0000-0000780B0000}"/>
    <cellStyle name="_3월CI실적예상보고(3월~9월)0421_5월 CI 점검회의_전략구매(0512)_CRT (2)_CI 금액(10~12월예상)_1101_LCDTV(11월2일)_관리비용_강정구_061220" xfId="2954" xr:uid="{00000000-0005-0000-0000-0000790B0000}"/>
    <cellStyle name="_3월CI실적예상보고(3월~9월)0421_5월 CI 점검회의_전략구매(0512)_CRT (2)_LCD TV  (060908)_강성철D 접수" xfId="2955" xr:uid="{00000000-0005-0000-0000-00007A0B0000}"/>
    <cellStyle name="_3월CI실적예상보고(3월~9월)0421_5월 CI 점검회의_전략구매(0512)_CRT (2)_LCD TV  (060908)_강성철D 접수_★07년+6월+관리비용항목+1차+070611" xfId="2956" xr:uid="{00000000-0005-0000-0000-00007B0B0000}"/>
    <cellStyle name="_3월CI실적예상보고(3월~9월)0421_5월 CI 점검회의_전략구매(0512)_CRT (2)_LCD TV  (060908)_강성철D 접수_CI 금액(10~12월예상)_1101_LCDTV(11월2일)" xfId="2957" xr:uid="{00000000-0005-0000-0000-00007C0B0000}"/>
    <cellStyle name="_3월CI실적예상보고(3월~9월)0421_5월 CI 점검회의_전략구매(0512)_CRT (2)_LCD TV  (060908)_강성철D 접수_CI 금액(10~12월예상)_1101_LCDTV(11월2일)_★07년+6월+관리비용항목+1차+070611" xfId="2958" xr:uid="{00000000-0005-0000-0000-00007D0B0000}"/>
    <cellStyle name="_3월CI실적예상보고(3월~9월)0421_5월 CI 점검회의_전략구매(0512)_CRT (2)_LCD TV  (060908)_강성철D 접수_CI 금액(10~12월예상)_1101_LCDTV(11월2일)_관리비용_강정구_061220" xfId="2959" xr:uid="{00000000-0005-0000-0000-00007E0B0000}"/>
    <cellStyle name="_3월CI실적예상보고(3월~9월)0421_5월 CI 점검회의_전략구매(0512)_CRT (2)_LCD TV  (060908)_강성철D 접수_관리비용_강정구_061220" xfId="2960" xr:uid="{00000000-0005-0000-0000-00007F0B0000}"/>
    <cellStyle name="_3월CI실적예상보고(3월~9월)0421_5월 CI 점검회의_전략구매(0512)_CRT (2)_관리비용_강정구_061220" xfId="2961" xr:uid="{00000000-0005-0000-0000-0000800B0000}"/>
    <cellStyle name="_3월CI실적예상보고(3월~9월)0421_5월 CI 점검회의_전략구매(0512)_CRT (2)_예상실적 정리(060811)" xfId="2962" xr:uid="{00000000-0005-0000-0000-0000810B0000}"/>
    <cellStyle name="_3월CI실적예상보고(3월~9월)0421_5월 CI 점검회의_전략구매(0512)_CRT (2)_예상실적 정리(060811)_★07년+6월+관리비용항목+1차+070611" xfId="2963" xr:uid="{00000000-0005-0000-0000-0000820B0000}"/>
    <cellStyle name="_3월CI실적예상보고(3월~9월)0421_5월 CI 점검회의_전략구매(0512)_CRT (2)_예상실적 정리(060811)_CI 금액(10~12월예상)_1101_LCDTV(11월2일)" xfId="2964" xr:uid="{00000000-0005-0000-0000-0000830B0000}"/>
    <cellStyle name="_3월CI실적예상보고(3월~9월)0421_5월 CI 점검회의_전략구매(0512)_CRT (2)_예상실적 정리(060811)_CI 금액(10~12월예상)_1101_LCDTV(11월2일)_★07년+6월+관리비용항목+1차+070611" xfId="2965" xr:uid="{00000000-0005-0000-0000-0000840B0000}"/>
    <cellStyle name="_3월CI실적예상보고(3월~9월)0421_5월 CI 점검회의_전략구매(0512)_CRT (2)_예상실적 정리(060811)_CI 금액(10~12월예상)_1101_LCDTV(11월2일)_관리비용_강정구_061220" xfId="2966" xr:uid="{00000000-0005-0000-0000-0000850B0000}"/>
    <cellStyle name="_3월CI실적예상보고(3월~9월)0421_5월 CI 점검회의_전략구매(0512)_CRT (2)_예상실적 정리(060811)_관리비용_강정구_061220" xfId="2967" xr:uid="{00000000-0005-0000-0000-0000860B0000}"/>
    <cellStyle name="_3월CI실적예상보고(3월~9월)0421_CI 금액(10~12월예상)_1101_LCDTV(11월2일)" xfId="2968" xr:uid="{00000000-0005-0000-0000-0000870B0000}"/>
    <cellStyle name="_3월CI실적예상보고(3월~9월)0421_CI 금액(10~12월예상)_1101_LCDTV(11월2일)_★07년+6월+관리비용항목+1차+070611" xfId="2969" xr:uid="{00000000-0005-0000-0000-0000880B0000}"/>
    <cellStyle name="_3월CI실적예상보고(3월~9월)0421_CI 금액(10~12월예상)_1101_LCDTV(11월2일)_관리비용_강정구_061220" xfId="2970" xr:uid="{00000000-0005-0000-0000-0000890B0000}"/>
    <cellStyle name="_3월CI실적예상보고(3월~9월)0421_LCD TV  (060908)_강성철D 접수" xfId="2971" xr:uid="{00000000-0005-0000-0000-00008A0B0000}"/>
    <cellStyle name="_3월CI실적예상보고(3월~9월)0421_LCD TV  (060908)_강성철D 접수_★07년+6월+관리비용항목+1차+070611" xfId="2972" xr:uid="{00000000-0005-0000-0000-00008B0B0000}"/>
    <cellStyle name="_3월CI실적예상보고(3월~9월)0421_LCD TV  (060908)_강성철D 접수_CI 금액(10~12월예상)_1101_LCDTV(11월2일)" xfId="2973" xr:uid="{00000000-0005-0000-0000-00008C0B0000}"/>
    <cellStyle name="_3월CI실적예상보고(3월~9월)0421_LCD TV  (060908)_강성철D 접수_CI 금액(10~12월예상)_1101_LCDTV(11월2일)_★07년+6월+관리비용항목+1차+070611" xfId="2974" xr:uid="{00000000-0005-0000-0000-00008D0B0000}"/>
    <cellStyle name="_3월CI실적예상보고(3월~9월)0421_LCD TV  (060908)_강성철D 접수_CI 금액(10~12월예상)_1101_LCDTV(11월2일)_관리비용_강정구_061220" xfId="2975" xr:uid="{00000000-0005-0000-0000-00008E0B0000}"/>
    <cellStyle name="_3월CI실적예상보고(3월~9월)0421_LCD TV  (060908)_강성철D 접수_관리비용_강정구_061220" xfId="2976" xr:uid="{00000000-0005-0000-0000-00008F0B0000}"/>
    <cellStyle name="_3월CI실적예상보고(3월~9월)0421_관리비용_강정구_061220" xfId="2977" xr:uid="{00000000-0005-0000-0000-0000900B0000}"/>
    <cellStyle name="_3월CI실적예상보고(3월~9월)0421_예상실적 정리(060811)" xfId="2978" xr:uid="{00000000-0005-0000-0000-0000910B0000}"/>
    <cellStyle name="_3월CI실적예상보고(3월~9월)0421_예상실적 정리(060811)_★07년+6월+관리비용항목+1차+070611" xfId="2979" xr:uid="{00000000-0005-0000-0000-0000920B0000}"/>
    <cellStyle name="_3월CI실적예상보고(3월~9월)0421_예상실적 정리(060811)_CI 금액(10~12월예상)_1101_LCDTV(11월2일)" xfId="2980" xr:uid="{00000000-0005-0000-0000-0000930B0000}"/>
    <cellStyle name="_3월CI실적예상보고(3월~9월)0421_예상실적 정리(060811)_CI 금액(10~12월예상)_1101_LCDTV(11월2일)_★07년+6월+관리비용항목+1차+070611" xfId="2981" xr:uid="{00000000-0005-0000-0000-0000940B0000}"/>
    <cellStyle name="_3월CI실적예상보고(3월~9월)0421_예상실적 정리(060811)_CI 금액(10~12월예상)_1101_LCDTV(11월2일)_관리비용_강정구_061220" xfId="2982" xr:uid="{00000000-0005-0000-0000-0000950B0000}"/>
    <cellStyle name="_3월CI실적예상보고(3월~9월)0421_예상실적 정리(060811)_관리비용_강정구_061220" xfId="2983" xr:uid="{00000000-0005-0000-0000-0000960B0000}"/>
    <cellStyle name="_5월 CI점검회의_기구구매(0512)" xfId="2984" xr:uid="{00000000-0005-0000-0000-0000970B0000}"/>
    <cellStyle name="_6.계장공사" xfId="2985" xr:uid="{00000000-0005-0000-0000-0000980B0000}"/>
    <cellStyle name="_8.계장공사" xfId="2986" xr:uid="{00000000-0005-0000-0000-0000990B0000}"/>
    <cellStyle name="_'99상반기경영개선활동결과(게시용)" xfId="2987" xr:uid="{00000000-0005-0000-0000-00009A0B0000}"/>
    <cellStyle name="_9월 기구 추가 CI" xfId="2988" xr:uid="{00000000-0005-0000-0000-00009B0B0000}"/>
    <cellStyle name="_9월 대비 추가 CI 계획" xfId="2989" xr:uid="{00000000-0005-0000-0000-00009C0B0000}"/>
    <cellStyle name="_9월 생산History" xfId="2990" xr:uid="{00000000-0005-0000-0000-00009D0B0000}"/>
    <cellStyle name="_AUO_11284" xfId="2991" xr:uid="{00000000-0005-0000-0000-00009E0B0000}"/>
    <cellStyle name="_AUO_Dec_Jan_ 2912_LGEMA" xfId="2992" xr:uid="{00000000-0005-0000-0000-00009F0B0000}"/>
    <cellStyle name="_AUO_Jan_1227_LGE1" xfId="2993" xr:uid="{00000000-0005-0000-0000-0000A00B0000}"/>
    <cellStyle name="_BM(전기)-동남권-현대산업개발" xfId="2994" xr:uid="{00000000-0005-0000-0000-0000A10B0000}"/>
    <cellStyle name="_BOM(영동3단지)-견적작업(24.95%)" xfId="2995" xr:uid="{00000000-0005-0000-0000-0000A20B0000}"/>
    <cellStyle name="_Book1" xfId="2996" xr:uid="{00000000-0005-0000-0000-0000A30B0000}"/>
    <cellStyle name="_Book1 2" xfId="2997" xr:uid="{00000000-0005-0000-0000-0000A40B0000}"/>
    <cellStyle name="_BOQ(Hang Lung)" xfId="2998" xr:uid="{00000000-0005-0000-0000-0000A50B0000}"/>
    <cellStyle name="_BOQ(Hang Lung-rev1)" xfId="2999" xr:uid="{00000000-0005-0000-0000-0000A60B0000}"/>
    <cellStyle name="_CI 금액(10~12월예상)_1101_LCDTV(11월2일)" xfId="3000" xr:uid="{00000000-0005-0000-0000-0000A70B0000}"/>
    <cellStyle name="_CI 금액(10~12월예상)_1101_LCDTV(11월2일)_★07년+6월+관리비용항목+1차+070611" xfId="3001" xr:uid="{00000000-0005-0000-0000-0000A80B0000}"/>
    <cellStyle name="_CI 금액(10~12월예상)_1101_LCDTV(11월2일)_관리비용_강정구_061220" xfId="3002" xr:uid="{00000000-0005-0000-0000-0000A90B0000}"/>
    <cellStyle name="_CI 금액(2월~6월예상)(0303)" xfId="3003" xr:uid="{00000000-0005-0000-0000-0000AA0B0000}"/>
    <cellStyle name="_CI 금액(2월~6월예상)(0303)_★07년+6월+관리비용항목+1차+070611" xfId="3004" xr:uid="{00000000-0005-0000-0000-0000AB0B0000}"/>
    <cellStyle name="_CI 금액(2월~6월예상)(0303)_2 ~ 9월 예상 060420" xfId="3005" xr:uid="{00000000-0005-0000-0000-0000AC0B0000}"/>
    <cellStyle name="_CI 금액(2월~6월예상)(0303)_2 ~ 9월 예상 060420_★07년+6월+관리비용항목+1차+070611" xfId="3006" xr:uid="{00000000-0005-0000-0000-0000AD0B0000}"/>
    <cellStyle name="_CI 금액(2월~6월예상)(0303)_2 ~ 9월 예상 060420_CI 금액(10~12월예상)_1101_LCDTV(11월2일)" xfId="3007" xr:uid="{00000000-0005-0000-0000-0000AE0B0000}"/>
    <cellStyle name="_CI 금액(2월~6월예상)(0303)_2 ~ 9월 예상 060420_CI 금액(10~12월예상)_1101_LCDTV(11월2일)_★07년+6월+관리비용항목+1차+070611" xfId="3008" xr:uid="{00000000-0005-0000-0000-0000AF0B0000}"/>
    <cellStyle name="_CI 금액(2월~6월예상)(0303)_2 ~ 9월 예상 060420_CI 금액(10~12월예상)_1101_LCDTV(11월2일)_관리비용_강정구_061220" xfId="3009" xr:uid="{00000000-0005-0000-0000-0000B00B0000}"/>
    <cellStyle name="_CI 금액(2월~6월예상)(0303)_2 ~ 9월 예상 060420_LCD TV  (060908)_강성철D 접수" xfId="3010" xr:uid="{00000000-0005-0000-0000-0000B10B0000}"/>
    <cellStyle name="_CI 금액(2월~6월예상)(0303)_2 ~ 9월 예상 060420_LCD TV  (060908)_강성철D 접수_★07년+6월+관리비용항목+1차+070611" xfId="3011" xr:uid="{00000000-0005-0000-0000-0000B20B0000}"/>
    <cellStyle name="_CI 금액(2월~6월예상)(0303)_2 ~ 9월 예상 060420_LCD TV  (060908)_강성철D 접수_CI 금액(10~12월예상)_1101_LCDTV(11월2일)" xfId="3012" xr:uid="{00000000-0005-0000-0000-0000B30B0000}"/>
    <cellStyle name="_CI 금액(2월~6월예상)(0303)_2 ~ 9월 예상 060420_LCD TV  (060908)_강성철D 접수_CI 금액(10~12월예상)_1101_LCDTV(11월2일)_★07년+6월+관리비용항목+1차+070611" xfId="3013" xr:uid="{00000000-0005-0000-0000-0000B40B0000}"/>
    <cellStyle name="_CI 금액(2월~6월예상)(0303)_2 ~ 9월 예상 060420_LCD TV  (060908)_강성철D 접수_CI 금액(10~12월예상)_1101_LCDTV(11월2일)_관리비용_강정구_061220" xfId="3014" xr:uid="{00000000-0005-0000-0000-0000B50B0000}"/>
    <cellStyle name="_CI 금액(2월~6월예상)(0303)_2 ~ 9월 예상 060420_LCD TV  (060908)_강성철D 접수_관리비용_강정구_061220" xfId="3015" xr:uid="{00000000-0005-0000-0000-0000B60B0000}"/>
    <cellStyle name="_CI 금액(2월~6월예상)(0303)_2 ~ 9월 예상 060420_관리비용_강정구_061220" xfId="3016" xr:uid="{00000000-0005-0000-0000-0000B70B0000}"/>
    <cellStyle name="_CI 금액(2월~6월예상)(0303)_2 ~ 9월 예상 060420_예상실적 정리(060811)" xfId="3017" xr:uid="{00000000-0005-0000-0000-0000B80B0000}"/>
    <cellStyle name="_CI 금액(2월~6월예상)(0303)_2 ~ 9월 예상 060420_예상실적 정리(060811)_★07년+6월+관리비용항목+1차+070611" xfId="3018" xr:uid="{00000000-0005-0000-0000-0000B90B0000}"/>
    <cellStyle name="_CI 금액(2월~6월예상)(0303)_2 ~ 9월 예상 060420_예상실적 정리(060811)_CI 금액(10~12월예상)_1101_LCDTV(11월2일)" xfId="3019" xr:uid="{00000000-0005-0000-0000-0000BA0B0000}"/>
    <cellStyle name="_CI 금액(2월~6월예상)(0303)_2 ~ 9월 예상 060420_예상실적 정리(060811)_CI 금액(10~12월예상)_1101_LCDTV(11월2일)_★07년+6월+관리비용항목+1차+070611" xfId="3020" xr:uid="{00000000-0005-0000-0000-0000BB0B0000}"/>
    <cellStyle name="_CI 금액(2월~6월예상)(0303)_2 ~ 9월 예상 060420_예상실적 정리(060811)_CI 금액(10~12월예상)_1101_LCDTV(11월2일)_관리비용_강정구_061220" xfId="3021" xr:uid="{00000000-0005-0000-0000-0000BC0B0000}"/>
    <cellStyle name="_CI 금액(2월~6월예상)(0303)_2 ~ 9월 예상 060420_예상실적 정리(060811)_관리비용_강정구_061220" xfId="3022" xr:uid="{00000000-0005-0000-0000-0000BD0B0000}"/>
    <cellStyle name="_CI 금액(2월~6월예상)(0303)_3월CI실적예상보고(3월~6월)0331최종" xfId="3023" xr:uid="{00000000-0005-0000-0000-0000BE0B0000}"/>
    <cellStyle name="_CI 금액(2월~6월예상)(0303)_3월CI실적예상보고(3월~6월)0331최종_★07년+6월+관리비용항목+1차+070611" xfId="3024" xr:uid="{00000000-0005-0000-0000-0000BF0B0000}"/>
    <cellStyle name="_CI 금액(2월~6월예상)(0303)_3월CI실적예상보고(3월~6월)0331최종_3월CI실적예상보고(3월~9월)0421" xfId="3025" xr:uid="{00000000-0005-0000-0000-0000C00B0000}"/>
    <cellStyle name="_CI 금액(2월~6월예상)(0303)_3월CI실적예상보고(3월~6월)0331최종_3월CI실적예상보고(3월~9월)0421_★07년+6월+관리비용항목+1차+070611" xfId="3026" xr:uid="{00000000-0005-0000-0000-0000C10B0000}"/>
    <cellStyle name="_CI 금액(2월~6월예상)(0303)_3월CI실적예상보고(3월~6월)0331최종_3월CI실적예상보고(3월~9월)0421_5월 CI 점검회의_전략구매(0512)_CRT (2)" xfId="3027" xr:uid="{00000000-0005-0000-0000-0000C20B0000}"/>
    <cellStyle name="_CI 금액(2월~6월예상)(0303)_3월CI실적예상보고(3월~6월)0331최종_3월CI실적예상보고(3월~9월)0421_5월 CI 점검회의_전략구매(0512)_CRT (2)_★07년+6월+관리비용항목+1차+070611" xfId="3028" xr:uid="{00000000-0005-0000-0000-0000C30B0000}"/>
    <cellStyle name="_CI 금액(2월~6월예상)(0303)_3월CI실적예상보고(3월~6월)0331최종_3월CI실적예상보고(3월~9월)0421_5월 CI 점검회의_전략구매(0512)_CRT (2)_CI 금액(10~12월예상)_1101_LCDTV(11월2일)" xfId="3029" xr:uid="{00000000-0005-0000-0000-0000C40B0000}"/>
    <cellStyle name="_CI 금액(2월~6월예상)(0303)_3월CI실적예상보고(3월~6월)0331최종_3월CI실적예상보고(3월~9월)0421_5월 CI 점검회의_전략구매(0512)_CRT (2)_CI 금액(10~12월예상)_1101_LCDTV(11월2일)_★07년+6월+관리비용항목+1차+070611" xfId="3030" xr:uid="{00000000-0005-0000-0000-0000C50B0000}"/>
    <cellStyle name="_CI 금액(2월~6월예상)(0303)_3월CI실적예상보고(3월~6월)0331최종_3월CI실적예상보고(3월~9월)0421_5월 CI 점검회의_전략구매(0512)_CRT (2)_CI 금액(10~12월예상)_1101_LCDTV(11월2일)_관리비용_강정구_061220" xfId="3031" xr:uid="{00000000-0005-0000-0000-0000C60B0000}"/>
    <cellStyle name="_CI 금액(2월~6월예상)(0303)_3월CI실적예상보고(3월~6월)0331최종_3월CI실적예상보고(3월~9월)0421_5월 CI 점검회의_전략구매(0512)_CRT (2)_LCD TV  (060908)_강성철D 접수" xfId="3032" xr:uid="{00000000-0005-0000-0000-0000C70B0000}"/>
    <cellStyle name="_CI 금액(2월~6월예상)(0303)_3월CI실적예상보고(3월~6월)0331최종_3월CI실적예상보고(3월~9월)0421_5월 CI 점검회의_전략구매(0512)_CRT (2)_LCD TV  (060908)_강성철D 접수_★07년+6월+관리비용항목+1차+070611" xfId="3033" xr:uid="{00000000-0005-0000-0000-0000C80B0000}"/>
    <cellStyle name="_CI 금액(2월~6월예상)(0303)_3월CI실적예상보고(3월~6월)0331최종_3월CI실적예상보고(3월~9월)0421_5월 CI 점검회의_전략구매(0512)_CRT (2)_LCD TV  (060908)_강성철D 접수_CI 금액(10~12월예상)_1101_LCDTV(11월2일)" xfId="3034" xr:uid="{00000000-0005-0000-0000-0000C90B0000}"/>
    <cellStyle name="_CI 금액(2월~6월예상)(0303)_3월CI실적예상보고(3월~6월)0331최종_3월CI실적예상보고(3월~9월)0421_5월 CI 점검회의_전략구매(0512)_CRT (2)_LCD TV  (060908)_강성철D 접수_CI 금액(10~12월예상)_1101_LCDTV(11월2일)_★07년+6월+관리비용항목+1차+070611" xfId="3035" xr:uid="{00000000-0005-0000-0000-0000CA0B0000}"/>
    <cellStyle name="_CI 금액(2월~6월예상)(0303)_3월CI실적예상보고(3월~6월)0331최종_3월CI실적예상보고(3월~9월)0421_5월 CI 점검회의_전략구매(0512)_CRT (2)_LCD TV  (060908)_강성철D 접수_CI 금액(10~12월예상)_1101_LCDTV(11월2일)_관리비용_강정구_061220" xfId="3036" xr:uid="{00000000-0005-0000-0000-0000CB0B0000}"/>
    <cellStyle name="_CI 금액(2월~6월예상)(0303)_3월CI실적예상보고(3월~6월)0331최종_3월CI실적예상보고(3월~9월)0421_5월 CI 점검회의_전략구매(0512)_CRT (2)_LCD TV  (060908)_강성철D 접수_관리비용_강정구_061220" xfId="3037" xr:uid="{00000000-0005-0000-0000-0000CC0B0000}"/>
    <cellStyle name="_CI 금액(2월~6월예상)(0303)_3월CI실적예상보고(3월~6월)0331최종_3월CI실적예상보고(3월~9월)0421_5월 CI 점검회의_전략구매(0512)_CRT (2)_관리비용_강정구_061220" xfId="3038" xr:uid="{00000000-0005-0000-0000-0000CD0B0000}"/>
    <cellStyle name="_CI 금액(2월~6월예상)(0303)_3월CI실적예상보고(3월~6월)0331최종_3월CI실적예상보고(3월~9월)0421_5월 CI 점검회의_전략구매(0512)_CRT (2)_예상실적 정리(060811)" xfId="3039" xr:uid="{00000000-0005-0000-0000-0000CE0B0000}"/>
    <cellStyle name="_CI 금액(2월~6월예상)(0303)_3월CI실적예상보고(3월~6월)0331최종_3월CI실적예상보고(3월~9월)0421_5월 CI 점검회의_전략구매(0512)_CRT (2)_예상실적 정리(060811)_★07년+6월+관리비용항목+1차+070611" xfId="3040" xr:uid="{00000000-0005-0000-0000-0000CF0B0000}"/>
    <cellStyle name="_CI 금액(2월~6월예상)(0303)_3월CI실적예상보고(3월~6월)0331최종_3월CI실적예상보고(3월~9월)0421_5월 CI 점검회의_전략구매(0512)_CRT (2)_예상실적 정리(060811)_CI 금액(10~12월예상)_1101_LCDTV(11월2일)" xfId="3041" xr:uid="{00000000-0005-0000-0000-0000D00B0000}"/>
    <cellStyle name="_CI 금액(2월~6월예상)(0303)_3월CI실적예상보고(3월~6월)0331최종_3월CI실적예상보고(3월~9월)0421_5월 CI 점검회의_전략구매(0512)_CRT (2)_예상실적 정리(060811)_CI 금액(10~12월예상)_1101_LCDTV(11월2일)_★07년+6월+관리비용항목+1차+070611" xfId="3042" xr:uid="{00000000-0005-0000-0000-0000D10B0000}"/>
    <cellStyle name="_CI 금액(2월~6월예상)(0303)_3월CI실적예상보고(3월~6월)0331최종_3월CI실적예상보고(3월~9월)0421_5월 CI 점검회의_전략구매(0512)_CRT (2)_예상실적 정리(060811)_CI 금액(10~12월예상)_1101_LCDTV(11월2일)_관리비용_강정구_061220" xfId="3043" xr:uid="{00000000-0005-0000-0000-0000D20B0000}"/>
    <cellStyle name="_CI 금액(2월~6월예상)(0303)_3월CI실적예상보고(3월~6월)0331최종_3월CI실적예상보고(3월~9월)0421_5월 CI 점검회의_전략구매(0512)_CRT (2)_예상실적 정리(060811)_관리비용_강정구_061220" xfId="3044" xr:uid="{00000000-0005-0000-0000-0000D30B0000}"/>
    <cellStyle name="_CI 금액(2월~6월예상)(0303)_3월CI실적예상보고(3월~6월)0331최종_3월CI실적예상보고(3월~9월)0421_CI 금액(10~12월예상)_1101_LCDTV(11월2일)" xfId="3045" xr:uid="{00000000-0005-0000-0000-0000D40B0000}"/>
    <cellStyle name="_CI 금액(2월~6월예상)(0303)_3월CI실적예상보고(3월~6월)0331최종_3월CI실적예상보고(3월~9월)0421_CI 금액(10~12월예상)_1101_LCDTV(11월2일)_★07년+6월+관리비용항목+1차+070611" xfId="3046" xr:uid="{00000000-0005-0000-0000-0000D50B0000}"/>
    <cellStyle name="_CI 금액(2월~6월예상)(0303)_3월CI실적예상보고(3월~6월)0331최종_3월CI실적예상보고(3월~9월)0421_CI 금액(10~12월예상)_1101_LCDTV(11월2일)_관리비용_강정구_061220" xfId="3047" xr:uid="{00000000-0005-0000-0000-0000D60B0000}"/>
    <cellStyle name="_CI 금액(2월~6월예상)(0303)_3월CI실적예상보고(3월~6월)0331최종_3월CI실적예상보고(3월~9월)0421_LCD TV  (060908)_강성철D 접수" xfId="3048" xr:uid="{00000000-0005-0000-0000-0000D70B0000}"/>
    <cellStyle name="_CI 금액(2월~6월예상)(0303)_3월CI실적예상보고(3월~6월)0331최종_3월CI실적예상보고(3월~9월)0421_LCD TV  (060908)_강성철D 접수_★07년+6월+관리비용항목+1차+070611" xfId="3049" xr:uid="{00000000-0005-0000-0000-0000D80B0000}"/>
    <cellStyle name="_CI 금액(2월~6월예상)(0303)_3월CI실적예상보고(3월~6월)0331최종_3월CI실적예상보고(3월~9월)0421_LCD TV  (060908)_강성철D 접수_CI 금액(10~12월예상)_1101_LCDTV(11월2일)" xfId="3050" xr:uid="{00000000-0005-0000-0000-0000D90B0000}"/>
    <cellStyle name="_CI 금액(2월~6월예상)(0303)_3월CI실적예상보고(3월~6월)0331최종_3월CI실적예상보고(3월~9월)0421_LCD TV  (060908)_강성철D 접수_CI 금액(10~12월예상)_1101_LCDTV(11월2일)_★07년+6월+관리비용항목+1차+070611" xfId="3051" xr:uid="{00000000-0005-0000-0000-0000DA0B0000}"/>
    <cellStyle name="_CI 금액(2월~6월예상)(0303)_3월CI실적예상보고(3월~6월)0331최종_3월CI실적예상보고(3월~9월)0421_LCD TV  (060908)_강성철D 접수_CI 금액(10~12월예상)_1101_LCDTV(11월2일)_관리비용_강정구_061220" xfId="3052" xr:uid="{00000000-0005-0000-0000-0000DB0B0000}"/>
    <cellStyle name="_CI 금액(2월~6월예상)(0303)_3월CI실적예상보고(3월~6월)0331최종_3월CI실적예상보고(3월~9월)0421_LCD TV  (060908)_강성철D 접수_관리비용_강정구_061220" xfId="3053" xr:uid="{00000000-0005-0000-0000-0000DC0B0000}"/>
    <cellStyle name="_CI 금액(2월~6월예상)(0303)_3월CI실적예상보고(3월~6월)0331최종_3월CI실적예상보고(3월~9월)0421_관리비용_강정구_061220" xfId="3054" xr:uid="{00000000-0005-0000-0000-0000DD0B0000}"/>
    <cellStyle name="_CI 금액(2월~6월예상)(0303)_3월CI실적예상보고(3월~6월)0331최종_3월CI실적예상보고(3월~9월)0421_예상실적 정리(060811)" xfId="3055" xr:uid="{00000000-0005-0000-0000-0000DE0B0000}"/>
    <cellStyle name="_CI 금액(2월~6월예상)(0303)_3월CI실적예상보고(3월~6월)0331최종_3월CI실적예상보고(3월~9월)0421_예상실적 정리(060811)_★07년+6월+관리비용항목+1차+070611" xfId="3056" xr:uid="{00000000-0005-0000-0000-0000DF0B0000}"/>
    <cellStyle name="_CI 금액(2월~6월예상)(0303)_3월CI실적예상보고(3월~6월)0331최종_3월CI실적예상보고(3월~9월)0421_예상실적 정리(060811)_CI 금액(10~12월예상)_1101_LCDTV(11월2일)" xfId="3057" xr:uid="{00000000-0005-0000-0000-0000E00B0000}"/>
    <cellStyle name="_CI 금액(2월~6월예상)(0303)_3월CI실적예상보고(3월~6월)0331최종_3월CI실적예상보고(3월~9월)0421_예상실적 정리(060811)_CI 금액(10~12월예상)_1101_LCDTV(11월2일)_★07년+6월+관리비용항목+1차+070611" xfId="3058" xr:uid="{00000000-0005-0000-0000-0000E10B0000}"/>
    <cellStyle name="_CI 금액(2월~6월예상)(0303)_3월CI실적예상보고(3월~6월)0331최종_3월CI실적예상보고(3월~9월)0421_예상실적 정리(060811)_CI 금액(10~12월예상)_1101_LCDTV(11월2일)_관리비용_강정구_061220" xfId="3059" xr:uid="{00000000-0005-0000-0000-0000E20B0000}"/>
    <cellStyle name="_CI 금액(2월~6월예상)(0303)_3월CI실적예상보고(3월~6월)0331최종_3월CI실적예상보고(3월~9월)0421_예상실적 정리(060811)_관리비용_강정구_061220" xfId="3060" xr:uid="{00000000-0005-0000-0000-0000E30B0000}"/>
    <cellStyle name="_CI 금액(2월~6월예상)(0303)_3월CI실적예상보고(3월~6월)0331최종_CI 금액(10~12월예상)_1101_LCDTV(11월2일)" xfId="3061" xr:uid="{00000000-0005-0000-0000-0000E40B0000}"/>
    <cellStyle name="_CI 금액(2월~6월예상)(0303)_3월CI실적예상보고(3월~6월)0331최종_CI 금액(10~12월예상)_1101_LCDTV(11월2일)_★07년+6월+관리비용항목+1차+070611" xfId="3062" xr:uid="{00000000-0005-0000-0000-0000E50B0000}"/>
    <cellStyle name="_CI 금액(2월~6월예상)(0303)_3월CI실적예상보고(3월~6월)0331최종_CI 금액(10~12월예상)_1101_LCDTV(11월2일)_관리비용_강정구_061220" xfId="3063" xr:uid="{00000000-0005-0000-0000-0000E60B0000}"/>
    <cellStyle name="_CI 금액(2월~6월예상)(0303)_3월CI실적예상보고(3월~6월)0331최종_LCD TV  (060908)_강성철D 접수" xfId="3064" xr:uid="{00000000-0005-0000-0000-0000E70B0000}"/>
    <cellStyle name="_CI 금액(2월~6월예상)(0303)_3월CI실적예상보고(3월~6월)0331최종_LCD TV  (060908)_강성철D 접수_★07년+6월+관리비용항목+1차+070611" xfId="3065" xr:uid="{00000000-0005-0000-0000-0000E80B0000}"/>
    <cellStyle name="_CI 금액(2월~6월예상)(0303)_3월CI실적예상보고(3월~6월)0331최종_LCD TV  (060908)_강성철D 접수_CI 금액(10~12월예상)_1101_LCDTV(11월2일)" xfId="3066" xr:uid="{00000000-0005-0000-0000-0000E90B0000}"/>
    <cellStyle name="_CI 금액(2월~6월예상)(0303)_3월CI실적예상보고(3월~6월)0331최종_LCD TV  (060908)_강성철D 접수_CI 금액(10~12월예상)_1101_LCDTV(11월2일)_★07년+6월+관리비용항목+1차+070611" xfId="3067" xr:uid="{00000000-0005-0000-0000-0000EA0B0000}"/>
    <cellStyle name="_CI 금액(2월~6월예상)(0303)_3월CI실적예상보고(3월~6월)0331최종_LCD TV  (060908)_강성철D 접수_CI 금액(10~12월예상)_1101_LCDTV(11월2일)_관리비용_강정구_061220" xfId="3068" xr:uid="{00000000-0005-0000-0000-0000EB0B0000}"/>
    <cellStyle name="_CI 금액(2월~6월예상)(0303)_3월CI실적예상보고(3월~6월)0331최종_LCD TV  (060908)_강성철D 접수_관리비용_강정구_061220" xfId="3069" xr:uid="{00000000-0005-0000-0000-0000EC0B0000}"/>
    <cellStyle name="_CI 금액(2월~6월예상)(0303)_3월CI실적예상보고(3월~6월)0331최종_관리비용_강정구_061220" xfId="3070" xr:uid="{00000000-0005-0000-0000-0000ED0B0000}"/>
    <cellStyle name="_CI 금액(2월~6월예상)(0303)_3월CI실적예상보고(3월~6월)0331최종_예상실적 정리(060811)" xfId="3071" xr:uid="{00000000-0005-0000-0000-0000EE0B0000}"/>
    <cellStyle name="_CI 금액(2월~6월예상)(0303)_3월CI실적예상보고(3월~6월)0331최종_예상실적 정리(060811)_★07년+6월+관리비용항목+1차+070611" xfId="3072" xr:uid="{00000000-0005-0000-0000-0000EF0B0000}"/>
    <cellStyle name="_CI 금액(2월~6월예상)(0303)_3월CI실적예상보고(3월~6월)0331최종_예상실적 정리(060811)_CI 금액(10~12월예상)_1101_LCDTV(11월2일)" xfId="3073" xr:uid="{00000000-0005-0000-0000-0000F00B0000}"/>
    <cellStyle name="_CI 금액(2월~6월예상)(0303)_3월CI실적예상보고(3월~6월)0331최종_예상실적 정리(060811)_CI 금액(10~12월예상)_1101_LCDTV(11월2일)_★07년+6월+관리비용항목+1차+070611" xfId="3074" xr:uid="{00000000-0005-0000-0000-0000F10B0000}"/>
    <cellStyle name="_CI 금액(2월~6월예상)(0303)_3월CI실적예상보고(3월~6월)0331최종_예상실적 정리(060811)_CI 금액(10~12월예상)_1101_LCDTV(11월2일)_관리비용_강정구_061220" xfId="3075" xr:uid="{00000000-0005-0000-0000-0000F20B0000}"/>
    <cellStyle name="_CI 금액(2월~6월예상)(0303)_3월CI실적예상보고(3월~6월)0331최종_예상실적 정리(060811)_관리비용_강정구_061220" xfId="3076" xr:uid="{00000000-0005-0000-0000-0000F30B0000}"/>
    <cellStyle name="_CI 금액(2월~6월예상)(0303)_5월 CI 점검회의_전략구매(0512)_CRT (2)" xfId="3077" xr:uid="{00000000-0005-0000-0000-0000F40B0000}"/>
    <cellStyle name="_CI 금액(2월~6월예상)(0303)_5월 CI 점검회의_전략구매(0512)_CRT (2)_★07년+6월+관리비용항목+1차+070611" xfId="3078" xr:uid="{00000000-0005-0000-0000-0000F50B0000}"/>
    <cellStyle name="_CI 금액(2월~6월예상)(0303)_5월 CI 점검회의_전략구매(0512)_CRT (2)_CI 금액(10~12월예상)_1101_LCDTV(11월2일)" xfId="3079" xr:uid="{00000000-0005-0000-0000-0000F60B0000}"/>
    <cellStyle name="_CI 금액(2월~6월예상)(0303)_5월 CI 점검회의_전략구매(0512)_CRT (2)_CI 금액(10~12월예상)_1101_LCDTV(11월2일)_★07년+6월+관리비용항목+1차+070611" xfId="3080" xr:uid="{00000000-0005-0000-0000-0000F70B0000}"/>
    <cellStyle name="_CI 금액(2월~6월예상)(0303)_5월 CI 점검회의_전략구매(0512)_CRT (2)_CI 금액(10~12월예상)_1101_LCDTV(11월2일)_관리비용_강정구_061220" xfId="3081" xr:uid="{00000000-0005-0000-0000-0000F80B0000}"/>
    <cellStyle name="_CI 금액(2월~6월예상)(0303)_5월 CI 점검회의_전략구매(0512)_CRT (2)_LCD TV  (060908)_강성철D 접수" xfId="3082" xr:uid="{00000000-0005-0000-0000-0000F90B0000}"/>
    <cellStyle name="_CI 금액(2월~6월예상)(0303)_5월 CI 점검회의_전략구매(0512)_CRT (2)_LCD TV  (060908)_강성철D 접수_★07년+6월+관리비용항목+1차+070611" xfId="3083" xr:uid="{00000000-0005-0000-0000-0000FA0B0000}"/>
    <cellStyle name="_CI 금액(2월~6월예상)(0303)_5월 CI 점검회의_전략구매(0512)_CRT (2)_LCD TV  (060908)_강성철D 접수_CI 금액(10~12월예상)_1101_LCDTV(11월2일)" xfId="3084" xr:uid="{00000000-0005-0000-0000-0000FB0B0000}"/>
    <cellStyle name="_CI 금액(2월~6월예상)(0303)_5월 CI 점검회의_전략구매(0512)_CRT (2)_LCD TV  (060908)_강성철D 접수_CI 금액(10~12월예상)_1101_LCDTV(11월2일)_★07년+6월+관리비용항목+1차+070611" xfId="3085" xr:uid="{00000000-0005-0000-0000-0000FC0B0000}"/>
    <cellStyle name="_CI 금액(2월~6월예상)(0303)_5월 CI 점검회의_전략구매(0512)_CRT (2)_LCD TV  (060908)_강성철D 접수_CI 금액(10~12월예상)_1101_LCDTV(11월2일)_관리비용_강정구_061220" xfId="3086" xr:uid="{00000000-0005-0000-0000-0000FD0B0000}"/>
    <cellStyle name="_CI 금액(2월~6월예상)(0303)_5월 CI 점검회의_전략구매(0512)_CRT (2)_LCD TV  (060908)_강성철D 접수_관리비용_강정구_061220" xfId="3087" xr:uid="{00000000-0005-0000-0000-0000FE0B0000}"/>
    <cellStyle name="_CI 금액(2월~6월예상)(0303)_5월 CI 점검회의_전략구매(0512)_CRT (2)_관리비용_강정구_061220" xfId="3088" xr:uid="{00000000-0005-0000-0000-0000FF0B0000}"/>
    <cellStyle name="_CI 금액(2월~6월예상)(0303)_5월 CI 점검회의_전략구매(0512)_CRT (2)_예상실적 정리(060811)" xfId="3089" xr:uid="{00000000-0005-0000-0000-0000000C0000}"/>
    <cellStyle name="_CI 금액(2월~6월예상)(0303)_5월 CI 점검회의_전략구매(0512)_CRT (2)_예상실적 정리(060811)_★07년+6월+관리비용항목+1차+070611" xfId="3090" xr:uid="{00000000-0005-0000-0000-0000010C0000}"/>
    <cellStyle name="_CI 금액(2월~6월예상)(0303)_5월 CI 점검회의_전략구매(0512)_CRT (2)_예상실적 정리(060811)_CI 금액(10~12월예상)_1101_LCDTV(11월2일)" xfId="3091" xr:uid="{00000000-0005-0000-0000-0000020C0000}"/>
    <cellStyle name="_CI 금액(2월~6월예상)(0303)_5월 CI 점검회의_전략구매(0512)_CRT (2)_예상실적 정리(060811)_CI 금액(10~12월예상)_1101_LCDTV(11월2일)_★07년+6월+관리비용항목+1차+070611" xfId="3092" xr:uid="{00000000-0005-0000-0000-0000030C0000}"/>
    <cellStyle name="_CI 금액(2월~6월예상)(0303)_5월 CI 점검회의_전략구매(0512)_CRT (2)_예상실적 정리(060811)_CI 금액(10~12월예상)_1101_LCDTV(11월2일)_관리비용_강정구_061220" xfId="3093" xr:uid="{00000000-0005-0000-0000-0000040C0000}"/>
    <cellStyle name="_CI 금액(2월~6월예상)(0303)_5월 CI 점검회의_전략구매(0512)_CRT (2)_예상실적 정리(060811)_관리비용_강정구_061220" xfId="3094" xr:uid="{00000000-0005-0000-0000-0000050C0000}"/>
    <cellStyle name="_CI 금액(2월~6월예상)(0303)_CI 금액(10~12월예상)_1101_LCDTV(11월2일)" xfId="3095" xr:uid="{00000000-0005-0000-0000-0000060C0000}"/>
    <cellStyle name="_CI 금액(2월~6월예상)(0303)_CI 금액(10~12월예상)_1101_LCDTV(11월2일)_★07년+6월+관리비용항목+1차+070611" xfId="3096" xr:uid="{00000000-0005-0000-0000-0000070C0000}"/>
    <cellStyle name="_CI 금액(2월~6월예상)(0303)_CI 금액(10~12월예상)_1101_LCDTV(11월2일)_관리비용_강정구_061220" xfId="3097" xr:uid="{00000000-0005-0000-0000-0000080C0000}"/>
    <cellStyle name="_CI 금액(2월~6월예상)(0303)_LCD TV  (060908)_강성철D 접수" xfId="3098" xr:uid="{00000000-0005-0000-0000-0000090C0000}"/>
    <cellStyle name="_CI 금액(2월~6월예상)(0303)_LCD TV  (060908)_강성철D 접수_★07년+6월+관리비용항목+1차+070611" xfId="3099" xr:uid="{00000000-0005-0000-0000-00000A0C0000}"/>
    <cellStyle name="_CI 금액(2월~6월예상)(0303)_LCD TV  (060908)_강성철D 접수_CI 금액(10~12월예상)_1101_LCDTV(11월2일)" xfId="3100" xr:uid="{00000000-0005-0000-0000-00000B0C0000}"/>
    <cellStyle name="_CI 금액(2월~6월예상)(0303)_LCD TV  (060908)_강성철D 접수_CI 금액(10~12월예상)_1101_LCDTV(11월2일)_★07년+6월+관리비용항목+1차+070611" xfId="3101" xr:uid="{00000000-0005-0000-0000-00000C0C0000}"/>
    <cellStyle name="_CI 금액(2월~6월예상)(0303)_LCD TV  (060908)_강성철D 접수_CI 금액(10~12월예상)_1101_LCDTV(11월2일)_관리비용_강정구_061220" xfId="3102" xr:uid="{00000000-0005-0000-0000-00000D0C0000}"/>
    <cellStyle name="_CI 금액(2월~6월예상)(0303)_LCD TV  (060908)_강성철D 접수_관리비용_강정구_061220" xfId="3103" xr:uid="{00000000-0005-0000-0000-00000E0C0000}"/>
    <cellStyle name="_CI 금액(2월~6월예상)(0303)_가격 동향 0510 (2)" xfId="3104" xr:uid="{00000000-0005-0000-0000-00000F0C0000}"/>
    <cellStyle name="_CI 금액(2월~6월예상)(0303)_가격 동향 0510 (2)_★07년+6월+관리비용항목+1차+070611" xfId="3105" xr:uid="{00000000-0005-0000-0000-0000100C0000}"/>
    <cellStyle name="_CI 금액(2월~6월예상)(0303)_가격 동향 0510 (2)_CI 금액(10~12월예상)_1101_LCDTV(11월2일)" xfId="3106" xr:uid="{00000000-0005-0000-0000-0000110C0000}"/>
    <cellStyle name="_CI 금액(2월~6월예상)(0303)_가격 동향 0510 (2)_CI 금액(10~12월예상)_1101_LCDTV(11월2일)_★07년+6월+관리비용항목+1차+070611" xfId="3107" xr:uid="{00000000-0005-0000-0000-0000120C0000}"/>
    <cellStyle name="_CI 금액(2월~6월예상)(0303)_가격 동향 0510 (2)_CI 금액(10~12월예상)_1101_LCDTV(11월2일)_관리비용_강정구_061220" xfId="3108" xr:uid="{00000000-0005-0000-0000-0000130C0000}"/>
    <cellStyle name="_CI 금액(2월~6월예상)(0303)_가격 동향 0510 (2)_LCD TV  (060908)_강성철D 접수" xfId="3109" xr:uid="{00000000-0005-0000-0000-0000140C0000}"/>
    <cellStyle name="_CI 금액(2월~6월예상)(0303)_가격 동향 0510 (2)_LCD TV  (060908)_강성철D 접수_★07년+6월+관리비용항목+1차+070611" xfId="3110" xr:uid="{00000000-0005-0000-0000-0000150C0000}"/>
    <cellStyle name="_CI 금액(2월~6월예상)(0303)_가격 동향 0510 (2)_LCD TV  (060908)_강성철D 접수_CI 금액(10~12월예상)_1101_LCDTV(11월2일)" xfId="3111" xr:uid="{00000000-0005-0000-0000-0000160C0000}"/>
    <cellStyle name="_CI 금액(2월~6월예상)(0303)_가격 동향 0510 (2)_LCD TV  (060908)_강성철D 접수_CI 금액(10~12월예상)_1101_LCDTV(11월2일)_★07년+6월+관리비용항목+1차+070611" xfId="3112" xr:uid="{00000000-0005-0000-0000-0000170C0000}"/>
    <cellStyle name="_CI 금액(2월~6월예상)(0303)_가격 동향 0510 (2)_LCD TV  (060908)_강성철D 접수_CI 금액(10~12월예상)_1101_LCDTV(11월2일)_관리비용_강정구_061220" xfId="3113" xr:uid="{00000000-0005-0000-0000-0000180C0000}"/>
    <cellStyle name="_CI 금액(2월~6월예상)(0303)_가격 동향 0510 (2)_LCD TV  (060908)_강성철D 접수_관리비용_강정구_061220" xfId="3114" xr:uid="{00000000-0005-0000-0000-0000190C0000}"/>
    <cellStyle name="_CI 금액(2월~6월예상)(0303)_가격 동향 0510 (2)_관리비용_강정구_061220" xfId="3115" xr:uid="{00000000-0005-0000-0000-00001A0C0000}"/>
    <cellStyle name="_CI 금액(2월~6월예상)(0303)_가격 동향 0510 (2)_예상실적 정리(060811)" xfId="3116" xr:uid="{00000000-0005-0000-0000-00001B0C0000}"/>
    <cellStyle name="_CI 금액(2월~6월예상)(0303)_가격 동향 0510 (2)_예상실적 정리(060811)_★07년+6월+관리비용항목+1차+070611" xfId="3117" xr:uid="{00000000-0005-0000-0000-00001C0C0000}"/>
    <cellStyle name="_CI 금액(2월~6월예상)(0303)_가격 동향 0510 (2)_예상실적 정리(060811)_CI 금액(10~12월예상)_1101_LCDTV(11월2일)" xfId="3118" xr:uid="{00000000-0005-0000-0000-00001D0C0000}"/>
    <cellStyle name="_CI 금액(2월~6월예상)(0303)_가격 동향 0510 (2)_예상실적 정리(060811)_CI 금액(10~12월예상)_1101_LCDTV(11월2일)_★07년+6월+관리비용항목+1차+070611" xfId="3119" xr:uid="{00000000-0005-0000-0000-00001E0C0000}"/>
    <cellStyle name="_CI 금액(2월~6월예상)(0303)_가격 동향 0510 (2)_예상실적 정리(060811)_CI 금액(10~12월예상)_1101_LCDTV(11월2일)_관리비용_강정구_061220" xfId="3120" xr:uid="{00000000-0005-0000-0000-00001F0C0000}"/>
    <cellStyle name="_CI 금액(2월~6월예상)(0303)_가격 동향 0510 (2)_예상실적 정리(060811)_관리비용_강정구_061220" xfId="3121" xr:uid="{00000000-0005-0000-0000-0000200C0000}"/>
    <cellStyle name="_CI 금액(2월~6월예상)(0303)_관리비용_강정구_061220" xfId="3122" xr:uid="{00000000-0005-0000-0000-0000210C0000}"/>
    <cellStyle name="_CI 금액(2월~6월예상)(0303)_예상실적 정리(060811)" xfId="3123" xr:uid="{00000000-0005-0000-0000-0000220C0000}"/>
    <cellStyle name="_CI 금액(2월~6월예상)(0303)_예상실적 정리(060811)_★07년+6월+관리비용항목+1차+070611" xfId="3124" xr:uid="{00000000-0005-0000-0000-0000230C0000}"/>
    <cellStyle name="_CI 금액(2월~6월예상)(0303)_예상실적 정리(060811)_CI 금액(10~12월예상)_1101_LCDTV(11월2일)" xfId="3125" xr:uid="{00000000-0005-0000-0000-0000240C0000}"/>
    <cellStyle name="_CI 금액(2월~6월예상)(0303)_예상실적 정리(060811)_CI 금액(10~12월예상)_1101_LCDTV(11월2일)_★07년+6월+관리비용항목+1차+070611" xfId="3126" xr:uid="{00000000-0005-0000-0000-0000250C0000}"/>
    <cellStyle name="_CI 금액(2월~6월예상)(0303)_예상실적 정리(060811)_CI 금액(10~12월예상)_1101_LCDTV(11월2일)_관리비용_강정구_061220" xfId="3127" xr:uid="{00000000-0005-0000-0000-0000260C0000}"/>
    <cellStyle name="_CI 금액(2월~6월예상)(0303)_예상실적 정리(060811)_관리비용_강정구_061220" xfId="3128" xr:uid="{00000000-0005-0000-0000-0000270C0000}"/>
    <cellStyle name="_CI 금액(2월예상)최종" xfId="3129" xr:uid="{00000000-0005-0000-0000-0000280C0000}"/>
    <cellStyle name="_CI 금액(2월예상)최종_★07년+6월+관리비용항목+1차+070611" xfId="3130" xr:uid="{00000000-0005-0000-0000-0000290C0000}"/>
    <cellStyle name="_CI 금액(2월예상)최종_2 ~ 9월 예상 060420" xfId="3131" xr:uid="{00000000-0005-0000-0000-00002A0C0000}"/>
    <cellStyle name="_CI 금액(2월예상)최종_2 ~ 9월 예상 060420_★07년+6월+관리비용항목+1차+070611" xfId="3132" xr:uid="{00000000-0005-0000-0000-00002B0C0000}"/>
    <cellStyle name="_CI 금액(2월예상)최종_2 ~ 9월 예상 060420_CI 금액(10~12월예상)_1101_LCDTV(11월2일)" xfId="3133" xr:uid="{00000000-0005-0000-0000-00002C0C0000}"/>
    <cellStyle name="_CI 금액(2월예상)최종_2 ~ 9월 예상 060420_CI 금액(10~12월예상)_1101_LCDTV(11월2일)_★07년+6월+관리비용항목+1차+070611" xfId="3134" xr:uid="{00000000-0005-0000-0000-00002D0C0000}"/>
    <cellStyle name="_CI 금액(2월예상)최종_2 ~ 9월 예상 060420_CI 금액(10~12월예상)_1101_LCDTV(11월2일)_관리비용_강정구_061220" xfId="3135" xr:uid="{00000000-0005-0000-0000-00002E0C0000}"/>
    <cellStyle name="_CI 금액(2월예상)최종_2 ~ 9월 예상 060420_LCD TV  (060908)_강성철D 접수" xfId="3136" xr:uid="{00000000-0005-0000-0000-00002F0C0000}"/>
    <cellStyle name="_CI 금액(2월예상)최종_2 ~ 9월 예상 060420_LCD TV  (060908)_강성철D 접수_★07년+6월+관리비용항목+1차+070611" xfId="3137" xr:uid="{00000000-0005-0000-0000-0000300C0000}"/>
    <cellStyle name="_CI 금액(2월예상)최종_2 ~ 9월 예상 060420_LCD TV  (060908)_강성철D 접수_CI 금액(10~12월예상)_1101_LCDTV(11월2일)" xfId="3138" xr:uid="{00000000-0005-0000-0000-0000310C0000}"/>
    <cellStyle name="_CI 금액(2월예상)최종_2 ~ 9월 예상 060420_LCD TV  (060908)_강성철D 접수_CI 금액(10~12월예상)_1101_LCDTV(11월2일)_★07년+6월+관리비용항목+1차+070611" xfId="3139" xr:uid="{00000000-0005-0000-0000-0000320C0000}"/>
    <cellStyle name="_CI 금액(2월예상)최종_2 ~ 9월 예상 060420_LCD TV  (060908)_강성철D 접수_CI 금액(10~12월예상)_1101_LCDTV(11월2일)_관리비용_강정구_061220" xfId="3140" xr:uid="{00000000-0005-0000-0000-0000330C0000}"/>
    <cellStyle name="_CI 금액(2월예상)최종_2 ~ 9월 예상 060420_LCD TV  (060908)_강성철D 접수_관리비용_강정구_061220" xfId="3141" xr:uid="{00000000-0005-0000-0000-0000340C0000}"/>
    <cellStyle name="_CI 금액(2월예상)최종_2 ~ 9월 예상 060420_관리비용_강정구_061220" xfId="3142" xr:uid="{00000000-0005-0000-0000-0000350C0000}"/>
    <cellStyle name="_CI 금액(2월예상)최종_2 ~ 9월 예상 060420_예상실적 정리(060811)" xfId="3143" xr:uid="{00000000-0005-0000-0000-0000360C0000}"/>
    <cellStyle name="_CI 금액(2월예상)최종_2 ~ 9월 예상 060420_예상실적 정리(060811)_★07년+6월+관리비용항목+1차+070611" xfId="3144" xr:uid="{00000000-0005-0000-0000-0000370C0000}"/>
    <cellStyle name="_CI 금액(2월예상)최종_2 ~ 9월 예상 060420_예상실적 정리(060811)_CI 금액(10~12월예상)_1101_LCDTV(11월2일)" xfId="3145" xr:uid="{00000000-0005-0000-0000-0000380C0000}"/>
    <cellStyle name="_CI 금액(2월예상)최종_2 ~ 9월 예상 060420_예상실적 정리(060811)_CI 금액(10~12월예상)_1101_LCDTV(11월2일)_★07년+6월+관리비용항목+1차+070611" xfId="3146" xr:uid="{00000000-0005-0000-0000-0000390C0000}"/>
    <cellStyle name="_CI 금액(2월예상)최종_2 ~ 9월 예상 060420_예상실적 정리(060811)_CI 금액(10~12월예상)_1101_LCDTV(11월2일)_관리비용_강정구_061220" xfId="3147" xr:uid="{00000000-0005-0000-0000-00003A0C0000}"/>
    <cellStyle name="_CI 금액(2월예상)최종_2 ~ 9월 예상 060420_예상실적 정리(060811)_관리비용_강정구_061220" xfId="3148" xr:uid="{00000000-0005-0000-0000-00003B0C0000}"/>
    <cellStyle name="_CI 금액(2월예상)최종_3월CI실적예상보고(3월~6월)0331최종" xfId="3149" xr:uid="{00000000-0005-0000-0000-00003C0C0000}"/>
    <cellStyle name="_CI 금액(2월예상)최종_3월CI실적예상보고(3월~6월)0331최종_★07년+6월+관리비용항목+1차+070611" xfId="3150" xr:uid="{00000000-0005-0000-0000-00003D0C0000}"/>
    <cellStyle name="_CI 금액(2월예상)최종_3월CI실적예상보고(3월~6월)0331최종_3월CI실적예상보고(3월~9월)0421" xfId="3151" xr:uid="{00000000-0005-0000-0000-00003E0C0000}"/>
    <cellStyle name="_CI 금액(2월예상)최종_3월CI실적예상보고(3월~6월)0331최종_3월CI실적예상보고(3월~9월)0421_★07년+6월+관리비용항목+1차+070611" xfId="3152" xr:uid="{00000000-0005-0000-0000-00003F0C0000}"/>
    <cellStyle name="_CI 금액(2월예상)최종_3월CI실적예상보고(3월~6월)0331최종_3월CI실적예상보고(3월~9월)0421_5월 CI 점검회의_전략구매(0512)_CRT (2)" xfId="3153" xr:uid="{00000000-0005-0000-0000-0000400C0000}"/>
    <cellStyle name="_CI 금액(2월예상)최종_3월CI실적예상보고(3월~6월)0331최종_3월CI실적예상보고(3월~9월)0421_5월 CI 점검회의_전략구매(0512)_CRT (2)_★07년+6월+관리비용항목+1차+070611" xfId="3154" xr:uid="{00000000-0005-0000-0000-0000410C0000}"/>
    <cellStyle name="_CI 금액(2월예상)최종_3월CI실적예상보고(3월~6월)0331최종_3월CI실적예상보고(3월~9월)0421_5월 CI 점검회의_전략구매(0512)_CRT (2)_CI 금액(10~12월예상)_1101_LCDTV(11월2일)" xfId="3155" xr:uid="{00000000-0005-0000-0000-0000420C0000}"/>
    <cellStyle name="_CI 금액(2월예상)최종_3월CI실적예상보고(3월~6월)0331최종_3월CI실적예상보고(3월~9월)0421_5월 CI 점검회의_전략구매(0512)_CRT (2)_CI 금액(10~12월예상)_1101_LCDTV(11월2일)_★07년+6월+관리비용항목+1차+070611" xfId="3156" xr:uid="{00000000-0005-0000-0000-0000430C0000}"/>
    <cellStyle name="_CI 금액(2월예상)최종_3월CI실적예상보고(3월~6월)0331최종_3월CI실적예상보고(3월~9월)0421_5월 CI 점검회의_전략구매(0512)_CRT (2)_CI 금액(10~12월예상)_1101_LCDTV(11월2일)_관리비용_강정구_061220" xfId="3157" xr:uid="{00000000-0005-0000-0000-0000440C0000}"/>
    <cellStyle name="_CI 금액(2월예상)최종_3월CI실적예상보고(3월~6월)0331최종_3월CI실적예상보고(3월~9월)0421_5월 CI 점검회의_전략구매(0512)_CRT (2)_LCD TV  (060908)_강성철D 접수" xfId="3158" xr:uid="{00000000-0005-0000-0000-0000450C0000}"/>
    <cellStyle name="_CI 금액(2월예상)최종_3월CI실적예상보고(3월~6월)0331최종_3월CI실적예상보고(3월~9월)0421_5월 CI 점검회의_전략구매(0512)_CRT (2)_LCD TV  (060908)_강성철D 접수_★07년+6월+관리비용항목+1차+070611" xfId="3159" xr:uid="{00000000-0005-0000-0000-0000460C0000}"/>
    <cellStyle name="_CI 금액(2월예상)최종_3월CI실적예상보고(3월~6월)0331최종_3월CI실적예상보고(3월~9월)0421_5월 CI 점검회의_전략구매(0512)_CRT (2)_LCD TV  (060908)_강성철D 접수_CI 금액(10~12월예상)_1101_LCDTV(11월2일)" xfId="3160" xr:uid="{00000000-0005-0000-0000-0000470C0000}"/>
    <cellStyle name="_CI 금액(2월예상)최종_3월CI실적예상보고(3월~6월)0331최종_3월CI실적예상보고(3월~9월)0421_5월 CI 점검회의_전략구매(0512)_CRT (2)_LCD TV  (060908)_강성철D 접수_CI 금액(10~12월예상)_1101_LCDTV(11월2일)_★07년+6월+관리비용항목+1차+070611" xfId="3161" xr:uid="{00000000-0005-0000-0000-0000480C0000}"/>
    <cellStyle name="_CI 금액(2월예상)최종_3월CI실적예상보고(3월~6월)0331최종_3월CI실적예상보고(3월~9월)0421_5월 CI 점검회의_전략구매(0512)_CRT (2)_LCD TV  (060908)_강성철D 접수_CI 금액(10~12월예상)_1101_LCDTV(11월2일)_관리비용_강정구_061220" xfId="3162" xr:uid="{00000000-0005-0000-0000-0000490C0000}"/>
    <cellStyle name="_CI 금액(2월예상)최종_3월CI실적예상보고(3월~6월)0331최종_3월CI실적예상보고(3월~9월)0421_5월 CI 점검회의_전략구매(0512)_CRT (2)_LCD TV  (060908)_강성철D 접수_관리비용_강정구_061220" xfId="3163" xr:uid="{00000000-0005-0000-0000-00004A0C0000}"/>
    <cellStyle name="_CI 금액(2월예상)최종_3월CI실적예상보고(3월~6월)0331최종_3월CI실적예상보고(3월~9월)0421_5월 CI 점검회의_전략구매(0512)_CRT (2)_관리비용_강정구_061220" xfId="3164" xr:uid="{00000000-0005-0000-0000-00004B0C0000}"/>
    <cellStyle name="_CI 금액(2월예상)최종_3월CI실적예상보고(3월~6월)0331최종_3월CI실적예상보고(3월~9월)0421_5월 CI 점검회의_전략구매(0512)_CRT (2)_예상실적 정리(060811)" xfId="3165" xr:uid="{00000000-0005-0000-0000-00004C0C0000}"/>
    <cellStyle name="_CI 금액(2월예상)최종_3월CI실적예상보고(3월~6월)0331최종_3월CI실적예상보고(3월~9월)0421_5월 CI 점검회의_전략구매(0512)_CRT (2)_예상실적 정리(060811)_★07년+6월+관리비용항목+1차+070611" xfId="3166" xr:uid="{00000000-0005-0000-0000-00004D0C0000}"/>
    <cellStyle name="_CI 금액(2월예상)최종_3월CI실적예상보고(3월~6월)0331최종_3월CI실적예상보고(3월~9월)0421_5월 CI 점검회의_전략구매(0512)_CRT (2)_예상실적 정리(060811)_CI 금액(10~12월예상)_1101_LCDTV(11월2일)" xfId="3167" xr:uid="{00000000-0005-0000-0000-00004E0C0000}"/>
    <cellStyle name="_CI 금액(2월예상)최종_3월CI실적예상보고(3월~6월)0331최종_3월CI실적예상보고(3월~9월)0421_5월 CI 점검회의_전략구매(0512)_CRT (2)_예상실적 정리(060811)_CI 금액(10~12월예상)_1101_LCDTV(11월2일)_★07년+6월+관리비용항목+1차+070611" xfId="3168" xr:uid="{00000000-0005-0000-0000-00004F0C0000}"/>
    <cellStyle name="_CI 금액(2월예상)최종_3월CI실적예상보고(3월~6월)0331최종_3월CI실적예상보고(3월~9월)0421_5월 CI 점검회의_전략구매(0512)_CRT (2)_예상실적 정리(060811)_CI 금액(10~12월예상)_1101_LCDTV(11월2일)_관리비용_강정구_061220" xfId="3169" xr:uid="{00000000-0005-0000-0000-0000500C0000}"/>
    <cellStyle name="_CI 금액(2월예상)최종_3월CI실적예상보고(3월~6월)0331최종_3월CI실적예상보고(3월~9월)0421_5월 CI 점검회의_전략구매(0512)_CRT (2)_예상실적 정리(060811)_관리비용_강정구_061220" xfId="3170" xr:uid="{00000000-0005-0000-0000-0000510C0000}"/>
    <cellStyle name="_CI 금액(2월예상)최종_3월CI실적예상보고(3월~6월)0331최종_3월CI실적예상보고(3월~9월)0421_CI 금액(10~12월예상)_1101_LCDTV(11월2일)" xfId="3171" xr:uid="{00000000-0005-0000-0000-0000520C0000}"/>
    <cellStyle name="_CI 금액(2월예상)최종_3월CI실적예상보고(3월~6월)0331최종_3월CI실적예상보고(3월~9월)0421_CI 금액(10~12월예상)_1101_LCDTV(11월2일)_★07년+6월+관리비용항목+1차+070611" xfId="3172" xr:uid="{00000000-0005-0000-0000-0000530C0000}"/>
    <cellStyle name="_CI 금액(2월예상)최종_3월CI실적예상보고(3월~6월)0331최종_3월CI실적예상보고(3월~9월)0421_CI 금액(10~12월예상)_1101_LCDTV(11월2일)_관리비용_강정구_061220" xfId="3173" xr:uid="{00000000-0005-0000-0000-0000540C0000}"/>
    <cellStyle name="_CI 금액(2월예상)최종_3월CI실적예상보고(3월~6월)0331최종_3월CI실적예상보고(3월~9월)0421_LCD TV  (060908)_강성철D 접수" xfId="3174" xr:uid="{00000000-0005-0000-0000-0000550C0000}"/>
    <cellStyle name="_CI 금액(2월예상)최종_3월CI실적예상보고(3월~6월)0331최종_3월CI실적예상보고(3월~9월)0421_LCD TV  (060908)_강성철D 접수_★07년+6월+관리비용항목+1차+070611" xfId="3175" xr:uid="{00000000-0005-0000-0000-0000560C0000}"/>
    <cellStyle name="_CI 금액(2월예상)최종_3월CI실적예상보고(3월~6월)0331최종_3월CI실적예상보고(3월~9월)0421_LCD TV  (060908)_강성철D 접수_CI 금액(10~12월예상)_1101_LCDTV(11월2일)" xfId="3176" xr:uid="{00000000-0005-0000-0000-0000570C0000}"/>
    <cellStyle name="_CI 금액(2월예상)최종_3월CI실적예상보고(3월~6월)0331최종_3월CI실적예상보고(3월~9월)0421_LCD TV  (060908)_강성철D 접수_CI 금액(10~12월예상)_1101_LCDTV(11월2일)_★07년+6월+관리비용항목+1차+070611" xfId="3177" xr:uid="{00000000-0005-0000-0000-0000580C0000}"/>
    <cellStyle name="_CI 금액(2월예상)최종_3월CI실적예상보고(3월~6월)0331최종_3월CI실적예상보고(3월~9월)0421_LCD TV  (060908)_강성철D 접수_CI 금액(10~12월예상)_1101_LCDTV(11월2일)_관리비용_강정구_061220" xfId="3178" xr:uid="{00000000-0005-0000-0000-0000590C0000}"/>
    <cellStyle name="_CI 금액(2월예상)최종_3월CI실적예상보고(3월~6월)0331최종_3월CI실적예상보고(3월~9월)0421_LCD TV  (060908)_강성철D 접수_관리비용_강정구_061220" xfId="3179" xr:uid="{00000000-0005-0000-0000-00005A0C0000}"/>
    <cellStyle name="_CI 금액(2월예상)최종_3월CI실적예상보고(3월~6월)0331최종_3월CI실적예상보고(3월~9월)0421_관리비용_강정구_061220" xfId="3180" xr:uid="{00000000-0005-0000-0000-00005B0C0000}"/>
    <cellStyle name="_CI 금액(2월예상)최종_3월CI실적예상보고(3월~6월)0331최종_3월CI실적예상보고(3월~9월)0421_예상실적 정리(060811)" xfId="3181" xr:uid="{00000000-0005-0000-0000-00005C0C0000}"/>
    <cellStyle name="_CI 금액(2월예상)최종_3월CI실적예상보고(3월~6월)0331최종_3월CI실적예상보고(3월~9월)0421_예상실적 정리(060811)_★07년+6월+관리비용항목+1차+070611" xfId="3182" xr:uid="{00000000-0005-0000-0000-00005D0C0000}"/>
    <cellStyle name="_CI 금액(2월예상)최종_3월CI실적예상보고(3월~6월)0331최종_3월CI실적예상보고(3월~9월)0421_예상실적 정리(060811)_CI 금액(10~12월예상)_1101_LCDTV(11월2일)" xfId="3183" xr:uid="{00000000-0005-0000-0000-00005E0C0000}"/>
    <cellStyle name="_CI 금액(2월예상)최종_3월CI실적예상보고(3월~6월)0331최종_3월CI실적예상보고(3월~9월)0421_예상실적 정리(060811)_CI 금액(10~12월예상)_1101_LCDTV(11월2일)_★07년+6월+관리비용항목+1차+070611" xfId="3184" xr:uid="{00000000-0005-0000-0000-00005F0C0000}"/>
    <cellStyle name="_CI 금액(2월예상)최종_3월CI실적예상보고(3월~6월)0331최종_3월CI실적예상보고(3월~9월)0421_예상실적 정리(060811)_CI 금액(10~12월예상)_1101_LCDTV(11월2일)_관리비용_강정구_061220" xfId="3185" xr:uid="{00000000-0005-0000-0000-0000600C0000}"/>
    <cellStyle name="_CI 금액(2월예상)최종_3월CI실적예상보고(3월~6월)0331최종_3월CI실적예상보고(3월~9월)0421_예상실적 정리(060811)_관리비용_강정구_061220" xfId="3186" xr:uid="{00000000-0005-0000-0000-0000610C0000}"/>
    <cellStyle name="_CI 금액(2월예상)최종_3월CI실적예상보고(3월~6월)0331최종_CI 금액(10~12월예상)_1101_LCDTV(11월2일)" xfId="3187" xr:uid="{00000000-0005-0000-0000-0000620C0000}"/>
    <cellStyle name="_CI 금액(2월예상)최종_3월CI실적예상보고(3월~6월)0331최종_CI 금액(10~12월예상)_1101_LCDTV(11월2일)_★07년+6월+관리비용항목+1차+070611" xfId="3188" xr:uid="{00000000-0005-0000-0000-0000630C0000}"/>
    <cellStyle name="_CI 금액(2월예상)최종_3월CI실적예상보고(3월~6월)0331최종_CI 금액(10~12월예상)_1101_LCDTV(11월2일)_관리비용_강정구_061220" xfId="3189" xr:uid="{00000000-0005-0000-0000-0000640C0000}"/>
    <cellStyle name="_CI 금액(2월예상)최종_3월CI실적예상보고(3월~6월)0331최종_LCD TV  (060908)_강성철D 접수" xfId="3190" xr:uid="{00000000-0005-0000-0000-0000650C0000}"/>
    <cellStyle name="_CI 금액(2월예상)최종_3월CI실적예상보고(3월~6월)0331최종_LCD TV  (060908)_강성철D 접수_★07년+6월+관리비용항목+1차+070611" xfId="3191" xr:uid="{00000000-0005-0000-0000-0000660C0000}"/>
    <cellStyle name="_CI 금액(2월예상)최종_3월CI실적예상보고(3월~6월)0331최종_LCD TV  (060908)_강성철D 접수_CI 금액(10~12월예상)_1101_LCDTV(11월2일)" xfId="3192" xr:uid="{00000000-0005-0000-0000-0000670C0000}"/>
    <cellStyle name="_CI 금액(2월예상)최종_3월CI실적예상보고(3월~6월)0331최종_LCD TV  (060908)_강성철D 접수_CI 금액(10~12월예상)_1101_LCDTV(11월2일)_★07년+6월+관리비용항목+1차+070611" xfId="3193" xr:uid="{00000000-0005-0000-0000-0000680C0000}"/>
    <cellStyle name="_CI 금액(2월예상)최종_3월CI실적예상보고(3월~6월)0331최종_LCD TV  (060908)_강성철D 접수_CI 금액(10~12월예상)_1101_LCDTV(11월2일)_관리비용_강정구_061220" xfId="3194" xr:uid="{00000000-0005-0000-0000-0000690C0000}"/>
    <cellStyle name="_CI 금액(2월예상)최종_3월CI실적예상보고(3월~6월)0331최종_LCD TV  (060908)_강성철D 접수_관리비용_강정구_061220" xfId="3195" xr:uid="{00000000-0005-0000-0000-00006A0C0000}"/>
    <cellStyle name="_CI 금액(2월예상)최종_3월CI실적예상보고(3월~6월)0331최종_관리비용_강정구_061220" xfId="3196" xr:uid="{00000000-0005-0000-0000-00006B0C0000}"/>
    <cellStyle name="_CI 금액(2월예상)최종_3월CI실적예상보고(3월~6월)0331최종_예상실적 정리(060811)" xfId="3197" xr:uid="{00000000-0005-0000-0000-00006C0C0000}"/>
    <cellStyle name="_CI 금액(2월예상)최종_3월CI실적예상보고(3월~6월)0331최종_예상실적 정리(060811)_★07년+6월+관리비용항목+1차+070611" xfId="3198" xr:uid="{00000000-0005-0000-0000-00006D0C0000}"/>
    <cellStyle name="_CI 금액(2월예상)최종_3월CI실적예상보고(3월~6월)0331최종_예상실적 정리(060811)_CI 금액(10~12월예상)_1101_LCDTV(11월2일)" xfId="3199" xr:uid="{00000000-0005-0000-0000-00006E0C0000}"/>
    <cellStyle name="_CI 금액(2월예상)최종_3월CI실적예상보고(3월~6월)0331최종_예상실적 정리(060811)_CI 금액(10~12월예상)_1101_LCDTV(11월2일)_★07년+6월+관리비용항목+1차+070611" xfId="3200" xr:uid="{00000000-0005-0000-0000-00006F0C0000}"/>
    <cellStyle name="_CI 금액(2월예상)최종_3월CI실적예상보고(3월~6월)0331최종_예상실적 정리(060811)_CI 금액(10~12월예상)_1101_LCDTV(11월2일)_관리비용_강정구_061220" xfId="3201" xr:uid="{00000000-0005-0000-0000-0000700C0000}"/>
    <cellStyle name="_CI 금액(2월예상)최종_3월CI실적예상보고(3월~6월)0331최종_예상실적 정리(060811)_관리비용_강정구_061220" xfId="3202" xr:uid="{00000000-0005-0000-0000-0000710C0000}"/>
    <cellStyle name="_CI 금액(2월예상)최종_5월 CI 점검회의_전략구매(0512)_CRT (2)" xfId="3203" xr:uid="{00000000-0005-0000-0000-0000720C0000}"/>
    <cellStyle name="_CI 금액(2월예상)최종_5월 CI 점검회의_전략구매(0512)_CRT (2)_★07년+6월+관리비용항목+1차+070611" xfId="3204" xr:uid="{00000000-0005-0000-0000-0000730C0000}"/>
    <cellStyle name="_CI 금액(2월예상)최종_5월 CI 점검회의_전략구매(0512)_CRT (2)_CI 금액(10~12월예상)_1101_LCDTV(11월2일)" xfId="3205" xr:uid="{00000000-0005-0000-0000-0000740C0000}"/>
    <cellStyle name="_CI 금액(2월예상)최종_5월 CI 점검회의_전략구매(0512)_CRT (2)_CI 금액(10~12월예상)_1101_LCDTV(11월2일)_★07년+6월+관리비용항목+1차+070611" xfId="3206" xr:uid="{00000000-0005-0000-0000-0000750C0000}"/>
    <cellStyle name="_CI 금액(2월예상)최종_5월 CI 점검회의_전략구매(0512)_CRT (2)_CI 금액(10~12월예상)_1101_LCDTV(11월2일)_관리비용_강정구_061220" xfId="3207" xr:uid="{00000000-0005-0000-0000-0000760C0000}"/>
    <cellStyle name="_CI 금액(2월예상)최종_5월 CI 점검회의_전략구매(0512)_CRT (2)_LCD TV  (060908)_강성철D 접수" xfId="3208" xr:uid="{00000000-0005-0000-0000-0000770C0000}"/>
    <cellStyle name="_CI 금액(2월예상)최종_5월 CI 점검회의_전략구매(0512)_CRT (2)_LCD TV  (060908)_강성철D 접수_★07년+6월+관리비용항목+1차+070611" xfId="3209" xr:uid="{00000000-0005-0000-0000-0000780C0000}"/>
    <cellStyle name="_CI 금액(2월예상)최종_5월 CI 점검회의_전략구매(0512)_CRT (2)_LCD TV  (060908)_강성철D 접수_CI 금액(10~12월예상)_1101_LCDTV(11월2일)" xfId="3210" xr:uid="{00000000-0005-0000-0000-0000790C0000}"/>
    <cellStyle name="_CI 금액(2월예상)최종_5월 CI 점검회의_전략구매(0512)_CRT (2)_LCD TV  (060908)_강성철D 접수_CI 금액(10~12월예상)_1101_LCDTV(11월2일)_★07년+6월+관리비용항목+1차+070611" xfId="3211" xr:uid="{00000000-0005-0000-0000-00007A0C0000}"/>
    <cellStyle name="_CI 금액(2월예상)최종_5월 CI 점검회의_전략구매(0512)_CRT (2)_LCD TV  (060908)_강성철D 접수_CI 금액(10~12월예상)_1101_LCDTV(11월2일)_관리비용_강정구_061220" xfId="3212" xr:uid="{00000000-0005-0000-0000-00007B0C0000}"/>
    <cellStyle name="_CI 금액(2월예상)최종_5월 CI 점검회의_전략구매(0512)_CRT (2)_LCD TV  (060908)_강성철D 접수_관리비용_강정구_061220" xfId="3213" xr:uid="{00000000-0005-0000-0000-00007C0C0000}"/>
    <cellStyle name="_CI 금액(2월예상)최종_5월 CI 점검회의_전략구매(0512)_CRT (2)_관리비용_강정구_061220" xfId="3214" xr:uid="{00000000-0005-0000-0000-00007D0C0000}"/>
    <cellStyle name="_CI 금액(2월예상)최종_5월 CI 점검회의_전략구매(0512)_CRT (2)_예상실적 정리(060811)" xfId="3215" xr:uid="{00000000-0005-0000-0000-00007E0C0000}"/>
    <cellStyle name="_CI 금액(2월예상)최종_5월 CI 점검회의_전략구매(0512)_CRT (2)_예상실적 정리(060811)_★07년+6월+관리비용항목+1차+070611" xfId="3216" xr:uid="{00000000-0005-0000-0000-00007F0C0000}"/>
    <cellStyle name="_CI 금액(2월예상)최종_5월 CI 점검회의_전략구매(0512)_CRT (2)_예상실적 정리(060811)_CI 금액(10~12월예상)_1101_LCDTV(11월2일)" xfId="3217" xr:uid="{00000000-0005-0000-0000-0000800C0000}"/>
    <cellStyle name="_CI 금액(2월예상)최종_5월 CI 점검회의_전략구매(0512)_CRT (2)_예상실적 정리(060811)_CI 금액(10~12월예상)_1101_LCDTV(11월2일)_★07년+6월+관리비용항목+1차+070611" xfId="3218" xr:uid="{00000000-0005-0000-0000-0000810C0000}"/>
    <cellStyle name="_CI 금액(2월예상)최종_5월 CI 점검회의_전략구매(0512)_CRT (2)_예상실적 정리(060811)_CI 금액(10~12월예상)_1101_LCDTV(11월2일)_관리비용_강정구_061220" xfId="3219" xr:uid="{00000000-0005-0000-0000-0000820C0000}"/>
    <cellStyle name="_CI 금액(2월예상)최종_5월 CI 점검회의_전략구매(0512)_CRT (2)_예상실적 정리(060811)_관리비용_강정구_061220" xfId="3220" xr:uid="{00000000-0005-0000-0000-0000830C0000}"/>
    <cellStyle name="_CI 금액(2월예상)최종_CI 금액(10~12월예상)_1101_LCDTV(11월2일)" xfId="3221" xr:uid="{00000000-0005-0000-0000-0000840C0000}"/>
    <cellStyle name="_CI 금액(2월예상)최종_CI 금액(10~12월예상)_1101_LCDTV(11월2일)_★07년+6월+관리비용항목+1차+070611" xfId="3222" xr:uid="{00000000-0005-0000-0000-0000850C0000}"/>
    <cellStyle name="_CI 금액(2월예상)최종_CI 금액(10~12월예상)_1101_LCDTV(11월2일)_관리비용_강정구_061220" xfId="3223" xr:uid="{00000000-0005-0000-0000-0000860C0000}"/>
    <cellStyle name="_CI 금액(2월예상)최종_LCD TV  (060908)_강성철D 접수" xfId="3224" xr:uid="{00000000-0005-0000-0000-0000870C0000}"/>
    <cellStyle name="_CI 금액(2월예상)최종_LCD TV  (060908)_강성철D 접수_★07년+6월+관리비용항목+1차+070611" xfId="3225" xr:uid="{00000000-0005-0000-0000-0000880C0000}"/>
    <cellStyle name="_CI 금액(2월예상)최종_LCD TV  (060908)_강성철D 접수_CI 금액(10~12월예상)_1101_LCDTV(11월2일)" xfId="3226" xr:uid="{00000000-0005-0000-0000-0000890C0000}"/>
    <cellStyle name="_CI 금액(2월예상)최종_LCD TV  (060908)_강성철D 접수_CI 금액(10~12월예상)_1101_LCDTV(11월2일)_★07년+6월+관리비용항목+1차+070611" xfId="3227" xr:uid="{00000000-0005-0000-0000-00008A0C0000}"/>
    <cellStyle name="_CI 금액(2월예상)최종_LCD TV  (060908)_강성철D 접수_CI 금액(10~12월예상)_1101_LCDTV(11월2일)_관리비용_강정구_061220" xfId="3228" xr:uid="{00000000-0005-0000-0000-00008B0C0000}"/>
    <cellStyle name="_CI 금액(2월예상)최종_LCD TV  (060908)_강성철D 접수_관리비용_강정구_061220" xfId="3229" xr:uid="{00000000-0005-0000-0000-00008C0C0000}"/>
    <cellStyle name="_CI 금액(2월예상)최종_가격 동향 0510 (2)" xfId="3230" xr:uid="{00000000-0005-0000-0000-00008D0C0000}"/>
    <cellStyle name="_CI 금액(2월예상)최종_가격 동향 0510 (2)_★07년+6월+관리비용항목+1차+070611" xfId="3231" xr:uid="{00000000-0005-0000-0000-00008E0C0000}"/>
    <cellStyle name="_CI 금액(2월예상)최종_가격 동향 0510 (2)_CI 금액(10~12월예상)_1101_LCDTV(11월2일)" xfId="3232" xr:uid="{00000000-0005-0000-0000-00008F0C0000}"/>
    <cellStyle name="_CI 금액(2월예상)최종_가격 동향 0510 (2)_CI 금액(10~12월예상)_1101_LCDTV(11월2일)_★07년+6월+관리비용항목+1차+070611" xfId="3233" xr:uid="{00000000-0005-0000-0000-0000900C0000}"/>
    <cellStyle name="_CI 금액(2월예상)최종_가격 동향 0510 (2)_CI 금액(10~12월예상)_1101_LCDTV(11월2일)_관리비용_강정구_061220" xfId="3234" xr:uid="{00000000-0005-0000-0000-0000910C0000}"/>
    <cellStyle name="_CI 금액(2월예상)최종_가격 동향 0510 (2)_LCD TV  (060908)_강성철D 접수" xfId="3235" xr:uid="{00000000-0005-0000-0000-0000920C0000}"/>
    <cellStyle name="_CI 금액(2월예상)최종_가격 동향 0510 (2)_LCD TV  (060908)_강성철D 접수_★07년+6월+관리비용항목+1차+070611" xfId="3236" xr:uid="{00000000-0005-0000-0000-0000930C0000}"/>
    <cellStyle name="_CI 금액(2월예상)최종_가격 동향 0510 (2)_LCD TV  (060908)_강성철D 접수_CI 금액(10~12월예상)_1101_LCDTV(11월2일)" xfId="3237" xr:uid="{00000000-0005-0000-0000-0000940C0000}"/>
    <cellStyle name="_CI 금액(2월예상)최종_가격 동향 0510 (2)_LCD TV  (060908)_강성철D 접수_CI 금액(10~12월예상)_1101_LCDTV(11월2일)_★07년+6월+관리비용항목+1차+070611" xfId="3238" xr:uid="{00000000-0005-0000-0000-0000950C0000}"/>
    <cellStyle name="_CI 금액(2월예상)최종_가격 동향 0510 (2)_LCD TV  (060908)_강성철D 접수_CI 금액(10~12월예상)_1101_LCDTV(11월2일)_관리비용_강정구_061220" xfId="3239" xr:uid="{00000000-0005-0000-0000-0000960C0000}"/>
    <cellStyle name="_CI 금액(2월예상)최종_가격 동향 0510 (2)_LCD TV  (060908)_강성철D 접수_관리비용_강정구_061220" xfId="3240" xr:uid="{00000000-0005-0000-0000-0000970C0000}"/>
    <cellStyle name="_CI 금액(2월예상)최종_가격 동향 0510 (2)_관리비용_강정구_061220" xfId="3241" xr:uid="{00000000-0005-0000-0000-0000980C0000}"/>
    <cellStyle name="_CI 금액(2월예상)최종_가격 동향 0510 (2)_예상실적 정리(060811)" xfId="3242" xr:uid="{00000000-0005-0000-0000-0000990C0000}"/>
    <cellStyle name="_CI 금액(2월예상)최종_가격 동향 0510 (2)_예상실적 정리(060811)_★07년+6월+관리비용항목+1차+070611" xfId="3243" xr:uid="{00000000-0005-0000-0000-00009A0C0000}"/>
    <cellStyle name="_CI 금액(2월예상)최종_가격 동향 0510 (2)_예상실적 정리(060811)_CI 금액(10~12월예상)_1101_LCDTV(11월2일)" xfId="3244" xr:uid="{00000000-0005-0000-0000-00009B0C0000}"/>
    <cellStyle name="_CI 금액(2월예상)최종_가격 동향 0510 (2)_예상실적 정리(060811)_CI 금액(10~12월예상)_1101_LCDTV(11월2일)_★07년+6월+관리비용항목+1차+070611" xfId="3245" xr:uid="{00000000-0005-0000-0000-00009C0C0000}"/>
    <cellStyle name="_CI 금액(2월예상)최종_가격 동향 0510 (2)_예상실적 정리(060811)_CI 금액(10~12월예상)_1101_LCDTV(11월2일)_관리비용_강정구_061220" xfId="3246" xr:uid="{00000000-0005-0000-0000-00009D0C0000}"/>
    <cellStyle name="_CI 금액(2월예상)최종_가격 동향 0510 (2)_예상실적 정리(060811)_관리비용_강정구_061220" xfId="3247" xr:uid="{00000000-0005-0000-0000-00009E0C0000}"/>
    <cellStyle name="_CI 금액(2월예상)최종_관리비용_강정구_061220" xfId="3248" xr:uid="{00000000-0005-0000-0000-00009F0C0000}"/>
    <cellStyle name="_CI 금액(2월예상)최종_예상실적 정리(060811)" xfId="3249" xr:uid="{00000000-0005-0000-0000-0000A00C0000}"/>
    <cellStyle name="_CI 금액(2월예상)최종_예상실적 정리(060811)_★07년+6월+관리비용항목+1차+070611" xfId="3250" xr:uid="{00000000-0005-0000-0000-0000A10C0000}"/>
    <cellStyle name="_CI 금액(2월예상)최종_예상실적 정리(060811)_CI 금액(10~12월예상)_1101_LCDTV(11월2일)" xfId="3251" xr:uid="{00000000-0005-0000-0000-0000A20C0000}"/>
    <cellStyle name="_CI 금액(2월예상)최종_예상실적 정리(060811)_CI 금액(10~12월예상)_1101_LCDTV(11월2일)_★07년+6월+관리비용항목+1차+070611" xfId="3252" xr:uid="{00000000-0005-0000-0000-0000A30C0000}"/>
    <cellStyle name="_CI 금액(2월예상)최종_예상실적 정리(060811)_CI 금액(10~12월예상)_1101_LCDTV(11월2일)_관리비용_강정구_061220" xfId="3253" xr:uid="{00000000-0005-0000-0000-0000A40C0000}"/>
    <cellStyle name="_CI 금액(2월예상)최종_예상실적 정리(060811)_관리비용_강정구_061220" xfId="3254" xr:uid="{00000000-0005-0000-0000-0000A50C0000}"/>
    <cellStyle name="_D30112B 대전노은12블럭" xfId="3255" xr:uid="{00000000-0005-0000-0000-0000A60C0000}"/>
    <cellStyle name="_D30202B 목동9단지 설비자동제어" xfId="3256" xr:uid="{00000000-0005-0000-0000-0000A70C0000}"/>
    <cellStyle name="_D30410B 해양연구원" xfId="3257" xr:uid="{00000000-0005-0000-0000-0000A80C0000}"/>
    <cellStyle name="_D31114B 국방과학연구소 사격통제실험실 산출 및 집계표" xfId="3258" xr:uid="{00000000-0005-0000-0000-0000A90C0000}"/>
    <cellStyle name="_D50921B 나주 국민체육센터" xfId="3259" xr:uid="{00000000-0005-0000-0000-0000AA0C0000}"/>
    <cellStyle name="_FEB PLAN-1" xfId="3260" xr:uid="{00000000-0005-0000-0000-0000AB0C0000}"/>
    <cellStyle name="_Global 선적 (060311)" xfId="3261" xr:uid="{00000000-0005-0000-0000-0000AC0C0000}"/>
    <cellStyle name="_Global선적 (060217)" xfId="3262" xr:uid="{00000000-0005-0000-0000-0000AD0C0000}"/>
    <cellStyle name="_Global선적(060209)" xfId="3263" xr:uid="{00000000-0005-0000-0000-0000AE0C0000}"/>
    <cellStyle name="_HOOK-UP실행(확정)" xfId="3264" xr:uid="{00000000-0005-0000-0000-0000AF0C0000}"/>
    <cellStyle name="_KIL11107비교xls" xfId="3265" xr:uid="{00000000-0005-0000-0000-0000B00C0000}"/>
    <cellStyle name="_LCD TV  (060908)_강성철D 접수" xfId="3266" xr:uid="{00000000-0005-0000-0000-0000B10C0000}"/>
    <cellStyle name="_LCD TV  (060908)_강성철D 접수_★07년+6월+관리비용항목+1차+070611" xfId="3267" xr:uid="{00000000-0005-0000-0000-0000B20C0000}"/>
    <cellStyle name="_LCD TV  (060908)_강성철D 접수_CI 금액(10~12월예상)_1101_LCDTV(11월2일)" xfId="3268" xr:uid="{00000000-0005-0000-0000-0000B30C0000}"/>
    <cellStyle name="_LCD TV  (060908)_강성철D 접수_CI 금액(10~12월예상)_1101_LCDTV(11월2일)_★07년+6월+관리비용항목+1차+070611" xfId="3269" xr:uid="{00000000-0005-0000-0000-0000B40C0000}"/>
    <cellStyle name="_LCD TV  (060908)_강성철D 접수_CI 금액(10~12월예상)_1101_LCDTV(11월2일)_관리비용_강정구_061220" xfId="3270" xr:uid="{00000000-0005-0000-0000-0000B50C0000}"/>
    <cellStyle name="_LCD TV  (060908)_강성철D 접수_관리비용_강정구_061220" xfId="3271" xr:uid="{00000000-0005-0000-0000-0000B60C0000}"/>
    <cellStyle name="_LCD_P6_OA_1_3층공사_071210" xfId="3272" xr:uid="{00000000-0005-0000-0000-0000B70C0000}"/>
    <cellStyle name="_LPL 2006년 5월 생산계획 1차 검토(案)_변경요청양식_0417 (2)" xfId="3273" xr:uid="{00000000-0005-0000-0000-0000B80C0000}"/>
    <cellStyle name="_LPLHQsupport plan(Oct)1" xfId="3274" xr:uid="{00000000-0005-0000-0000-0000B90C0000}"/>
    <cellStyle name="_LPL파주_M동 연구소_도급견적_설비소방_080212(CM_박동하)" xfId="3275" xr:uid="{00000000-0005-0000-0000-0000BA0C0000}"/>
    <cellStyle name="_M동_도급 내역서_전기_제출용(1)(CM_정윤석)" xfId="3276" xr:uid="{00000000-0005-0000-0000-0000BB0C0000}"/>
    <cellStyle name="_M동_도급 내역서_전기_제출용_08(1)..02.13_CM 정윤석2" xfId="3277" xr:uid="{00000000-0005-0000-0000-0000BC0C0000}"/>
    <cellStyle name="_R&amp;D진단_사전요청자료양식(연구소)" xfId="3278" xr:uid="{00000000-0005-0000-0000-0000BD0C0000}"/>
    <cellStyle name="_Sheet1" xfId="3279" xr:uid="{00000000-0005-0000-0000-0000BE0C0000}"/>
    <cellStyle name="_Sheet2" xfId="3280" xr:uid="{00000000-0005-0000-0000-0000BF0C0000}"/>
    <cellStyle name="_Sheet3" xfId="3281" xr:uid="{00000000-0005-0000-0000-0000C00C0000}"/>
    <cellStyle name="_Sheet4" xfId="3282" xr:uid="{00000000-0005-0000-0000-0000C10C0000}"/>
    <cellStyle name="_summary for MTRC P3" xfId="3283" xr:uid="{00000000-0005-0000-0000-0000C20C0000}"/>
    <cellStyle name="_TV 추가 CI 자료(061125)" xfId="3284" xr:uid="{00000000-0005-0000-0000-0000C30C0000}"/>
    <cellStyle name="_Unit rate &amp; Quantity" xfId="3285" xr:uid="{00000000-0005-0000-0000-0000C40C0000}"/>
    <cellStyle name="_가격 동향 0421" xfId="3286" xr:uid="{00000000-0005-0000-0000-0000C50C0000}"/>
    <cellStyle name="_가격 동향 0421_★07년+6월+관리비용항목+1차+070611" xfId="3287" xr:uid="{00000000-0005-0000-0000-0000C60C0000}"/>
    <cellStyle name="_가격 동향 0421_관리비용_강정구_061220" xfId="3288" xr:uid="{00000000-0005-0000-0000-0000C70C0000}"/>
    <cellStyle name="_간지" xfId="3289" xr:uid="{00000000-0005-0000-0000-0000C80C0000}"/>
    <cellStyle name="_개요" xfId="3290" xr:uid="{00000000-0005-0000-0000-0000C90C0000}"/>
    <cellStyle name="_개요(봉림)-참고용" xfId="3291" xr:uid="{00000000-0005-0000-0000-0000CA0C0000}"/>
    <cellStyle name="_개요(봉림)-최종" xfId="3292" xr:uid="{00000000-0005-0000-0000-0000CB0C0000}"/>
    <cellStyle name="_개요(주안-인천)" xfId="3293" xr:uid="{00000000-0005-0000-0000-0000CC0C0000}"/>
    <cellStyle name="_건축" xfId="3294" xr:uid="{00000000-0005-0000-0000-0000CD0C0000}"/>
    <cellStyle name="_검암2차사전공사(본사검토) " xfId="3295" xr:uid="{00000000-0005-0000-0000-0000CE0C0000}"/>
    <cellStyle name="_검암2차사전공사(본사검토) _BM(전기)-동남권-현대산업개발" xfId="3296" xr:uid="{00000000-0005-0000-0000-0000CF0C0000}"/>
    <cellStyle name="_검암2차사전공사(본사검토) _파일사전공사본사최종" xfId="3297" xr:uid="{00000000-0005-0000-0000-0000D00C0000}"/>
    <cellStyle name="_검암2차사전공사(본사검토) _파일사전공사본사최종_BM(전기)-동남권-현대산업개발" xfId="3298" xr:uid="{00000000-0005-0000-0000-0000D10C0000}"/>
    <cellStyle name="_견적1228" xfId="3299" xr:uid="{00000000-0005-0000-0000-0000D20C0000}"/>
    <cellStyle name="_견적갑지" xfId="3300" xr:uid="{00000000-0005-0000-0000-0000D30C0000}"/>
    <cellStyle name="_견적서 양식" xfId="3301" xr:uid="{00000000-0005-0000-0000-0000D40C0000}"/>
    <cellStyle name="_견적서 양식(수정본)" xfId="3302" xr:uid="{00000000-0005-0000-0000-0000D50C0000}"/>
    <cellStyle name="_견적서(랜장비R2)03(1).13" xfId="3303" xr:uid="{00000000-0005-0000-0000-0000D60C0000}"/>
    <cellStyle name="_견적서(설비)" xfId="3304" xr:uid="{00000000-0005-0000-0000-0000D70C0000}"/>
    <cellStyle name="_견적서(한국경제정책연구소)-20050128" xfId="3305" xr:uid="{00000000-0005-0000-0000-0000D80C0000}"/>
    <cellStyle name="_견적서-2(관급)060615" xfId="3306" xr:uid="{00000000-0005-0000-0000-0000D90C0000}"/>
    <cellStyle name="_견적서집계" xfId="3307" xr:uid="{00000000-0005-0000-0000-0000DA0C0000}"/>
    <cellStyle name="_결재실행(동의대캐리어관)" xfId="3308" xr:uid="{00000000-0005-0000-0000-0000DB0C0000}"/>
    <cellStyle name="_결재실행-3" xfId="3309" xr:uid="{00000000-0005-0000-0000-0000DC0C0000}"/>
    <cellStyle name="_결재실행-4" xfId="3310" xr:uid="{00000000-0005-0000-0000-0000DD0C0000}"/>
    <cellStyle name="_결재실행-5" xfId="3311" xr:uid="{00000000-0005-0000-0000-0000DE0C0000}"/>
    <cellStyle name="_경남기업실행" xfId="3312" xr:uid="{00000000-0005-0000-0000-0000DF0C0000}"/>
    <cellStyle name="_경북031002" xfId="3313" xr:uid="{00000000-0005-0000-0000-0000E00C0000}"/>
    <cellStyle name="_경영개선활동상반기실적(990708)" xfId="3314" xr:uid="{00000000-0005-0000-0000-0000E10C0000}"/>
    <cellStyle name="_경영개선활동상반기실적(990708)_1" xfId="3315" xr:uid="{00000000-0005-0000-0000-0000E20C0000}"/>
    <cellStyle name="_경영개선활동상반기실적(990708)_2" xfId="3316" xr:uid="{00000000-0005-0000-0000-0000E30C0000}"/>
    <cellStyle name="_경영개선활성화방안(990802)" xfId="3317" xr:uid="{00000000-0005-0000-0000-0000E40C0000}"/>
    <cellStyle name="_경영개선활성화방안(990802)_1" xfId="3318" xr:uid="{00000000-0005-0000-0000-0000E50C0000}"/>
    <cellStyle name="_경쟁사" xfId="3319" xr:uid="{00000000-0005-0000-0000-0000E60C0000}"/>
    <cellStyle name="_계약변경2차(대덕전자)" xfId="3320" xr:uid="{00000000-0005-0000-0000-0000E70C0000}"/>
    <cellStyle name="_계약변경최종(대덕전자)" xfId="3321" xr:uid="{00000000-0005-0000-0000-0000E80C0000}"/>
    <cellStyle name="_고산투찰" xfId="3322" xr:uid="{00000000-0005-0000-0000-0000E90C0000}"/>
    <cellStyle name="_고창담양2공구-투찰97" xfId="3323" xr:uid="{00000000-0005-0000-0000-0000EA0C0000}"/>
    <cellStyle name="_고창담양2공구-투찰97_고창장성3공구(가실행-최종)" xfId="3324" xr:uid="{00000000-0005-0000-0000-0000EB0C0000}"/>
    <cellStyle name="_고창담양2공구-투찰97_고창장성3공구(가실행-최종)_기성내역서(01회)" xfId="3325" xr:uid="{00000000-0005-0000-0000-0000EC0C0000}"/>
    <cellStyle name="_고창담양2공구-투찰97_고창장성3공구(가실행-최종)_내역서(정리)" xfId="3326" xr:uid="{00000000-0005-0000-0000-0000ED0C0000}"/>
    <cellStyle name="_고창담양2공구-투찰97_고창장성3공구(가실행-최종)_도급기성(2003년12월)" xfId="3327" xr:uid="{00000000-0005-0000-0000-0000EE0C0000}"/>
    <cellStyle name="_고창담양2공구-투찰97_고창장성3공구(가실행-최종)_도급기성(2003년4월)" xfId="3328" xr:uid="{00000000-0005-0000-0000-0000EF0C0000}"/>
    <cellStyle name="_고창담양2공구-투찰97_고창장성3공구(가실행-최종)_도급기성(2003년5월)" xfId="3329" xr:uid="{00000000-0005-0000-0000-0000F00C0000}"/>
    <cellStyle name="_고창담양2공구-투찰97_고창장성3공구(가실행-최종)_도급기성(2003년9월)" xfId="3330" xr:uid="{00000000-0005-0000-0000-0000F10C0000}"/>
    <cellStyle name="_고창담양2공구-투찰97_고창장성3공구(가실행-최종)_도급내역서" xfId="3331" xr:uid="{00000000-0005-0000-0000-0000F20C0000}"/>
    <cellStyle name="_고창담양2공구-투찰97_고창장성3공구(가실행-최종)_도급내역서(고창-장성3공구)" xfId="3332" xr:uid="{00000000-0005-0000-0000-0000F30C0000}"/>
    <cellStyle name="_고창담양2공구-투찰97_고창장성3공구(가실행-최종)_발주설계서(2003년)" xfId="3333" xr:uid="{00000000-0005-0000-0000-0000F40C0000}"/>
    <cellStyle name="_고창담양2공구-투찰97_고창장성3공구(가실행-최종)_설계예산서" xfId="3334" xr:uid="{00000000-0005-0000-0000-0000F50C0000}"/>
    <cellStyle name="_고창담양2공구-투찰97_고창장성3공구(가실행-최종)_실행내역서(정리)" xfId="3335" xr:uid="{00000000-0005-0000-0000-0000F60C0000}"/>
    <cellStyle name="_고창담양2공구-투찰97_하도급내역서(1,2공구)" xfId="3336" xr:uid="{00000000-0005-0000-0000-0000F70C0000}"/>
    <cellStyle name="_고창담양2공구-투찰97_하도급내역서(1,2공구)_기성내역서(01회)" xfId="3337" xr:uid="{00000000-0005-0000-0000-0000F80C0000}"/>
    <cellStyle name="_고창담양2공구-투찰97_하도급내역서(1,2공구)_내역서(정리)" xfId="3338" xr:uid="{00000000-0005-0000-0000-0000F90C0000}"/>
    <cellStyle name="_고창담양2공구-투찰97_하도급내역서(1,2공구)_도급기성(2003년12월)" xfId="3339" xr:uid="{00000000-0005-0000-0000-0000FA0C0000}"/>
    <cellStyle name="_고창담양2공구-투찰97_하도급내역서(1,2공구)_도급기성(2003년4월)" xfId="3340" xr:uid="{00000000-0005-0000-0000-0000FB0C0000}"/>
    <cellStyle name="_고창담양2공구-투찰97_하도급내역서(1,2공구)_도급기성(2003년5월)" xfId="3341" xr:uid="{00000000-0005-0000-0000-0000FC0C0000}"/>
    <cellStyle name="_고창담양2공구-투찰97_하도급내역서(1,2공구)_도급기성(2003년9월)" xfId="3342" xr:uid="{00000000-0005-0000-0000-0000FD0C0000}"/>
    <cellStyle name="_고창담양2공구-투찰97_하도급내역서(1,2공구)_도급내역서" xfId="3343" xr:uid="{00000000-0005-0000-0000-0000FE0C0000}"/>
    <cellStyle name="_고창담양2공구-투찰97_하도급내역서(1,2공구)_도급내역서(고창-장성3공구)" xfId="3344" xr:uid="{00000000-0005-0000-0000-0000FF0C0000}"/>
    <cellStyle name="_고창담양2공구-투찰97_하도급내역서(1,2공구)_발주설계서(2003년)" xfId="3345" xr:uid="{00000000-0005-0000-0000-0000000D0000}"/>
    <cellStyle name="_고창담양2공구-투찰97_하도급내역서(1,2공구)_설계예산서" xfId="3346" xr:uid="{00000000-0005-0000-0000-0000010D0000}"/>
    <cellStyle name="_고창담양2공구-투찰97_하도급내역서(1,2공구)_실행내역서(정리)" xfId="3347" xr:uid="{00000000-0005-0000-0000-0000020D0000}"/>
    <cellStyle name="_공내역서(기계설비)" xfId="3348" xr:uid="{00000000-0005-0000-0000-0000030D0000}"/>
    <cellStyle name="_공사개요" xfId="3349" xr:uid="{00000000-0005-0000-0000-0000040D0000}"/>
    <cellStyle name="_공사계약-LIST" xfId="3350" xr:uid="{00000000-0005-0000-0000-0000050D0000}"/>
    <cellStyle name="_공정률(신봉2차)" xfId="3351" xr:uid="{00000000-0005-0000-0000-0000060D0000}"/>
    <cellStyle name="_관리비용_강정구_061220" xfId="3352" xr:uid="{00000000-0005-0000-0000-0000070D0000}"/>
    <cellStyle name="_광명동건축" xfId="3353" xr:uid="{00000000-0005-0000-0000-0000080D0000}"/>
    <cellStyle name="_광주수완지구(각층상가설비제외)-VER0" xfId="3354" xr:uid="{00000000-0005-0000-0000-0000090D0000}"/>
    <cellStyle name="_광주수완지구(각층상가설비제외)-VER0 2" xfId="3355" xr:uid="{00000000-0005-0000-0000-00000A0D0000}"/>
    <cellStyle name="_괴정동61-10번지도시시가스" xfId="3356" xr:uid="{00000000-0005-0000-0000-00000B0D0000}"/>
    <cellStyle name="_교환대내역서" xfId="3357" xr:uid="{00000000-0005-0000-0000-00000C0D0000}"/>
    <cellStyle name="_구매팀 추가 CI계획_061207" xfId="3358" xr:uid="{00000000-0005-0000-0000-00000D0D0000}"/>
    <cellStyle name="_구매팀 추가 CI계획_061207_★07년+6월+관리비용항목+1차+070611" xfId="3359" xr:uid="{00000000-0005-0000-0000-00000E0D0000}"/>
    <cellStyle name="_구문소철암투찰" xfId="3360" xr:uid="{00000000-0005-0000-0000-00000F0D0000}"/>
    <cellStyle name="_구미GUEST-HOUSE견적서-" xfId="3361" xr:uid="{00000000-0005-0000-0000-0000100D0000}"/>
    <cellStyle name="_구즉초-기계설비+소방(내역) VER-1" xfId="3362" xr:uid="{00000000-0005-0000-0000-0000110D0000}"/>
    <cellStyle name="_국도23호선영암연소지구내역서" xfId="3363" xr:uid="{00000000-0005-0000-0000-0000120D0000}"/>
    <cellStyle name="_국도38호선통리지구내역서" xfId="3364" xr:uid="{00000000-0005-0000-0000-0000130D0000}"/>
    <cellStyle name="_국도42호선여량지구오르막차로" xfId="3365" xr:uid="{00000000-0005-0000-0000-0000140D0000}"/>
    <cellStyle name="_김포대학국제관견적(030121)" xfId="3366" xr:uid="{00000000-0005-0000-0000-0000150D0000}"/>
    <cellStyle name="_김해전기내역서-수정" xfId="3367" xr:uid="{00000000-0005-0000-0000-0000160D0000}"/>
    <cellStyle name="_김해전기내역서-수정-실행금액" xfId="3368" xr:uid="{00000000-0005-0000-0000-0000170D0000}"/>
    <cellStyle name="_남해투찰" xfId="3369" xr:uid="{00000000-0005-0000-0000-0000180D0000}"/>
    <cellStyle name="_내역(991895-7)" xfId="3370" xr:uid="{00000000-0005-0000-0000-0000190D0000}"/>
    <cellStyle name="_내역(991895-7)-01" xfId="3371" xr:uid="{00000000-0005-0000-0000-00001A0D0000}"/>
    <cellStyle name="_내역(991895-7)-12-3일작업" xfId="3372" xr:uid="{00000000-0005-0000-0000-00001B0D0000}"/>
    <cellStyle name="_내역B동" xfId="3373" xr:uid="{00000000-0005-0000-0000-00001C0D0000}"/>
    <cellStyle name="_내역서(문화예술회관)-수정" xfId="3374" xr:uid="{00000000-0005-0000-0000-00001D0D0000}"/>
    <cellStyle name="_내역서(전광판)-1" xfId="3375" xr:uid="{00000000-0005-0000-0000-00001E0D0000}"/>
    <cellStyle name="_내역서+개요(월배통신)" xfId="3376" xr:uid="{00000000-0005-0000-0000-00001F0D0000}"/>
    <cellStyle name="_내역서+개요(전기)-6.7(최종)" xfId="3377" xr:uid="{00000000-0005-0000-0000-0000200D0000}"/>
    <cellStyle name="_내역서+개요(통신)" xfId="3378" xr:uid="{00000000-0005-0000-0000-0000210D0000}"/>
    <cellStyle name="_단가표" xfId="3379" xr:uid="{00000000-0005-0000-0000-0000220D0000}"/>
    <cellStyle name="_당월예상_산출내역" xfId="3380" xr:uid="{00000000-0005-0000-0000-0000230D0000}"/>
    <cellStyle name="_대갑계약(간접비17%,일반이윤6.3%)" xfId="3381" xr:uid="{00000000-0005-0000-0000-0000240D0000}"/>
    <cellStyle name="_대구박물관_내역서" xfId="3382" xr:uid="{00000000-0005-0000-0000-0000250D0000}"/>
    <cellStyle name="_대덕2차견적(1차수정)내역서" xfId="3383" xr:uid="{00000000-0005-0000-0000-0000260D0000}"/>
    <cellStyle name="_대연동 견적서" xfId="3384" xr:uid="{00000000-0005-0000-0000-0000270D0000}"/>
    <cellStyle name="_대전대학교 병원동,연구동 신축공사-제출내역" xfId="3385" xr:uid="{00000000-0005-0000-0000-0000280D0000}"/>
    <cellStyle name="_대전망운용국 대수선 전기공사+개요" xfId="3386" xr:uid="{00000000-0005-0000-0000-0000290D0000}"/>
    <cellStyle name="_도급내역서" xfId="3387" xr:uid="{00000000-0005-0000-0000-00002A0D0000}"/>
    <cellStyle name="_동경" xfId="3388" xr:uid="{00000000-0005-0000-0000-00002B0D0000}"/>
    <cellStyle name="_동목포전화국제4회기성청구서" xfId="3389" xr:uid="{00000000-0005-0000-0000-00002C0D0000}"/>
    <cellStyle name="_마전파일사전공사-수정" xfId="3390" xr:uid="{00000000-0005-0000-0000-00002D0D0000}"/>
    <cellStyle name="_모형-내역서(12)" xfId="3391" xr:uid="{00000000-0005-0000-0000-00002E0D0000}"/>
    <cellStyle name="_반도체 하반기CI Plan 06.07.13_회로" xfId="3392" xr:uid="{00000000-0005-0000-0000-00002F0D0000}"/>
    <cellStyle name="_발주설계서(2003년)" xfId="3393" xr:uid="{00000000-0005-0000-0000-0000300D0000}"/>
    <cellStyle name="_방송관급내역서" xfId="3394" xr:uid="{00000000-0005-0000-0000-0000310D0000}"/>
    <cellStyle name="_배관수량산출" xfId="3395" xr:uid="{00000000-0005-0000-0000-0000320D0000}"/>
    <cellStyle name="_변경내역서 -3" xfId="3396" xr:uid="{00000000-0005-0000-0000-0000330D0000}"/>
    <cellStyle name="_별첨(계획서및실적서양식)" xfId="3397" xr:uid="{00000000-0005-0000-0000-0000340D0000}"/>
    <cellStyle name="_별첨(계획서및실적서양식)_1" xfId="3398" xr:uid="{00000000-0005-0000-0000-0000350D0000}"/>
    <cellStyle name="_보강사전(검토)" xfId="3399" xr:uid="{00000000-0005-0000-0000-0000360D0000}"/>
    <cellStyle name="_복사본 global선적(060202)" xfId="3400" xr:uid="{00000000-0005-0000-0000-0000370D0000}"/>
    <cellStyle name="_봉림고교 교사신축(최종)" xfId="3401" xr:uid="{00000000-0005-0000-0000-0000380D0000}"/>
    <cellStyle name="_봉림고교 교사신축(최종)-참고용" xfId="3402" xr:uid="{00000000-0005-0000-0000-0000390D0000}"/>
    <cellStyle name="_부산공무원연수원 06(1).08.07" xfId="3403" xr:uid="{00000000-0005-0000-0000-00003A0D0000}"/>
    <cellStyle name="_부산박물관 자동제어 교체 내역서" xfId="3404" xr:uid="{00000000-0005-0000-0000-00003B0D0000}"/>
    <cellStyle name="_부서별 추가 개선 금액_구매팀송부" xfId="3405" xr:uid="{00000000-0005-0000-0000-00003C0D0000}"/>
    <cellStyle name="_분당정자동파라곤주상복합공사비(재검토I-SPACE수준)6-M.H" xfId="3406" xr:uid="{00000000-0005-0000-0000-00003D0D0000}"/>
    <cellStyle name="_사전공사 - 대치아파트 1차 (02.11.08)" xfId="3407" xr:uid="{00000000-0005-0000-0000-00003E0D0000}"/>
    <cellStyle name="_사전공사 - 대치아파트 1차 (02.11.08)_BM(전기)-동남권-현대산업개발" xfId="3408" xr:uid="{00000000-0005-0000-0000-00003F0D0000}"/>
    <cellStyle name="_사전공사 - 대치아파트 1차 (02.11.08)_송도파일" xfId="3409" xr:uid="{00000000-0005-0000-0000-0000400D0000}"/>
    <cellStyle name="_사전공사 - 대치아파트 1차 (02.11.08)_송도파일_BM(전기)-동남권-현대산업개발" xfId="3410" xr:uid="{00000000-0005-0000-0000-0000410D0000}"/>
    <cellStyle name="_사전공사 - 대치아파트 1차 (02.11.08)_일주파일" xfId="3411" xr:uid="{00000000-0005-0000-0000-0000420D0000}"/>
    <cellStyle name="_사전공사 - 대치아파트 1차 (02.11.08)_일주파일_BM(전기)-동남권-현대산업개발" xfId="3412" xr:uid="{00000000-0005-0000-0000-0000430D0000}"/>
    <cellStyle name="_사전공사 - 대치아파트 1차 (02.11.08)_파일공사" xfId="3413" xr:uid="{00000000-0005-0000-0000-0000440D0000}"/>
    <cellStyle name="_사전공사 - 대치아파트 1차 (02.11.08)_파일공사(30M)" xfId="3414" xr:uid="{00000000-0005-0000-0000-0000450D0000}"/>
    <cellStyle name="_사전공사 - 대치아파트 1차 (02.11.08)_파일공사(30M)_BM(전기)-동남권-현대산업개발" xfId="3415" xr:uid="{00000000-0005-0000-0000-0000460D0000}"/>
    <cellStyle name="_사전공사 - 대치아파트 1차 (02.11.08)_파일공사_BM(전기)-동남권-현대산업개발" xfId="3416" xr:uid="{00000000-0005-0000-0000-0000470D0000}"/>
    <cellStyle name="_사전공사 - 대치아파트 2차 (02.10.24)" xfId="3417" xr:uid="{00000000-0005-0000-0000-0000480D0000}"/>
    <cellStyle name="_사전공사 - 대치아파트 2차 (02.10.24)_BM(전기)-동남권-현대산업개발" xfId="3418" xr:uid="{00000000-0005-0000-0000-0000490D0000}"/>
    <cellStyle name="_사전공사 - 대치아파트 2차 (02.10.24)_송도파일" xfId="3419" xr:uid="{00000000-0005-0000-0000-00004A0D0000}"/>
    <cellStyle name="_사전공사 - 대치아파트 2차 (02.10.24)_송도파일_BM(전기)-동남권-현대산업개발" xfId="3420" xr:uid="{00000000-0005-0000-0000-00004B0D0000}"/>
    <cellStyle name="_사전공사 - 대치아파트 2차 (02.10.24)_일주파일" xfId="3421" xr:uid="{00000000-0005-0000-0000-00004C0D0000}"/>
    <cellStyle name="_사전공사 - 대치아파트 2차 (02.10.24)_일주파일_BM(전기)-동남권-현대산업개발" xfId="3422" xr:uid="{00000000-0005-0000-0000-00004D0D0000}"/>
    <cellStyle name="_사전공사 - 대치아파트 2차 (02.10.24)_파일공사" xfId="3423" xr:uid="{00000000-0005-0000-0000-00004E0D0000}"/>
    <cellStyle name="_사전공사 - 대치아파트 2차 (02.10.24)_파일공사(30M)" xfId="3424" xr:uid="{00000000-0005-0000-0000-00004F0D0000}"/>
    <cellStyle name="_사전공사 - 대치아파트 2차 (02.10.24)_파일공사(30M)_BM(전기)-동남권-현대산업개발" xfId="3425" xr:uid="{00000000-0005-0000-0000-0000500D0000}"/>
    <cellStyle name="_사전공사 - 대치아파트 2차 (02.10.24)_파일공사_BM(전기)-동남권-현대산업개발" xfId="3426" xr:uid="{00000000-0005-0000-0000-0000510D0000}"/>
    <cellStyle name="_사전공사 검토양식" xfId="3427" xr:uid="{00000000-0005-0000-0000-0000520D0000}"/>
    <cellStyle name="_사전공사(토목본사검토) " xfId="3428" xr:uid="{00000000-0005-0000-0000-0000530D0000}"/>
    <cellStyle name="_사전공사(토목본사검토) _BM(전기)-동남권-현대산업개발" xfId="3429" xr:uid="{00000000-0005-0000-0000-0000540D0000}"/>
    <cellStyle name="_사전공사(토목본사검토) _송도파일" xfId="3430" xr:uid="{00000000-0005-0000-0000-0000550D0000}"/>
    <cellStyle name="_사전공사(토목본사검토) _송도파일_BM(전기)-동남권-현대산업개발" xfId="3431" xr:uid="{00000000-0005-0000-0000-0000560D0000}"/>
    <cellStyle name="_사전공사(토목본사검토) _일주파일" xfId="3432" xr:uid="{00000000-0005-0000-0000-0000570D0000}"/>
    <cellStyle name="_사전공사(토목본사검토) _일주파일_BM(전기)-동남권-현대산업개발" xfId="3433" xr:uid="{00000000-0005-0000-0000-0000580D0000}"/>
    <cellStyle name="_사전공사(토목본사검토) _파일공사" xfId="3434" xr:uid="{00000000-0005-0000-0000-0000590D0000}"/>
    <cellStyle name="_사전공사(토목본사검토) _파일공사(30M)" xfId="3435" xr:uid="{00000000-0005-0000-0000-00005A0D0000}"/>
    <cellStyle name="_사전공사(토목본사검토) _파일공사(30M)_BM(전기)-동남권-현대산업개발" xfId="3436" xr:uid="{00000000-0005-0000-0000-00005B0D0000}"/>
    <cellStyle name="_사전공사(토목본사검토) _파일공사_BM(전기)-동남권-현대산업개발" xfId="3437" xr:uid="{00000000-0005-0000-0000-00005C0D0000}"/>
    <cellStyle name="_사전공사(토목본사검토) _파일사전공사본사최종" xfId="3438" xr:uid="{00000000-0005-0000-0000-00005D0D0000}"/>
    <cellStyle name="_사전공사(토목본사검토) _파일사전공사본사최종_BM(전기)-동남권-현대산업개발" xfId="3439" xr:uid="{00000000-0005-0000-0000-00005E0D0000}"/>
    <cellStyle name="_사전원가심의1" xfId="3440" xr:uid="{00000000-0005-0000-0000-00005F0D0000}"/>
    <cellStyle name="_사전원가심의1_00.공사비분석(실행대비)" xfId="3441" xr:uid="{00000000-0005-0000-0000-0000600D0000}"/>
    <cellStyle name="_사전원가심의1_01(1).부천동양파라곤 실행내역(041129,실행검토)" xfId="3442" xr:uid="{00000000-0005-0000-0000-0000610D0000}"/>
    <cellStyle name="_사전원가심의1_01)평촌그라테아가실행내역(2003.02.10~)" xfId="3443" xr:uid="{00000000-0005-0000-0000-0000620D0000}"/>
    <cellStyle name="_사전원가심의1_01)평촌그라테아가실행내역(2003.02.10~)_01(1).부천동양파라곤 실행내역(041129,실행검토)" xfId="3444" xr:uid="{00000000-0005-0000-0000-0000630D0000}"/>
    <cellStyle name="_사전원가심의1_01)평촌그라테아가실행내역(2003.02.10~)_01.논현로얄팰리스 실행내역(040322)" xfId="3445" xr:uid="{00000000-0005-0000-0000-0000640D0000}"/>
    <cellStyle name="_사전원가심의1_01)평촌그라테아가실행내역(2003.02.10~)_041122 부천시 원미구 상동 542-3,4번기 주상복합(모델하우스,2층오피스텔6실 근생화,기계재견적)" xfId="3446" xr:uid="{00000000-0005-0000-0000-0000650D0000}"/>
    <cellStyle name="_사전원가심의1_01)평촌그라테아가실행내역(2003.02.10~)_견적실행내역" xfId="3447" xr:uid="{00000000-0005-0000-0000-0000660D0000}"/>
    <cellStyle name="_사전원가심의1_01)평촌그라테아가실행내역(2003.02.10~)_청담동견적실행" xfId="3448" xr:uid="{00000000-0005-0000-0000-0000670D0000}"/>
    <cellStyle name="_사전원가심의1_01.논현로얄팰리스 실행내역(040322)" xfId="3449" xr:uid="{00000000-0005-0000-0000-0000680D0000}"/>
    <cellStyle name="_사전원가심의1_01.도급실행내역서-서교동한강트레벨(030325)" xfId="3450" xr:uid="{00000000-0005-0000-0000-0000690D0000}"/>
    <cellStyle name="_사전원가심의1_01.도급실행내역서-서교동한강트레벨(030325)_01(1).부천동양파라곤 실행내역(041129,실행검토)" xfId="3451" xr:uid="{00000000-0005-0000-0000-00006A0D0000}"/>
    <cellStyle name="_사전원가심의1_01.도급실행내역서-서교동한강트레벨(030325)_01.논현로얄팰리스 실행내역(040322)" xfId="3452" xr:uid="{00000000-0005-0000-0000-00006B0D0000}"/>
    <cellStyle name="_사전원가심의1_01.도급실행내역서-서교동한강트레벨(030325)_견적실행내역" xfId="3453" xr:uid="{00000000-0005-0000-0000-00006C0D0000}"/>
    <cellStyle name="_사전원가심의1_01.도급실행내역서-서교동한강트레벨(030325)_청담동견적실행" xfId="3454" xr:uid="{00000000-0005-0000-0000-00006D0D0000}"/>
    <cellStyle name="_사전원가심의1_01.실행내역서-목동(02.08.23)" xfId="3455" xr:uid="{00000000-0005-0000-0000-00006E0D0000}"/>
    <cellStyle name="_사전원가심의1_01.실행내역서-목동(02.08.23)_01(1).부천동양파라곤 실행내역(041129,실행검토)" xfId="3456" xr:uid="{00000000-0005-0000-0000-00006F0D0000}"/>
    <cellStyle name="_사전원가심의1_01.실행내역서-목동(02.08.23)_041122 부천시 원미구 상동 542-3,4번기 주상복합(모델하우스,2층오피스텔6실 근생화,기계재견적)" xfId="3457" xr:uid="{00000000-0005-0000-0000-0000700D0000}"/>
    <cellStyle name="_사전원가심의1_01.실행내역서-목동(02.08.23)_050615 토산관광지구 휴양콘도미니엄 2차(제주 샤인빌2차)" xfId="3458" xr:uid="{00000000-0005-0000-0000-0000710D0000}"/>
    <cellStyle name="_사전원가심의1_01.실행내역서-목동(02.08.23)_청담동견적실행" xfId="3459" xr:uid="{00000000-0005-0000-0000-0000720D0000}"/>
    <cellStyle name="_사전원가심의1_01.실행내역서-목동파라곤(02.08.23)" xfId="3460" xr:uid="{00000000-0005-0000-0000-0000730D0000}"/>
    <cellStyle name="_사전원가심의1_01.실행내역서-목동파라곤(02.08.23)_01(1).부천동양파라곤 실행내역(041129,실행검토)" xfId="3461" xr:uid="{00000000-0005-0000-0000-0000740D0000}"/>
    <cellStyle name="_사전원가심의1_01.실행내역서-목동파라곤(02.08.23)_01.논현로얄팰리스 실행내역(040322)" xfId="3462" xr:uid="{00000000-0005-0000-0000-0000750D0000}"/>
    <cellStyle name="_사전원가심의1_01.실행내역서-목동파라곤(02.08.23)_041122 부천시 원미구 상동 542-3,4번기 주상복합(모델하우스,2층오피스텔6실 근생화,기계재견적)" xfId="3463" xr:uid="{00000000-0005-0000-0000-0000760D0000}"/>
    <cellStyle name="_사전원가심의1_01.실행내역서-목동파라곤(02.08.23)_050615 토산관광지구 휴양콘도미니엄 2차(제주 샤인빌2차)" xfId="3464" xr:uid="{00000000-0005-0000-0000-0000770D0000}"/>
    <cellStyle name="_사전원가심의1_01.실행내역서-목동파라곤(02.08.23)_견적실행내역" xfId="3465" xr:uid="{00000000-0005-0000-0000-0000780D0000}"/>
    <cellStyle name="_사전원가심의1_01.실행내역서-목동파라곤(02.08.23)_청담동견적실행" xfId="3466" xr:uid="{00000000-0005-0000-0000-0000790D0000}"/>
    <cellStyle name="_사전원가심의1_01.실행내역서-목동파라곤(032222)11,133,596,622" xfId="3467" xr:uid="{00000000-0005-0000-0000-00007A0D0000}"/>
    <cellStyle name="_사전원가심의1_01.실행내역서-목동파라곤(032222)11,133,596,622_01(1).부천동양파라곤 실행내역(041129,실행검토)" xfId="3468" xr:uid="{00000000-0005-0000-0000-00007B0D0000}"/>
    <cellStyle name="_사전원가심의1_01.실행내역서-목동파라곤(032222)11,133,596,622_01.논현로얄팰리스 실행내역(040322)" xfId="3469" xr:uid="{00000000-0005-0000-0000-00007C0D0000}"/>
    <cellStyle name="_사전원가심의1_01.실행내역서-목동파라곤(032222)11,133,596,622_견적실행내역" xfId="3470" xr:uid="{00000000-0005-0000-0000-00007D0D0000}"/>
    <cellStyle name="_사전원가심의1_01.실행내역서-목동파라곤(032222)11,133,596,622_청담동견적실행" xfId="3471" xr:uid="{00000000-0005-0000-0000-00007E0D0000}"/>
    <cellStyle name="_사전원가심의1_01.실행도급내역서(2002.06.18.)-미금" xfId="3472" xr:uid="{00000000-0005-0000-0000-00007F0D0000}"/>
    <cellStyle name="_사전원가심의1_02.논현동파라곤아파트신축공사(가실행)-인건비재정리" xfId="3473" xr:uid="{00000000-0005-0000-0000-0000800D0000}"/>
    <cellStyle name="_사전원가심의1_02.논현동파라곤아파트신축공사(가실행)-인건비재정리_00.공사비분석(실행대비)" xfId="3474" xr:uid="{00000000-0005-0000-0000-0000810D0000}"/>
    <cellStyle name="_사전원가심의1_02.논현동파라곤아파트신축공사(가실행)-인건비재정리_01(1).부천동양파라곤 실행내역(041129,실행검토)" xfId="3475" xr:uid="{00000000-0005-0000-0000-0000820D0000}"/>
    <cellStyle name="_사전원가심의1_02.논현동파라곤아파트신축공사(가실행)-인건비재정리_01)평촌그라테아가실행내역(2003.02.10~)" xfId="3476" xr:uid="{00000000-0005-0000-0000-0000830D0000}"/>
    <cellStyle name="_사전원가심의1_02.논현동파라곤아파트신축공사(가실행)-인건비재정리_01)평촌그라테아가실행내역(2003.02.10~)_01(1).부천동양파라곤 실행내역(041129,실행검토)" xfId="3477" xr:uid="{00000000-0005-0000-0000-0000840D0000}"/>
    <cellStyle name="_사전원가심의1_02.논현동파라곤아파트신축공사(가실행)-인건비재정리_01)평촌그라테아가실행내역(2003.02.10~)_01.논현로얄팰리스 실행내역(040322)" xfId="3478" xr:uid="{00000000-0005-0000-0000-0000850D0000}"/>
    <cellStyle name="_사전원가심의1_02.논현동파라곤아파트신축공사(가실행)-인건비재정리_01)평촌그라테아가실행내역(2003.02.10~)_041122 부천시 원미구 상동 542-3,4번기 주상복합(모델하우스,2층오피스텔6실 근생화,기계재견적)" xfId="3479" xr:uid="{00000000-0005-0000-0000-0000860D0000}"/>
    <cellStyle name="_사전원가심의1_02.논현동파라곤아파트신축공사(가실행)-인건비재정리_01)평촌그라테아가실행내역(2003.02.10~)_견적실행내역" xfId="3480" xr:uid="{00000000-0005-0000-0000-0000870D0000}"/>
    <cellStyle name="_사전원가심의1_02.논현동파라곤아파트신축공사(가실행)-인건비재정리_01)평촌그라테아가실행내역(2003.02.10~)_청담동견적실행" xfId="3481" xr:uid="{00000000-0005-0000-0000-0000880D0000}"/>
    <cellStyle name="_사전원가심의1_02.논현동파라곤아파트신축공사(가실행)-인건비재정리_01.논현로얄팰리스 실행내역(040322)" xfId="3482" xr:uid="{00000000-0005-0000-0000-0000890D0000}"/>
    <cellStyle name="_사전원가심의1_02.논현동파라곤아파트신축공사(가실행)-인건비재정리_041122 부천시 원미구 상동 542-3,4번기 주상복합(모델하우스,2층오피스텔6실 근생화,기계재견적)" xfId="3483" xr:uid="{00000000-0005-0000-0000-00008A0D0000}"/>
    <cellStyle name="_사전원가심의1_02.논현동파라곤아파트신축공사(가실행)-인건비재정리_050615 토산관광지구 휴양콘도미니엄 2차(제주 샤인빌2차)" xfId="3484" xr:uid="{00000000-0005-0000-0000-00008B0D0000}"/>
    <cellStyle name="_사전원가심의1_02.논현동파라곤아파트신축공사(가실행)-인건비재정리_견적실행내역" xfId="3485" xr:uid="{00000000-0005-0000-0000-00008C0D0000}"/>
    <cellStyle name="_사전원가심의1_02.논현동파라곤아파트신축공사(가실행)-인건비재정리_정산내역서-평촌트레벨(기계설비)" xfId="3486" xr:uid="{00000000-0005-0000-0000-00008D0D0000}"/>
    <cellStyle name="_사전원가심의1_02.논현동파라곤아파트신축공사(가실행)-인건비재정리_청담동견적실행" xfId="3487" xr:uid="{00000000-0005-0000-0000-00008E0D0000}"/>
    <cellStyle name="_사전원가심의1_021117 방배동K아파트(992-8)" xfId="3488" xr:uid="{00000000-0005-0000-0000-00008F0D0000}"/>
    <cellStyle name="_사전원가심의1_021117 방배동K아파트(992-8)_01(1).부천동양파라곤 실행내역(041129,실행검토)" xfId="3489" xr:uid="{00000000-0005-0000-0000-0000900D0000}"/>
    <cellStyle name="_사전원가심의1_021117 방배동K아파트(992-8)_021127 방배동K아파트(992-8)-재" xfId="3490" xr:uid="{00000000-0005-0000-0000-0000910D0000}"/>
    <cellStyle name="_사전원가심의1_021117 방배동K아파트(992-8)_021127 방배동K아파트(992-8)-재_01(1).부천동양파라곤 실행내역(041129,실행검토)" xfId="3491" xr:uid="{00000000-0005-0000-0000-0000920D0000}"/>
    <cellStyle name="_사전원가심의1_021117 방배동K아파트(992-8)_021127 방배동K아파트(992-8)-재_041122 부천시 원미구 상동 542-3,4번기 주상복합(모델하우스,2층오피스텔6실 근생화,기계재견적)" xfId="3492" xr:uid="{00000000-0005-0000-0000-0000930D0000}"/>
    <cellStyle name="_사전원가심의1_021117 방배동K아파트(992-8)_021127 방배동K아파트(992-8)-재_050615 토산관광지구 휴양콘도미니엄 2차(제주 샤인빌2차)" xfId="3493" xr:uid="{00000000-0005-0000-0000-0000940D0000}"/>
    <cellStyle name="_사전원가심의1_021117 방배동K아파트(992-8)_021127 방배동K아파트(992-8)-재_청담동견적실행" xfId="3494" xr:uid="{00000000-0005-0000-0000-0000950D0000}"/>
    <cellStyle name="_사전원가심의1_021117 방배동K아파트(992-8)_021217 방배동K아파트(992-8)-상품기획안" xfId="3495" xr:uid="{00000000-0005-0000-0000-0000960D0000}"/>
    <cellStyle name="_사전원가심의1_021117 방배동K아파트(992-8)_021217 방배동K아파트(992-8)-상품기획안_01(1).부천동양파라곤 실행내역(041129,실행검토)" xfId="3496" xr:uid="{00000000-0005-0000-0000-0000970D0000}"/>
    <cellStyle name="_사전원가심의1_021117 방배동K아파트(992-8)_021217 방배동K아파트(992-8)-상품기획안_041122 부천시 원미구 상동 542-3,4번기 주상복합(모델하우스,2층오피스텔6실 근생화,기계재견적)" xfId="3497" xr:uid="{00000000-0005-0000-0000-0000980D0000}"/>
    <cellStyle name="_사전원가심의1_021117 방배동K아파트(992-8)_021217 방배동K아파트(992-8)-상품기획안_050615 토산관광지구 휴양콘도미니엄 2차(제주 샤인빌2차)" xfId="3498" xr:uid="{00000000-0005-0000-0000-0000990D0000}"/>
    <cellStyle name="_사전원가심의1_021117 방배동K아파트(992-8)_021217 방배동K아파트(992-8)-상품기획안_청담동견적실행" xfId="3499" xr:uid="{00000000-0005-0000-0000-00009A0D0000}"/>
    <cellStyle name="_사전원가심의1_021117 방배동K아파트(992-8)_030225 방배동K아파트(992-8)-상품기획 M.H" xfId="3500" xr:uid="{00000000-0005-0000-0000-00009B0D0000}"/>
    <cellStyle name="_사전원가심의1_021117 방배동K아파트(992-8)_030225 방배동K아파트(992-8)-상품기획 M.H_01(1).부천동양파라곤 실행내역(041129,실행검토)" xfId="3501" xr:uid="{00000000-0005-0000-0000-00009C0D0000}"/>
    <cellStyle name="_사전원가심의1_021117 방배동K아파트(992-8)_030225 방배동K아파트(992-8)-상품기획 M.H_041122 부천시 원미구 상동 542-3,4번기 주상복합(모델하우스,2층오피스텔6실 근생화,기계재견적)" xfId="3502" xr:uid="{00000000-0005-0000-0000-00009D0D0000}"/>
    <cellStyle name="_사전원가심의1_021117 방배동K아파트(992-8)_030225 방배동K아파트(992-8)-상품기획 M.H_050615 토산관광지구 휴양콘도미니엄 2차(제주 샤인빌2차)" xfId="3503" xr:uid="{00000000-0005-0000-0000-00009E0D0000}"/>
    <cellStyle name="_사전원가심의1_021117 방배동K아파트(992-8)_030225 방배동K아파트(992-8)-상품기획 M.H_청담동견적실행" xfId="3504" xr:uid="{00000000-0005-0000-0000-00009F0D0000}"/>
    <cellStyle name="_사전원가심의1_021117 방배동K아파트(992-8)_041122 부천시 원미구 상동 542-3,4번기 주상복합(모델하우스,2층오피스텔6실 근생화,기계재견적)" xfId="3505" xr:uid="{00000000-0005-0000-0000-0000A00D0000}"/>
    <cellStyle name="_사전원가심의1_021117 방배동K아파트(992-8)_050615 토산관광지구 휴양콘도미니엄 2차(제주 샤인빌2차)" xfId="3506" xr:uid="{00000000-0005-0000-0000-0000A10D0000}"/>
    <cellStyle name="_사전원가심의1_021117 방배동K아파트(992-8)_청담동견적실행" xfId="3507" xr:uid="{00000000-0005-0000-0000-0000A20D0000}"/>
    <cellStyle name="_사전원가심의1_03.도급,실행내역서-가양동(2002.08.29)" xfId="3508" xr:uid="{00000000-0005-0000-0000-0000A30D0000}"/>
    <cellStyle name="_사전원가심의1_03.도급,실행내역서-가양동(2002.08.29)_01(1).부천동양파라곤 실행내역(041129,실행검토)" xfId="3509" xr:uid="{00000000-0005-0000-0000-0000A40D0000}"/>
    <cellStyle name="_사전원가심의1_03.도급,실행내역서-가양동(2002.08.29)_01.논현로얄팰리스 실행내역(040322)" xfId="3510" xr:uid="{00000000-0005-0000-0000-0000A50D0000}"/>
    <cellStyle name="_사전원가심의1_03.도급,실행내역서-가양동(2002.08.29)_01.도급,실행내역서-가양동(2002.08.29)" xfId="3511" xr:uid="{00000000-0005-0000-0000-0000A60D0000}"/>
    <cellStyle name="_사전원가심의1_03.도급,실행내역서-가양동(2002.08.29)_01.도급,실행내역서-가양동(2002.08.29)_01(1).부천동양파라곤 실행내역(041129,실행검토)" xfId="3512" xr:uid="{00000000-0005-0000-0000-0000A70D0000}"/>
    <cellStyle name="_사전원가심의1_03.도급,실행내역서-가양동(2002.08.29)_01.도급,실행내역서-가양동(2002.08.29)_01.논현로얄팰리스 실행내역(040322)" xfId="3513" xr:uid="{00000000-0005-0000-0000-0000A80D0000}"/>
    <cellStyle name="_사전원가심의1_03.도급,실행내역서-가양동(2002.08.29)_01.도급,실행내역서-가양동(2002.08.29)_견적실행내역" xfId="3514" xr:uid="{00000000-0005-0000-0000-0000A90D0000}"/>
    <cellStyle name="_사전원가심의1_03.도급,실행내역서-가양동(2002.08.29)_01.도급,실행내역서-가양동(2002.08.29)_청담동견적실행" xfId="3515" xr:uid="{00000000-0005-0000-0000-0000AA0D0000}"/>
    <cellStyle name="_사전원가심의1_03.도급,실행내역서-가양동(2002.08.29)_견적실행내역" xfId="3516" xr:uid="{00000000-0005-0000-0000-0000AB0D0000}"/>
    <cellStyle name="_사전원가심의1_03.도급,실행내역서-가양동(2002.08.29)_청담동견적실행" xfId="3517" xr:uid="{00000000-0005-0000-0000-0000AC0D0000}"/>
    <cellStyle name="_사전원가심의1_03.파크뷰도급실행내역 02.02.15" xfId="3518" xr:uid="{00000000-0005-0000-0000-0000AD0D0000}"/>
    <cellStyle name="_사전원가심의1_03.파크뷰도급실행내역 02.02.15_01(1).부천동양파라곤 실행내역(041129,실행검토)" xfId="3519" xr:uid="{00000000-0005-0000-0000-0000AE0D0000}"/>
    <cellStyle name="_사전원가심의1_03.파크뷰도급실행내역 02.02.15_01)평촌그라테아가실행내역(2003.02.10~)" xfId="3520" xr:uid="{00000000-0005-0000-0000-0000AF0D0000}"/>
    <cellStyle name="_사전원가심의1_03.파크뷰도급실행내역 02.02.15_01)평촌그라테아가실행내역(2003.02.10~)_01(1).부천동양파라곤 실행내역(041129,실행검토)" xfId="3521" xr:uid="{00000000-0005-0000-0000-0000B00D0000}"/>
    <cellStyle name="_사전원가심의1_03.파크뷰도급실행내역 02.02.15_01)평촌그라테아가실행내역(2003.02.10~)_01.논현로얄팰리스 실행내역(040322)" xfId="3522" xr:uid="{00000000-0005-0000-0000-0000B10D0000}"/>
    <cellStyle name="_사전원가심의1_03.파크뷰도급실행내역 02.02.15_01)평촌그라테아가실행내역(2003.02.10~)_041122 부천시 원미구 상동 542-3,4번기 주상복합(모델하우스,2층오피스텔6실 근생화,기계재견적)" xfId="3523" xr:uid="{00000000-0005-0000-0000-0000B20D0000}"/>
    <cellStyle name="_사전원가심의1_03.파크뷰도급실행내역 02.02.15_01)평촌그라테아가실행내역(2003.02.10~)_견적실행내역" xfId="3524" xr:uid="{00000000-0005-0000-0000-0000B30D0000}"/>
    <cellStyle name="_사전원가심의1_03.파크뷰도급실행내역 02.02.15_01)평촌그라테아가실행내역(2003.02.10~)_청담동견적실행" xfId="3525" xr:uid="{00000000-0005-0000-0000-0000B40D0000}"/>
    <cellStyle name="_사전원가심의1_03.파크뷰도급실행내역 02.02.15_01.논현로얄팰리스 실행내역(040322)" xfId="3526" xr:uid="{00000000-0005-0000-0000-0000B50D0000}"/>
    <cellStyle name="_사전원가심의1_03.파크뷰도급실행내역 02.02.15_03.파크뷰도급실행내역 02.04.02" xfId="3527" xr:uid="{00000000-0005-0000-0000-0000B60D0000}"/>
    <cellStyle name="_사전원가심의1_03.파크뷰도급실행내역 02.02.15_03.파크뷰도급실행내역 02.04.02_01(1).부천동양파라곤 실행내역(041129,실행검토)" xfId="3528" xr:uid="{00000000-0005-0000-0000-0000B70D0000}"/>
    <cellStyle name="_사전원가심의1_03.파크뷰도급실행내역 02.02.15_03.파크뷰도급실행내역 02.04.02_01)평촌그라테아가실행내역(2003.02.10~)" xfId="3529" xr:uid="{00000000-0005-0000-0000-0000B80D0000}"/>
    <cellStyle name="_사전원가심의1_03.파크뷰도급실행내역 02.02.15_03.파크뷰도급실행내역 02.04.02_01)평촌그라테아가실행내역(2003.02.10~)_01(1).부천동양파라곤 실행내역(041129,실행검토)" xfId="3530" xr:uid="{00000000-0005-0000-0000-0000B90D0000}"/>
    <cellStyle name="_사전원가심의1_03.파크뷰도급실행내역 02.02.15_03.파크뷰도급실행내역 02.04.02_01)평촌그라테아가실행내역(2003.02.10~)_01.논현로얄팰리스 실행내역(040322)" xfId="3531" xr:uid="{00000000-0005-0000-0000-0000BA0D0000}"/>
    <cellStyle name="_사전원가심의1_03.파크뷰도급실행내역 02.02.15_03.파크뷰도급실행내역 02.04.02_01)평촌그라테아가실행내역(2003.02.10~)_041122 부천시 원미구 상동 542-3,4번기 주상복합(모델하우스,2층오피스텔6실 근생화,기계재견적)" xfId="3532" xr:uid="{00000000-0005-0000-0000-0000BB0D0000}"/>
    <cellStyle name="_사전원가심의1_03.파크뷰도급실행내역 02.02.15_03.파크뷰도급실행내역 02.04.02_01)평촌그라테아가실행내역(2003.02.10~)_견적실행내역" xfId="3533" xr:uid="{00000000-0005-0000-0000-0000BC0D0000}"/>
    <cellStyle name="_사전원가심의1_03.파크뷰도급실행내역 02.02.15_03.파크뷰도급실행내역 02.04.02_01)평촌그라테아가실행내역(2003.02.10~)_청담동견적실행" xfId="3534" xr:uid="{00000000-0005-0000-0000-0000BD0D0000}"/>
    <cellStyle name="_사전원가심의1_03.파크뷰도급실행내역 02.02.15_03.파크뷰도급실행내역 02.04.02_01.논현로얄팰리스 실행내역(040322)" xfId="3535" xr:uid="{00000000-0005-0000-0000-0000BE0D0000}"/>
    <cellStyle name="_사전원가심의1_03.파크뷰도급실행내역 02.02.15_03.파크뷰도급실행내역 02.04.02_041122 부천시 원미구 상동 542-3,4번기 주상복합(모델하우스,2층오피스텔6실 근생화,기계재견적)" xfId="3536" xr:uid="{00000000-0005-0000-0000-0000BF0D0000}"/>
    <cellStyle name="_사전원가심의1_03.파크뷰도급실행내역 02.02.15_03.파크뷰도급실행내역 02.04.02_050615 토산관광지구 휴양콘도미니엄 2차(제주 샤인빌2차)" xfId="3537" xr:uid="{00000000-0005-0000-0000-0000C00D0000}"/>
    <cellStyle name="_사전원가심의1_03.파크뷰도급실행내역 02.02.15_03.파크뷰도급실행내역 02.04.02_견적실행내역" xfId="3538" xr:uid="{00000000-0005-0000-0000-0000C10D0000}"/>
    <cellStyle name="_사전원가심의1_03.파크뷰도급실행내역 02.02.15_03.파크뷰도급실행내역 02.04.02_견적실행양식" xfId="3539" xr:uid="{00000000-0005-0000-0000-0000C20D0000}"/>
    <cellStyle name="_사전원가심의1_03.파크뷰도급실행내역 02.02.15_03.파크뷰도급실행내역 02.04.02_문래동파라곤현장설명(위생,소화)-현장작성" xfId="3540" xr:uid="{00000000-0005-0000-0000-0000C30D0000}"/>
    <cellStyle name="_사전원가심의1_03.파크뷰도급실행내역 02.02.15_03.파크뷰도급실행내역 02.04.02_문래동파라곤현장설명(위생,소화)-현장작성_01(1).부천동양파라곤 실행내역(041129,실행검토)" xfId="3541" xr:uid="{00000000-0005-0000-0000-0000C40D0000}"/>
    <cellStyle name="_사전원가심의1_03.파크뷰도급실행내역 02.02.15_03.파크뷰도급실행내역 02.04.02_문래동파라곤현장설명(위생,소화)-현장작성_01.논현로얄팰리스 실행내역(040322)" xfId="3542" xr:uid="{00000000-0005-0000-0000-0000C50D0000}"/>
    <cellStyle name="_사전원가심의1_03.파크뷰도급실행내역 02.02.15_03.파크뷰도급실행내역 02.04.02_문래동파라곤현장설명(위생,소화)-현장작성_청담동견적실행" xfId="3543" xr:uid="{00000000-0005-0000-0000-0000C60D0000}"/>
    <cellStyle name="_사전원가심의1_03.파크뷰도급실행내역 02.02.15_03.파크뷰도급실행내역 02.04.02_분당정자동동양파라곤(ABC블럭설비도급실행)" xfId="3544" xr:uid="{00000000-0005-0000-0000-0000C70D0000}"/>
    <cellStyle name="_사전원가심의1_03.파크뷰도급실행내역 02.02.15_03.파크뷰도급실행내역 02.04.02_분당정자동동양파라곤(ABC블럭설비도급실행)_01(1).부천동양파라곤 실행내역(041129,실행검토)" xfId="3545" xr:uid="{00000000-0005-0000-0000-0000C80D0000}"/>
    <cellStyle name="_사전원가심의1_03.파크뷰도급실행내역 02.02.15_03.파크뷰도급실행내역 02.04.02_분당정자동동양파라곤(ABC블럭설비도급실행)_041122 부천시 원미구 상동 542-3,4번기 주상복합(모델하우스,2층오피스텔6실 근생화,기계재견적)" xfId="3546" xr:uid="{00000000-0005-0000-0000-0000C90D0000}"/>
    <cellStyle name="_사전원가심의1_03.파크뷰도급실행내역 02.02.15_03.파크뷰도급실행내역 02.04.02_분당정자동동양파라곤(ABC블럭설비도급실행)_050615 토산관광지구 휴양콘도미니엄 2차(제주 샤인빌2차)" xfId="3547" xr:uid="{00000000-0005-0000-0000-0000CA0D0000}"/>
    <cellStyle name="_사전원가심의1_03.파크뷰도급실행내역 02.02.15_03.파크뷰도급실행내역 02.04.02_분당정자동동양파라곤(ABC블럭설비도급실행)_청담동견적실행" xfId="3548" xr:uid="{00000000-0005-0000-0000-0000CB0D0000}"/>
    <cellStyle name="_사전원가심의1_03.파크뷰도급실행내역 02.02.15_03.파크뷰도급실행내역 02.04.02_분당정자동동양파라곤(ABC블럭설비도급실행)-검토" xfId="3549" xr:uid="{00000000-0005-0000-0000-0000CC0D0000}"/>
    <cellStyle name="_사전원가심의1_03.파크뷰도급실행내역 02.02.15_03.파크뷰도급실행내역 02.04.02_분당정자동동양파라곤(ABC블럭설비도급실행)-검토_01(1).부천동양파라곤 실행내역(041129,실행검토)" xfId="3550" xr:uid="{00000000-0005-0000-0000-0000CD0D0000}"/>
    <cellStyle name="_사전원가심의1_03.파크뷰도급실행내역 02.02.15_03.파크뷰도급실행내역 02.04.02_분당정자동동양파라곤(ABC블럭설비도급실행)-검토_041122 부천시 원미구 상동 542-3,4번기 주상복합(모델하우스,2층오피스텔6실 근생화,기계재견적)" xfId="3551" xr:uid="{00000000-0005-0000-0000-0000CE0D0000}"/>
    <cellStyle name="_사전원가심의1_03.파크뷰도급실행내역 02.02.15_03.파크뷰도급실행내역 02.04.02_분당정자동동양파라곤(ABC블럭설비도급실행)-검토_050615 토산관광지구 휴양콘도미니엄 2차(제주 샤인빌2차)" xfId="3552" xr:uid="{00000000-0005-0000-0000-0000CF0D0000}"/>
    <cellStyle name="_사전원가심의1_03.파크뷰도급실행내역 02.02.15_03.파크뷰도급실행내역 02.04.02_분당정자동동양파라곤(ABC블럭설비도급실행)-검토_청담동견적실행" xfId="3553" xr:uid="{00000000-0005-0000-0000-0000D00D0000}"/>
    <cellStyle name="_사전원가심의1_03.파크뷰도급실행내역 02.02.15_03.파크뷰도급실행내역 02.04.02_숭인동실행" xfId="3554" xr:uid="{00000000-0005-0000-0000-0000D10D0000}"/>
    <cellStyle name="_사전원가심의1_03.파크뷰도급실행내역 02.02.15_03.파크뷰도급실행내역 02.04.02_정산내역서-평촌트레벨(기계설비)" xfId="3555" xr:uid="{00000000-0005-0000-0000-0000D20D0000}"/>
    <cellStyle name="_사전원가심의1_03.파크뷰도급실행내역 02.02.15_03.파크뷰도급실행내역 02.04.02_청담동견적실행" xfId="3556" xr:uid="{00000000-0005-0000-0000-0000D30D0000}"/>
    <cellStyle name="_사전원가심의1_03.파크뷰도급실행내역 02.02.15_03.파크뷰도급실행내역 02.04.02_현장설명서-종로숭인동파라빌1" xfId="3557" xr:uid="{00000000-0005-0000-0000-0000D40D0000}"/>
    <cellStyle name="_사전원가심의1_03.파크뷰도급실행내역 02.02.15_041122 부천시 원미구 상동 542-3,4번기 주상복합(모델하우스,2층오피스텔6실 근생화,기계재견적)" xfId="3558" xr:uid="{00000000-0005-0000-0000-0000D50D0000}"/>
    <cellStyle name="_사전원가심의1_03.파크뷰도급실행내역 02.02.15_050615 토산관광지구 휴양콘도미니엄 2차(제주 샤인빌2차)" xfId="3559" xr:uid="{00000000-0005-0000-0000-0000D60D0000}"/>
    <cellStyle name="_사전원가심의1_03.파크뷰도급실행내역 02.02.15_견적실행내역" xfId="3560" xr:uid="{00000000-0005-0000-0000-0000D70D0000}"/>
    <cellStyle name="_사전원가심의1_03.파크뷰도급실행내역 02.02.15_견적실행양식" xfId="3561" xr:uid="{00000000-0005-0000-0000-0000D80D0000}"/>
    <cellStyle name="_사전원가심의1_03.파크뷰도급실행내역 02.02.15_문래동파라곤현장설명(위생,소화)-현장작성" xfId="3562" xr:uid="{00000000-0005-0000-0000-0000D90D0000}"/>
    <cellStyle name="_사전원가심의1_03.파크뷰도급실행내역 02.02.15_문래동파라곤현장설명(위생,소화)-현장작성_01(1).부천동양파라곤 실행내역(041129,실행검토)" xfId="3563" xr:uid="{00000000-0005-0000-0000-0000DA0D0000}"/>
    <cellStyle name="_사전원가심의1_03.파크뷰도급실행내역 02.02.15_문래동파라곤현장설명(위생,소화)-현장작성_01.논현로얄팰리스 실행내역(040322)" xfId="3564" xr:uid="{00000000-0005-0000-0000-0000DB0D0000}"/>
    <cellStyle name="_사전원가심의1_03.파크뷰도급실행내역 02.02.15_문래동파라곤현장설명(위생,소화)-현장작성_청담동견적실행" xfId="3565" xr:uid="{00000000-0005-0000-0000-0000DC0D0000}"/>
    <cellStyle name="_사전원가심의1_03.파크뷰도급실행내역 02.02.15_분당정자동동양파라곤(ABC블럭설비도급실행)" xfId="3566" xr:uid="{00000000-0005-0000-0000-0000DD0D0000}"/>
    <cellStyle name="_사전원가심의1_03.파크뷰도급실행내역 02.02.15_분당정자동동양파라곤(ABC블럭설비도급실행)_01(1).부천동양파라곤 실행내역(041129,실행검토)" xfId="3567" xr:uid="{00000000-0005-0000-0000-0000DE0D0000}"/>
    <cellStyle name="_사전원가심의1_03.파크뷰도급실행내역 02.02.15_분당정자동동양파라곤(ABC블럭설비도급실행)_041122 부천시 원미구 상동 542-3,4번기 주상복합(모델하우스,2층오피스텔6실 근생화,기계재견적)" xfId="3568" xr:uid="{00000000-0005-0000-0000-0000DF0D0000}"/>
    <cellStyle name="_사전원가심의1_03.파크뷰도급실행내역 02.02.15_분당정자동동양파라곤(ABC블럭설비도급실행)_050615 토산관광지구 휴양콘도미니엄 2차(제주 샤인빌2차)" xfId="3569" xr:uid="{00000000-0005-0000-0000-0000E00D0000}"/>
    <cellStyle name="_사전원가심의1_03.파크뷰도급실행내역 02.02.15_분당정자동동양파라곤(ABC블럭설비도급실행)_청담동견적실행" xfId="3570" xr:uid="{00000000-0005-0000-0000-0000E10D0000}"/>
    <cellStyle name="_사전원가심의1_03.파크뷰도급실행내역 02.02.15_분당정자동동양파라곤(ABC블럭설비도급실행)-검토" xfId="3571" xr:uid="{00000000-0005-0000-0000-0000E20D0000}"/>
    <cellStyle name="_사전원가심의1_03.파크뷰도급실행내역 02.02.15_분당정자동동양파라곤(ABC블럭설비도급실행)-검토_01(1).부천동양파라곤 실행내역(041129,실행검토)" xfId="3572" xr:uid="{00000000-0005-0000-0000-0000E30D0000}"/>
    <cellStyle name="_사전원가심의1_03.파크뷰도급실행내역 02.02.15_분당정자동동양파라곤(ABC블럭설비도급실행)-검토_041122 부천시 원미구 상동 542-3,4번기 주상복합(모델하우스,2층오피스텔6실 근생화,기계재견적)" xfId="3573" xr:uid="{00000000-0005-0000-0000-0000E40D0000}"/>
    <cellStyle name="_사전원가심의1_03.파크뷰도급실행내역 02.02.15_분당정자동동양파라곤(ABC블럭설비도급실행)-검토_050615 토산관광지구 휴양콘도미니엄 2차(제주 샤인빌2차)" xfId="3574" xr:uid="{00000000-0005-0000-0000-0000E50D0000}"/>
    <cellStyle name="_사전원가심의1_03.파크뷰도급실행내역 02.02.15_분당정자동동양파라곤(ABC블럭설비도급실행)-검토_청담동견적실행" xfId="3575" xr:uid="{00000000-0005-0000-0000-0000E60D0000}"/>
    <cellStyle name="_사전원가심의1_03.파크뷰도급실행내역 02.02.15_숭인동실행" xfId="3576" xr:uid="{00000000-0005-0000-0000-0000E70D0000}"/>
    <cellStyle name="_사전원가심의1_03.파크뷰도급실행내역 02.02.15_정산내역서-평촌트레벨(기계설비)" xfId="3577" xr:uid="{00000000-0005-0000-0000-0000E80D0000}"/>
    <cellStyle name="_사전원가심의1_03.파크뷰도급실행내역 02.02.15_청담동견적실행" xfId="3578" xr:uid="{00000000-0005-0000-0000-0000E90D0000}"/>
    <cellStyle name="_사전원가심의1_03.파크뷰도급실행내역 02.02.15_현장설명서-종로숭인동파라빌1" xfId="3579" xr:uid="{00000000-0005-0000-0000-0000EA0D0000}"/>
    <cellStyle name="_사전원가심의1_03.파크뷰도급실행내역 02.04.02" xfId="3580" xr:uid="{00000000-0005-0000-0000-0000EB0D0000}"/>
    <cellStyle name="_사전원가심의1_03.파크뷰도급실행내역 02.04.02_01(1).부천동양파라곤 실행내역(041129,실행검토)" xfId="3581" xr:uid="{00000000-0005-0000-0000-0000EC0D0000}"/>
    <cellStyle name="_사전원가심의1_03.파크뷰도급실행내역 02.04.02_01)평촌그라테아가실행내역(2003.02.10~)" xfId="3582" xr:uid="{00000000-0005-0000-0000-0000ED0D0000}"/>
    <cellStyle name="_사전원가심의1_03.파크뷰도급실행내역 02.04.02_01)평촌그라테아가실행내역(2003.02.10~)_01(1).부천동양파라곤 실행내역(041129,실행검토)" xfId="3583" xr:uid="{00000000-0005-0000-0000-0000EE0D0000}"/>
    <cellStyle name="_사전원가심의1_03.파크뷰도급실행내역 02.04.02_01)평촌그라테아가실행내역(2003.02.10~)_01.논현로얄팰리스 실행내역(040322)" xfId="3584" xr:uid="{00000000-0005-0000-0000-0000EF0D0000}"/>
    <cellStyle name="_사전원가심의1_03.파크뷰도급실행내역 02.04.02_01)평촌그라테아가실행내역(2003.02.10~)_041122 부천시 원미구 상동 542-3,4번기 주상복합(모델하우스,2층오피스텔6실 근생화,기계재견적)" xfId="3585" xr:uid="{00000000-0005-0000-0000-0000F00D0000}"/>
    <cellStyle name="_사전원가심의1_03.파크뷰도급실행내역 02.04.02_01)평촌그라테아가실행내역(2003.02.10~)_견적실행내역" xfId="3586" xr:uid="{00000000-0005-0000-0000-0000F10D0000}"/>
    <cellStyle name="_사전원가심의1_03.파크뷰도급실행내역 02.04.02_01)평촌그라테아가실행내역(2003.02.10~)_청담동견적실행" xfId="3587" xr:uid="{00000000-0005-0000-0000-0000F20D0000}"/>
    <cellStyle name="_사전원가심의1_03.파크뷰도급실행내역 02.04.02_01.논현로얄팰리스 실행내역(040322)" xfId="3588" xr:uid="{00000000-0005-0000-0000-0000F30D0000}"/>
    <cellStyle name="_사전원가심의1_03.파크뷰도급실행내역 02.04.02_03.파크뷰도급실행내역 02.04.02" xfId="3589" xr:uid="{00000000-0005-0000-0000-0000F40D0000}"/>
    <cellStyle name="_사전원가심의1_03.파크뷰도급실행내역 02.04.02_03.파크뷰도급실행내역 02.04.02_01(1).부천동양파라곤 실행내역(041129,실행검토)" xfId="3590" xr:uid="{00000000-0005-0000-0000-0000F50D0000}"/>
    <cellStyle name="_사전원가심의1_03.파크뷰도급실행내역 02.04.02_03.파크뷰도급실행내역 02.04.02_01)평촌그라테아가실행내역(2003.02.10~)" xfId="3591" xr:uid="{00000000-0005-0000-0000-0000F60D0000}"/>
    <cellStyle name="_사전원가심의1_03.파크뷰도급실행내역 02.04.02_03.파크뷰도급실행내역 02.04.02_01)평촌그라테아가실행내역(2003.02.10~)_01(1).부천동양파라곤 실행내역(041129,실행검토)" xfId="3592" xr:uid="{00000000-0005-0000-0000-0000F70D0000}"/>
    <cellStyle name="_사전원가심의1_03.파크뷰도급실행내역 02.04.02_03.파크뷰도급실행내역 02.04.02_01)평촌그라테아가실행내역(2003.02.10~)_01.논현로얄팰리스 실행내역(040322)" xfId="3593" xr:uid="{00000000-0005-0000-0000-0000F80D0000}"/>
    <cellStyle name="_사전원가심의1_03.파크뷰도급실행내역 02.04.02_03.파크뷰도급실행내역 02.04.02_01)평촌그라테아가실행내역(2003.02.10~)_041122 부천시 원미구 상동 542-3,4번기 주상복합(모델하우스,2층오피스텔6실 근생화,기계재견적)" xfId="3594" xr:uid="{00000000-0005-0000-0000-0000F90D0000}"/>
    <cellStyle name="_사전원가심의1_03.파크뷰도급실행내역 02.04.02_03.파크뷰도급실행내역 02.04.02_01)평촌그라테아가실행내역(2003.02.10~)_견적실행내역" xfId="3595" xr:uid="{00000000-0005-0000-0000-0000FA0D0000}"/>
    <cellStyle name="_사전원가심의1_03.파크뷰도급실행내역 02.04.02_03.파크뷰도급실행내역 02.04.02_01)평촌그라테아가실행내역(2003.02.10~)_청담동견적실행" xfId="3596" xr:uid="{00000000-0005-0000-0000-0000FB0D0000}"/>
    <cellStyle name="_사전원가심의1_03.파크뷰도급실행내역 02.04.02_03.파크뷰도급실행내역 02.04.02_01.논현로얄팰리스 실행내역(040322)" xfId="3597" xr:uid="{00000000-0005-0000-0000-0000FC0D0000}"/>
    <cellStyle name="_사전원가심의1_03.파크뷰도급실행내역 02.04.02_03.파크뷰도급실행내역 02.04.02_041122 부천시 원미구 상동 542-3,4번기 주상복합(모델하우스,2층오피스텔6실 근생화,기계재견적)" xfId="3598" xr:uid="{00000000-0005-0000-0000-0000FD0D0000}"/>
    <cellStyle name="_사전원가심의1_03.파크뷰도급실행내역 02.04.02_03.파크뷰도급실행내역 02.04.02_050615 토산관광지구 휴양콘도미니엄 2차(제주 샤인빌2차)" xfId="3599" xr:uid="{00000000-0005-0000-0000-0000FE0D0000}"/>
    <cellStyle name="_사전원가심의1_03.파크뷰도급실행내역 02.04.02_03.파크뷰도급실행내역 02.04.02_견적실행내역" xfId="3600" xr:uid="{00000000-0005-0000-0000-0000FF0D0000}"/>
    <cellStyle name="_사전원가심의1_03.파크뷰도급실행내역 02.04.02_03.파크뷰도급실행내역 02.04.02_견적실행양식" xfId="3601" xr:uid="{00000000-0005-0000-0000-0000000E0000}"/>
    <cellStyle name="_사전원가심의1_03.파크뷰도급실행내역 02.04.02_03.파크뷰도급실행내역 02.04.02_문래동파라곤현장설명(위생,소화)-현장작성" xfId="3602" xr:uid="{00000000-0005-0000-0000-0000010E0000}"/>
    <cellStyle name="_사전원가심의1_03.파크뷰도급실행내역 02.04.02_03.파크뷰도급실행내역 02.04.02_문래동파라곤현장설명(위생,소화)-현장작성_01(1).부천동양파라곤 실행내역(041129,실행검토)" xfId="3603" xr:uid="{00000000-0005-0000-0000-0000020E0000}"/>
    <cellStyle name="_사전원가심의1_03.파크뷰도급실행내역 02.04.02_03.파크뷰도급실행내역 02.04.02_문래동파라곤현장설명(위생,소화)-현장작성_01.논현로얄팰리스 실행내역(040322)" xfId="3604" xr:uid="{00000000-0005-0000-0000-0000030E0000}"/>
    <cellStyle name="_사전원가심의1_03.파크뷰도급실행내역 02.04.02_03.파크뷰도급실행내역 02.04.02_문래동파라곤현장설명(위생,소화)-현장작성_청담동견적실행" xfId="3605" xr:uid="{00000000-0005-0000-0000-0000040E0000}"/>
    <cellStyle name="_사전원가심의1_03.파크뷰도급실행내역 02.04.02_03.파크뷰도급실행내역 02.04.02_분당정자동동양파라곤(ABC블럭설비도급실행)" xfId="3606" xr:uid="{00000000-0005-0000-0000-0000050E0000}"/>
    <cellStyle name="_사전원가심의1_03.파크뷰도급실행내역 02.04.02_03.파크뷰도급실행내역 02.04.02_분당정자동동양파라곤(ABC블럭설비도급실행)_01(1).부천동양파라곤 실행내역(041129,실행검토)" xfId="3607" xr:uid="{00000000-0005-0000-0000-0000060E0000}"/>
    <cellStyle name="_사전원가심의1_03.파크뷰도급실행내역 02.04.02_03.파크뷰도급실행내역 02.04.02_분당정자동동양파라곤(ABC블럭설비도급실행)_041122 부천시 원미구 상동 542-3,4번기 주상복합(모델하우스,2층오피스텔6실 근생화,기계재견적)" xfId="3608" xr:uid="{00000000-0005-0000-0000-0000070E0000}"/>
    <cellStyle name="_사전원가심의1_03.파크뷰도급실행내역 02.04.02_03.파크뷰도급실행내역 02.04.02_분당정자동동양파라곤(ABC블럭설비도급실행)_050615 토산관광지구 휴양콘도미니엄 2차(제주 샤인빌2차)" xfId="3609" xr:uid="{00000000-0005-0000-0000-0000080E0000}"/>
    <cellStyle name="_사전원가심의1_03.파크뷰도급실행내역 02.04.02_03.파크뷰도급실행내역 02.04.02_분당정자동동양파라곤(ABC블럭설비도급실행)_청담동견적실행" xfId="3610" xr:uid="{00000000-0005-0000-0000-0000090E0000}"/>
    <cellStyle name="_사전원가심의1_03.파크뷰도급실행내역 02.04.02_03.파크뷰도급실행내역 02.04.02_분당정자동동양파라곤(ABC블럭설비도급실행)-검토" xfId="3611" xr:uid="{00000000-0005-0000-0000-00000A0E0000}"/>
    <cellStyle name="_사전원가심의1_03.파크뷰도급실행내역 02.04.02_03.파크뷰도급실행내역 02.04.02_분당정자동동양파라곤(ABC블럭설비도급실행)-검토_01(1).부천동양파라곤 실행내역(041129,실행검토)" xfId="3612" xr:uid="{00000000-0005-0000-0000-00000B0E0000}"/>
    <cellStyle name="_사전원가심의1_03.파크뷰도급실행내역 02.04.02_03.파크뷰도급실행내역 02.04.02_분당정자동동양파라곤(ABC블럭설비도급실행)-검토_041122 부천시 원미구 상동 542-3,4번기 주상복합(모델하우스,2층오피스텔6실 근생화,기계재견적)" xfId="3613" xr:uid="{00000000-0005-0000-0000-00000C0E0000}"/>
    <cellStyle name="_사전원가심의1_03.파크뷰도급실행내역 02.04.02_03.파크뷰도급실행내역 02.04.02_분당정자동동양파라곤(ABC블럭설비도급실행)-검토_050615 토산관광지구 휴양콘도미니엄 2차(제주 샤인빌2차)" xfId="3614" xr:uid="{00000000-0005-0000-0000-00000D0E0000}"/>
    <cellStyle name="_사전원가심의1_03.파크뷰도급실행내역 02.04.02_03.파크뷰도급실행내역 02.04.02_분당정자동동양파라곤(ABC블럭설비도급실행)-검토_청담동견적실행" xfId="3615" xr:uid="{00000000-0005-0000-0000-00000E0E0000}"/>
    <cellStyle name="_사전원가심의1_03.파크뷰도급실행내역 02.04.02_03.파크뷰도급실행내역 02.04.02_숭인동실행" xfId="3616" xr:uid="{00000000-0005-0000-0000-00000F0E0000}"/>
    <cellStyle name="_사전원가심의1_03.파크뷰도급실행내역 02.04.02_03.파크뷰도급실행내역 02.04.02_정산내역서-평촌트레벨(기계설비)" xfId="3617" xr:uid="{00000000-0005-0000-0000-0000100E0000}"/>
    <cellStyle name="_사전원가심의1_03.파크뷰도급실행내역 02.04.02_03.파크뷰도급실행내역 02.04.02_청담동견적실행" xfId="3618" xr:uid="{00000000-0005-0000-0000-0000110E0000}"/>
    <cellStyle name="_사전원가심의1_03.파크뷰도급실행내역 02.04.02_03.파크뷰도급실행내역 02.04.02_현장설명서-종로숭인동파라빌1" xfId="3619" xr:uid="{00000000-0005-0000-0000-0000120E0000}"/>
    <cellStyle name="_사전원가심의1_03.파크뷰도급실행내역 02.04.02_041122 부천시 원미구 상동 542-3,4번기 주상복합(모델하우스,2층오피스텔6실 근생화,기계재견적)" xfId="3620" xr:uid="{00000000-0005-0000-0000-0000130E0000}"/>
    <cellStyle name="_사전원가심의1_03.파크뷰도급실행내역 02.04.02_050615 토산관광지구 휴양콘도미니엄 2차(제주 샤인빌2차)" xfId="3621" xr:uid="{00000000-0005-0000-0000-0000140E0000}"/>
    <cellStyle name="_사전원가심의1_03.파크뷰도급실행내역 02.04.02_견적실행내역" xfId="3622" xr:uid="{00000000-0005-0000-0000-0000150E0000}"/>
    <cellStyle name="_사전원가심의1_03.파크뷰도급실행내역 02.04.02_견적실행양식" xfId="3623" xr:uid="{00000000-0005-0000-0000-0000160E0000}"/>
    <cellStyle name="_사전원가심의1_03.파크뷰도급실행내역 02.04.02_문래동파라곤현장설명(위생,소화)-현장작성" xfId="3624" xr:uid="{00000000-0005-0000-0000-0000170E0000}"/>
    <cellStyle name="_사전원가심의1_03.파크뷰도급실행내역 02.04.02_문래동파라곤현장설명(위생,소화)-현장작성_01(1).부천동양파라곤 실행내역(041129,실행검토)" xfId="3625" xr:uid="{00000000-0005-0000-0000-0000180E0000}"/>
    <cellStyle name="_사전원가심의1_03.파크뷰도급실행내역 02.04.02_문래동파라곤현장설명(위생,소화)-현장작성_01.논현로얄팰리스 실행내역(040322)" xfId="3626" xr:uid="{00000000-0005-0000-0000-0000190E0000}"/>
    <cellStyle name="_사전원가심의1_03.파크뷰도급실행내역 02.04.02_문래동파라곤현장설명(위생,소화)-현장작성_청담동견적실행" xfId="3627" xr:uid="{00000000-0005-0000-0000-00001A0E0000}"/>
    <cellStyle name="_사전원가심의1_03.파크뷰도급실행내역 02.04.02_분당정자동동양파라곤(ABC블럭설비도급실행)" xfId="3628" xr:uid="{00000000-0005-0000-0000-00001B0E0000}"/>
    <cellStyle name="_사전원가심의1_03.파크뷰도급실행내역 02.04.02_분당정자동동양파라곤(ABC블럭설비도급실행)_01(1).부천동양파라곤 실행내역(041129,실행검토)" xfId="3629" xr:uid="{00000000-0005-0000-0000-00001C0E0000}"/>
    <cellStyle name="_사전원가심의1_03.파크뷰도급실행내역 02.04.02_분당정자동동양파라곤(ABC블럭설비도급실행)_041122 부천시 원미구 상동 542-3,4번기 주상복합(모델하우스,2층오피스텔6실 근생화,기계재견적)" xfId="3630" xr:uid="{00000000-0005-0000-0000-00001D0E0000}"/>
    <cellStyle name="_사전원가심의1_03.파크뷰도급실행내역 02.04.02_분당정자동동양파라곤(ABC블럭설비도급실행)_050615 토산관광지구 휴양콘도미니엄 2차(제주 샤인빌2차)" xfId="3631" xr:uid="{00000000-0005-0000-0000-00001E0E0000}"/>
    <cellStyle name="_사전원가심의1_03.파크뷰도급실행내역 02.04.02_분당정자동동양파라곤(ABC블럭설비도급실행)_청담동견적실행" xfId="3632" xr:uid="{00000000-0005-0000-0000-00001F0E0000}"/>
    <cellStyle name="_사전원가심의1_03.파크뷰도급실행내역 02.04.02_분당정자동동양파라곤(ABC블럭설비도급실행)-검토" xfId="3633" xr:uid="{00000000-0005-0000-0000-0000200E0000}"/>
    <cellStyle name="_사전원가심의1_03.파크뷰도급실행내역 02.04.02_분당정자동동양파라곤(ABC블럭설비도급실행)-검토_01(1).부천동양파라곤 실행내역(041129,실행검토)" xfId="3634" xr:uid="{00000000-0005-0000-0000-0000210E0000}"/>
    <cellStyle name="_사전원가심의1_03.파크뷰도급실행내역 02.04.02_분당정자동동양파라곤(ABC블럭설비도급실행)-검토_041122 부천시 원미구 상동 542-3,4번기 주상복합(모델하우스,2층오피스텔6실 근생화,기계재견적)" xfId="3635" xr:uid="{00000000-0005-0000-0000-0000220E0000}"/>
    <cellStyle name="_사전원가심의1_03.파크뷰도급실행내역 02.04.02_분당정자동동양파라곤(ABC블럭설비도급실행)-검토_050615 토산관광지구 휴양콘도미니엄 2차(제주 샤인빌2차)" xfId="3636" xr:uid="{00000000-0005-0000-0000-0000230E0000}"/>
    <cellStyle name="_사전원가심의1_03.파크뷰도급실행내역 02.04.02_분당정자동동양파라곤(ABC블럭설비도급실행)-검토_청담동견적실행" xfId="3637" xr:uid="{00000000-0005-0000-0000-0000240E0000}"/>
    <cellStyle name="_사전원가심의1_03.파크뷰도급실행내역 02.04.02_숭인동실행" xfId="3638" xr:uid="{00000000-0005-0000-0000-0000250E0000}"/>
    <cellStyle name="_사전원가심의1_03.파크뷰도급실행내역 02.04.02_정산내역서-평촌트레벨(기계설비)" xfId="3639" xr:uid="{00000000-0005-0000-0000-0000260E0000}"/>
    <cellStyle name="_사전원가심의1_03.파크뷰도급실행내역 02.04.02_청담동견적실행" xfId="3640" xr:uid="{00000000-0005-0000-0000-0000270E0000}"/>
    <cellStyle name="_사전원가심의1_03.파크뷰도급실행내역 02.04.02_현장설명서-종로숭인동파라빌1" xfId="3641" xr:uid="{00000000-0005-0000-0000-0000280E0000}"/>
    <cellStyle name="_사전원가심의1_041122 부천시 원미구 상동 542-3,4번기 주상복합(모델하우스,2층오피스텔6실 근생화,기계재견적)" xfId="3642" xr:uid="{00000000-0005-0000-0000-0000290E0000}"/>
    <cellStyle name="_사전원가심의1_050615 토산관광지구 휴양콘도미니엄 2차(제주 샤인빌2차)" xfId="3643" xr:uid="{00000000-0005-0000-0000-00002A0E0000}"/>
    <cellStyle name="_사전원가심의1_06)미금실행도급내역서(2002.06.18.)-설비최종출력,결재용" xfId="3644" xr:uid="{00000000-0005-0000-0000-00002B0E0000}"/>
    <cellStyle name="_사전원가심의1_06)미금실행도급내역서(2002.06.18.)-설비최종출력,결재용_01(1).부천동양파라곤 실행내역(041129,실행검토)" xfId="3645" xr:uid="{00000000-0005-0000-0000-00002C0E0000}"/>
    <cellStyle name="_사전원가심의1_06)미금실행도급내역서(2002.06.18.)-설비최종출력,결재용_01.논현로얄팰리스 실행내역(040322)" xfId="3646" xr:uid="{00000000-0005-0000-0000-00002D0E0000}"/>
    <cellStyle name="_사전원가심의1_06)미금실행도급내역서(2002.06.18.)-설비최종출력,결재용_041122 부천시 원미구 상동 542-3,4번기 주상복합(모델하우스,2층오피스텔6실 근생화,기계재견적)" xfId="3647" xr:uid="{00000000-0005-0000-0000-00002E0E0000}"/>
    <cellStyle name="_사전원가심의1_06)미금실행도급내역서(2002.06.18.)-설비최종출력,결재용_견적실행내역" xfId="3648" xr:uid="{00000000-0005-0000-0000-00002F0E0000}"/>
    <cellStyle name="_사전원가심의1_06)미금실행도급내역서(2002.06.18.)-설비최종출력,결재용_청담동견적실행" xfId="3649" xr:uid="{00000000-0005-0000-0000-0000300E0000}"/>
    <cellStyle name="_사전원가심의1_08-2)목동파라곤기계설비가실행내역-신대리검토(02.07.30)" xfId="3650" xr:uid="{00000000-0005-0000-0000-0000310E0000}"/>
    <cellStyle name="_사전원가심의1_08-2)목동파라곤기계설비가실행내역-신대리검토(02.07.30)_01(1).부천동양파라곤 실행내역(041129,실행검토)" xfId="3651" xr:uid="{00000000-0005-0000-0000-0000320E0000}"/>
    <cellStyle name="_사전원가심의1_08-2)목동파라곤기계설비가실행내역-신대리검토(02.07.30)_01.논현로얄팰리스 실행내역(040322)" xfId="3652" xr:uid="{00000000-0005-0000-0000-0000330E0000}"/>
    <cellStyle name="_사전원가심의1_08-2)목동파라곤기계설비가실행내역-신대리검토(02.07.30)_041122 부천시 원미구 상동 542-3,4번기 주상복합(모델하우스,2층오피스텔6실 근생화,기계재견적)" xfId="3653" xr:uid="{00000000-0005-0000-0000-0000340E0000}"/>
    <cellStyle name="_사전원가심의1_08-2)목동파라곤기계설비가실행내역-신대리검토(02.07.30)_050615 토산관광지구 휴양콘도미니엄 2차(제주 샤인빌2차)" xfId="3654" xr:uid="{00000000-0005-0000-0000-0000350E0000}"/>
    <cellStyle name="_사전원가심의1_08-2)목동파라곤기계설비가실행내역-신대리검토(02.07.30)_견적실행내역" xfId="3655" xr:uid="{00000000-0005-0000-0000-0000360E0000}"/>
    <cellStyle name="_사전원가심의1_08-2)목동파라곤기계설비가실행내역-신대리검토(02.07.30)_청담동견적실행" xfId="3656" xr:uid="{00000000-0005-0000-0000-0000370E0000}"/>
    <cellStyle name="_사전원가심의1_11분당파크뷰(도급-실행-02.15)" xfId="3657" xr:uid="{00000000-0005-0000-0000-0000380E0000}"/>
    <cellStyle name="_사전원가심의1_11분당파크뷰(도급-실행-02.15)_01(1).부천동양파라곤 실행내역(041129,실행검토)" xfId="3658" xr:uid="{00000000-0005-0000-0000-0000390E0000}"/>
    <cellStyle name="_사전원가심의1_11분당파크뷰(도급-실행-02.15)_01)평촌그라테아가실행내역(2003.02.10~)" xfId="3659" xr:uid="{00000000-0005-0000-0000-00003A0E0000}"/>
    <cellStyle name="_사전원가심의1_11분당파크뷰(도급-실행-02.15)_01)평촌그라테아가실행내역(2003.02.10~)_01(1).부천동양파라곤 실행내역(041129,실행검토)" xfId="3660" xr:uid="{00000000-0005-0000-0000-00003B0E0000}"/>
    <cellStyle name="_사전원가심의1_11분당파크뷰(도급-실행-02.15)_01)평촌그라테아가실행내역(2003.02.10~)_01.논현로얄팰리스 실행내역(040322)" xfId="3661" xr:uid="{00000000-0005-0000-0000-00003C0E0000}"/>
    <cellStyle name="_사전원가심의1_11분당파크뷰(도급-실행-02.15)_01)평촌그라테아가실행내역(2003.02.10~)_041122 부천시 원미구 상동 542-3,4번기 주상복합(모델하우스,2층오피스텔6실 근생화,기계재견적)" xfId="3662" xr:uid="{00000000-0005-0000-0000-00003D0E0000}"/>
    <cellStyle name="_사전원가심의1_11분당파크뷰(도급-실행-02.15)_01)평촌그라테아가실행내역(2003.02.10~)_견적실행내역" xfId="3663" xr:uid="{00000000-0005-0000-0000-00003E0E0000}"/>
    <cellStyle name="_사전원가심의1_11분당파크뷰(도급-실행-02.15)_01)평촌그라테아가실행내역(2003.02.10~)_청담동견적실행" xfId="3664" xr:uid="{00000000-0005-0000-0000-00003F0E0000}"/>
    <cellStyle name="_사전원가심의1_11분당파크뷰(도급-실행-02.15)_01.논현로얄팰리스 실행내역(040322)" xfId="3665" xr:uid="{00000000-0005-0000-0000-0000400E0000}"/>
    <cellStyle name="_사전원가심의1_11분당파크뷰(도급-실행-02.15)_03.파크뷰도급실행내역 02.04.02" xfId="3666" xr:uid="{00000000-0005-0000-0000-0000410E0000}"/>
    <cellStyle name="_사전원가심의1_11분당파크뷰(도급-실행-02.15)_03.파크뷰도급실행내역 02.04.02_01(1).부천동양파라곤 실행내역(041129,실행검토)" xfId="3667" xr:uid="{00000000-0005-0000-0000-0000420E0000}"/>
    <cellStyle name="_사전원가심의1_11분당파크뷰(도급-실행-02.15)_03.파크뷰도급실행내역 02.04.02_01)평촌그라테아가실행내역(2003.02.10~)" xfId="3668" xr:uid="{00000000-0005-0000-0000-0000430E0000}"/>
    <cellStyle name="_사전원가심의1_11분당파크뷰(도급-실행-02.15)_03.파크뷰도급실행내역 02.04.02_01)평촌그라테아가실행내역(2003.02.10~)_01(1).부천동양파라곤 실행내역(041129,실행검토)" xfId="3669" xr:uid="{00000000-0005-0000-0000-0000440E0000}"/>
    <cellStyle name="_사전원가심의1_11분당파크뷰(도급-실행-02.15)_03.파크뷰도급실행내역 02.04.02_01)평촌그라테아가실행내역(2003.02.10~)_01.논현로얄팰리스 실행내역(040322)" xfId="3670" xr:uid="{00000000-0005-0000-0000-0000450E0000}"/>
    <cellStyle name="_사전원가심의1_11분당파크뷰(도급-실행-02.15)_03.파크뷰도급실행내역 02.04.02_01)평촌그라테아가실행내역(2003.02.10~)_041122 부천시 원미구 상동 542-3,4번기 주상복합(모델하우스,2층오피스텔6실 근생화,기계재견적)" xfId="3671" xr:uid="{00000000-0005-0000-0000-0000460E0000}"/>
    <cellStyle name="_사전원가심의1_11분당파크뷰(도급-실행-02.15)_03.파크뷰도급실행내역 02.04.02_01)평촌그라테아가실행내역(2003.02.10~)_견적실행내역" xfId="3672" xr:uid="{00000000-0005-0000-0000-0000470E0000}"/>
    <cellStyle name="_사전원가심의1_11분당파크뷰(도급-실행-02.15)_03.파크뷰도급실행내역 02.04.02_01)평촌그라테아가실행내역(2003.02.10~)_청담동견적실행" xfId="3673" xr:uid="{00000000-0005-0000-0000-0000480E0000}"/>
    <cellStyle name="_사전원가심의1_11분당파크뷰(도급-실행-02.15)_03.파크뷰도급실행내역 02.04.02_01.논현로얄팰리스 실행내역(040322)" xfId="3674" xr:uid="{00000000-0005-0000-0000-0000490E0000}"/>
    <cellStyle name="_사전원가심의1_11분당파크뷰(도급-실행-02.15)_03.파크뷰도급실행내역 02.04.02_041122 부천시 원미구 상동 542-3,4번기 주상복합(모델하우스,2층오피스텔6실 근생화,기계재견적)" xfId="3675" xr:uid="{00000000-0005-0000-0000-00004A0E0000}"/>
    <cellStyle name="_사전원가심의1_11분당파크뷰(도급-실행-02.15)_03.파크뷰도급실행내역 02.04.02_050615 토산관광지구 휴양콘도미니엄 2차(제주 샤인빌2차)" xfId="3676" xr:uid="{00000000-0005-0000-0000-00004B0E0000}"/>
    <cellStyle name="_사전원가심의1_11분당파크뷰(도급-실행-02.15)_03.파크뷰도급실행내역 02.04.02_견적실행내역" xfId="3677" xr:uid="{00000000-0005-0000-0000-00004C0E0000}"/>
    <cellStyle name="_사전원가심의1_11분당파크뷰(도급-실행-02.15)_03.파크뷰도급실행내역 02.04.02_견적실행양식" xfId="3678" xr:uid="{00000000-0005-0000-0000-00004D0E0000}"/>
    <cellStyle name="_사전원가심의1_11분당파크뷰(도급-실행-02.15)_03.파크뷰도급실행내역 02.04.02_문래동파라곤현장설명(위생,소화)-현장작성" xfId="3679" xr:uid="{00000000-0005-0000-0000-00004E0E0000}"/>
    <cellStyle name="_사전원가심의1_11분당파크뷰(도급-실행-02.15)_03.파크뷰도급실행내역 02.04.02_문래동파라곤현장설명(위생,소화)-현장작성_01(1).부천동양파라곤 실행내역(041129,실행검토)" xfId="3680" xr:uid="{00000000-0005-0000-0000-00004F0E0000}"/>
    <cellStyle name="_사전원가심의1_11분당파크뷰(도급-실행-02.15)_03.파크뷰도급실행내역 02.04.02_문래동파라곤현장설명(위생,소화)-현장작성_01.논현로얄팰리스 실행내역(040322)" xfId="3681" xr:uid="{00000000-0005-0000-0000-0000500E0000}"/>
    <cellStyle name="_사전원가심의1_11분당파크뷰(도급-실행-02.15)_03.파크뷰도급실행내역 02.04.02_문래동파라곤현장설명(위생,소화)-현장작성_청담동견적실행" xfId="3682" xr:uid="{00000000-0005-0000-0000-0000510E0000}"/>
    <cellStyle name="_사전원가심의1_11분당파크뷰(도급-실행-02.15)_03.파크뷰도급실행내역 02.04.02_분당정자동동양파라곤(ABC블럭설비도급실행)" xfId="3683" xr:uid="{00000000-0005-0000-0000-0000520E0000}"/>
    <cellStyle name="_사전원가심의1_11분당파크뷰(도급-실행-02.15)_03.파크뷰도급실행내역 02.04.02_분당정자동동양파라곤(ABC블럭설비도급실행)_01(1).부천동양파라곤 실행내역(041129,실행검토)" xfId="3684" xr:uid="{00000000-0005-0000-0000-0000530E0000}"/>
    <cellStyle name="_사전원가심의1_11분당파크뷰(도급-실행-02.15)_03.파크뷰도급실행내역 02.04.02_분당정자동동양파라곤(ABC블럭설비도급실행)_041122 부천시 원미구 상동 542-3,4번기 주상복합(모델하우스,2층오피스텔6실 근생화,기계재견적)" xfId="3685" xr:uid="{00000000-0005-0000-0000-0000540E0000}"/>
    <cellStyle name="_사전원가심의1_11분당파크뷰(도급-실행-02.15)_03.파크뷰도급실행내역 02.04.02_분당정자동동양파라곤(ABC블럭설비도급실행)_050615 토산관광지구 휴양콘도미니엄 2차(제주 샤인빌2차)" xfId="3686" xr:uid="{00000000-0005-0000-0000-0000550E0000}"/>
    <cellStyle name="_사전원가심의1_11분당파크뷰(도급-실행-02.15)_03.파크뷰도급실행내역 02.04.02_분당정자동동양파라곤(ABC블럭설비도급실행)_청담동견적실행" xfId="3687" xr:uid="{00000000-0005-0000-0000-0000560E0000}"/>
    <cellStyle name="_사전원가심의1_11분당파크뷰(도급-실행-02.15)_03.파크뷰도급실행내역 02.04.02_분당정자동동양파라곤(ABC블럭설비도급실행)-검토" xfId="3688" xr:uid="{00000000-0005-0000-0000-0000570E0000}"/>
    <cellStyle name="_사전원가심의1_11분당파크뷰(도급-실행-02.15)_03.파크뷰도급실행내역 02.04.02_분당정자동동양파라곤(ABC블럭설비도급실행)-검토_01(1).부천동양파라곤 실행내역(041129,실행검토)" xfId="3689" xr:uid="{00000000-0005-0000-0000-0000580E0000}"/>
    <cellStyle name="_사전원가심의1_11분당파크뷰(도급-실행-02.15)_03.파크뷰도급실행내역 02.04.02_분당정자동동양파라곤(ABC블럭설비도급실행)-검토_041122 부천시 원미구 상동 542-3,4번기 주상복합(모델하우스,2층오피스텔6실 근생화,기계재견적)" xfId="3690" xr:uid="{00000000-0005-0000-0000-0000590E0000}"/>
    <cellStyle name="_사전원가심의1_11분당파크뷰(도급-실행-02.15)_03.파크뷰도급실행내역 02.04.02_분당정자동동양파라곤(ABC블럭설비도급실행)-검토_050615 토산관광지구 휴양콘도미니엄 2차(제주 샤인빌2차)" xfId="3691" xr:uid="{00000000-0005-0000-0000-00005A0E0000}"/>
    <cellStyle name="_사전원가심의1_11분당파크뷰(도급-실행-02.15)_03.파크뷰도급실행내역 02.04.02_분당정자동동양파라곤(ABC블럭설비도급실행)-검토_청담동견적실행" xfId="3692" xr:uid="{00000000-0005-0000-0000-00005B0E0000}"/>
    <cellStyle name="_사전원가심의1_11분당파크뷰(도급-실행-02.15)_03.파크뷰도급실행내역 02.04.02_숭인동실행" xfId="3693" xr:uid="{00000000-0005-0000-0000-00005C0E0000}"/>
    <cellStyle name="_사전원가심의1_11분당파크뷰(도급-실행-02.15)_03.파크뷰도급실행내역 02.04.02_정산내역서-평촌트레벨(기계설비)" xfId="3694" xr:uid="{00000000-0005-0000-0000-00005D0E0000}"/>
    <cellStyle name="_사전원가심의1_11분당파크뷰(도급-실행-02.15)_03.파크뷰도급실행내역 02.04.02_청담동견적실행" xfId="3695" xr:uid="{00000000-0005-0000-0000-00005E0E0000}"/>
    <cellStyle name="_사전원가심의1_11분당파크뷰(도급-실행-02.15)_03.파크뷰도급실행내역 02.04.02_현장설명서-종로숭인동파라빌1" xfId="3696" xr:uid="{00000000-0005-0000-0000-00005F0E0000}"/>
    <cellStyle name="_사전원가심의1_11분당파크뷰(도급-실행-02.15)_041122 부천시 원미구 상동 542-3,4번기 주상복합(모델하우스,2층오피스텔6실 근생화,기계재견적)" xfId="3697" xr:uid="{00000000-0005-0000-0000-0000600E0000}"/>
    <cellStyle name="_사전원가심의1_11분당파크뷰(도급-실행-02.15)_050615 토산관광지구 휴양콘도미니엄 2차(제주 샤인빌2차)" xfId="3698" xr:uid="{00000000-0005-0000-0000-0000610E0000}"/>
    <cellStyle name="_사전원가심의1_11분당파크뷰(도급-실행-02.15)_견적실행내역" xfId="3699" xr:uid="{00000000-0005-0000-0000-0000620E0000}"/>
    <cellStyle name="_사전원가심의1_11분당파크뷰(도급-실행-02.15)_견적실행양식" xfId="3700" xr:uid="{00000000-0005-0000-0000-0000630E0000}"/>
    <cellStyle name="_사전원가심의1_11분당파크뷰(도급-실행-02.15)_문래동파라곤현장설명(위생,소화)-현장작성" xfId="3701" xr:uid="{00000000-0005-0000-0000-0000640E0000}"/>
    <cellStyle name="_사전원가심의1_11분당파크뷰(도급-실행-02.15)_문래동파라곤현장설명(위생,소화)-현장작성_01(1).부천동양파라곤 실행내역(041129,실행검토)" xfId="3702" xr:uid="{00000000-0005-0000-0000-0000650E0000}"/>
    <cellStyle name="_사전원가심의1_11분당파크뷰(도급-실행-02.15)_문래동파라곤현장설명(위생,소화)-현장작성_01.논현로얄팰리스 실행내역(040322)" xfId="3703" xr:uid="{00000000-0005-0000-0000-0000660E0000}"/>
    <cellStyle name="_사전원가심의1_11분당파크뷰(도급-실행-02.15)_문래동파라곤현장설명(위생,소화)-현장작성_청담동견적실행" xfId="3704" xr:uid="{00000000-0005-0000-0000-0000670E0000}"/>
    <cellStyle name="_사전원가심의1_11분당파크뷰(도급-실행-02.15)_분당정자동동양파라곤(ABC블럭설비도급실행)" xfId="3705" xr:uid="{00000000-0005-0000-0000-0000680E0000}"/>
    <cellStyle name="_사전원가심의1_11분당파크뷰(도급-실행-02.15)_분당정자동동양파라곤(ABC블럭설비도급실행)_01(1).부천동양파라곤 실행내역(041129,실행검토)" xfId="3706" xr:uid="{00000000-0005-0000-0000-0000690E0000}"/>
    <cellStyle name="_사전원가심의1_11분당파크뷰(도급-실행-02.15)_분당정자동동양파라곤(ABC블럭설비도급실행)_041122 부천시 원미구 상동 542-3,4번기 주상복합(모델하우스,2층오피스텔6실 근생화,기계재견적)" xfId="3707" xr:uid="{00000000-0005-0000-0000-00006A0E0000}"/>
    <cellStyle name="_사전원가심의1_11분당파크뷰(도급-실행-02.15)_분당정자동동양파라곤(ABC블럭설비도급실행)_050615 토산관광지구 휴양콘도미니엄 2차(제주 샤인빌2차)" xfId="3708" xr:uid="{00000000-0005-0000-0000-00006B0E0000}"/>
    <cellStyle name="_사전원가심의1_11분당파크뷰(도급-실행-02.15)_분당정자동동양파라곤(ABC블럭설비도급실행)_청담동견적실행" xfId="3709" xr:uid="{00000000-0005-0000-0000-00006C0E0000}"/>
    <cellStyle name="_사전원가심의1_11분당파크뷰(도급-실행-02.15)_분당정자동동양파라곤(ABC블럭설비도급실행)-검토" xfId="3710" xr:uid="{00000000-0005-0000-0000-00006D0E0000}"/>
    <cellStyle name="_사전원가심의1_11분당파크뷰(도급-실행-02.15)_분당정자동동양파라곤(ABC블럭설비도급실행)-검토_01(1).부천동양파라곤 실행내역(041129,실행검토)" xfId="3711" xr:uid="{00000000-0005-0000-0000-00006E0E0000}"/>
    <cellStyle name="_사전원가심의1_11분당파크뷰(도급-실행-02.15)_분당정자동동양파라곤(ABC블럭설비도급실행)-검토_041122 부천시 원미구 상동 542-3,4번기 주상복합(모델하우스,2층오피스텔6실 근생화,기계재견적)" xfId="3712" xr:uid="{00000000-0005-0000-0000-00006F0E0000}"/>
    <cellStyle name="_사전원가심의1_11분당파크뷰(도급-실행-02.15)_분당정자동동양파라곤(ABC블럭설비도급실행)-검토_050615 토산관광지구 휴양콘도미니엄 2차(제주 샤인빌2차)" xfId="3713" xr:uid="{00000000-0005-0000-0000-0000700E0000}"/>
    <cellStyle name="_사전원가심의1_11분당파크뷰(도급-실행-02.15)_분당정자동동양파라곤(ABC블럭설비도급실행)-검토_청담동견적실행" xfId="3714" xr:uid="{00000000-0005-0000-0000-0000710E0000}"/>
    <cellStyle name="_사전원가심의1_11분당파크뷰(도급-실행-02.15)_숭인동실행" xfId="3715" xr:uid="{00000000-0005-0000-0000-0000720E0000}"/>
    <cellStyle name="_사전원가심의1_11분당파크뷰(도급-실행-02.15)_정산내역서-평촌트레벨(기계설비)" xfId="3716" xr:uid="{00000000-0005-0000-0000-0000730E0000}"/>
    <cellStyle name="_사전원가심의1_11분당파크뷰(도급-실행-02.15)_청담동견적실행" xfId="3717" xr:uid="{00000000-0005-0000-0000-0000740E0000}"/>
    <cellStyle name="_사전원가심의1_11분당파크뷰(도급-실행-02.15)_현장설명서-종로숭인동파라빌1" xfId="3718" xr:uid="{00000000-0005-0000-0000-0000750E0000}"/>
    <cellStyle name="_사전원가심의1_견적실행내역" xfId="3719" xr:uid="{00000000-0005-0000-0000-0000760E0000}"/>
    <cellStyle name="_사전원가심의1_견적실행양식" xfId="3720" xr:uid="{00000000-0005-0000-0000-0000770E0000}"/>
    <cellStyle name="_사전원가심의1_공사원가분석개편안" xfId="3721" xr:uid="{00000000-0005-0000-0000-0000780E0000}"/>
    <cellStyle name="_사전원가심의1_공사원가분석개편안_01(1).부천동양파라곤 실행내역(041129,실행검토)" xfId="3722" xr:uid="{00000000-0005-0000-0000-0000790E0000}"/>
    <cellStyle name="_사전원가심의1_공사원가분석개편안_01.논현로얄팰리스 실행내역(040322)" xfId="3723" xr:uid="{00000000-0005-0000-0000-00007A0E0000}"/>
    <cellStyle name="_사전원가심의1_공사원가분석개편안_01.도급,실행내역서-가양동(2002.08.29)" xfId="3724" xr:uid="{00000000-0005-0000-0000-00007B0E0000}"/>
    <cellStyle name="_사전원가심의1_공사원가분석개편안_01.도급,실행내역서-가양동(2002.08.29)_01(1).부천동양파라곤 실행내역(041129,실행검토)" xfId="3725" xr:uid="{00000000-0005-0000-0000-00007C0E0000}"/>
    <cellStyle name="_사전원가심의1_공사원가분석개편안_01.도급,실행내역서-가양동(2002.08.29)_01.논현로얄팰리스 실행내역(040322)" xfId="3726" xr:uid="{00000000-0005-0000-0000-00007D0E0000}"/>
    <cellStyle name="_사전원가심의1_공사원가분석개편안_01.도급,실행내역서-가양동(2002.08.29)_견적실행내역" xfId="3727" xr:uid="{00000000-0005-0000-0000-00007E0E0000}"/>
    <cellStyle name="_사전원가심의1_공사원가분석개편안_01.도급,실행내역서-가양동(2002.08.29)_청담동견적실행" xfId="3728" xr:uid="{00000000-0005-0000-0000-00007F0E0000}"/>
    <cellStyle name="_사전원가심의1_공사원가분석개편안_견적실행내역" xfId="3729" xr:uid="{00000000-0005-0000-0000-0000800E0000}"/>
    <cellStyle name="_사전원가심의1_공사원가분석개편안_청담동견적실행" xfId="3730" xr:uid="{00000000-0005-0000-0000-0000810E0000}"/>
    <cellStyle name="_사전원가심의1_도급,실행(02.2.16)" xfId="3731" xr:uid="{00000000-0005-0000-0000-0000820E0000}"/>
    <cellStyle name="_사전원가심의1_도급,실행(02.2.16)_00.공사비분석(실행대비)" xfId="3732" xr:uid="{00000000-0005-0000-0000-0000830E0000}"/>
    <cellStyle name="_사전원가심의1_도급,실행(02.2.16)_01(1).부천동양파라곤 실행내역(041129,실행검토)" xfId="3733" xr:uid="{00000000-0005-0000-0000-0000840E0000}"/>
    <cellStyle name="_사전원가심의1_도급,실행(02.2.16)_01)평촌그라테아가실행내역(2003.02.10~)" xfId="3734" xr:uid="{00000000-0005-0000-0000-0000850E0000}"/>
    <cellStyle name="_사전원가심의1_도급,실행(02.2.16)_01)평촌그라테아가실행내역(2003.02.10~)_01(1).부천동양파라곤 실행내역(041129,실행검토)" xfId="3735" xr:uid="{00000000-0005-0000-0000-0000860E0000}"/>
    <cellStyle name="_사전원가심의1_도급,실행(02.2.16)_01)평촌그라테아가실행내역(2003.02.10~)_01.논현로얄팰리스 실행내역(040322)" xfId="3736" xr:uid="{00000000-0005-0000-0000-0000870E0000}"/>
    <cellStyle name="_사전원가심의1_도급,실행(02.2.16)_01)평촌그라테아가실행내역(2003.02.10~)_041122 부천시 원미구 상동 542-3,4번기 주상복합(모델하우스,2층오피스텔6실 근생화,기계재견적)" xfId="3737" xr:uid="{00000000-0005-0000-0000-0000880E0000}"/>
    <cellStyle name="_사전원가심의1_도급,실행(02.2.16)_01)평촌그라테아가실행내역(2003.02.10~)_견적실행내역" xfId="3738" xr:uid="{00000000-0005-0000-0000-0000890E0000}"/>
    <cellStyle name="_사전원가심의1_도급,실행(02.2.16)_01)평촌그라테아가실행내역(2003.02.10~)_청담동견적실행" xfId="3739" xr:uid="{00000000-0005-0000-0000-00008A0E0000}"/>
    <cellStyle name="_사전원가심의1_도급,실행(02.2.16)_01.논현로얄팰리스 실행내역(040322)" xfId="3740" xr:uid="{00000000-0005-0000-0000-00008B0E0000}"/>
    <cellStyle name="_사전원가심의1_도급,실행(02.2.16)_01.실행내역서-목동파라곤(02.08.23)" xfId="3741" xr:uid="{00000000-0005-0000-0000-00008C0E0000}"/>
    <cellStyle name="_사전원가심의1_도급,실행(02.2.16)_01.실행내역서-목동파라곤(02.08.23)_01(1).부천동양파라곤 실행내역(041129,실행검토)" xfId="3742" xr:uid="{00000000-0005-0000-0000-00008D0E0000}"/>
    <cellStyle name="_사전원가심의1_도급,실행(02.2.16)_01.실행내역서-목동파라곤(02.08.23)_01.논현로얄팰리스 실행내역(040322)" xfId="3743" xr:uid="{00000000-0005-0000-0000-00008E0E0000}"/>
    <cellStyle name="_사전원가심의1_도급,실행(02.2.16)_01.실행내역서-목동파라곤(02.08.23)_041122 부천시 원미구 상동 542-3,4번기 주상복합(모델하우스,2층오피스텔6실 근생화,기계재견적)" xfId="3744" xr:uid="{00000000-0005-0000-0000-00008F0E0000}"/>
    <cellStyle name="_사전원가심의1_도급,실행(02.2.16)_01.실행내역서-목동파라곤(02.08.23)_050615 토산관광지구 휴양콘도미니엄 2차(제주 샤인빌2차)" xfId="3745" xr:uid="{00000000-0005-0000-0000-0000900E0000}"/>
    <cellStyle name="_사전원가심의1_도급,실행(02.2.16)_01.실행내역서-목동파라곤(02.08.23)_견적실행내역" xfId="3746" xr:uid="{00000000-0005-0000-0000-0000910E0000}"/>
    <cellStyle name="_사전원가심의1_도급,실행(02.2.16)_01.실행내역서-목동파라곤(02.08.23)_청담동견적실행" xfId="3747" xr:uid="{00000000-0005-0000-0000-0000920E0000}"/>
    <cellStyle name="_사전원가심의1_도급,실행(02.2.16)_020919 공사금액 변경-결재금액-절감방안" xfId="3748" xr:uid="{00000000-0005-0000-0000-0000930E0000}"/>
    <cellStyle name="_사전원가심의1_도급,실행(02.2.16)_020919 공사금액 변경-결재금액-절감방안_01(1).부천동양파라곤 실행내역(041129,실행검토)" xfId="3749" xr:uid="{00000000-0005-0000-0000-0000940E0000}"/>
    <cellStyle name="_사전원가심의1_도급,실행(02.2.16)_020919 공사금액 변경-결재금액-절감방안_041122 부천시 원미구 상동 542-3,4번기 주상복합(모델하우스,2층오피스텔6실 근생화,기계재견적)" xfId="3750" xr:uid="{00000000-0005-0000-0000-0000950E0000}"/>
    <cellStyle name="_사전원가심의1_도급,실행(02.2.16)_020919 공사금액 변경-결재금액-절감방안_050615 토산관광지구 휴양콘도미니엄 2차(제주 샤인빌2차)" xfId="3751" xr:uid="{00000000-0005-0000-0000-0000960E0000}"/>
    <cellStyle name="_사전원가심의1_도급,실행(02.2.16)_020919 공사금액 변경-결재금액-절감방안_청담동견적실행" xfId="3752" xr:uid="{00000000-0005-0000-0000-0000970E0000}"/>
    <cellStyle name="_사전원가심의1_도급,실행(02.2.16)_041122 부천시 원미구 상동 542-3,4번기 주상복합(모델하우스,2층오피스텔6실 근생화,기계재견적)" xfId="3753" xr:uid="{00000000-0005-0000-0000-0000980E0000}"/>
    <cellStyle name="_사전원가심의1_도급,실행(02.2.16)_050615 토산관광지구 휴양콘도미니엄 2차(제주 샤인빌2차)" xfId="3754" xr:uid="{00000000-0005-0000-0000-0000990E0000}"/>
    <cellStyle name="_사전원가심의1_도급,실행(02.2.16)_08-2)목동파라곤기계설비가실행내역-신대리검토(02.07.30)" xfId="3755" xr:uid="{00000000-0005-0000-0000-00009A0E0000}"/>
    <cellStyle name="_사전원가심의1_도급,실행(02.2.16)_08-2)목동파라곤기계설비가실행내역-신대리검토(02.07.30)_01(1).부천동양파라곤 실행내역(041129,실행검토)" xfId="3756" xr:uid="{00000000-0005-0000-0000-00009B0E0000}"/>
    <cellStyle name="_사전원가심의1_도급,실행(02.2.16)_08-2)목동파라곤기계설비가실행내역-신대리검토(02.07.30)_01.논현로얄팰리스 실행내역(040322)" xfId="3757" xr:uid="{00000000-0005-0000-0000-00009C0E0000}"/>
    <cellStyle name="_사전원가심의1_도급,실행(02.2.16)_08-2)목동파라곤기계설비가실행내역-신대리검토(02.07.30)_041122 부천시 원미구 상동 542-3,4번기 주상복합(모델하우스,2층오피스텔6실 근생화,기계재견적)" xfId="3758" xr:uid="{00000000-0005-0000-0000-00009D0E0000}"/>
    <cellStyle name="_사전원가심의1_도급,실행(02.2.16)_08-2)목동파라곤기계설비가실행내역-신대리검토(02.07.30)_050615 토산관광지구 휴양콘도미니엄 2차(제주 샤인빌2차)" xfId="3759" xr:uid="{00000000-0005-0000-0000-00009E0E0000}"/>
    <cellStyle name="_사전원가심의1_도급,실행(02.2.16)_08-2)목동파라곤기계설비가실행내역-신대리검토(02.07.30)_견적실행내역" xfId="3760" xr:uid="{00000000-0005-0000-0000-00009F0E0000}"/>
    <cellStyle name="_사전원가심의1_도급,실행(02.2.16)_08-2)목동파라곤기계설비가실행내역-신대리검토(02.07.30)_청담동견적실행" xfId="3761" xr:uid="{00000000-0005-0000-0000-0000A00E0000}"/>
    <cellStyle name="_사전원가심의1_도급,실행(02.2.16)_견적실행내역" xfId="3762" xr:uid="{00000000-0005-0000-0000-0000A10E0000}"/>
    <cellStyle name="_사전원가심의1_도급,실행(02.2.16)_문래동파라곤현장설명(위생,소화)-현장작성" xfId="3763" xr:uid="{00000000-0005-0000-0000-0000A20E0000}"/>
    <cellStyle name="_사전원가심의1_도급,실행(02.2.16)_문래동파라곤현장설명(위생,소화)-현장작성_01(1).부천동양파라곤 실행내역(041129,실행검토)" xfId="3764" xr:uid="{00000000-0005-0000-0000-0000A30E0000}"/>
    <cellStyle name="_사전원가심의1_도급,실행(02.2.16)_문래동파라곤현장설명(위생,소화)-현장작성_01.논현로얄팰리스 실행내역(040322)" xfId="3765" xr:uid="{00000000-0005-0000-0000-0000A40E0000}"/>
    <cellStyle name="_사전원가심의1_도급,실행(02.2.16)_문래동파라곤현장설명(위생,소화)-현장작성_청담동견적실행" xfId="3766" xr:uid="{00000000-0005-0000-0000-0000A50E0000}"/>
    <cellStyle name="_사전원가심의1_도급,실행(02.2.16)_정산내역서-평촌트레벨(기계설비)" xfId="3767" xr:uid="{00000000-0005-0000-0000-0000A60E0000}"/>
    <cellStyle name="_사전원가심의1_도급,실행(02.2.16)_청담동견적실행" xfId="3768" xr:uid="{00000000-0005-0000-0000-0000A70E0000}"/>
    <cellStyle name="_사전원가심의1_도급,실행(02.2.16)_현장설명서-종로숭인동파라빌1" xfId="3769" xr:uid="{00000000-0005-0000-0000-0000A80E0000}"/>
    <cellStyle name="_사전원가심의1_문래동파라곤현장설명(위생,소화)-현장작성" xfId="3770" xr:uid="{00000000-0005-0000-0000-0000A90E0000}"/>
    <cellStyle name="_사전원가심의1_문래동파라곤현장설명(위생,소화)-현장작성_01(1).부천동양파라곤 실행내역(041129,실행검토)" xfId="3771" xr:uid="{00000000-0005-0000-0000-0000AA0E0000}"/>
    <cellStyle name="_사전원가심의1_문래동파라곤현장설명(위생,소화)-현장작성_01.논현로얄팰리스 실행내역(040322)" xfId="3772" xr:uid="{00000000-0005-0000-0000-0000AB0E0000}"/>
    <cellStyle name="_사전원가심의1_문래동파라곤현장설명(위생,소화)-현장작성_청담동견적실행" xfId="3773" xr:uid="{00000000-0005-0000-0000-0000AC0E0000}"/>
    <cellStyle name="_사전원가심의1_분당정자동동양파라곤(ABC블럭설비도급실행)" xfId="3774" xr:uid="{00000000-0005-0000-0000-0000AD0E0000}"/>
    <cellStyle name="_사전원가심의1_분당정자동동양파라곤(ABC블럭설비도급실행)_01(1).부천동양파라곤 실행내역(041129,실행검토)" xfId="3775" xr:uid="{00000000-0005-0000-0000-0000AE0E0000}"/>
    <cellStyle name="_사전원가심의1_분당정자동동양파라곤(ABC블럭설비도급실행)_041122 부천시 원미구 상동 542-3,4번기 주상복합(모델하우스,2층오피스텔6실 근생화,기계재견적)" xfId="3776" xr:uid="{00000000-0005-0000-0000-0000AF0E0000}"/>
    <cellStyle name="_사전원가심의1_분당정자동동양파라곤(ABC블럭설비도급실행)_050615 토산관광지구 휴양콘도미니엄 2차(제주 샤인빌2차)" xfId="3777" xr:uid="{00000000-0005-0000-0000-0000B00E0000}"/>
    <cellStyle name="_사전원가심의1_분당정자동동양파라곤(ABC블럭설비도급실행)_청담동견적실행" xfId="3778" xr:uid="{00000000-0005-0000-0000-0000B10E0000}"/>
    <cellStyle name="_사전원가심의1_분당정자동동양파라곤(ABC블럭설비도급실행)-검토" xfId="3779" xr:uid="{00000000-0005-0000-0000-0000B20E0000}"/>
    <cellStyle name="_사전원가심의1_분당정자동동양파라곤(ABC블럭설비도급실행)-검토_01(1).부천동양파라곤 실행내역(041129,실행검토)" xfId="3780" xr:uid="{00000000-0005-0000-0000-0000B30E0000}"/>
    <cellStyle name="_사전원가심의1_분당정자동동양파라곤(ABC블럭설비도급실행)-검토_041122 부천시 원미구 상동 542-3,4번기 주상복합(모델하우스,2층오피스텔6실 근생화,기계재견적)" xfId="3781" xr:uid="{00000000-0005-0000-0000-0000B40E0000}"/>
    <cellStyle name="_사전원가심의1_분당정자동동양파라곤(ABC블럭설비도급실행)-검토_050615 토산관광지구 휴양콘도미니엄 2차(제주 샤인빌2차)" xfId="3782" xr:uid="{00000000-0005-0000-0000-0000B50E0000}"/>
    <cellStyle name="_사전원가심의1_분당정자동동양파라곤(ABC블럭설비도급실행)-검토_청담동견적실행" xfId="3783" xr:uid="{00000000-0005-0000-0000-0000B60E0000}"/>
    <cellStyle name="_사전원가심의1_분당파크뷰(도급-실행-02.16)" xfId="3784" xr:uid="{00000000-0005-0000-0000-0000B70E0000}"/>
    <cellStyle name="_사전원가심의1_분당파크뷰(도급-실행-02.16)_00.공사비분석(실행대비)" xfId="3785" xr:uid="{00000000-0005-0000-0000-0000B80E0000}"/>
    <cellStyle name="_사전원가심의1_분당파크뷰(도급-실행-02.16)_01(1).부천동양파라곤 실행내역(041129,실행검토)" xfId="3786" xr:uid="{00000000-0005-0000-0000-0000B90E0000}"/>
    <cellStyle name="_사전원가심의1_분당파크뷰(도급-실행-02.16)_01)평촌그라테아가실행내역(2003.02.10~)" xfId="3787" xr:uid="{00000000-0005-0000-0000-0000BA0E0000}"/>
    <cellStyle name="_사전원가심의1_분당파크뷰(도급-실행-02.16)_01)평촌그라테아가실행내역(2003.02.10~)_01(1).부천동양파라곤 실행내역(041129,실행검토)" xfId="3788" xr:uid="{00000000-0005-0000-0000-0000BB0E0000}"/>
    <cellStyle name="_사전원가심의1_분당파크뷰(도급-실행-02.16)_01)평촌그라테아가실행내역(2003.02.10~)_01.논현로얄팰리스 실행내역(040322)" xfId="3789" xr:uid="{00000000-0005-0000-0000-0000BC0E0000}"/>
    <cellStyle name="_사전원가심의1_분당파크뷰(도급-실행-02.16)_01)평촌그라테아가실행내역(2003.02.10~)_041122 부천시 원미구 상동 542-3,4번기 주상복합(모델하우스,2층오피스텔6실 근생화,기계재견적)" xfId="3790" xr:uid="{00000000-0005-0000-0000-0000BD0E0000}"/>
    <cellStyle name="_사전원가심의1_분당파크뷰(도급-실행-02.16)_01)평촌그라테아가실행내역(2003.02.10~)_견적실행내역" xfId="3791" xr:uid="{00000000-0005-0000-0000-0000BE0E0000}"/>
    <cellStyle name="_사전원가심의1_분당파크뷰(도급-실행-02.16)_01)평촌그라테아가실행내역(2003.02.10~)_청담동견적실행" xfId="3792" xr:uid="{00000000-0005-0000-0000-0000BF0E0000}"/>
    <cellStyle name="_사전원가심의1_분당파크뷰(도급-실행-02.16)_01.논현로얄팰리스 실행내역(040322)" xfId="3793" xr:uid="{00000000-0005-0000-0000-0000C00E0000}"/>
    <cellStyle name="_사전원가심의1_분당파크뷰(도급-실행-02.16)_01.실행내역서-목동파라곤(02.08.23)" xfId="3794" xr:uid="{00000000-0005-0000-0000-0000C10E0000}"/>
    <cellStyle name="_사전원가심의1_분당파크뷰(도급-실행-02.16)_01.실행내역서-목동파라곤(02.08.23)_01(1).부천동양파라곤 실행내역(041129,실행검토)" xfId="3795" xr:uid="{00000000-0005-0000-0000-0000C20E0000}"/>
    <cellStyle name="_사전원가심의1_분당파크뷰(도급-실행-02.16)_01.실행내역서-목동파라곤(02.08.23)_01.논현로얄팰리스 실행내역(040322)" xfId="3796" xr:uid="{00000000-0005-0000-0000-0000C30E0000}"/>
    <cellStyle name="_사전원가심의1_분당파크뷰(도급-실행-02.16)_01.실행내역서-목동파라곤(02.08.23)_041122 부천시 원미구 상동 542-3,4번기 주상복합(모델하우스,2층오피스텔6실 근생화,기계재견적)" xfId="3797" xr:uid="{00000000-0005-0000-0000-0000C40E0000}"/>
    <cellStyle name="_사전원가심의1_분당파크뷰(도급-실행-02.16)_01.실행내역서-목동파라곤(02.08.23)_050615 토산관광지구 휴양콘도미니엄 2차(제주 샤인빌2차)" xfId="3798" xr:uid="{00000000-0005-0000-0000-0000C50E0000}"/>
    <cellStyle name="_사전원가심의1_분당파크뷰(도급-실행-02.16)_01.실행내역서-목동파라곤(02.08.23)_견적실행내역" xfId="3799" xr:uid="{00000000-0005-0000-0000-0000C60E0000}"/>
    <cellStyle name="_사전원가심의1_분당파크뷰(도급-실행-02.16)_01.실행내역서-목동파라곤(02.08.23)_청담동견적실행" xfId="3800" xr:uid="{00000000-0005-0000-0000-0000C70E0000}"/>
    <cellStyle name="_사전원가심의1_분당파크뷰(도급-실행-02.16)_020919 공사금액 변경-결재금액-절감방안" xfId="3801" xr:uid="{00000000-0005-0000-0000-0000C80E0000}"/>
    <cellStyle name="_사전원가심의1_분당파크뷰(도급-실행-02.16)_020919 공사금액 변경-결재금액-절감방안_01(1).부천동양파라곤 실행내역(041129,실행검토)" xfId="3802" xr:uid="{00000000-0005-0000-0000-0000C90E0000}"/>
    <cellStyle name="_사전원가심의1_분당파크뷰(도급-실행-02.16)_020919 공사금액 변경-결재금액-절감방안_041122 부천시 원미구 상동 542-3,4번기 주상복합(모델하우스,2층오피스텔6실 근생화,기계재견적)" xfId="3803" xr:uid="{00000000-0005-0000-0000-0000CA0E0000}"/>
    <cellStyle name="_사전원가심의1_분당파크뷰(도급-실행-02.16)_020919 공사금액 변경-결재금액-절감방안_050615 토산관광지구 휴양콘도미니엄 2차(제주 샤인빌2차)" xfId="3804" xr:uid="{00000000-0005-0000-0000-0000CB0E0000}"/>
    <cellStyle name="_사전원가심의1_분당파크뷰(도급-실행-02.16)_020919 공사금액 변경-결재금액-절감방안_청담동견적실행" xfId="3805" xr:uid="{00000000-0005-0000-0000-0000CC0E0000}"/>
    <cellStyle name="_사전원가심의1_분당파크뷰(도급-실행-02.16)_041122 부천시 원미구 상동 542-3,4번기 주상복합(모델하우스,2층오피스텔6실 근생화,기계재견적)" xfId="3806" xr:uid="{00000000-0005-0000-0000-0000CD0E0000}"/>
    <cellStyle name="_사전원가심의1_분당파크뷰(도급-실행-02.16)_050615 토산관광지구 휴양콘도미니엄 2차(제주 샤인빌2차)" xfId="3807" xr:uid="{00000000-0005-0000-0000-0000CE0E0000}"/>
    <cellStyle name="_사전원가심의1_분당파크뷰(도급-실행-02.16)_08-2)목동파라곤기계설비가실행내역-신대리검토(02.07.30)" xfId="3808" xr:uid="{00000000-0005-0000-0000-0000CF0E0000}"/>
    <cellStyle name="_사전원가심의1_분당파크뷰(도급-실행-02.16)_08-2)목동파라곤기계설비가실행내역-신대리검토(02.07.30)_01(1).부천동양파라곤 실행내역(041129,실행검토)" xfId="3809" xr:uid="{00000000-0005-0000-0000-0000D00E0000}"/>
    <cellStyle name="_사전원가심의1_분당파크뷰(도급-실행-02.16)_08-2)목동파라곤기계설비가실행내역-신대리검토(02.07.30)_01.논현로얄팰리스 실행내역(040322)" xfId="3810" xr:uid="{00000000-0005-0000-0000-0000D10E0000}"/>
    <cellStyle name="_사전원가심의1_분당파크뷰(도급-실행-02.16)_08-2)목동파라곤기계설비가실행내역-신대리검토(02.07.30)_041122 부천시 원미구 상동 542-3,4번기 주상복합(모델하우스,2층오피스텔6실 근생화,기계재견적)" xfId="3811" xr:uid="{00000000-0005-0000-0000-0000D20E0000}"/>
    <cellStyle name="_사전원가심의1_분당파크뷰(도급-실행-02.16)_08-2)목동파라곤기계설비가실행내역-신대리검토(02.07.30)_050615 토산관광지구 휴양콘도미니엄 2차(제주 샤인빌2차)" xfId="3812" xr:uid="{00000000-0005-0000-0000-0000D30E0000}"/>
    <cellStyle name="_사전원가심의1_분당파크뷰(도급-실행-02.16)_08-2)목동파라곤기계설비가실행내역-신대리검토(02.07.30)_견적실행내역" xfId="3813" xr:uid="{00000000-0005-0000-0000-0000D40E0000}"/>
    <cellStyle name="_사전원가심의1_분당파크뷰(도급-실행-02.16)_08-2)목동파라곤기계설비가실행내역-신대리검토(02.07.30)_청담동견적실행" xfId="3814" xr:uid="{00000000-0005-0000-0000-0000D50E0000}"/>
    <cellStyle name="_사전원가심의1_분당파크뷰(도급-실행-02.16)_견적실행내역" xfId="3815" xr:uid="{00000000-0005-0000-0000-0000D60E0000}"/>
    <cellStyle name="_사전원가심의1_분당파크뷰(도급-실행-02.16)_문래동파라곤현장설명(위생,소화)-현장작성" xfId="3816" xr:uid="{00000000-0005-0000-0000-0000D70E0000}"/>
    <cellStyle name="_사전원가심의1_분당파크뷰(도급-실행-02.16)_문래동파라곤현장설명(위생,소화)-현장작성_01(1).부천동양파라곤 실행내역(041129,실행검토)" xfId="3817" xr:uid="{00000000-0005-0000-0000-0000D80E0000}"/>
    <cellStyle name="_사전원가심의1_분당파크뷰(도급-실행-02.16)_문래동파라곤현장설명(위생,소화)-현장작성_01.논현로얄팰리스 실행내역(040322)" xfId="3818" xr:uid="{00000000-0005-0000-0000-0000D90E0000}"/>
    <cellStyle name="_사전원가심의1_분당파크뷰(도급-실행-02.16)_문래동파라곤현장설명(위생,소화)-현장작성_청담동견적실행" xfId="3819" xr:uid="{00000000-0005-0000-0000-0000DA0E0000}"/>
    <cellStyle name="_사전원가심의1_분당파크뷰(도급-실행-02.16)_정산내역서-평촌트레벨(기계설비)" xfId="3820" xr:uid="{00000000-0005-0000-0000-0000DB0E0000}"/>
    <cellStyle name="_사전원가심의1_분당파크뷰(도급-실행-02.16)_청담동견적실행" xfId="3821" xr:uid="{00000000-0005-0000-0000-0000DC0E0000}"/>
    <cellStyle name="_사전원가심의1_분당파크뷰(도급-실행-02.16)_현장설명서-종로숭인동파라빌1" xfId="3822" xr:uid="{00000000-0005-0000-0000-0000DD0E0000}"/>
    <cellStyle name="_사전원가심의1_정산내역서-평촌트레벨(기계설비)" xfId="3823" xr:uid="{00000000-0005-0000-0000-0000DE0E0000}"/>
    <cellStyle name="_사전원가심의1_청담동견적실행" xfId="3824" xr:uid="{00000000-0005-0000-0000-0000DF0E0000}"/>
    <cellStyle name="_사전원가심의1_파크뷰위생" xfId="3825" xr:uid="{00000000-0005-0000-0000-0000E00E0000}"/>
    <cellStyle name="_사전원가심의1_파크뷰위생_01(1).부천동양파라곤 실행내역(041129,실행검토)" xfId="3826" xr:uid="{00000000-0005-0000-0000-0000E10E0000}"/>
    <cellStyle name="_사전원가심의1_파크뷰위생_01)평촌그라테아가실행내역(2003.02.10~)" xfId="3827" xr:uid="{00000000-0005-0000-0000-0000E20E0000}"/>
    <cellStyle name="_사전원가심의1_파크뷰위생_01)평촌그라테아가실행내역(2003.02.10~)_01(1).부천동양파라곤 실행내역(041129,실행검토)" xfId="3828" xr:uid="{00000000-0005-0000-0000-0000E30E0000}"/>
    <cellStyle name="_사전원가심의1_파크뷰위생_01)평촌그라테아가실행내역(2003.02.10~)_01.논현로얄팰리스 실행내역(040322)" xfId="3829" xr:uid="{00000000-0005-0000-0000-0000E40E0000}"/>
    <cellStyle name="_사전원가심의1_파크뷰위생_01)평촌그라테아가실행내역(2003.02.10~)_041122 부천시 원미구 상동 542-3,4번기 주상복합(모델하우스,2층오피스텔6실 근생화,기계재견적)" xfId="3830" xr:uid="{00000000-0005-0000-0000-0000E50E0000}"/>
    <cellStyle name="_사전원가심의1_파크뷰위생_01)평촌그라테아가실행내역(2003.02.10~)_견적실행내역" xfId="3831" xr:uid="{00000000-0005-0000-0000-0000E60E0000}"/>
    <cellStyle name="_사전원가심의1_파크뷰위생_01)평촌그라테아가실행내역(2003.02.10~)_청담동견적실행" xfId="3832" xr:uid="{00000000-0005-0000-0000-0000E70E0000}"/>
    <cellStyle name="_사전원가심의1_파크뷰위생_01.논현로얄팰리스 실행내역(040322)" xfId="3833" xr:uid="{00000000-0005-0000-0000-0000E80E0000}"/>
    <cellStyle name="_사전원가심의1_파크뷰위생_03.파크뷰도급실행내역 02.04.02" xfId="3834" xr:uid="{00000000-0005-0000-0000-0000E90E0000}"/>
    <cellStyle name="_사전원가심의1_파크뷰위생_03.파크뷰도급실행내역 02.04.02_01(1).부천동양파라곤 실행내역(041129,실행검토)" xfId="3835" xr:uid="{00000000-0005-0000-0000-0000EA0E0000}"/>
    <cellStyle name="_사전원가심의1_파크뷰위생_03.파크뷰도급실행내역 02.04.02_01)평촌그라테아가실행내역(2003.02.10~)" xfId="3836" xr:uid="{00000000-0005-0000-0000-0000EB0E0000}"/>
    <cellStyle name="_사전원가심의1_파크뷰위생_03.파크뷰도급실행내역 02.04.02_01)평촌그라테아가실행내역(2003.02.10~)_01(1).부천동양파라곤 실행내역(041129,실행검토)" xfId="3837" xr:uid="{00000000-0005-0000-0000-0000EC0E0000}"/>
    <cellStyle name="_사전원가심의1_파크뷰위생_03.파크뷰도급실행내역 02.04.02_01)평촌그라테아가실행내역(2003.02.10~)_01.논현로얄팰리스 실행내역(040322)" xfId="3838" xr:uid="{00000000-0005-0000-0000-0000ED0E0000}"/>
    <cellStyle name="_사전원가심의1_파크뷰위생_03.파크뷰도급실행내역 02.04.02_01)평촌그라테아가실행내역(2003.02.10~)_041122 부천시 원미구 상동 542-3,4번기 주상복합(모델하우스,2층오피스텔6실 근생화,기계재견적)" xfId="3839" xr:uid="{00000000-0005-0000-0000-0000EE0E0000}"/>
    <cellStyle name="_사전원가심의1_파크뷰위생_03.파크뷰도급실행내역 02.04.02_01)평촌그라테아가실행내역(2003.02.10~)_견적실행내역" xfId="3840" xr:uid="{00000000-0005-0000-0000-0000EF0E0000}"/>
    <cellStyle name="_사전원가심의1_파크뷰위생_03.파크뷰도급실행내역 02.04.02_01)평촌그라테아가실행내역(2003.02.10~)_청담동견적실행" xfId="3841" xr:uid="{00000000-0005-0000-0000-0000F00E0000}"/>
    <cellStyle name="_사전원가심의1_파크뷰위생_03.파크뷰도급실행내역 02.04.02_01.논현로얄팰리스 실행내역(040322)" xfId="3842" xr:uid="{00000000-0005-0000-0000-0000F10E0000}"/>
    <cellStyle name="_사전원가심의1_파크뷰위생_03.파크뷰도급실행내역 02.04.02_041122 부천시 원미구 상동 542-3,4번기 주상복합(모델하우스,2층오피스텔6실 근생화,기계재견적)" xfId="3843" xr:uid="{00000000-0005-0000-0000-0000F20E0000}"/>
    <cellStyle name="_사전원가심의1_파크뷰위생_03.파크뷰도급실행내역 02.04.02_050615 토산관광지구 휴양콘도미니엄 2차(제주 샤인빌2차)" xfId="3844" xr:uid="{00000000-0005-0000-0000-0000F30E0000}"/>
    <cellStyle name="_사전원가심의1_파크뷰위생_03.파크뷰도급실행내역 02.04.02_견적실행내역" xfId="3845" xr:uid="{00000000-0005-0000-0000-0000F40E0000}"/>
    <cellStyle name="_사전원가심의1_파크뷰위생_03.파크뷰도급실행내역 02.04.02_견적실행양식" xfId="3846" xr:uid="{00000000-0005-0000-0000-0000F50E0000}"/>
    <cellStyle name="_사전원가심의1_파크뷰위생_03.파크뷰도급실행내역 02.04.02_문래동파라곤현장설명(위생,소화)-현장작성" xfId="3847" xr:uid="{00000000-0005-0000-0000-0000F60E0000}"/>
    <cellStyle name="_사전원가심의1_파크뷰위생_03.파크뷰도급실행내역 02.04.02_문래동파라곤현장설명(위생,소화)-현장작성_01(1).부천동양파라곤 실행내역(041129,실행검토)" xfId="3848" xr:uid="{00000000-0005-0000-0000-0000F70E0000}"/>
    <cellStyle name="_사전원가심의1_파크뷰위생_03.파크뷰도급실행내역 02.04.02_문래동파라곤현장설명(위생,소화)-현장작성_01.논현로얄팰리스 실행내역(040322)" xfId="3849" xr:uid="{00000000-0005-0000-0000-0000F80E0000}"/>
    <cellStyle name="_사전원가심의1_파크뷰위생_03.파크뷰도급실행내역 02.04.02_문래동파라곤현장설명(위생,소화)-현장작성_청담동견적실행" xfId="3850" xr:uid="{00000000-0005-0000-0000-0000F90E0000}"/>
    <cellStyle name="_사전원가심의1_파크뷰위생_03.파크뷰도급실행내역 02.04.02_분당정자동동양파라곤(ABC블럭설비도급실행)" xfId="3851" xr:uid="{00000000-0005-0000-0000-0000FA0E0000}"/>
    <cellStyle name="_사전원가심의1_파크뷰위생_03.파크뷰도급실행내역 02.04.02_분당정자동동양파라곤(ABC블럭설비도급실행)_01(1).부천동양파라곤 실행내역(041129,실행검토)" xfId="3852" xr:uid="{00000000-0005-0000-0000-0000FB0E0000}"/>
    <cellStyle name="_사전원가심의1_파크뷰위생_03.파크뷰도급실행내역 02.04.02_분당정자동동양파라곤(ABC블럭설비도급실행)_041122 부천시 원미구 상동 542-3,4번기 주상복합(모델하우스,2층오피스텔6실 근생화,기계재견적)" xfId="3853" xr:uid="{00000000-0005-0000-0000-0000FC0E0000}"/>
    <cellStyle name="_사전원가심의1_파크뷰위생_03.파크뷰도급실행내역 02.04.02_분당정자동동양파라곤(ABC블럭설비도급실행)_050615 토산관광지구 휴양콘도미니엄 2차(제주 샤인빌2차)" xfId="3854" xr:uid="{00000000-0005-0000-0000-0000FD0E0000}"/>
    <cellStyle name="_사전원가심의1_파크뷰위생_03.파크뷰도급실행내역 02.04.02_분당정자동동양파라곤(ABC블럭설비도급실행)_청담동견적실행" xfId="3855" xr:uid="{00000000-0005-0000-0000-0000FE0E0000}"/>
    <cellStyle name="_사전원가심의1_파크뷰위생_03.파크뷰도급실행내역 02.04.02_분당정자동동양파라곤(ABC블럭설비도급실행)-검토" xfId="3856" xr:uid="{00000000-0005-0000-0000-0000FF0E0000}"/>
    <cellStyle name="_사전원가심의1_파크뷰위생_03.파크뷰도급실행내역 02.04.02_분당정자동동양파라곤(ABC블럭설비도급실행)-검토_01(1).부천동양파라곤 실행내역(041129,실행검토)" xfId="3857" xr:uid="{00000000-0005-0000-0000-0000000F0000}"/>
    <cellStyle name="_사전원가심의1_파크뷰위생_03.파크뷰도급실행내역 02.04.02_분당정자동동양파라곤(ABC블럭설비도급실행)-검토_041122 부천시 원미구 상동 542-3,4번기 주상복합(모델하우스,2층오피스텔6실 근생화,기계재견적)" xfId="3858" xr:uid="{00000000-0005-0000-0000-0000010F0000}"/>
    <cellStyle name="_사전원가심의1_파크뷰위생_03.파크뷰도급실행내역 02.04.02_분당정자동동양파라곤(ABC블럭설비도급실행)-검토_050615 토산관광지구 휴양콘도미니엄 2차(제주 샤인빌2차)" xfId="3859" xr:uid="{00000000-0005-0000-0000-0000020F0000}"/>
    <cellStyle name="_사전원가심의1_파크뷰위생_03.파크뷰도급실행내역 02.04.02_분당정자동동양파라곤(ABC블럭설비도급실행)-검토_청담동견적실행" xfId="3860" xr:uid="{00000000-0005-0000-0000-0000030F0000}"/>
    <cellStyle name="_사전원가심의1_파크뷰위생_03.파크뷰도급실행내역 02.04.02_숭인동실행" xfId="3861" xr:uid="{00000000-0005-0000-0000-0000040F0000}"/>
    <cellStyle name="_사전원가심의1_파크뷰위생_03.파크뷰도급실행내역 02.04.02_정산내역서-평촌트레벨(기계설비)" xfId="3862" xr:uid="{00000000-0005-0000-0000-0000050F0000}"/>
    <cellStyle name="_사전원가심의1_파크뷰위생_03.파크뷰도급실행내역 02.04.02_청담동견적실행" xfId="3863" xr:uid="{00000000-0005-0000-0000-0000060F0000}"/>
    <cellStyle name="_사전원가심의1_파크뷰위생_03.파크뷰도급실행내역 02.04.02_현장설명서-종로숭인동파라빌1" xfId="3864" xr:uid="{00000000-0005-0000-0000-0000070F0000}"/>
    <cellStyle name="_사전원가심의1_파크뷰위생_041122 부천시 원미구 상동 542-3,4번기 주상복합(모델하우스,2층오피스텔6실 근생화,기계재견적)" xfId="3865" xr:uid="{00000000-0005-0000-0000-0000080F0000}"/>
    <cellStyle name="_사전원가심의1_파크뷰위생_050615 토산관광지구 휴양콘도미니엄 2차(제주 샤인빌2차)" xfId="3866" xr:uid="{00000000-0005-0000-0000-0000090F0000}"/>
    <cellStyle name="_사전원가심의1_파크뷰위생_견적실행내역" xfId="3867" xr:uid="{00000000-0005-0000-0000-00000A0F0000}"/>
    <cellStyle name="_사전원가심의1_파크뷰위생_견적실행양식" xfId="3868" xr:uid="{00000000-0005-0000-0000-00000B0F0000}"/>
    <cellStyle name="_사전원가심의1_파크뷰위생_문래동파라곤현장설명(위생,소화)-현장작성" xfId="3869" xr:uid="{00000000-0005-0000-0000-00000C0F0000}"/>
    <cellStyle name="_사전원가심의1_파크뷰위생_문래동파라곤현장설명(위생,소화)-현장작성_01(1).부천동양파라곤 실행내역(041129,실행검토)" xfId="3870" xr:uid="{00000000-0005-0000-0000-00000D0F0000}"/>
    <cellStyle name="_사전원가심의1_파크뷰위생_문래동파라곤현장설명(위생,소화)-현장작성_01.논현로얄팰리스 실행내역(040322)" xfId="3871" xr:uid="{00000000-0005-0000-0000-00000E0F0000}"/>
    <cellStyle name="_사전원가심의1_파크뷰위생_문래동파라곤현장설명(위생,소화)-현장작성_청담동견적실행" xfId="3872" xr:uid="{00000000-0005-0000-0000-00000F0F0000}"/>
    <cellStyle name="_사전원가심의1_파크뷰위생_분당정자동동양파라곤(ABC블럭설비도급실행)" xfId="3873" xr:uid="{00000000-0005-0000-0000-0000100F0000}"/>
    <cellStyle name="_사전원가심의1_파크뷰위생_분당정자동동양파라곤(ABC블럭설비도급실행)_01(1).부천동양파라곤 실행내역(041129,실행검토)" xfId="3874" xr:uid="{00000000-0005-0000-0000-0000110F0000}"/>
    <cellStyle name="_사전원가심의1_파크뷰위생_분당정자동동양파라곤(ABC블럭설비도급실행)_041122 부천시 원미구 상동 542-3,4번기 주상복합(모델하우스,2층오피스텔6실 근생화,기계재견적)" xfId="3875" xr:uid="{00000000-0005-0000-0000-0000120F0000}"/>
    <cellStyle name="_사전원가심의1_파크뷰위생_분당정자동동양파라곤(ABC블럭설비도급실행)_050615 토산관광지구 휴양콘도미니엄 2차(제주 샤인빌2차)" xfId="3876" xr:uid="{00000000-0005-0000-0000-0000130F0000}"/>
    <cellStyle name="_사전원가심의1_파크뷰위생_분당정자동동양파라곤(ABC블럭설비도급실행)_청담동견적실행" xfId="3877" xr:uid="{00000000-0005-0000-0000-0000140F0000}"/>
    <cellStyle name="_사전원가심의1_파크뷰위생_분당정자동동양파라곤(ABC블럭설비도급실행)-검토" xfId="3878" xr:uid="{00000000-0005-0000-0000-0000150F0000}"/>
    <cellStyle name="_사전원가심의1_파크뷰위생_분당정자동동양파라곤(ABC블럭설비도급실행)-검토_01(1).부천동양파라곤 실행내역(041129,실행검토)" xfId="3879" xr:uid="{00000000-0005-0000-0000-0000160F0000}"/>
    <cellStyle name="_사전원가심의1_파크뷰위생_분당정자동동양파라곤(ABC블럭설비도급실행)-검토_041122 부천시 원미구 상동 542-3,4번기 주상복합(모델하우스,2층오피스텔6실 근생화,기계재견적)" xfId="3880" xr:uid="{00000000-0005-0000-0000-0000170F0000}"/>
    <cellStyle name="_사전원가심의1_파크뷰위생_분당정자동동양파라곤(ABC블럭설비도급실행)-검토_050615 토산관광지구 휴양콘도미니엄 2차(제주 샤인빌2차)" xfId="3881" xr:uid="{00000000-0005-0000-0000-0000180F0000}"/>
    <cellStyle name="_사전원가심의1_파크뷰위생_분당정자동동양파라곤(ABC블럭설비도급실행)-검토_청담동견적실행" xfId="3882" xr:uid="{00000000-0005-0000-0000-0000190F0000}"/>
    <cellStyle name="_사전원가심의1_파크뷰위생_숭인동실행" xfId="3883" xr:uid="{00000000-0005-0000-0000-00001A0F0000}"/>
    <cellStyle name="_사전원가심의1_파크뷰위생_정산내역서-평촌트레벨(기계설비)" xfId="3884" xr:uid="{00000000-0005-0000-0000-00001B0F0000}"/>
    <cellStyle name="_사전원가심의1_파크뷰위생_청담동견적실행" xfId="3885" xr:uid="{00000000-0005-0000-0000-00001C0F0000}"/>
    <cellStyle name="_사전원가심의1_파크뷰위생_현장설명서-종로숭인동파라빌1" xfId="3886" xr:uid="{00000000-0005-0000-0000-00001D0F0000}"/>
    <cellStyle name="_산출집계표(서구청)" xfId="3887" xr:uid="{00000000-0005-0000-0000-00001E0F0000}"/>
    <cellStyle name="_상남수목원 가실행 내역 ver_12(정열).14" xfId="3888" xr:uid="{00000000-0005-0000-0000-00001F0F0000}"/>
    <cellStyle name="_상남수목원_도급내역_080121" xfId="3889" xr:uid="{00000000-0005-0000-0000-0000200F0000}"/>
    <cellStyle name="_상도,본동4원가계산서" xfId="3890" xr:uid="{00000000-0005-0000-0000-0000210F0000}"/>
    <cellStyle name="_서울 중앙우체국 인테리어공사(03.10.08)" xfId="3891" xr:uid="{00000000-0005-0000-0000-0000220F0000}"/>
    <cellStyle name="_서울 중앙우체국 인테리어공사(04.03.29)철희실행(0417)" xfId="3892" xr:uid="{00000000-0005-0000-0000-0000230F0000}"/>
    <cellStyle name="_서초R&amp;DCampus신축공사(2)(1)" xfId="3893" xr:uid="{00000000-0005-0000-0000-0000240F0000}"/>
    <cellStyle name="_설비BM1" xfId="3894" xr:uid="{00000000-0005-0000-0000-0000250F0000}"/>
    <cellStyle name="_설비내역" xfId="3895" xr:uid="{00000000-0005-0000-0000-0000260F0000}"/>
    <cellStyle name="_설비분담내역(남성)" xfId="3896" xr:uid="{00000000-0005-0000-0000-0000270F0000}"/>
    <cellStyle name="_설비분담내역(동영)" xfId="3897" xr:uid="{00000000-0005-0000-0000-0000280F0000}"/>
    <cellStyle name="_설치인건비" xfId="3898" xr:uid="{00000000-0005-0000-0000-0000290F0000}"/>
    <cellStyle name="_소방전기실행내역" xfId="3899" xr:uid="{00000000-0005-0000-0000-00002A0F0000}"/>
    <cellStyle name="_수량산출서-한보기공" xfId="3900" xr:uid="{00000000-0005-0000-0000-00002B0F0000}"/>
    <cellStyle name="_신림1공구내역1" xfId="3901" xr:uid="{00000000-0005-0000-0000-00002C0F0000}"/>
    <cellStyle name="_신봉2변경내역서" xfId="3902" xr:uid="{00000000-0005-0000-0000-00002D0F0000}"/>
    <cellStyle name="_신봉2차(실행)" xfId="3903" xr:uid="{00000000-0005-0000-0000-00002E0F0000}"/>
    <cellStyle name="_실행-1" xfId="3904" xr:uid="{00000000-0005-0000-0000-00002F0F0000}"/>
    <cellStyle name="_실행내역(1)" xfId="3905" xr:uid="{00000000-0005-0000-0000-0000300F0000}"/>
    <cellStyle name="_실행-마곡푸르지오" xfId="3906" xr:uid="{00000000-0005-0000-0000-0000310F0000}"/>
    <cellStyle name="_실행보고(전력저압반공사)-자료포함" xfId="3907" xr:uid="{00000000-0005-0000-0000-0000320F0000}"/>
    <cellStyle name="_실행예산서(전주대화장실)" xfId="3908" xr:uid="{00000000-0005-0000-0000-0000330F0000}"/>
    <cellStyle name="_실행편성(CNS)" xfId="3909" xr:uid="{00000000-0005-0000-0000-0000340F0000}"/>
    <cellStyle name="_실행편성기준_2007년(서브원)_서초R&amp;D센터(1)" xfId="3910" xr:uid="{00000000-0005-0000-0000-0000350F0000}"/>
    <cellStyle name="_양식" xfId="3911" xr:uid="{00000000-0005-0000-0000-0000360F0000}"/>
    <cellStyle name="_양식_1" xfId="3912" xr:uid="{00000000-0005-0000-0000-0000370F0000}"/>
    <cellStyle name="_양식_2" xfId="3913" xr:uid="{00000000-0005-0000-0000-0000380F0000}"/>
    <cellStyle name="_에이스사옥견적실행(1216)" xfId="3914" xr:uid="{00000000-0005-0000-0000-0000390F0000}"/>
    <cellStyle name="_엔진별 인치별 재료비 관리_060331" xfId="3915" xr:uid="{00000000-0005-0000-0000-00003A0F0000}"/>
    <cellStyle name="_영흥34호기 설계내역서(sump pump)R2(060410)" xfId="3916" xr:uid="{00000000-0005-0000-0000-00003B0F0000}"/>
    <cellStyle name="_영흥34호기 설계내역서(품검토)R7(060405_권동한감독 발송용_최종)" xfId="3917" xr:uid="{00000000-0005-0000-0000-00003C0F0000}"/>
    <cellStyle name="_예가분석-원본" xfId="3918" xr:uid="{00000000-0005-0000-0000-00003D0F0000}"/>
    <cellStyle name="_예가분석-원본_고창장성3공구(가실행-최종)" xfId="3919" xr:uid="{00000000-0005-0000-0000-00003E0F0000}"/>
    <cellStyle name="_예가분석-원본_고창장성3공구(가실행-최종)_기성내역서(01회)" xfId="3920" xr:uid="{00000000-0005-0000-0000-00003F0F0000}"/>
    <cellStyle name="_예가분석-원본_고창장성3공구(가실행-최종)_내역서(정리)" xfId="3921" xr:uid="{00000000-0005-0000-0000-0000400F0000}"/>
    <cellStyle name="_예가분석-원본_고창장성3공구(가실행-최종)_도급기성(2003년12월)" xfId="3922" xr:uid="{00000000-0005-0000-0000-0000410F0000}"/>
    <cellStyle name="_예가분석-원본_고창장성3공구(가실행-최종)_도급기성(2003년4월)" xfId="3923" xr:uid="{00000000-0005-0000-0000-0000420F0000}"/>
    <cellStyle name="_예가분석-원본_고창장성3공구(가실행-최종)_도급기성(2003년5월)" xfId="3924" xr:uid="{00000000-0005-0000-0000-0000430F0000}"/>
    <cellStyle name="_예가분석-원본_고창장성3공구(가실행-최종)_도급기성(2003년9월)" xfId="3925" xr:uid="{00000000-0005-0000-0000-0000440F0000}"/>
    <cellStyle name="_예가분석-원본_고창장성3공구(가실행-최종)_도급내역서" xfId="3926" xr:uid="{00000000-0005-0000-0000-0000450F0000}"/>
    <cellStyle name="_예가분석-원본_고창장성3공구(가실행-최종)_도급내역서(고창-장성3공구)" xfId="3927" xr:uid="{00000000-0005-0000-0000-0000460F0000}"/>
    <cellStyle name="_예가분석-원본_고창장성3공구(가실행-최종)_발주설계서(2003년)" xfId="3928" xr:uid="{00000000-0005-0000-0000-0000470F0000}"/>
    <cellStyle name="_예가분석-원본_고창장성3공구(가실행-최종)_설계예산서" xfId="3929" xr:uid="{00000000-0005-0000-0000-0000480F0000}"/>
    <cellStyle name="_예가분석-원본_고창장성3공구(가실행-최종)_실행내역서(정리)" xfId="3930" xr:uid="{00000000-0005-0000-0000-0000490F0000}"/>
    <cellStyle name="_예가분석-원본_하도급내역서(1,2공구)" xfId="3931" xr:uid="{00000000-0005-0000-0000-00004A0F0000}"/>
    <cellStyle name="_예가분석-원본_하도급내역서(1,2공구)_기성내역서(01회)" xfId="3932" xr:uid="{00000000-0005-0000-0000-00004B0F0000}"/>
    <cellStyle name="_예가분석-원본_하도급내역서(1,2공구)_내역서(정리)" xfId="3933" xr:uid="{00000000-0005-0000-0000-00004C0F0000}"/>
    <cellStyle name="_예가분석-원본_하도급내역서(1,2공구)_도급기성(2003년12월)" xfId="3934" xr:uid="{00000000-0005-0000-0000-00004D0F0000}"/>
    <cellStyle name="_예가분석-원본_하도급내역서(1,2공구)_도급기성(2003년4월)" xfId="3935" xr:uid="{00000000-0005-0000-0000-00004E0F0000}"/>
    <cellStyle name="_예가분석-원본_하도급내역서(1,2공구)_도급기성(2003년5월)" xfId="3936" xr:uid="{00000000-0005-0000-0000-00004F0F0000}"/>
    <cellStyle name="_예가분석-원본_하도급내역서(1,2공구)_도급기성(2003년9월)" xfId="3937" xr:uid="{00000000-0005-0000-0000-0000500F0000}"/>
    <cellStyle name="_예가분석-원본_하도급내역서(1,2공구)_도급내역서" xfId="3938" xr:uid="{00000000-0005-0000-0000-0000510F0000}"/>
    <cellStyle name="_예가분석-원본_하도급내역서(1,2공구)_도급내역서(고창-장성3공구)" xfId="3939" xr:uid="{00000000-0005-0000-0000-0000520F0000}"/>
    <cellStyle name="_예가분석-원본_하도급내역서(1,2공구)_발주설계서(2003년)" xfId="3940" xr:uid="{00000000-0005-0000-0000-0000530F0000}"/>
    <cellStyle name="_예가분석-원본_하도급내역서(1,2공구)_설계예산서" xfId="3941" xr:uid="{00000000-0005-0000-0000-0000540F0000}"/>
    <cellStyle name="_예가분석-원본_하도급내역서(1,2공구)_실행내역서(정리)" xfId="3942" xr:uid="{00000000-0005-0000-0000-0000550F0000}"/>
    <cellStyle name="_예상실적 정리(060609)-임준현" xfId="3943" xr:uid="{00000000-0005-0000-0000-0000560F0000}"/>
    <cellStyle name="_예상실적 정리(060609)-임준현_★07년+6월+관리비용항목+1차+070611" xfId="3944" xr:uid="{00000000-0005-0000-0000-0000570F0000}"/>
    <cellStyle name="_예상실적 정리(060620)-강정구-재송부" xfId="3945" xr:uid="{00000000-0005-0000-0000-0000580F0000}"/>
    <cellStyle name="_예상실적 정리(060620)-강정구-재송부_★07년+6월+관리비용항목+1차+070611" xfId="3946" xr:uid="{00000000-0005-0000-0000-0000590F0000}"/>
    <cellStyle name="_예상실적 정리(060711)-강정구" xfId="3947" xr:uid="{00000000-0005-0000-0000-00005A0F0000}"/>
    <cellStyle name="_예상실적 정리(060711)-강정구_★07년+6월+관리비용항목+1차+070611" xfId="3948" xr:uid="{00000000-0005-0000-0000-00005B0F0000}"/>
    <cellStyle name="_예상실적 정리(060811)" xfId="3949" xr:uid="{00000000-0005-0000-0000-00005C0F0000}"/>
    <cellStyle name="_예상실적 정리(060811)_★07년+6월+관리비용항목+1차+070611" xfId="3950" xr:uid="{00000000-0005-0000-0000-00005D0F0000}"/>
    <cellStyle name="_예상실적 정리(060811)_CI 금액(10~12월예상)_1101_LCDTV(11월2일)" xfId="3951" xr:uid="{00000000-0005-0000-0000-00005E0F0000}"/>
    <cellStyle name="_예상실적 정리(060811)_CI 금액(10~12월예상)_1101_LCDTV(11월2일)_★07년+6월+관리비용항목+1차+070611" xfId="3952" xr:uid="{00000000-0005-0000-0000-00005F0F0000}"/>
    <cellStyle name="_예상실적 정리(060811)_CI 금액(10~12월예상)_1101_LCDTV(11월2일)_관리비용_강정구_061220" xfId="3953" xr:uid="{00000000-0005-0000-0000-0000600F0000}"/>
    <cellStyle name="_예상실적 정리(060811)_관리비용_강정구_061220" xfId="3954" xr:uid="{00000000-0005-0000-0000-0000610F0000}"/>
    <cellStyle name="_예상실적 정리(060912)-강정구" xfId="3955" xr:uid="{00000000-0005-0000-0000-0000620F0000}"/>
    <cellStyle name="_예상실적 정리(060912)-강정구_★07년+6월+관리비용항목+1차+070611" xfId="3956" xr:uid="{00000000-0005-0000-0000-0000630F0000}"/>
    <cellStyle name="_예상실적정리(061027)-광학" xfId="3957" xr:uid="{00000000-0005-0000-0000-0000640F0000}"/>
    <cellStyle name="_예상실적정리(061027)-광학_★07년+6월+관리비용항목+1차+070611" xfId="3958" xr:uid="{00000000-0005-0000-0000-0000650F0000}"/>
    <cellStyle name="_예상실적정리(061027)-광학_관리비용_강정구_061220" xfId="3959" xr:uid="{00000000-0005-0000-0000-0000660F0000}"/>
    <cellStyle name="_용문동예촌빌딩신축공사(기계설비)-ver0" xfId="3960" xr:uid="{00000000-0005-0000-0000-0000670F0000}"/>
    <cellStyle name="_원가계산(금회분)" xfId="3961" xr:uid="{00000000-0005-0000-0000-0000680F0000}"/>
    <cellStyle name="_유첨3(서식)" xfId="3962" xr:uid="{00000000-0005-0000-0000-0000690F0000}"/>
    <cellStyle name="_유첨3(서식)_1" xfId="3963" xr:uid="{00000000-0005-0000-0000-00006A0F0000}"/>
    <cellStyle name="_익산-포항6공구" xfId="3964" xr:uid="{00000000-0005-0000-0000-00006B0F0000}"/>
    <cellStyle name="_익산-포항6공구_고창장성3공구(가실행-최종)" xfId="3965" xr:uid="{00000000-0005-0000-0000-00006C0F0000}"/>
    <cellStyle name="_익산-포항6공구_고창장성3공구(가실행-최종)_기성내역서(01회)" xfId="3966" xr:uid="{00000000-0005-0000-0000-00006D0F0000}"/>
    <cellStyle name="_익산-포항6공구_고창장성3공구(가실행-최종)_내역서(정리)" xfId="3967" xr:uid="{00000000-0005-0000-0000-00006E0F0000}"/>
    <cellStyle name="_익산-포항6공구_고창장성3공구(가실행-최종)_도급기성(2003년12월)" xfId="3968" xr:uid="{00000000-0005-0000-0000-00006F0F0000}"/>
    <cellStyle name="_익산-포항6공구_고창장성3공구(가실행-최종)_도급기성(2003년4월)" xfId="3969" xr:uid="{00000000-0005-0000-0000-0000700F0000}"/>
    <cellStyle name="_익산-포항6공구_고창장성3공구(가실행-최종)_도급기성(2003년5월)" xfId="3970" xr:uid="{00000000-0005-0000-0000-0000710F0000}"/>
    <cellStyle name="_익산-포항6공구_고창장성3공구(가실행-최종)_도급기성(2003년9월)" xfId="3971" xr:uid="{00000000-0005-0000-0000-0000720F0000}"/>
    <cellStyle name="_익산-포항6공구_고창장성3공구(가실행-최종)_도급내역서" xfId="3972" xr:uid="{00000000-0005-0000-0000-0000730F0000}"/>
    <cellStyle name="_익산-포항6공구_고창장성3공구(가실행-최종)_도급내역서(고창-장성3공구)" xfId="3973" xr:uid="{00000000-0005-0000-0000-0000740F0000}"/>
    <cellStyle name="_익산-포항6공구_고창장성3공구(가실행-최종)_발주설계서(2003년)" xfId="3974" xr:uid="{00000000-0005-0000-0000-0000750F0000}"/>
    <cellStyle name="_익산-포항6공구_고창장성3공구(가실행-최종)_설계예산서" xfId="3975" xr:uid="{00000000-0005-0000-0000-0000760F0000}"/>
    <cellStyle name="_익산-포항6공구_고창장성3공구(가실행-최종)_실행내역서(정리)" xfId="3976" xr:uid="{00000000-0005-0000-0000-0000770F0000}"/>
    <cellStyle name="_익산-포항6공구_하도급내역서(1,2공구)" xfId="3977" xr:uid="{00000000-0005-0000-0000-0000780F0000}"/>
    <cellStyle name="_익산-포항6공구_하도급내역서(1,2공구)_기성내역서(01회)" xfId="3978" xr:uid="{00000000-0005-0000-0000-0000790F0000}"/>
    <cellStyle name="_익산-포항6공구_하도급내역서(1,2공구)_내역서(정리)" xfId="3979" xr:uid="{00000000-0005-0000-0000-00007A0F0000}"/>
    <cellStyle name="_익산-포항6공구_하도급내역서(1,2공구)_도급기성(2003년12월)" xfId="3980" xr:uid="{00000000-0005-0000-0000-00007B0F0000}"/>
    <cellStyle name="_익산-포항6공구_하도급내역서(1,2공구)_도급기성(2003년4월)" xfId="3981" xr:uid="{00000000-0005-0000-0000-00007C0F0000}"/>
    <cellStyle name="_익산-포항6공구_하도급내역서(1,2공구)_도급기성(2003년5월)" xfId="3982" xr:uid="{00000000-0005-0000-0000-00007D0F0000}"/>
    <cellStyle name="_익산-포항6공구_하도급내역서(1,2공구)_도급기성(2003년9월)" xfId="3983" xr:uid="{00000000-0005-0000-0000-00007E0F0000}"/>
    <cellStyle name="_익산-포항6공구_하도급내역서(1,2공구)_도급내역서" xfId="3984" xr:uid="{00000000-0005-0000-0000-00007F0F0000}"/>
    <cellStyle name="_익산-포항6공구_하도급내역서(1,2공구)_도급내역서(고창-장성3공구)" xfId="3985" xr:uid="{00000000-0005-0000-0000-0000800F0000}"/>
    <cellStyle name="_익산-포항6공구_하도급내역서(1,2공구)_발주설계서(2003년)" xfId="3986" xr:uid="{00000000-0005-0000-0000-0000810F0000}"/>
    <cellStyle name="_익산-포항6공구_하도급내역서(1,2공구)_설계예산서" xfId="3987" xr:uid="{00000000-0005-0000-0000-0000820F0000}"/>
    <cellStyle name="_익산-포항6공구_하도급내역서(1,2공구)_실행내역서(정리)" xfId="3988" xr:uid="{00000000-0005-0000-0000-0000830F0000}"/>
    <cellStyle name="_인원계획표 " xfId="3989" xr:uid="{00000000-0005-0000-0000-0000840F0000}"/>
    <cellStyle name="_인원계획표 _BM(전기)-동남권-현대산업개발" xfId="3990" xr:uid="{00000000-0005-0000-0000-0000850F0000}"/>
    <cellStyle name="_인원계획표 _검암2차사전공사(본사검토) " xfId="3991" xr:uid="{00000000-0005-0000-0000-0000860F0000}"/>
    <cellStyle name="_인원계획표 _검암2차사전공사(본사검토) _BM(전기)-동남권-현대산업개발" xfId="3992" xr:uid="{00000000-0005-0000-0000-0000870F0000}"/>
    <cellStyle name="_인원계획표 _검암2차사전공사(본사검토) _파일사전공사본사최종" xfId="3993" xr:uid="{00000000-0005-0000-0000-0000880F0000}"/>
    <cellStyle name="_인원계획표 _검암2차사전공사(본사검토) _파일사전공사본사최종_BM(전기)-동남권-현대산업개발" xfId="3994" xr:uid="{00000000-0005-0000-0000-0000890F0000}"/>
    <cellStyle name="_인원계획표 _고창장성3공구(가실행-최종)" xfId="3995" xr:uid="{00000000-0005-0000-0000-00008A0F0000}"/>
    <cellStyle name="_인원계획표 _고창장성3공구(가실행-최종)_기성내역서(01회)" xfId="3996" xr:uid="{00000000-0005-0000-0000-00008B0F0000}"/>
    <cellStyle name="_인원계획표 _고창장성3공구(가실행-최종)_내역서(정리)" xfId="3997" xr:uid="{00000000-0005-0000-0000-00008C0F0000}"/>
    <cellStyle name="_인원계획표 _고창장성3공구(가실행-최종)_도급기성(2003년12월)" xfId="3998" xr:uid="{00000000-0005-0000-0000-00008D0F0000}"/>
    <cellStyle name="_인원계획표 _고창장성3공구(가실행-최종)_도급기성(2003년4월)" xfId="3999" xr:uid="{00000000-0005-0000-0000-00008E0F0000}"/>
    <cellStyle name="_인원계획표 _고창장성3공구(가실행-최종)_도급기성(2003년5월)" xfId="4000" xr:uid="{00000000-0005-0000-0000-00008F0F0000}"/>
    <cellStyle name="_인원계획표 _고창장성3공구(가실행-최종)_도급기성(2003년9월)" xfId="4001" xr:uid="{00000000-0005-0000-0000-0000900F0000}"/>
    <cellStyle name="_인원계획표 _고창장성3공구(가실행-최종)_도급내역서" xfId="4002" xr:uid="{00000000-0005-0000-0000-0000910F0000}"/>
    <cellStyle name="_인원계획표 _고창장성3공구(가실행-최종)_도급내역서(고창-장성3공구)" xfId="4003" xr:uid="{00000000-0005-0000-0000-0000920F0000}"/>
    <cellStyle name="_인원계획표 _고창장성3공구(가실행-최종)_발주설계서(2003년)" xfId="4004" xr:uid="{00000000-0005-0000-0000-0000930F0000}"/>
    <cellStyle name="_인원계획표 _고창장성3공구(가실행-최종)_설계예산서" xfId="4005" xr:uid="{00000000-0005-0000-0000-0000940F0000}"/>
    <cellStyle name="_인원계획표 _고창장성3공구(가실행-최종)_실행내역서(정리)" xfId="4006" xr:uid="{00000000-0005-0000-0000-0000950F0000}"/>
    <cellStyle name="_인원계획표 _사전공사(토목본사검토) " xfId="4007" xr:uid="{00000000-0005-0000-0000-0000960F0000}"/>
    <cellStyle name="_인원계획표 _사전공사(토목본사검토) _BM(전기)-동남권-현대산업개발" xfId="4008" xr:uid="{00000000-0005-0000-0000-0000970F0000}"/>
    <cellStyle name="_인원계획표 _사전공사(토목본사검토) _송도파일" xfId="4009" xr:uid="{00000000-0005-0000-0000-0000980F0000}"/>
    <cellStyle name="_인원계획표 _사전공사(토목본사검토) _송도파일_BM(전기)-동남권-현대산업개발" xfId="4010" xr:uid="{00000000-0005-0000-0000-0000990F0000}"/>
    <cellStyle name="_인원계획표 _사전공사(토목본사검토) _일주파일" xfId="4011" xr:uid="{00000000-0005-0000-0000-00009A0F0000}"/>
    <cellStyle name="_인원계획표 _사전공사(토목본사검토) _일주파일_BM(전기)-동남권-현대산업개발" xfId="4012" xr:uid="{00000000-0005-0000-0000-00009B0F0000}"/>
    <cellStyle name="_인원계획표 _사전공사(토목본사검토) _파일공사" xfId="4013" xr:uid="{00000000-0005-0000-0000-00009C0F0000}"/>
    <cellStyle name="_인원계획표 _사전공사(토목본사검토) _파일공사(30M)" xfId="4014" xr:uid="{00000000-0005-0000-0000-00009D0F0000}"/>
    <cellStyle name="_인원계획표 _사전공사(토목본사검토) _파일공사(30M)_BM(전기)-동남권-현대산업개발" xfId="4015" xr:uid="{00000000-0005-0000-0000-00009E0F0000}"/>
    <cellStyle name="_인원계획표 _사전공사(토목본사검토) _파일공사_BM(전기)-동남권-현대산업개발" xfId="4016" xr:uid="{00000000-0005-0000-0000-00009F0F0000}"/>
    <cellStyle name="_인원계획표 _사전공사(토목본사검토) _파일사전공사본사최종" xfId="4017" xr:uid="{00000000-0005-0000-0000-0000A00F0000}"/>
    <cellStyle name="_인원계획표 _사전공사(토목본사검토) _파일사전공사본사최종_BM(전기)-동남권-현대산업개발" xfId="4018" xr:uid="{00000000-0005-0000-0000-0000A10F0000}"/>
    <cellStyle name="_인원계획표 _송도파일" xfId="4019" xr:uid="{00000000-0005-0000-0000-0000A20F0000}"/>
    <cellStyle name="_인원계획표 _송도파일_BM(전기)-동남권-현대산업개발" xfId="4020" xr:uid="{00000000-0005-0000-0000-0000A30F0000}"/>
    <cellStyle name="_인원계획표 _일주파일" xfId="4021" xr:uid="{00000000-0005-0000-0000-0000A40F0000}"/>
    <cellStyle name="_인원계획표 _일주파일_BM(전기)-동남권-현대산업개발" xfId="4022" xr:uid="{00000000-0005-0000-0000-0000A50F0000}"/>
    <cellStyle name="_인원계획표 _적격 " xfId="4023" xr:uid="{00000000-0005-0000-0000-0000A60F0000}"/>
    <cellStyle name="_인원계획표 _적격 _BM(전기)-동남권-현대산업개발" xfId="4024" xr:uid="{00000000-0005-0000-0000-0000A70F0000}"/>
    <cellStyle name="_인원계획표 _적격 _고창장성3공구(가실행-최종)" xfId="4025" xr:uid="{00000000-0005-0000-0000-0000A80F0000}"/>
    <cellStyle name="_인원계획표 _적격 _고창장성3공구(가실행-최종)_기성내역서(01회)" xfId="4026" xr:uid="{00000000-0005-0000-0000-0000A90F0000}"/>
    <cellStyle name="_인원계획표 _적격 _고창장성3공구(가실행-최종)_내역서(정리)" xfId="4027" xr:uid="{00000000-0005-0000-0000-0000AA0F0000}"/>
    <cellStyle name="_인원계획표 _적격 _고창장성3공구(가실행-최종)_도급기성(2003년12월)" xfId="4028" xr:uid="{00000000-0005-0000-0000-0000AB0F0000}"/>
    <cellStyle name="_인원계획표 _적격 _고창장성3공구(가실행-최종)_도급기성(2003년4월)" xfId="4029" xr:uid="{00000000-0005-0000-0000-0000AC0F0000}"/>
    <cellStyle name="_인원계획표 _적격 _고창장성3공구(가실행-최종)_도급기성(2003년5월)" xfId="4030" xr:uid="{00000000-0005-0000-0000-0000AD0F0000}"/>
    <cellStyle name="_인원계획표 _적격 _고창장성3공구(가실행-최종)_도급기성(2003년9월)" xfId="4031" xr:uid="{00000000-0005-0000-0000-0000AE0F0000}"/>
    <cellStyle name="_인원계획표 _적격 _고창장성3공구(가실행-최종)_도급내역서" xfId="4032" xr:uid="{00000000-0005-0000-0000-0000AF0F0000}"/>
    <cellStyle name="_인원계획표 _적격 _고창장성3공구(가실행-최종)_도급내역서(고창-장성3공구)" xfId="4033" xr:uid="{00000000-0005-0000-0000-0000B00F0000}"/>
    <cellStyle name="_인원계획표 _적격 _고창장성3공구(가실행-최종)_발주설계서(2003년)" xfId="4034" xr:uid="{00000000-0005-0000-0000-0000B10F0000}"/>
    <cellStyle name="_인원계획표 _적격 _고창장성3공구(가실행-최종)_설계예산서" xfId="4035" xr:uid="{00000000-0005-0000-0000-0000B20F0000}"/>
    <cellStyle name="_인원계획표 _적격 _고창장성3공구(가실행-최종)_실행내역서(정리)" xfId="4036" xr:uid="{00000000-0005-0000-0000-0000B30F0000}"/>
    <cellStyle name="_인원계획표 _적격 _파일사전공사본사최종" xfId="4037" xr:uid="{00000000-0005-0000-0000-0000B40F0000}"/>
    <cellStyle name="_인원계획표 _적격 _파일사전공사본사최종_BM(전기)-동남권-현대산업개발" xfId="4038" xr:uid="{00000000-0005-0000-0000-0000B50F0000}"/>
    <cellStyle name="_인원계획표 _적격 _하도급내역서(1,2공구)" xfId="4039" xr:uid="{00000000-0005-0000-0000-0000B60F0000}"/>
    <cellStyle name="_인원계획표 _적격 _하도급내역서(1,2공구)_기성내역서(01회)" xfId="4040" xr:uid="{00000000-0005-0000-0000-0000B70F0000}"/>
    <cellStyle name="_인원계획표 _적격 _하도급내역서(1,2공구)_내역서(정리)" xfId="4041" xr:uid="{00000000-0005-0000-0000-0000B80F0000}"/>
    <cellStyle name="_인원계획표 _적격 _하도급내역서(1,2공구)_도급기성(2003년12월)" xfId="4042" xr:uid="{00000000-0005-0000-0000-0000B90F0000}"/>
    <cellStyle name="_인원계획표 _적격 _하도급내역서(1,2공구)_도급기성(2003년4월)" xfId="4043" xr:uid="{00000000-0005-0000-0000-0000BA0F0000}"/>
    <cellStyle name="_인원계획표 _적격 _하도급내역서(1,2공구)_도급기성(2003년5월)" xfId="4044" xr:uid="{00000000-0005-0000-0000-0000BB0F0000}"/>
    <cellStyle name="_인원계획표 _적격 _하도급내역서(1,2공구)_도급기성(2003년9월)" xfId="4045" xr:uid="{00000000-0005-0000-0000-0000BC0F0000}"/>
    <cellStyle name="_인원계획표 _적격 _하도급내역서(1,2공구)_도급내역서" xfId="4046" xr:uid="{00000000-0005-0000-0000-0000BD0F0000}"/>
    <cellStyle name="_인원계획표 _적격 _하도급내역서(1,2공구)_도급내역서(고창-장성3공구)" xfId="4047" xr:uid="{00000000-0005-0000-0000-0000BE0F0000}"/>
    <cellStyle name="_인원계획표 _적격 _하도급내역서(1,2공구)_발주설계서(2003년)" xfId="4048" xr:uid="{00000000-0005-0000-0000-0000BF0F0000}"/>
    <cellStyle name="_인원계획표 _적격 _하도급내역서(1,2공구)_설계예산서" xfId="4049" xr:uid="{00000000-0005-0000-0000-0000C00F0000}"/>
    <cellStyle name="_인원계획표 _적격 _하도급내역서(1,2공구)_실행내역서(정리)" xfId="4050" xr:uid="{00000000-0005-0000-0000-0000C10F0000}"/>
    <cellStyle name="_인원계획표 _파일공사" xfId="4051" xr:uid="{00000000-0005-0000-0000-0000C20F0000}"/>
    <cellStyle name="_인원계획표 _파일공사(30M)" xfId="4052" xr:uid="{00000000-0005-0000-0000-0000C30F0000}"/>
    <cellStyle name="_인원계획표 _파일공사(30M)_BM(전기)-동남권-현대산업개발" xfId="4053" xr:uid="{00000000-0005-0000-0000-0000C40F0000}"/>
    <cellStyle name="_인원계획표 _파일공사_BM(전기)-동남권-현대산업개발" xfId="4054" xr:uid="{00000000-0005-0000-0000-0000C50F0000}"/>
    <cellStyle name="_인원계획표 _파일사전공사본사최종" xfId="4055" xr:uid="{00000000-0005-0000-0000-0000C60F0000}"/>
    <cellStyle name="_인원계획표 _파일사전공사본사최종_BM(전기)-동남권-현대산업개발" xfId="4056" xr:uid="{00000000-0005-0000-0000-0000C70F0000}"/>
    <cellStyle name="_인원계획표 _하도급내역서(1,2공구)" xfId="4057" xr:uid="{00000000-0005-0000-0000-0000C80F0000}"/>
    <cellStyle name="_인원계획표 _하도급내역서(1,2공구)_기성내역서(01회)" xfId="4058" xr:uid="{00000000-0005-0000-0000-0000C90F0000}"/>
    <cellStyle name="_인원계획표 _하도급내역서(1,2공구)_내역서(정리)" xfId="4059" xr:uid="{00000000-0005-0000-0000-0000CA0F0000}"/>
    <cellStyle name="_인원계획표 _하도급내역서(1,2공구)_도급기성(2003년12월)" xfId="4060" xr:uid="{00000000-0005-0000-0000-0000CB0F0000}"/>
    <cellStyle name="_인원계획표 _하도급내역서(1,2공구)_도급기성(2003년4월)" xfId="4061" xr:uid="{00000000-0005-0000-0000-0000CC0F0000}"/>
    <cellStyle name="_인원계획표 _하도급내역서(1,2공구)_도급기성(2003년5월)" xfId="4062" xr:uid="{00000000-0005-0000-0000-0000CD0F0000}"/>
    <cellStyle name="_인원계획표 _하도급내역서(1,2공구)_도급기성(2003년9월)" xfId="4063" xr:uid="{00000000-0005-0000-0000-0000CE0F0000}"/>
    <cellStyle name="_인원계획표 _하도급내역서(1,2공구)_도급내역서" xfId="4064" xr:uid="{00000000-0005-0000-0000-0000CF0F0000}"/>
    <cellStyle name="_인원계획표 _하도급내역서(1,2공구)_도급내역서(고창-장성3공구)" xfId="4065" xr:uid="{00000000-0005-0000-0000-0000D00F0000}"/>
    <cellStyle name="_인원계획표 _하도급내역서(1,2공구)_발주설계서(2003년)" xfId="4066" xr:uid="{00000000-0005-0000-0000-0000D10F0000}"/>
    <cellStyle name="_인원계획표 _하도급내역서(1,2공구)_설계예산서" xfId="4067" xr:uid="{00000000-0005-0000-0000-0000D20F0000}"/>
    <cellStyle name="_인원계획표 _하도급내역서(1,2공구)_실행내역서(정리)" xfId="4068" xr:uid="{00000000-0005-0000-0000-0000D30F0000}"/>
    <cellStyle name="_입찰서0901" xfId="4069" xr:uid="{00000000-0005-0000-0000-0000D40F0000}"/>
    <cellStyle name="_입찰서1016" xfId="4070" xr:uid="{00000000-0005-0000-0000-0000D50F0000}"/>
    <cellStyle name="_입찰표지 " xfId="4071" xr:uid="{00000000-0005-0000-0000-0000D60F0000}"/>
    <cellStyle name="_입찰표지 _BM(전기)-동남권-현대산업개발" xfId="4072" xr:uid="{00000000-0005-0000-0000-0000D70F0000}"/>
    <cellStyle name="_입찰표지 _검암2차사전공사(본사검토) " xfId="4073" xr:uid="{00000000-0005-0000-0000-0000D80F0000}"/>
    <cellStyle name="_입찰표지 _검암2차사전공사(본사검토) _BM(전기)-동남권-현대산업개발" xfId="4074" xr:uid="{00000000-0005-0000-0000-0000D90F0000}"/>
    <cellStyle name="_입찰표지 _검암2차사전공사(본사검토) _파일사전공사본사최종" xfId="4075" xr:uid="{00000000-0005-0000-0000-0000DA0F0000}"/>
    <cellStyle name="_입찰표지 _검암2차사전공사(본사검토) _파일사전공사본사최종_BM(전기)-동남권-현대산업개발" xfId="4076" xr:uid="{00000000-0005-0000-0000-0000DB0F0000}"/>
    <cellStyle name="_입찰표지 _고창장성3공구(가실행-최종)" xfId="4077" xr:uid="{00000000-0005-0000-0000-0000DC0F0000}"/>
    <cellStyle name="_입찰표지 _고창장성3공구(가실행-최종)_기성내역서(01회)" xfId="4078" xr:uid="{00000000-0005-0000-0000-0000DD0F0000}"/>
    <cellStyle name="_입찰표지 _고창장성3공구(가실행-최종)_내역서(정리)" xfId="4079" xr:uid="{00000000-0005-0000-0000-0000DE0F0000}"/>
    <cellStyle name="_입찰표지 _고창장성3공구(가실행-최종)_도급기성(2003년12월)" xfId="4080" xr:uid="{00000000-0005-0000-0000-0000DF0F0000}"/>
    <cellStyle name="_입찰표지 _고창장성3공구(가실행-최종)_도급기성(2003년4월)" xfId="4081" xr:uid="{00000000-0005-0000-0000-0000E00F0000}"/>
    <cellStyle name="_입찰표지 _고창장성3공구(가실행-최종)_도급기성(2003년5월)" xfId="4082" xr:uid="{00000000-0005-0000-0000-0000E10F0000}"/>
    <cellStyle name="_입찰표지 _고창장성3공구(가실행-최종)_도급기성(2003년9월)" xfId="4083" xr:uid="{00000000-0005-0000-0000-0000E20F0000}"/>
    <cellStyle name="_입찰표지 _고창장성3공구(가실행-최종)_도급내역서" xfId="4084" xr:uid="{00000000-0005-0000-0000-0000E30F0000}"/>
    <cellStyle name="_입찰표지 _고창장성3공구(가실행-최종)_도급내역서(고창-장성3공구)" xfId="4085" xr:uid="{00000000-0005-0000-0000-0000E40F0000}"/>
    <cellStyle name="_입찰표지 _고창장성3공구(가실행-최종)_발주설계서(2003년)" xfId="4086" xr:uid="{00000000-0005-0000-0000-0000E50F0000}"/>
    <cellStyle name="_입찰표지 _고창장성3공구(가실행-최종)_설계예산서" xfId="4087" xr:uid="{00000000-0005-0000-0000-0000E60F0000}"/>
    <cellStyle name="_입찰표지 _고창장성3공구(가실행-최종)_실행내역서(정리)" xfId="4088" xr:uid="{00000000-0005-0000-0000-0000E70F0000}"/>
    <cellStyle name="_입찰표지 _사전공사(토목본사검토) " xfId="4089" xr:uid="{00000000-0005-0000-0000-0000E80F0000}"/>
    <cellStyle name="_입찰표지 _사전공사(토목본사검토) _BM(전기)-동남권-현대산업개발" xfId="4090" xr:uid="{00000000-0005-0000-0000-0000E90F0000}"/>
    <cellStyle name="_입찰표지 _사전공사(토목본사검토) _송도파일" xfId="4091" xr:uid="{00000000-0005-0000-0000-0000EA0F0000}"/>
    <cellStyle name="_입찰표지 _사전공사(토목본사검토) _송도파일_BM(전기)-동남권-현대산업개발" xfId="4092" xr:uid="{00000000-0005-0000-0000-0000EB0F0000}"/>
    <cellStyle name="_입찰표지 _사전공사(토목본사검토) _일주파일" xfId="4093" xr:uid="{00000000-0005-0000-0000-0000EC0F0000}"/>
    <cellStyle name="_입찰표지 _사전공사(토목본사검토) _일주파일_BM(전기)-동남권-현대산업개발" xfId="4094" xr:uid="{00000000-0005-0000-0000-0000ED0F0000}"/>
    <cellStyle name="_입찰표지 _사전공사(토목본사검토) _파일공사" xfId="4095" xr:uid="{00000000-0005-0000-0000-0000EE0F0000}"/>
    <cellStyle name="_입찰표지 _사전공사(토목본사검토) _파일공사(30M)" xfId="4096" xr:uid="{00000000-0005-0000-0000-0000EF0F0000}"/>
    <cellStyle name="_입찰표지 _사전공사(토목본사검토) _파일공사(30M)_BM(전기)-동남권-현대산업개발" xfId="4097" xr:uid="{00000000-0005-0000-0000-0000F00F0000}"/>
    <cellStyle name="_입찰표지 _사전공사(토목본사검토) _파일공사_BM(전기)-동남권-현대산업개발" xfId="4098" xr:uid="{00000000-0005-0000-0000-0000F10F0000}"/>
    <cellStyle name="_입찰표지 _사전공사(토목본사검토) _파일사전공사본사최종" xfId="4099" xr:uid="{00000000-0005-0000-0000-0000F20F0000}"/>
    <cellStyle name="_입찰표지 _사전공사(토목본사검토) _파일사전공사본사최종_BM(전기)-동남권-현대산업개발" xfId="4100" xr:uid="{00000000-0005-0000-0000-0000F30F0000}"/>
    <cellStyle name="_입찰표지 _송도파일" xfId="4101" xr:uid="{00000000-0005-0000-0000-0000F40F0000}"/>
    <cellStyle name="_입찰표지 _송도파일_BM(전기)-동남권-현대산업개발" xfId="4102" xr:uid="{00000000-0005-0000-0000-0000F50F0000}"/>
    <cellStyle name="_입찰표지 _일주파일" xfId="4103" xr:uid="{00000000-0005-0000-0000-0000F60F0000}"/>
    <cellStyle name="_입찰표지 _일주파일_BM(전기)-동남권-현대산업개발" xfId="4104" xr:uid="{00000000-0005-0000-0000-0000F70F0000}"/>
    <cellStyle name="_입찰표지 _파일공사" xfId="4105" xr:uid="{00000000-0005-0000-0000-0000F80F0000}"/>
    <cellStyle name="_입찰표지 _파일공사(30M)" xfId="4106" xr:uid="{00000000-0005-0000-0000-0000F90F0000}"/>
    <cellStyle name="_입찰표지 _파일공사(30M)_BM(전기)-동남권-현대산업개발" xfId="4107" xr:uid="{00000000-0005-0000-0000-0000FA0F0000}"/>
    <cellStyle name="_입찰표지 _파일공사_BM(전기)-동남권-현대산업개발" xfId="4108" xr:uid="{00000000-0005-0000-0000-0000FB0F0000}"/>
    <cellStyle name="_입찰표지 _파일사전공사본사최종" xfId="4109" xr:uid="{00000000-0005-0000-0000-0000FC0F0000}"/>
    <cellStyle name="_입찰표지 _파일사전공사본사최종_BM(전기)-동남권-현대산업개발" xfId="4110" xr:uid="{00000000-0005-0000-0000-0000FD0F0000}"/>
    <cellStyle name="_입찰표지 _하도급내역서(1,2공구)" xfId="4111" xr:uid="{00000000-0005-0000-0000-0000FE0F0000}"/>
    <cellStyle name="_입찰표지 _하도급내역서(1,2공구)_기성내역서(01회)" xfId="4112" xr:uid="{00000000-0005-0000-0000-0000FF0F0000}"/>
    <cellStyle name="_입찰표지 _하도급내역서(1,2공구)_내역서(정리)" xfId="4113" xr:uid="{00000000-0005-0000-0000-000000100000}"/>
    <cellStyle name="_입찰표지 _하도급내역서(1,2공구)_도급기성(2003년12월)" xfId="4114" xr:uid="{00000000-0005-0000-0000-000001100000}"/>
    <cellStyle name="_입찰표지 _하도급내역서(1,2공구)_도급기성(2003년4월)" xfId="4115" xr:uid="{00000000-0005-0000-0000-000002100000}"/>
    <cellStyle name="_입찰표지 _하도급내역서(1,2공구)_도급기성(2003년5월)" xfId="4116" xr:uid="{00000000-0005-0000-0000-000003100000}"/>
    <cellStyle name="_입찰표지 _하도급내역서(1,2공구)_도급기성(2003년9월)" xfId="4117" xr:uid="{00000000-0005-0000-0000-000004100000}"/>
    <cellStyle name="_입찰표지 _하도급내역서(1,2공구)_도급내역서" xfId="4118" xr:uid="{00000000-0005-0000-0000-000005100000}"/>
    <cellStyle name="_입찰표지 _하도급내역서(1,2공구)_도급내역서(고창-장성3공구)" xfId="4119" xr:uid="{00000000-0005-0000-0000-000006100000}"/>
    <cellStyle name="_입찰표지 _하도급내역서(1,2공구)_발주설계서(2003년)" xfId="4120" xr:uid="{00000000-0005-0000-0000-000007100000}"/>
    <cellStyle name="_입찰표지 _하도급내역서(1,2공구)_설계예산서" xfId="4121" xr:uid="{00000000-0005-0000-0000-000008100000}"/>
    <cellStyle name="_입찰표지 _하도급내역서(1,2공구)_실행내역서(정리)" xfId="4122" xr:uid="{00000000-0005-0000-0000-000009100000}"/>
    <cellStyle name="_입찰품의" xfId="4123" xr:uid="{00000000-0005-0000-0000-00000A100000}"/>
    <cellStyle name="_입찰품의(HANG LUNG)" xfId="4124" xr:uid="{00000000-0005-0000-0000-00000B100000}"/>
    <cellStyle name="_입찰품의(HANG LUNG-Rev1)" xfId="4125" xr:uid="{00000000-0005-0000-0000-00000C100000}"/>
    <cellStyle name="_입찰품의(KIL)" xfId="4126" xr:uid="{00000000-0005-0000-0000-00000D100000}"/>
    <cellStyle name="_자동제어_설계변경제출" xfId="4127" xr:uid="{00000000-0005-0000-0000-00000E100000}"/>
    <cellStyle name="_자재시~1" xfId="4128" xr:uid="{00000000-0005-0000-0000-00000F100000}"/>
    <cellStyle name="_장현중(내역서+개요)" xfId="4129" xr:uid="{00000000-0005-0000-0000-000010100000}"/>
    <cellStyle name="_적격 " xfId="4130" xr:uid="{00000000-0005-0000-0000-000011100000}"/>
    <cellStyle name="_적격 _BM(전기)-동남권-현대산업개발" xfId="4131" xr:uid="{00000000-0005-0000-0000-000012100000}"/>
    <cellStyle name="_적격 _고창장성3공구(가실행-최종)" xfId="4132" xr:uid="{00000000-0005-0000-0000-000013100000}"/>
    <cellStyle name="_적격 _고창장성3공구(가실행-최종)_기성내역서(01회)" xfId="4133" xr:uid="{00000000-0005-0000-0000-000014100000}"/>
    <cellStyle name="_적격 _고창장성3공구(가실행-최종)_내역서(정리)" xfId="4134" xr:uid="{00000000-0005-0000-0000-000015100000}"/>
    <cellStyle name="_적격 _고창장성3공구(가실행-최종)_도급기성(2003년12월)" xfId="4135" xr:uid="{00000000-0005-0000-0000-000016100000}"/>
    <cellStyle name="_적격 _고창장성3공구(가실행-최종)_도급기성(2003년4월)" xfId="4136" xr:uid="{00000000-0005-0000-0000-000017100000}"/>
    <cellStyle name="_적격 _고창장성3공구(가실행-최종)_도급기성(2003년5월)" xfId="4137" xr:uid="{00000000-0005-0000-0000-000018100000}"/>
    <cellStyle name="_적격 _고창장성3공구(가실행-최종)_도급기성(2003년9월)" xfId="4138" xr:uid="{00000000-0005-0000-0000-000019100000}"/>
    <cellStyle name="_적격 _고창장성3공구(가실행-최종)_도급내역서" xfId="4139" xr:uid="{00000000-0005-0000-0000-00001A100000}"/>
    <cellStyle name="_적격 _고창장성3공구(가실행-최종)_도급내역서(고창-장성3공구)" xfId="4140" xr:uid="{00000000-0005-0000-0000-00001B100000}"/>
    <cellStyle name="_적격 _고창장성3공구(가실행-최종)_발주설계서(2003년)" xfId="4141" xr:uid="{00000000-0005-0000-0000-00001C100000}"/>
    <cellStyle name="_적격 _고창장성3공구(가실행-최종)_설계예산서" xfId="4142" xr:uid="{00000000-0005-0000-0000-00001D100000}"/>
    <cellStyle name="_적격 _고창장성3공구(가실행-최종)_실행내역서(정리)" xfId="4143" xr:uid="{00000000-0005-0000-0000-00001E100000}"/>
    <cellStyle name="_적격 _집행갑지 " xfId="4144" xr:uid="{00000000-0005-0000-0000-00001F100000}"/>
    <cellStyle name="_적격 _집행갑지 _BM(전기)-동남권-현대산업개발" xfId="4145" xr:uid="{00000000-0005-0000-0000-000020100000}"/>
    <cellStyle name="_적격 _집행갑지 _파일사전공사본사최종" xfId="4146" xr:uid="{00000000-0005-0000-0000-000021100000}"/>
    <cellStyle name="_적격 _집행갑지 _파일사전공사본사최종_BM(전기)-동남권-현대산업개발" xfId="4147" xr:uid="{00000000-0005-0000-0000-000022100000}"/>
    <cellStyle name="_적격 _파일사전공사본사최종" xfId="4148" xr:uid="{00000000-0005-0000-0000-000023100000}"/>
    <cellStyle name="_적격 _파일사전공사본사최종_BM(전기)-동남권-현대산업개발" xfId="4149" xr:uid="{00000000-0005-0000-0000-000024100000}"/>
    <cellStyle name="_적격 _하도급내역서(1,2공구)" xfId="4150" xr:uid="{00000000-0005-0000-0000-000025100000}"/>
    <cellStyle name="_적격 _하도급내역서(1,2공구)_기성내역서(01회)" xfId="4151" xr:uid="{00000000-0005-0000-0000-000026100000}"/>
    <cellStyle name="_적격 _하도급내역서(1,2공구)_내역서(정리)" xfId="4152" xr:uid="{00000000-0005-0000-0000-000027100000}"/>
    <cellStyle name="_적격 _하도급내역서(1,2공구)_도급기성(2003년12월)" xfId="4153" xr:uid="{00000000-0005-0000-0000-000028100000}"/>
    <cellStyle name="_적격 _하도급내역서(1,2공구)_도급기성(2003년4월)" xfId="4154" xr:uid="{00000000-0005-0000-0000-000029100000}"/>
    <cellStyle name="_적격 _하도급내역서(1,2공구)_도급기성(2003년5월)" xfId="4155" xr:uid="{00000000-0005-0000-0000-00002A100000}"/>
    <cellStyle name="_적격 _하도급내역서(1,2공구)_도급기성(2003년9월)" xfId="4156" xr:uid="{00000000-0005-0000-0000-00002B100000}"/>
    <cellStyle name="_적격 _하도급내역서(1,2공구)_도급내역서" xfId="4157" xr:uid="{00000000-0005-0000-0000-00002C100000}"/>
    <cellStyle name="_적격 _하도급내역서(1,2공구)_도급내역서(고창-장성3공구)" xfId="4158" xr:uid="{00000000-0005-0000-0000-00002D100000}"/>
    <cellStyle name="_적격 _하도급내역서(1,2공구)_발주설계서(2003년)" xfId="4159" xr:uid="{00000000-0005-0000-0000-00002E100000}"/>
    <cellStyle name="_적격 _하도급내역서(1,2공구)_설계예산서" xfId="4160" xr:uid="{00000000-0005-0000-0000-00002F100000}"/>
    <cellStyle name="_적격 _하도급내역서(1,2공구)_실행내역서(정리)" xfId="4161" xr:uid="{00000000-0005-0000-0000-000030100000}"/>
    <cellStyle name="_적격(화산) " xfId="4162" xr:uid="{00000000-0005-0000-0000-000031100000}"/>
    <cellStyle name="_적격(화산) _BM(전기)-동남권-현대산업개발" xfId="4163" xr:uid="{00000000-0005-0000-0000-000032100000}"/>
    <cellStyle name="_적격(화산) _검암2차사전공사(본사검토) " xfId="4164" xr:uid="{00000000-0005-0000-0000-000033100000}"/>
    <cellStyle name="_적격(화산) _검암2차사전공사(본사검토) _BM(전기)-동남권-현대산업개발" xfId="4165" xr:uid="{00000000-0005-0000-0000-000034100000}"/>
    <cellStyle name="_적격(화산) _검암2차사전공사(본사검토) _파일사전공사본사최종" xfId="4166" xr:uid="{00000000-0005-0000-0000-000035100000}"/>
    <cellStyle name="_적격(화산) _검암2차사전공사(본사검토) _파일사전공사본사최종_BM(전기)-동남권-현대산업개발" xfId="4167" xr:uid="{00000000-0005-0000-0000-000036100000}"/>
    <cellStyle name="_적격(화산) _고창장성3공구(가실행-최종)" xfId="4168" xr:uid="{00000000-0005-0000-0000-000037100000}"/>
    <cellStyle name="_적격(화산) _고창장성3공구(가실행-최종)_기성내역서(01회)" xfId="4169" xr:uid="{00000000-0005-0000-0000-000038100000}"/>
    <cellStyle name="_적격(화산) _고창장성3공구(가실행-최종)_내역서(정리)" xfId="4170" xr:uid="{00000000-0005-0000-0000-000039100000}"/>
    <cellStyle name="_적격(화산) _고창장성3공구(가실행-최종)_도급기성(2003년12월)" xfId="4171" xr:uid="{00000000-0005-0000-0000-00003A100000}"/>
    <cellStyle name="_적격(화산) _고창장성3공구(가실행-최종)_도급기성(2003년4월)" xfId="4172" xr:uid="{00000000-0005-0000-0000-00003B100000}"/>
    <cellStyle name="_적격(화산) _고창장성3공구(가실행-최종)_도급기성(2003년5월)" xfId="4173" xr:uid="{00000000-0005-0000-0000-00003C100000}"/>
    <cellStyle name="_적격(화산) _고창장성3공구(가실행-최종)_도급기성(2003년9월)" xfId="4174" xr:uid="{00000000-0005-0000-0000-00003D100000}"/>
    <cellStyle name="_적격(화산) _고창장성3공구(가실행-최종)_도급내역서" xfId="4175" xr:uid="{00000000-0005-0000-0000-00003E100000}"/>
    <cellStyle name="_적격(화산) _고창장성3공구(가실행-최종)_도급내역서(고창-장성3공구)" xfId="4176" xr:uid="{00000000-0005-0000-0000-00003F100000}"/>
    <cellStyle name="_적격(화산) _고창장성3공구(가실행-최종)_발주설계서(2003년)" xfId="4177" xr:uid="{00000000-0005-0000-0000-000040100000}"/>
    <cellStyle name="_적격(화산) _고창장성3공구(가실행-최종)_설계예산서" xfId="4178" xr:uid="{00000000-0005-0000-0000-000041100000}"/>
    <cellStyle name="_적격(화산) _고창장성3공구(가실행-최종)_실행내역서(정리)" xfId="4179" xr:uid="{00000000-0005-0000-0000-000042100000}"/>
    <cellStyle name="_적격(화산) _사전공사(토목본사검토) " xfId="4180" xr:uid="{00000000-0005-0000-0000-000043100000}"/>
    <cellStyle name="_적격(화산) _사전공사(토목본사검토) _BM(전기)-동남권-현대산업개발" xfId="4181" xr:uid="{00000000-0005-0000-0000-000044100000}"/>
    <cellStyle name="_적격(화산) _사전공사(토목본사검토) _송도파일" xfId="4182" xr:uid="{00000000-0005-0000-0000-000045100000}"/>
    <cellStyle name="_적격(화산) _사전공사(토목본사검토) _송도파일_BM(전기)-동남권-현대산업개발" xfId="4183" xr:uid="{00000000-0005-0000-0000-000046100000}"/>
    <cellStyle name="_적격(화산) _사전공사(토목본사검토) _일주파일" xfId="4184" xr:uid="{00000000-0005-0000-0000-000047100000}"/>
    <cellStyle name="_적격(화산) _사전공사(토목본사검토) _일주파일_BM(전기)-동남권-현대산업개발" xfId="4185" xr:uid="{00000000-0005-0000-0000-000048100000}"/>
    <cellStyle name="_적격(화산) _사전공사(토목본사검토) _파일공사" xfId="4186" xr:uid="{00000000-0005-0000-0000-000049100000}"/>
    <cellStyle name="_적격(화산) _사전공사(토목본사검토) _파일공사(30M)" xfId="4187" xr:uid="{00000000-0005-0000-0000-00004A100000}"/>
    <cellStyle name="_적격(화산) _사전공사(토목본사검토) _파일공사(30M)_BM(전기)-동남권-현대산업개발" xfId="4188" xr:uid="{00000000-0005-0000-0000-00004B100000}"/>
    <cellStyle name="_적격(화산) _사전공사(토목본사검토) _파일공사_BM(전기)-동남권-현대산업개발" xfId="4189" xr:uid="{00000000-0005-0000-0000-00004C100000}"/>
    <cellStyle name="_적격(화산) _사전공사(토목본사검토) _파일사전공사본사최종" xfId="4190" xr:uid="{00000000-0005-0000-0000-00004D100000}"/>
    <cellStyle name="_적격(화산) _사전공사(토목본사검토) _파일사전공사본사최종_BM(전기)-동남권-현대산업개발" xfId="4191" xr:uid="{00000000-0005-0000-0000-00004E100000}"/>
    <cellStyle name="_적격(화산) _송도파일" xfId="4192" xr:uid="{00000000-0005-0000-0000-00004F100000}"/>
    <cellStyle name="_적격(화산) _송도파일_BM(전기)-동남권-현대산업개발" xfId="4193" xr:uid="{00000000-0005-0000-0000-000050100000}"/>
    <cellStyle name="_적격(화산) _일주파일" xfId="4194" xr:uid="{00000000-0005-0000-0000-000051100000}"/>
    <cellStyle name="_적격(화산) _일주파일_BM(전기)-동남권-현대산업개발" xfId="4195" xr:uid="{00000000-0005-0000-0000-000052100000}"/>
    <cellStyle name="_적격(화산) _파일공사" xfId="4196" xr:uid="{00000000-0005-0000-0000-000053100000}"/>
    <cellStyle name="_적격(화산) _파일공사(30M)" xfId="4197" xr:uid="{00000000-0005-0000-0000-000054100000}"/>
    <cellStyle name="_적격(화산) _파일공사(30M)_BM(전기)-동남권-현대산업개발" xfId="4198" xr:uid="{00000000-0005-0000-0000-000055100000}"/>
    <cellStyle name="_적격(화산) _파일공사_BM(전기)-동남권-현대산업개발" xfId="4199" xr:uid="{00000000-0005-0000-0000-000056100000}"/>
    <cellStyle name="_적격(화산) _파일사전공사본사최종" xfId="4200" xr:uid="{00000000-0005-0000-0000-000057100000}"/>
    <cellStyle name="_적격(화산) _파일사전공사본사최종_BM(전기)-동남권-현대산업개발" xfId="4201" xr:uid="{00000000-0005-0000-0000-000058100000}"/>
    <cellStyle name="_적격(화산) _하도급내역서(1,2공구)" xfId="4202" xr:uid="{00000000-0005-0000-0000-000059100000}"/>
    <cellStyle name="_적격(화산) _하도급내역서(1,2공구)_기성내역서(01회)" xfId="4203" xr:uid="{00000000-0005-0000-0000-00005A100000}"/>
    <cellStyle name="_적격(화산) _하도급내역서(1,2공구)_내역서(정리)" xfId="4204" xr:uid="{00000000-0005-0000-0000-00005B100000}"/>
    <cellStyle name="_적격(화산) _하도급내역서(1,2공구)_도급기성(2003년12월)" xfId="4205" xr:uid="{00000000-0005-0000-0000-00005C100000}"/>
    <cellStyle name="_적격(화산) _하도급내역서(1,2공구)_도급기성(2003년4월)" xfId="4206" xr:uid="{00000000-0005-0000-0000-00005D100000}"/>
    <cellStyle name="_적격(화산) _하도급내역서(1,2공구)_도급기성(2003년5월)" xfId="4207" xr:uid="{00000000-0005-0000-0000-00005E100000}"/>
    <cellStyle name="_적격(화산) _하도급내역서(1,2공구)_도급기성(2003년9월)" xfId="4208" xr:uid="{00000000-0005-0000-0000-00005F100000}"/>
    <cellStyle name="_적격(화산) _하도급내역서(1,2공구)_도급내역서" xfId="4209" xr:uid="{00000000-0005-0000-0000-000060100000}"/>
    <cellStyle name="_적격(화산) _하도급내역서(1,2공구)_도급내역서(고창-장성3공구)" xfId="4210" xr:uid="{00000000-0005-0000-0000-000061100000}"/>
    <cellStyle name="_적격(화산) _하도급내역서(1,2공구)_발주설계서(2003년)" xfId="4211" xr:uid="{00000000-0005-0000-0000-000062100000}"/>
    <cellStyle name="_적격(화산) _하도급내역서(1,2공구)_설계예산서" xfId="4212" xr:uid="{00000000-0005-0000-0000-000063100000}"/>
    <cellStyle name="_적격(화산) _하도급내역서(1,2공구)_실행내역서(정리)" xfId="4213" xr:uid="{00000000-0005-0000-0000-000064100000}"/>
    <cellStyle name="_적격예상투찰" xfId="4214" xr:uid="{00000000-0005-0000-0000-000065100000}"/>
    <cellStyle name="_적격예상투찰_고창장성3공구(가실행-최종)" xfId="4215" xr:uid="{00000000-0005-0000-0000-000066100000}"/>
    <cellStyle name="_적격예상투찰_고창장성3공구(가실행-최종)_기성내역서(01회)" xfId="4216" xr:uid="{00000000-0005-0000-0000-000067100000}"/>
    <cellStyle name="_적격예상투찰_고창장성3공구(가실행-최종)_내역서(정리)" xfId="4217" xr:uid="{00000000-0005-0000-0000-000068100000}"/>
    <cellStyle name="_적격예상투찰_고창장성3공구(가실행-최종)_도급기성(2003년12월)" xfId="4218" xr:uid="{00000000-0005-0000-0000-000069100000}"/>
    <cellStyle name="_적격예상투찰_고창장성3공구(가실행-최종)_도급기성(2003년4월)" xfId="4219" xr:uid="{00000000-0005-0000-0000-00006A100000}"/>
    <cellStyle name="_적격예상투찰_고창장성3공구(가실행-최종)_도급기성(2003년5월)" xfId="4220" xr:uid="{00000000-0005-0000-0000-00006B100000}"/>
    <cellStyle name="_적격예상투찰_고창장성3공구(가실행-최종)_도급기성(2003년9월)" xfId="4221" xr:uid="{00000000-0005-0000-0000-00006C100000}"/>
    <cellStyle name="_적격예상투찰_고창장성3공구(가실행-최종)_도급내역서" xfId="4222" xr:uid="{00000000-0005-0000-0000-00006D100000}"/>
    <cellStyle name="_적격예상투찰_고창장성3공구(가실행-최종)_도급내역서(고창-장성3공구)" xfId="4223" xr:uid="{00000000-0005-0000-0000-00006E100000}"/>
    <cellStyle name="_적격예상투찰_고창장성3공구(가실행-최종)_발주설계서(2003년)" xfId="4224" xr:uid="{00000000-0005-0000-0000-00006F100000}"/>
    <cellStyle name="_적격예상투찰_고창장성3공구(가실행-최종)_설계예산서" xfId="4225" xr:uid="{00000000-0005-0000-0000-000070100000}"/>
    <cellStyle name="_적격예상투찰_고창장성3공구(가실행-최종)_실행내역서(정리)" xfId="4226" xr:uid="{00000000-0005-0000-0000-000071100000}"/>
    <cellStyle name="_적격예상투찰_하도급내역서(1,2공구)" xfId="4227" xr:uid="{00000000-0005-0000-0000-000072100000}"/>
    <cellStyle name="_적격예상투찰_하도급내역서(1,2공구)_기성내역서(01회)" xfId="4228" xr:uid="{00000000-0005-0000-0000-000073100000}"/>
    <cellStyle name="_적격예상투찰_하도급내역서(1,2공구)_내역서(정리)" xfId="4229" xr:uid="{00000000-0005-0000-0000-000074100000}"/>
    <cellStyle name="_적격예상투찰_하도급내역서(1,2공구)_도급기성(2003년12월)" xfId="4230" xr:uid="{00000000-0005-0000-0000-000075100000}"/>
    <cellStyle name="_적격예상투찰_하도급내역서(1,2공구)_도급기성(2003년4월)" xfId="4231" xr:uid="{00000000-0005-0000-0000-000076100000}"/>
    <cellStyle name="_적격예상투찰_하도급내역서(1,2공구)_도급기성(2003년5월)" xfId="4232" xr:uid="{00000000-0005-0000-0000-000077100000}"/>
    <cellStyle name="_적격예상투찰_하도급내역서(1,2공구)_도급기성(2003년9월)" xfId="4233" xr:uid="{00000000-0005-0000-0000-000078100000}"/>
    <cellStyle name="_적격예상투찰_하도급내역서(1,2공구)_도급내역서" xfId="4234" xr:uid="{00000000-0005-0000-0000-000079100000}"/>
    <cellStyle name="_적격예상투찰_하도급내역서(1,2공구)_도급내역서(고창-장성3공구)" xfId="4235" xr:uid="{00000000-0005-0000-0000-00007A100000}"/>
    <cellStyle name="_적격예상투찰_하도급내역서(1,2공구)_발주설계서(2003년)" xfId="4236" xr:uid="{00000000-0005-0000-0000-00007B100000}"/>
    <cellStyle name="_적격예상투찰_하도급내역서(1,2공구)_설계예산서" xfId="4237" xr:uid="{00000000-0005-0000-0000-00007C100000}"/>
    <cellStyle name="_적격예상투찰_하도급내역서(1,2공구)_실행내역서(정리)" xfId="4238" xr:uid="{00000000-0005-0000-0000-00007D100000}"/>
    <cellStyle name="_전기공사 가실행내역서(rev 1)" xfId="4239" xr:uid="{00000000-0005-0000-0000-00007E100000}"/>
    <cellStyle name="_전기공사실행(전체)내역" xfId="4240" xr:uid="{00000000-0005-0000-0000-00007F100000}"/>
    <cellStyle name="_전기소자 06년 하반기 CI 전략(060721)_회로" xfId="4241" xr:uid="{00000000-0005-0000-0000-000080100000}"/>
    <cellStyle name="_전력내역" xfId="4242" xr:uid="{00000000-0005-0000-0000-000081100000}"/>
    <cellStyle name="_전력분담내역(동영)" xfId="4243" xr:uid="{00000000-0005-0000-0000-000082100000}"/>
    <cellStyle name="_전력분담내역(세이브)" xfId="4244" xr:uid="{00000000-0005-0000-0000-000083100000}"/>
    <cellStyle name="_전월 대비" xfId="4245" xr:uid="{00000000-0005-0000-0000-000084100000}"/>
    <cellStyle name="_전주대학교(예술관)-12월30일" xfId="4246" xr:uid="{00000000-0005-0000-0000-000085100000}"/>
    <cellStyle name="_전체공사내역서" xfId="4247" xr:uid="{00000000-0005-0000-0000-000086100000}"/>
    <cellStyle name="_정문술빌딩 전기공사 견적서-2002.05.28" xfId="4248" xr:uid="{00000000-0005-0000-0000-000087100000}"/>
    <cellStyle name="_조은정형외과 신축전기공사-213,500,000" xfId="4249" xr:uid="{00000000-0005-0000-0000-000088100000}"/>
    <cellStyle name="_조적설변(최종)" xfId="4250" xr:uid="{00000000-0005-0000-0000-000089100000}"/>
    <cellStyle name="_지정과제1분기실적(확정990408)" xfId="4251" xr:uid="{00000000-0005-0000-0000-00008A100000}"/>
    <cellStyle name="_지정과제1분기실적(확정990408)_1" xfId="4252" xr:uid="{00000000-0005-0000-0000-00008B100000}"/>
    <cellStyle name="_지정과제2차심의list" xfId="4253" xr:uid="{00000000-0005-0000-0000-00008C100000}"/>
    <cellStyle name="_지정과제2차심의list_1" xfId="4254" xr:uid="{00000000-0005-0000-0000-00008D100000}"/>
    <cellStyle name="_지정과제2차심의list_2" xfId="4255" xr:uid="{00000000-0005-0000-0000-00008E100000}"/>
    <cellStyle name="_지정과제2차심의결과" xfId="4256" xr:uid="{00000000-0005-0000-0000-00008F100000}"/>
    <cellStyle name="_지정과제2차심의결과(금액조정후최종)" xfId="4257" xr:uid="{00000000-0005-0000-0000-000090100000}"/>
    <cellStyle name="_지정과제2차심의결과(금액조정후최종)_1" xfId="4258" xr:uid="{00000000-0005-0000-0000-000091100000}"/>
    <cellStyle name="_지정과제2차심의결과(금액조정후최종)_1_경영개선실적보고(전주공장)" xfId="4259" xr:uid="{00000000-0005-0000-0000-000092100000}"/>
    <cellStyle name="_지정과제2차심의결과(금액조정후최종)_1_별첨1_2" xfId="4260" xr:uid="{00000000-0005-0000-0000-000093100000}"/>
    <cellStyle name="_지정과제2차심의결과(금액조정후최종)_1_제안과제집계표(공장전체)" xfId="4261" xr:uid="{00000000-0005-0000-0000-000094100000}"/>
    <cellStyle name="_지정과제2차심의결과(금액조정후최종)_경영개선실적보고(전주공장)" xfId="4262" xr:uid="{00000000-0005-0000-0000-000095100000}"/>
    <cellStyle name="_지정과제2차심의결과(금액조정후최종)_별첨1_2" xfId="4263" xr:uid="{00000000-0005-0000-0000-000096100000}"/>
    <cellStyle name="_지정과제2차심의결과(금액조정후최종)_제안과제집계표(공장전체)" xfId="4264" xr:uid="{00000000-0005-0000-0000-000097100000}"/>
    <cellStyle name="_지정과제2차심의결과_1" xfId="4265" xr:uid="{00000000-0005-0000-0000-000098100000}"/>
    <cellStyle name="_집중관리(981231)" xfId="4266" xr:uid="{00000000-0005-0000-0000-000099100000}"/>
    <cellStyle name="_집중관리(981231)_1" xfId="4267" xr:uid="{00000000-0005-0000-0000-00009A100000}"/>
    <cellStyle name="_집중관리(지정과제및 양식)" xfId="4268" xr:uid="{00000000-0005-0000-0000-00009B100000}"/>
    <cellStyle name="_집중관리(지정과제및 양식)_1" xfId="4269" xr:uid="{00000000-0005-0000-0000-00009C100000}"/>
    <cellStyle name="_집행갑지 " xfId="4270" xr:uid="{00000000-0005-0000-0000-00009D100000}"/>
    <cellStyle name="_집행갑지 _BM(전기)-동남권-현대산업개발" xfId="4271" xr:uid="{00000000-0005-0000-0000-00009E100000}"/>
    <cellStyle name="_집행갑지 _파일사전공사본사최종" xfId="4272" xr:uid="{00000000-0005-0000-0000-00009F100000}"/>
    <cellStyle name="_집행갑지 _파일사전공사본사최종_BM(전기)-동남권-현대산업개발" xfId="4273" xr:uid="{00000000-0005-0000-0000-0000A0100000}"/>
    <cellStyle name="_천동00빌딩신축공사(기계설비)-VER0" xfId="4274" xr:uid="{00000000-0005-0000-0000-0000A1100000}"/>
    <cellStyle name="_천동00빌딩신축공사(기계설비)-VER0 2" xfId="4275" xr:uid="{00000000-0005-0000-0000-0000A2100000}"/>
    <cellStyle name="_철골비교" xfId="4276" xr:uid="{00000000-0005-0000-0000-0000A3100000}"/>
    <cellStyle name="_첨단 방사선 내역(설비)" xfId="4277" xr:uid="{00000000-0005-0000-0000-0000A4100000}"/>
    <cellStyle name="_첨단 방사선 내역(전력)" xfId="4278" xr:uid="{00000000-0005-0000-0000-0000A5100000}"/>
    <cellStyle name="_청문당 내역보완" xfId="4279" xr:uid="{00000000-0005-0000-0000-0000A6100000}"/>
    <cellStyle name="_청주우회(남면-북면)" xfId="4280" xr:uid="{00000000-0005-0000-0000-0000A7100000}"/>
    <cellStyle name="_청주우회(남면-북면)_고창장성3공구(가실행-최종)" xfId="4281" xr:uid="{00000000-0005-0000-0000-0000A8100000}"/>
    <cellStyle name="_청주우회(남면-북면)_고창장성3공구(가실행-최종)_기성내역서(01회)" xfId="4282" xr:uid="{00000000-0005-0000-0000-0000A9100000}"/>
    <cellStyle name="_청주우회(남면-북면)_고창장성3공구(가실행-최종)_내역서(정리)" xfId="4283" xr:uid="{00000000-0005-0000-0000-0000AA100000}"/>
    <cellStyle name="_청주우회(남면-북면)_고창장성3공구(가실행-최종)_도급기성(2003년12월)" xfId="4284" xr:uid="{00000000-0005-0000-0000-0000AB100000}"/>
    <cellStyle name="_청주우회(남면-북면)_고창장성3공구(가실행-최종)_도급기성(2003년4월)" xfId="4285" xr:uid="{00000000-0005-0000-0000-0000AC100000}"/>
    <cellStyle name="_청주우회(남면-북면)_고창장성3공구(가실행-최종)_도급기성(2003년5월)" xfId="4286" xr:uid="{00000000-0005-0000-0000-0000AD100000}"/>
    <cellStyle name="_청주우회(남면-북면)_고창장성3공구(가실행-최종)_도급기성(2003년9월)" xfId="4287" xr:uid="{00000000-0005-0000-0000-0000AE100000}"/>
    <cellStyle name="_청주우회(남면-북면)_고창장성3공구(가실행-최종)_도급내역서" xfId="4288" xr:uid="{00000000-0005-0000-0000-0000AF100000}"/>
    <cellStyle name="_청주우회(남면-북면)_고창장성3공구(가실행-최종)_도급내역서(고창-장성3공구)" xfId="4289" xr:uid="{00000000-0005-0000-0000-0000B0100000}"/>
    <cellStyle name="_청주우회(남면-북면)_고창장성3공구(가실행-최종)_발주설계서(2003년)" xfId="4290" xr:uid="{00000000-0005-0000-0000-0000B1100000}"/>
    <cellStyle name="_청주우회(남면-북면)_고창장성3공구(가실행-최종)_설계예산서" xfId="4291" xr:uid="{00000000-0005-0000-0000-0000B2100000}"/>
    <cellStyle name="_청주우회(남면-북면)_고창장성3공구(가실행-최종)_실행내역서(정리)" xfId="4292" xr:uid="{00000000-0005-0000-0000-0000B3100000}"/>
    <cellStyle name="_청주우회(남면-북면)_하도급내역서(1,2공구)" xfId="4293" xr:uid="{00000000-0005-0000-0000-0000B4100000}"/>
    <cellStyle name="_청주우회(남면-북면)_하도급내역서(1,2공구)_기성내역서(01회)" xfId="4294" xr:uid="{00000000-0005-0000-0000-0000B5100000}"/>
    <cellStyle name="_청주우회(남면-북면)_하도급내역서(1,2공구)_내역서(정리)" xfId="4295" xr:uid="{00000000-0005-0000-0000-0000B6100000}"/>
    <cellStyle name="_청주우회(남면-북면)_하도급내역서(1,2공구)_도급기성(2003년12월)" xfId="4296" xr:uid="{00000000-0005-0000-0000-0000B7100000}"/>
    <cellStyle name="_청주우회(남면-북면)_하도급내역서(1,2공구)_도급기성(2003년4월)" xfId="4297" xr:uid="{00000000-0005-0000-0000-0000B8100000}"/>
    <cellStyle name="_청주우회(남면-북면)_하도급내역서(1,2공구)_도급기성(2003년5월)" xfId="4298" xr:uid="{00000000-0005-0000-0000-0000B9100000}"/>
    <cellStyle name="_청주우회(남면-북면)_하도급내역서(1,2공구)_도급기성(2003년9월)" xfId="4299" xr:uid="{00000000-0005-0000-0000-0000BA100000}"/>
    <cellStyle name="_청주우회(남면-북면)_하도급내역서(1,2공구)_도급내역서" xfId="4300" xr:uid="{00000000-0005-0000-0000-0000BB100000}"/>
    <cellStyle name="_청주우회(남면-북면)_하도급내역서(1,2공구)_도급내역서(고창-장성3공구)" xfId="4301" xr:uid="{00000000-0005-0000-0000-0000BC100000}"/>
    <cellStyle name="_청주우회(남면-북면)_하도급내역서(1,2공구)_발주설계서(2003년)" xfId="4302" xr:uid="{00000000-0005-0000-0000-0000BD100000}"/>
    <cellStyle name="_청주우회(남면-북면)_하도급내역서(1,2공구)_설계예산서" xfId="4303" xr:uid="{00000000-0005-0000-0000-0000BE100000}"/>
    <cellStyle name="_청주우회(남면-북면)_하도급내역서(1,2공구)_실행내역서(정리)" xfId="4304" xr:uid="{00000000-0005-0000-0000-0000BF100000}"/>
    <cellStyle name="_총괄공사대갑 " xfId="4305" xr:uid="{00000000-0005-0000-0000-0000C0100000}"/>
    <cellStyle name="_총괄내역서" xfId="4306" xr:uid="{00000000-0005-0000-0000-0000C1100000}"/>
    <cellStyle name="_총괄대갑내역서(0327)" xfId="4307" xr:uid="{00000000-0005-0000-0000-0000C2100000}"/>
    <cellStyle name="_추가CI계획(12월1주차)_기구구매" xfId="4308" xr:uid="{00000000-0005-0000-0000-0000C3100000}"/>
    <cellStyle name="_추가CI계획_061031_기구 Final" xfId="4309" xr:uid="{00000000-0005-0000-0000-0000C4100000}"/>
    <cellStyle name="_추가CI계획_12월3주차_기구구매" xfId="4310" xr:uid="{00000000-0005-0000-0000-0000C5100000}"/>
    <cellStyle name="_추가견적서" xfId="4311" xr:uid="{00000000-0005-0000-0000-0000C6100000}"/>
    <cellStyle name="_춘천전화국증축통신+개요" xfId="4312" xr:uid="{00000000-0005-0000-0000-0000C7100000}"/>
    <cellStyle name="_춘천합동내역+개요(수정한최종)" xfId="4313" xr:uid="{00000000-0005-0000-0000-0000C8100000}"/>
    <cellStyle name="_측량하도승인요청" xfId="4314" xr:uid="{00000000-0005-0000-0000-0000C9100000}"/>
    <cellStyle name="_치매설변 (증가분일위대가)" xfId="4315" xr:uid="{00000000-0005-0000-0000-0000CA100000}"/>
    <cellStyle name="_치매설변5(0103014)당초+치매(2차제출)" xfId="4316" xr:uid="{00000000-0005-0000-0000-0000CB100000}"/>
    <cellStyle name="_태종대1차" xfId="4317" xr:uid="{00000000-0005-0000-0000-0000CC100000}"/>
    <cellStyle name="_태종대2차" xfId="4318" xr:uid="{00000000-0005-0000-0000-0000CD100000}"/>
    <cellStyle name="_토목" xfId="4319" xr:uid="{00000000-0005-0000-0000-0000CE100000}"/>
    <cellStyle name="_토목계약서(정릉)" xfId="4320" xr:uid="{00000000-0005-0000-0000-0000CF100000}"/>
    <cellStyle name="_토목하도승인요청" xfId="4321" xr:uid="{00000000-0005-0000-0000-0000D0100000}"/>
    <cellStyle name="_토목하도승인요청_BM(전기)-동남권-현대산업개발" xfId="4322" xr:uid="{00000000-0005-0000-0000-0000D1100000}"/>
    <cellStyle name="_토목하도승인요청_송도파일" xfId="4323" xr:uid="{00000000-0005-0000-0000-0000D2100000}"/>
    <cellStyle name="_토목하도승인요청_송도파일_BM(전기)-동남권-현대산업개발" xfId="4324" xr:uid="{00000000-0005-0000-0000-0000D3100000}"/>
    <cellStyle name="_토목하도승인요청_일주파일" xfId="4325" xr:uid="{00000000-0005-0000-0000-0000D4100000}"/>
    <cellStyle name="_토목하도승인요청_일주파일_BM(전기)-동남권-현대산업개발" xfId="4326" xr:uid="{00000000-0005-0000-0000-0000D5100000}"/>
    <cellStyle name="_토목하도승인요청_파일공사" xfId="4327" xr:uid="{00000000-0005-0000-0000-0000D6100000}"/>
    <cellStyle name="_토목하도승인요청_파일공사(30M)" xfId="4328" xr:uid="{00000000-0005-0000-0000-0000D7100000}"/>
    <cellStyle name="_토목하도승인요청_파일공사(30M)_BM(전기)-동남권-현대산업개발" xfId="4329" xr:uid="{00000000-0005-0000-0000-0000D8100000}"/>
    <cellStyle name="_토목하도승인요청_파일공사_BM(전기)-동남권-현대산업개발" xfId="4330" xr:uid="{00000000-0005-0000-0000-0000D9100000}"/>
    <cellStyle name="_통합DDC+MNT" xfId="4331" xr:uid="{00000000-0005-0000-0000-0000DA100000}"/>
    <cellStyle name="_파일사전공사본사최종" xfId="4332" xr:uid="{00000000-0005-0000-0000-0000DB100000}"/>
    <cellStyle name="_파일사전공사본사최종_BM(전기)-동남권-현대산업개발" xfId="4333" xr:uid="{00000000-0005-0000-0000-0000DC100000}"/>
    <cellStyle name="_파일사전공사승인(본사)" xfId="4334" xr:uid="{00000000-0005-0000-0000-0000DD100000}"/>
    <cellStyle name="_파일사전공사승인(본사)_BM(전기)-동남권-현대산업개발" xfId="4335" xr:uid="{00000000-0005-0000-0000-0000DE100000}"/>
    <cellStyle name="_파일사전공사승인(본사)_송도파일" xfId="4336" xr:uid="{00000000-0005-0000-0000-0000DF100000}"/>
    <cellStyle name="_파일사전공사승인(본사)_송도파일_BM(전기)-동남권-현대산업개발" xfId="4337" xr:uid="{00000000-0005-0000-0000-0000E0100000}"/>
    <cellStyle name="_파일사전공사승인(본사)_일주파일" xfId="4338" xr:uid="{00000000-0005-0000-0000-0000E1100000}"/>
    <cellStyle name="_파일사전공사승인(본사)_일주파일_BM(전기)-동남권-현대산업개발" xfId="4339" xr:uid="{00000000-0005-0000-0000-0000E2100000}"/>
    <cellStyle name="_파일사전공사승인(본사)_파일공사" xfId="4340" xr:uid="{00000000-0005-0000-0000-0000E3100000}"/>
    <cellStyle name="_파일사전공사승인(본사)_파일공사(30M)" xfId="4341" xr:uid="{00000000-0005-0000-0000-0000E4100000}"/>
    <cellStyle name="_파일사전공사승인(본사)_파일공사(30M)_BM(전기)-동남권-현대산업개발" xfId="4342" xr:uid="{00000000-0005-0000-0000-0000E5100000}"/>
    <cellStyle name="_파일사전공사승인(본사)_파일공사_BM(전기)-동남권-현대산업개발" xfId="4343" xr:uid="{00000000-0005-0000-0000-0000E6100000}"/>
    <cellStyle name="_펌프흡입배관교체" xfId="4344" xr:uid="{00000000-0005-0000-0000-0000E7100000}"/>
    <cellStyle name="_페어견적" xfId="4345" xr:uid="{00000000-0005-0000-0000-0000E8100000}"/>
    <cellStyle name="_평내설비실행내역서_1_15" xfId="4346" xr:uid="{00000000-0005-0000-0000-0000E9100000}"/>
    <cellStyle name="_평창하이테크-제출" xfId="4347" xr:uid="{00000000-0005-0000-0000-0000EA100000}"/>
    <cellStyle name="_풍림현장공사개요" xfId="4348" xr:uid="{00000000-0005-0000-0000-0000EB100000}"/>
    <cellStyle name="_하반기CI목표재수립_060620_기구구매최종본(623)" xfId="4349" xr:uid="{00000000-0005-0000-0000-0000EC100000}"/>
    <cellStyle name="_한스콤-이정-견적서-060803-1" xfId="4350" xr:uid="{00000000-0005-0000-0000-0000ED100000}"/>
    <cellStyle name="_항만해운청전기산출근거" xfId="4351" xr:uid="{00000000-0005-0000-0000-0000EE100000}"/>
    <cellStyle name="_호계실행내역_본사최종_6_7" xfId="4352" xr:uid="{00000000-0005-0000-0000-0000EF100000}"/>
    <cellStyle name="_화양변전소(실행)" xfId="4353" xr:uid="{00000000-0005-0000-0000-0000F0100000}"/>
    <cellStyle name="_회로_1차_회로구매Gr 1~12월 CI plan 06 06 19" xfId="4354" xr:uid="{00000000-0005-0000-0000-0000F1100000}"/>
    <cellStyle name="_회로구매Gr 1~12월 CI plan 06 08 07" xfId="4355" xr:uid="{00000000-0005-0000-0000-0000F2100000}"/>
    <cellStyle name="_회로구매Gr 1~12월 CI plan 06 09 08" xfId="4356" xr:uid="{00000000-0005-0000-0000-0000F3100000}"/>
    <cellStyle name="_흙막이공사(일위)" xfId="4357" xr:uid="{00000000-0005-0000-0000-0000F4100000}"/>
    <cellStyle name="¡ " xfId="4358" xr:uid="{00000000-0005-0000-0000-0000F5100000}"/>
    <cellStyle name="´þ" xfId="4359" xr:uid="{00000000-0005-0000-0000-0000F6100000}"/>
    <cellStyle name="´Þ·¯" xfId="4360" xr:uid="{00000000-0005-0000-0000-0000F7100000}"/>
    <cellStyle name="’?? [0.00]_bonusL" xfId="4361" xr:uid="{00000000-0005-0000-0000-0000F8100000}"/>
    <cellStyle name="’??_bonusL" xfId="4362" xr:uid="{00000000-0005-0000-0000-0000F9100000}"/>
    <cellStyle name="’E‰Y [0.00]_laroux" xfId="4363" xr:uid="{00000000-0005-0000-0000-0000FA100000}"/>
    <cellStyle name="’E‰Y_laroux" xfId="4364" xr:uid="{00000000-0005-0000-0000-0000FB100000}"/>
    <cellStyle name="¤@?e_TEST-1 " xfId="4365" xr:uid="{00000000-0005-0000-0000-0000FC100000}"/>
    <cellStyle name="+,-,0" xfId="4366" xr:uid="{00000000-0005-0000-0000-0000FD100000}"/>
    <cellStyle name="△ []" xfId="4367" xr:uid="{00000000-0005-0000-0000-0000FE100000}"/>
    <cellStyle name="△ [0]" xfId="4368" xr:uid="{00000000-0005-0000-0000-0000FF100000}"/>
    <cellStyle name="△ [0] 2" xfId="4369" xr:uid="{00000000-0005-0000-0000-000000110000}"/>
    <cellStyle name="△백분율" xfId="4370" xr:uid="{00000000-0005-0000-0000-000001110000}"/>
    <cellStyle name="△콤마" xfId="4371" xr:uid="{00000000-0005-0000-0000-000002110000}"/>
    <cellStyle name="°ia¤¼o " xfId="4372" xr:uid="{00000000-0005-0000-0000-000003110000}"/>
    <cellStyle name="°íÁ¤¼Ò¼ýÁ¡" xfId="4373" xr:uid="{00000000-0005-0000-0000-000004110000}"/>
    <cellStyle name="°ia¤aa " xfId="4374" xr:uid="{00000000-0005-0000-0000-000005110000}"/>
    <cellStyle name="°íÁ¤Ãâ·Â1" xfId="4375" xr:uid="{00000000-0005-0000-0000-000006110000}"/>
    <cellStyle name="°íÁ¤Ãâ·Â2" xfId="4376" xr:uid="{00000000-0005-0000-0000-000007110000}"/>
    <cellStyle name="•W€_bonusL" xfId="4377" xr:uid="{00000000-0005-0000-0000-000008110000}"/>
    <cellStyle name="" xfId="4378" xr:uid="{00000000-0005-0000-0000-000009110000}"/>
    <cellStyle name="…??? [0.00]_bonusL" xfId="4379" xr:uid="{00000000-0005-0000-0000-00000A110000}"/>
    <cellStyle name="…???_bonusL" xfId="4380" xr:uid="{00000000-0005-0000-0000-00000B110000}"/>
    <cellStyle name="W_STDFOR" xfId="4381" xr:uid="{00000000-0005-0000-0000-00000C110000}"/>
    <cellStyle name="0" xfId="4382" xr:uid="{00000000-0005-0000-0000-00000D110000}"/>
    <cellStyle name="0%" xfId="4383" xr:uid="{00000000-0005-0000-0000-00000E110000}"/>
    <cellStyle name="0,0_x000a__x000a_NA_x000a__x000a_" xfId="4384" xr:uid="{00000000-0005-0000-0000-00000F110000}"/>
    <cellStyle name="0,0_x000d__x000a_NA_x000d__x000a_" xfId="4385" xr:uid="{00000000-0005-0000-0000-000010110000}"/>
    <cellStyle name="0,0_x000d__x000a_NA_x000d__x000a_ 2" xfId="4386" xr:uid="{00000000-0005-0000-0000-000011110000}"/>
    <cellStyle name="0,0_x000d__x000a_NA_x000d__x000a_ 3" xfId="4387" xr:uid="{00000000-0005-0000-0000-000012110000}"/>
    <cellStyle name="0,0_x000d__x000a_NA_x000d__x000a_ 4" xfId="4388" xr:uid="{00000000-0005-0000-0000-000013110000}"/>
    <cellStyle name="0,0_x000d__x000a_NA_x000d__x000a_ 5" xfId="4389" xr:uid="{00000000-0005-0000-0000-000014110000}"/>
    <cellStyle name="0,0_x000d__x000a_NA_x000d__x000a_ 6" xfId="4390" xr:uid="{00000000-0005-0000-0000-000015110000}"/>
    <cellStyle name="0,0_x000d__x000a_NA_x000d__x000a_ 7" xfId="4391" xr:uid="{00000000-0005-0000-0000-000016110000}"/>
    <cellStyle name="0.0" xfId="4392" xr:uid="{00000000-0005-0000-0000-000017110000}"/>
    <cellStyle name="0.0%" xfId="4393" xr:uid="{00000000-0005-0000-0000-000018110000}"/>
    <cellStyle name="0.00" xfId="4394" xr:uid="{00000000-0005-0000-0000-000019110000}"/>
    <cellStyle name="0.00%" xfId="4395" xr:uid="{00000000-0005-0000-0000-00001A110000}"/>
    <cellStyle name="0.000%" xfId="4396" xr:uid="{00000000-0005-0000-0000-00001B110000}"/>
    <cellStyle name="0.0000%" xfId="4397" xr:uid="{00000000-0005-0000-0000-00001C110000}"/>
    <cellStyle name="0_용인보라4공구(최종안실행)" xfId="4398" xr:uid="{00000000-0005-0000-0000-00001D110000}"/>
    <cellStyle name="00" xfId="4399" xr:uid="{00000000-0005-0000-0000-00001E110000}"/>
    <cellStyle name="0000.0" xfId="4400" xr:uid="{00000000-0005-0000-0000-00001F110000}"/>
    <cellStyle name="¾È°ÇÈ¸°è¹ýÀÎ" xfId="4401" xr:uid="{00000000-0005-0000-0000-000020110000}"/>
    <cellStyle name="1" xfId="4402" xr:uid="{00000000-0005-0000-0000-000021110000}"/>
    <cellStyle name="1 000 Kč_RESULTS" xfId="4403" xr:uid="{00000000-0005-0000-0000-000022110000}"/>
    <cellStyle name="1_02.도급내역서(보훈회관)" xfId="4404" xr:uid="{00000000-0005-0000-0000-000023110000}"/>
    <cellStyle name="1_1.전산장비관급내역서" xfId="4405" xr:uid="{00000000-0005-0000-0000-000024110000}"/>
    <cellStyle name="1_BCG(기계-실행)2차-VER1" xfId="4406" xr:uid="{00000000-0005-0000-0000-000025110000}"/>
    <cellStyle name="1_공무원교육원전기내역서" xfId="4407" xr:uid="{00000000-0005-0000-0000-000026110000}"/>
    <cellStyle name="1_공무원교육원통신내역서" xfId="4408" xr:uid="{00000000-0005-0000-0000-000027110000}"/>
    <cellStyle name="1_광명동건축" xfId="4409" xr:uid="{00000000-0005-0000-0000-000028110000}"/>
    <cellStyle name="1_광장" xfId="4410" xr:uid="{00000000-0005-0000-0000-000029110000}"/>
    <cellStyle name="1_광주수완지구(각층상가설비제외)-VER0" xfId="4411" xr:uid="{00000000-0005-0000-0000-00002A110000}"/>
    <cellStyle name="1_구즉초-기계설비(내역) VER-0" xfId="4412" xr:uid="{00000000-0005-0000-0000-00002B110000}"/>
    <cellStyle name="1_단가조사표" xfId="4413" xr:uid="{00000000-0005-0000-0000-00002C110000}"/>
    <cellStyle name="1_설비가스공내역(동관)" xfId="4414" xr:uid="{00000000-0005-0000-0000-00002D110000}"/>
    <cellStyle name="1_시민계략공사" xfId="4415" xr:uid="{00000000-0005-0000-0000-00002E110000}"/>
    <cellStyle name="1_시민계략공사 2" xfId="4416" xr:uid="{00000000-0005-0000-0000-00002F110000}"/>
    <cellStyle name="1_시민계략공사_전기-한남" xfId="4417" xr:uid="{00000000-0005-0000-0000-000030110000}"/>
    <cellStyle name="1_용문동예촌빌딩신축공사(기계설비)-ver0" xfId="4418" xr:uid="{00000000-0005-0000-0000-000031110000}"/>
    <cellStyle name="1_용문동예촌빌딩신축공사(기계설비)-ver1" xfId="4419" xr:uid="{00000000-0005-0000-0000-000032110000}"/>
    <cellStyle name="1_주례여고다목적강당통신도급내역서(070626)" xfId="4420" xr:uid="{00000000-0005-0000-0000-000033110000}"/>
    <cellStyle name="1_중앙병원관절전문쎈터리모델링공사(기계설비)(실행)" xfId="4421" xr:uid="{00000000-0005-0000-0000-000034110000}"/>
    <cellStyle name="1_차세대기계(설변-가로업)원흥" xfId="4422" xr:uid="{00000000-0005-0000-0000-000035110000}"/>
    <cellStyle name="1_천동00빌딩신축공사(기계설비)-VER0" xfId="4423" xr:uid="{00000000-0005-0000-0000-000036110000}"/>
    <cellStyle name="1_함안건축" xfId="4424" xr:uid="{00000000-0005-0000-0000-000037110000}"/>
    <cellStyle name="19990216" xfId="4425" xr:uid="{00000000-0005-0000-0000-000038110000}"/>
    <cellStyle name="19990216 10" xfId="4426" xr:uid="{00000000-0005-0000-0000-000039110000}"/>
    <cellStyle name="19990216 11" xfId="4427" xr:uid="{00000000-0005-0000-0000-00003A110000}"/>
    <cellStyle name="19990216 12" xfId="4428" xr:uid="{00000000-0005-0000-0000-00003B110000}"/>
    <cellStyle name="19990216 13" xfId="4429" xr:uid="{00000000-0005-0000-0000-00003C110000}"/>
    <cellStyle name="19990216 14" xfId="4430" xr:uid="{00000000-0005-0000-0000-00003D110000}"/>
    <cellStyle name="19990216 15" xfId="4431" xr:uid="{00000000-0005-0000-0000-00003E110000}"/>
    <cellStyle name="19990216 16" xfId="4432" xr:uid="{00000000-0005-0000-0000-00003F110000}"/>
    <cellStyle name="19990216 17" xfId="4433" xr:uid="{00000000-0005-0000-0000-000040110000}"/>
    <cellStyle name="19990216 18" xfId="4434" xr:uid="{00000000-0005-0000-0000-000041110000}"/>
    <cellStyle name="19990216 19" xfId="4435" xr:uid="{00000000-0005-0000-0000-000042110000}"/>
    <cellStyle name="19990216 2" xfId="4436" xr:uid="{00000000-0005-0000-0000-000043110000}"/>
    <cellStyle name="19990216 2 2" xfId="4437" xr:uid="{00000000-0005-0000-0000-000044110000}"/>
    <cellStyle name="19990216 2 3" xfId="4438" xr:uid="{00000000-0005-0000-0000-000045110000}"/>
    <cellStyle name="19990216 2 4" xfId="4439" xr:uid="{00000000-0005-0000-0000-000046110000}"/>
    <cellStyle name="19990216 20" xfId="4440" xr:uid="{00000000-0005-0000-0000-000047110000}"/>
    <cellStyle name="19990216 21" xfId="4441" xr:uid="{00000000-0005-0000-0000-000048110000}"/>
    <cellStyle name="19990216 22" xfId="4442" xr:uid="{00000000-0005-0000-0000-000049110000}"/>
    <cellStyle name="19990216 23" xfId="4443" xr:uid="{00000000-0005-0000-0000-00004A110000}"/>
    <cellStyle name="19990216 24" xfId="4444" xr:uid="{00000000-0005-0000-0000-00004B110000}"/>
    <cellStyle name="19990216 25" xfId="4445" xr:uid="{00000000-0005-0000-0000-00004C110000}"/>
    <cellStyle name="19990216 26" xfId="4446" xr:uid="{00000000-0005-0000-0000-00004D110000}"/>
    <cellStyle name="19990216 27" xfId="4447" xr:uid="{00000000-0005-0000-0000-00004E110000}"/>
    <cellStyle name="19990216 28" xfId="4448" xr:uid="{00000000-0005-0000-0000-00004F110000}"/>
    <cellStyle name="19990216 29" xfId="4449" xr:uid="{00000000-0005-0000-0000-000050110000}"/>
    <cellStyle name="19990216 3" xfId="4450" xr:uid="{00000000-0005-0000-0000-000051110000}"/>
    <cellStyle name="19990216 3 2" xfId="4451" xr:uid="{00000000-0005-0000-0000-000052110000}"/>
    <cellStyle name="19990216 3 3" xfId="4452" xr:uid="{00000000-0005-0000-0000-000053110000}"/>
    <cellStyle name="19990216 3 4" xfId="4453" xr:uid="{00000000-0005-0000-0000-000054110000}"/>
    <cellStyle name="19990216 30" xfId="4454" xr:uid="{00000000-0005-0000-0000-000055110000}"/>
    <cellStyle name="19990216 31" xfId="4455" xr:uid="{00000000-0005-0000-0000-000056110000}"/>
    <cellStyle name="19990216 32" xfId="4456" xr:uid="{00000000-0005-0000-0000-000057110000}"/>
    <cellStyle name="19990216 33" xfId="4457" xr:uid="{00000000-0005-0000-0000-000058110000}"/>
    <cellStyle name="19990216 34" xfId="4458" xr:uid="{00000000-0005-0000-0000-000059110000}"/>
    <cellStyle name="19990216 35" xfId="4459" xr:uid="{00000000-0005-0000-0000-00005A110000}"/>
    <cellStyle name="19990216 36" xfId="4460" xr:uid="{00000000-0005-0000-0000-00005B110000}"/>
    <cellStyle name="19990216 37" xfId="4461" xr:uid="{00000000-0005-0000-0000-00005C110000}"/>
    <cellStyle name="19990216 38" xfId="4462" xr:uid="{00000000-0005-0000-0000-00005D110000}"/>
    <cellStyle name="19990216 39" xfId="4463" xr:uid="{00000000-0005-0000-0000-00005E110000}"/>
    <cellStyle name="19990216 4" xfId="4464" xr:uid="{00000000-0005-0000-0000-00005F110000}"/>
    <cellStyle name="19990216 4 2" xfId="4465" xr:uid="{00000000-0005-0000-0000-000060110000}"/>
    <cellStyle name="19990216 4 3" xfId="4466" xr:uid="{00000000-0005-0000-0000-000061110000}"/>
    <cellStyle name="19990216 4 4" xfId="4467" xr:uid="{00000000-0005-0000-0000-000062110000}"/>
    <cellStyle name="19990216 40" xfId="4468" xr:uid="{00000000-0005-0000-0000-000063110000}"/>
    <cellStyle name="19990216 41" xfId="4469" xr:uid="{00000000-0005-0000-0000-000064110000}"/>
    <cellStyle name="19990216 42" xfId="4470" xr:uid="{00000000-0005-0000-0000-000065110000}"/>
    <cellStyle name="19990216 43" xfId="4471" xr:uid="{00000000-0005-0000-0000-000066110000}"/>
    <cellStyle name="19990216 44" xfId="4472" xr:uid="{00000000-0005-0000-0000-000067110000}"/>
    <cellStyle name="19990216 45" xfId="4473" xr:uid="{00000000-0005-0000-0000-000068110000}"/>
    <cellStyle name="19990216 46" xfId="4474" xr:uid="{00000000-0005-0000-0000-000069110000}"/>
    <cellStyle name="19990216 5" xfId="4475" xr:uid="{00000000-0005-0000-0000-00006A110000}"/>
    <cellStyle name="19990216 6" xfId="4476" xr:uid="{00000000-0005-0000-0000-00006B110000}"/>
    <cellStyle name="19990216 7" xfId="4477" xr:uid="{00000000-0005-0000-0000-00006C110000}"/>
    <cellStyle name="19990216 8" xfId="4478" xr:uid="{00000000-0005-0000-0000-00006D110000}"/>
    <cellStyle name="19990216 9" xfId="4479" xr:uid="{00000000-0005-0000-0000-00006E110000}"/>
    <cellStyle name="19990216_업체조사_평택사업장시설기술_0127" xfId="4480" xr:uid="{00000000-0005-0000-0000-00006F110000}"/>
    <cellStyle name="¹eº" xfId="4481" xr:uid="{00000000-0005-0000-0000-000070110000}"/>
    <cellStyle name="¹éºÐÀ²_¿îÀüÀÚ±Ý" xfId="4482" xr:uid="{00000000-0005-0000-0000-000071110000}"/>
    <cellStyle name="¹eºÐA²_AIAIC°AuCoE² " xfId="4483" xr:uid="{00000000-0005-0000-0000-000072110000}"/>
    <cellStyle name="2" xfId="4484" xr:uid="{00000000-0005-0000-0000-000073110000}"/>
    <cellStyle name="²" xfId="4485" xr:uid="{00000000-0005-0000-0000-000074110000}"/>
    <cellStyle name="2)" xfId="4486" xr:uid="{00000000-0005-0000-0000-000075110000}"/>
    <cellStyle name="2_단가조사표" xfId="4487" xr:uid="{00000000-0005-0000-0000-000076110000}"/>
    <cellStyle name="20% - Accent1" xfId="4488" xr:uid="{00000000-0005-0000-0000-000077110000}"/>
    <cellStyle name="20% - Accent1 10" xfId="4489" xr:uid="{00000000-0005-0000-0000-000078110000}"/>
    <cellStyle name="20% - Accent1 11" xfId="4490" xr:uid="{00000000-0005-0000-0000-000079110000}"/>
    <cellStyle name="20% - Accent1 12" xfId="4491" xr:uid="{00000000-0005-0000-0000-00007A110000}"/>
    <cellStyle name="20% - Accent1 13" xfId="4492" xr:uid="{00000000-0005-0000-0000-00007B110000}"/>
    <cellStyle name="20% - Accent1 14" xfId="4493" xr:uid="{00000000-0005-0000-0000-00007C110000}"/>
    <cellStyle name="20% - Accent1 2" xfId="4494" xr:uid="{00000000-0005-0000-0000-00007D110000}"/>
    <cellStyle name="20% - Accent1 3" xfId="4495" xr:uid="{00000000-0005-0000-0000-00007E110000}"/>
    <cellStyle name="20% - Accent1 4" xfId="4496" xr:uid="{00000000-0005-0000-0000-00007F110000}"/>
    <cellStyle name="20% - Accent1 5" xfId="4497" xr:uid="{00000000-0005-0000-0000-000080110000}"/>
    <cellStyle name="20% - Accent1 6" xfId="4498" xr:uid="{00000000-0005-0000-0000-000081110000}"/>
    <cellStyle name="20% - Accent1 7" xfId="4499" xr:uid="{00000000-0005-0000-0000-000082110000}"/>
    <cellStyle name="20% - Accent1 8" xfId="4500" xr:uid="{00000000-0005-0000-0000-000083110000}"/>
    <cellStyle name="20% - Accent1 9" xfId="4501" xr:uid="{00000000-0005-0000-0000-000084110000}"/>
    <cellStyle name="20% - Accent2" xfId="4502" xr:uid="{00000000-0005-0000-0000-000085110000}"/>
    <cellStyle name="20% - Accent2 10" xfId="4503" xr:uid="{00000000-0005-0000-0000-000086110000}"/>
    <cellStyle name="20% - Accent2 11" xfId="4504" xr:uid="{00000000-0005-0000-0000-000087110000}"/>
    <cellStyle name="20% - Accent2 12" xfId="4505" xr:uid="{00000000-0005-0000-0000-000088110000}"/>
    <cellStyle name="20% - Accent2 13" xfId="4506" xr:uid="{00000000-0005-0000-0000-000089110000}"/>
    <cellStyle name="20% - Accent2 14" xfId="4507" xr:uid="{00000000-0005-0000-0000-00008A110000}"/>
    <cellStyle name="20% - Accent2 2" xfId="4508" xr:uid="{00000000-0005-0000-0000-00008B110000}"/>
    <cellStyle name="20% - Accent2 3" xfId="4509" xr:uid="{00000000-0005-0000-0000-00008C110000}"/>
    <cellStyle name="20% - Accent2 4" xfId="4510" xr:uid="{00000000-0005-0000-0000-00008D110000}"/>
    <cellStyle name="20% - Accent2 5" xfId="4511" xr:uid="{00000000-0005-0000-0000-00008E110000}"/>
    <cellStyle name="20% - Accent2 6" xfId="4512" xr:uid="{00000000-0005-0000-0000-00008F110000}"/>
    <cellStyle name="20% - Accent2 7" xfId="4513" xr:uid="{00000000-0005-0000-0000-000090110000}"/>
    <cellStyle name="20% - Accent2 8" xfId="4514" xr:uid="{00000000-0005-0000-0000-000091110000}"/>
    <cellStyle name="20% - Accent2 9" xfId="4515" xr:uid="{00000000-0005-0000-0000-000092110000}"/>
    <cellStyle name="20% - Accent3" xfId="4516" xr:uid="{00000000-0005-0000-0000-000093110000}"/>
    <cellStyle name="20% - Accent3 10" xfId="4517" xr:uid="{00000000-0005-0000-0000-000094110000}"/>
    <cellStyle name="20% - Accent3 11" xfId="4518" xr:uid="{00000000-0005-0000-0000-000095110000}"/>
    <cellStyle name="20% - Accent3 12" xfId="4519" xr:uid="{00000000-0005-0000-0000-000096110000}"/>
    <cellStyle name="20% - Accent3 13" xfId="4520" xr:uid="{00000000-0005-0000-0000-000097110000}"/>
    <cellStyle name="20% - Accent3 14" xfId="4521" xr:uid="{00000000-0005-0000-0000-000098110000}"/>
    <cellStyle name="20% - Accent3 2" xfId="4522" xr:uid="{00000000-0005-0000-0000-000099110000}"/>
    <cellStyle name="20% - Accent3 3" xfId="4523" xr:uid="{00000000-0005-0000-0000-00009A110000}"/>
    <cellStyle name="20% - Accent3 4" xfId="4524" xr:uid="{00000000-0005-0000-0000-00009B110000}"/>
    <cellStyle name="20% - Accent3 5" xfId="4525" xr:uid="{00000000-0005-0000-0000-00009C110000}"/>
    <cellStyle name="20% - Accent3 6" xfId="4526" xr:uid="{00000000-0005-0000-0000-00009D110000}"/>
    <cellStyle name="20% - Accent3 7" xfId="4527" xr:uid="{00000000-0005-0000-0000-00009E110000}"/>
    <cellStyle name="20% - Accent3 8" xfId="4528" xr:uid="{00000000-0005-0000-0000-00009F110000}"/>
    <cellStyle name="20% - Accent3 9" xfId="4529" xr:uid="{00000000-0005-0000-0000-0000A0110000}"/>
    <cellStyle name="20% - Accent4" xfId="4530" xr:uid="{00000000-0005-0000-0000-0000A1110000}"/>
    <cellStyle name="20% - Accent4 10" xfId="4531" xr:uid="{00000000-0005-0000-0000-0000A2110000}"/>
    <cellStyle name="20% - Accent4 11" xfId="4532" xr:uid="{00000000-0005-0000-0000-0000A3110000}"/>
    <cellStyle name="20% - Accent4 12" xfId="4533" xr:uid="{00000000-0005-0000-0000-0000A4110000}"/>
    <cellStyle name="20% - Accent4 13" xfId="4534" xr:uid="{00000000-0005-0000-0000-0000A5110000}"/>
    <cellStyle name="20% - Accent4 14" xfId="4535" xr:uid="{00000000-0005-0000-0000-0000A6110000}"/>
    <cellStyle name="20% - Accent4 2" xfId="4536" xr:uid="{00000000-0005-0000-0000-0000A7110000}"/>
    <cellStyle name="20% - Accent4 3" xfId="4537" xr:uid="{00000000-0005-0000-0000-0000A8110000}"/>
    <cellStyle name="20% - Accent4 4" xfId="4538" xr:uid="{00000000-0005-0000-0000-0000A9110000}"/>
    <cellStyle name="20% - Accent4 5" xfId="4539" xr:uid="{00000000-0005-0000-0000-0000AA110000}"/>
    <cellStyle name="20% - Accent4 6" xfId="4540" xr:uid="{00000000-0005-0000-0000-0000AB110000}"/>
    <cellStyle name="20% - Accent4 7" xfId="4541" xr:uid="{00000000-0005-0000-0000-0000AC110000}"/>
    <cellStyle name="20% - Accent4 8" xfId="4542" xr:uid="{00000000-0005-0000-0000-0000AD110000}"/>
    <cellStyle name="20% - Accent4 9" xfId="4543" xr:uid="{00000000-0005-0000-0000-0000AE110000}"/>
    <cellStyle name="20% - Accent5" xfId="4544" xr:uid="{00000000-0005-0000-0000-0000AF110000}"/>
    <cellStyle name="20% - Accent5 10" xfId="4545" xr:uid="{00000000-0005-0000-0000-0000B0110000}"/>
    <cellStyle name="20% - Accent5 11" xfId="4546" xr:uid="{00000000-0005-0000-0000-0000B1110000}"/>
    <cellStyle name="20% - Accent5 12" xfId="4547" xr:uid="{00000000-0005-0000-0000-0000B2110000}"/>
    <cellStyle name="20% - Accent5 13" xfId="4548" xr:uid="{00000000-0005-0000-0000-0000B3110000}"/>
    <cellStyle name="20% - Accent5 14" xfId="4549" xr:uid="{00000000-0005-0000-0000-0000B4110000}"/>
    <cellStyle name="20% - Accent5 2" xfId="4550" xr:uid="{00000000-0005-0000-0000-0000B5110000}"/>
    <cellStyle name="20% - Accent5 3" xfId="4551" xr:uid="{00000000-0005-0000-0000-0000B6110000}"/>
    <cellStyle name="20% - Accent5 4" xfId="4552" xr:uid="{00000000-0005-0000-0000-0000B7110000}"/>
    <cellStyle name="20% - Accent5 5" xfId="4553" xr:uid="{00000000-0005-0000-0000-0000B8110000}"/>
    <cellStyle name="20% - Accent5 6" xfId="4554" xr:uid="{00000000-0005-0000-0000-0000B9110000}"/>
    <cellStyle name="20% - Accent5 7" xfId="4555" xr:uid="{00000000-0005-0000-0000-0000BA110000}"/>
    <cellStyle name="20% - Accent5 8" xfId="4556" xr:uid="{00000000-0005-0000-0000-0000BB110000}"/>
    <cellStyle name="20% - Accent5 9" xfId="4557" xr:uid="{00000000-0005-0000-0000-0000BC110000}"/>
    <cellStyle name="20% - Accent6" xfId="4558" xr:uid="{00000000-0005-0000-0000-0000BD110000}"/>
    <cellStyle name="20% - Accent6 10" xfId="4559" xr:uid="{00000000-0005-0000-0000-0000BE110000}"/>
    <cellStyle name="20% - Accent6 11" xfId="4560" xr:uid="{00000000-0005-0000-0000-0000BF110000}"/>
    <cellStyle name="20% - Accent6 12" xfId="4561" xr:uid="{00000000-0005-0000-0000-0000C0110000}"/>
    <cellStyle name="20% - Accent6 13" xfId="4562" xr:uid="{00000000-0005-0000-0000-0000C1110000}"/>
    <cellStyle name="20% - Accent6 14" xfId="4563" xr:uid="{00000000-0005-0000-0000-0000C2110000}"/>
    <cellStyle name="20% - Accent6 2" xfId="4564" xr:uid="{00000000-0005-0000-0000-0000C3110000}"/>
    <cellStyle name="20% - Accent6 3" xfId="4565" xr:uid="{00000000-0005-0000-0000-0000C4110000}"/>
    <cellStyle name="20% - Accent6 4" xfId="4566" xr:uid="{00000000-0005-0000-0000-0000C5110000}"/>
    <cellStyle name="20% - Accent6 5" xfId="4567" xr:uid="{00000000-0005-0000-0000-0000C6110000}"/>
    <cellStyle name="20% - Accent6 6" xfId="4568" xr:uid="{00000000-0005-0000-0000-0000C7110000}"/>
    <cellStyle name="20% - Accent6 7" xfId="4569" xr:uid="{00000000-0005-0000-0000-0000C8110000}"/>
    <cellStyle name="20% - Accent6 8" xfId="4570" xr:uid="{00000000-0005-0000-0000-0000C9110000}"/>
    <cellStyle name="20% - Accent6 9" xfId="4571" xr:uid="{00000000-0005-0000-0000-0000CA110000}"/>
    <cellStyle name="20% - 강조색1 2" xfId="4572" xr:uid="{00000000-0005-0000-0000-0000CB110000}"/>
    <cellStyle name="20% - 강조색1 2 2" xfId="4573" xr:uid="{00000000-0005-0000-0000-0000CC110000}"/>
    <cellStyle name="20% - 강조색1 2 3" xfId="4574" xr:uid="{00000000-0005-0000-0000-0000CD110000}"/>
    <cellStyle name="20% - 강조색1 2 4" xfId="4575" xr:uid="{00000000-0005-0000-0000-0000CE110000}"/>
    <cellStyle name="20% - 강조색1 2 5" xfId="4576" xr:uid="{00000000-0005-0000-0000-0000CF110000}"/>
    <cellStyle name="20% - 강조색1 2 6" xfId="4577" xr:uid="{00000000-0005-0000-0000-0000D0110000}"/>
    <cellStyle name="20% - 강조색1 3 2" xfId="4578" xr:uid="{00000000-0005-0000-0000-0000D1110000}"/>
    <cellStyle name="20% - 강조색1 3 3" xfId="4579" xr:uid="{00000000-0005-0000-0000-0000D2110000}"/>
    <cellStyle name="20% - 강조색1 3 4" xfId="4580" xr:uid="{00000000-0005-0000-0000-0000D3110000}"/>
    <cellStyle name="20% - 강조색1 3 5" xfId="4581" xr:uid="{00000000-0005-0000-0000-0000D4110000}"/>
    <cellStyle name="20% - 강조색1 3 6" xfId="4582" xr:uid="{00000000-0005-0000-0000-0000D5110000}"/>
    <cellStyle name="20% - 강조색1 4 2" xfId="4583" xr:uid="{00000000-0005-0000-0000-0000D6110000}"/>
    <cellStyle name="20% - 강조색1 4 3" xfId="4584" xr:uid="{00000000-0005-0000-0000-0000D7110000}"/>
    <cellStyle name="20% - 강조색1 4 4" xfId="4585" xr:uid="{00000000-0005-0000-0000-0000D8110000}"/>
    <cellStyle name="20% - 강조색1 4 5" xfId="4586" xr:uid="{00000000-0005-0000-0000-0000D9110000}"/>
    <cellStyle name="20% - 강조색1 4 6" xfId="4587" xr:uid="{00000000-0005-0000-0000-0000DA110000}"/>
    <cellStyle name="20% - 강조색1 5 2" xfId="4588" xr:uid="{00000000-0005-0000-0000-0000DB110000}"/>
    <cellStyle name="20% - 강조색1 5 3" xfId="4589" xr:uid="{00000000-0005-0000-0000-0000DC110000}"/>
    <cellStyle name="20% - 강조색1 5 4" xfId="4590" xr:uid="{00000000-0005-0000-0000-0000DD110000}"/>
    <cellStyle name="20% - 강조색1 5 5" xfId="4591" xr:uid="{00000000-0005-0000-0000-0000DE110000}"/>
    <cellStyle name="20% - 강조색1 5 6" xfId="4592" xr:uid="{00000000-0005-0000-0000-0000DF110000}"/>
    <cellStyle name="20% - 강조색2 2" xfId="4593" xr:uid="{00000000-0005-0000-0000-0000E0110000}"/>
    <cellStyle name="20% - 강조색2 2 2" xfId="4594" xr:uid="{00000000-0005-0000-0000-0000E1110000}"/>
    <cellStyle name="20% - 강조색2 2 3" xfId="4595" xr:uid="{00000000-0005-0000-0000-0000E2110000}"/>
    <cellStyle name="20% - 강조색2 2 4" xfId="4596" xr:uid="{00000000-0005-0000-0000-0000E3110000}"/>
    <cellStyle name="20% - 강조색2 2 5" xfId="4597" xr:uid="{00000000-0005-0000-0000-0000E4110000}"/>
    <cellStyle name="20% - 강조색2 2 6" xfId="4598" xr:uid="{00000000-0005-0000-0000-0000E5110000}"/>
    <cellStyle name="20% - 강조색2 3 2" xfId="4599" xr:uid="{00000000-0005-0000-0000-0000E6110000}"/>
    <cellStyle name="20% - 강조색2 3 3" xfId="4600" xr:uid="{00000000-0005-0000-0000-0000E7110000}"/>
    <cellStyle name="20% - 강조색2 3 4" xfId="4601" xr:uid="{00000000-0005-0000-0000-0000E8110000}"/>
    <cellStyle name="20% - 강조색2 3 5" xfId="4602" xr:uid="{00000000-0005-0000-0000-0000E9110000}"/>
    <cellStyle name="20% - 강조색2 3 6" xfId="4603" xr:uid="{00000000-0005-0000-0000-0000EA110000}"/>
    <cellStyle name="20% - 강조색2 4 2" xfId="4604" xr:uid="{00000000-0005-0000-0000-0000EB110000}"/>
    <cellStyle name="20% - 강조색2 4 3" xfId="4605" xr:uid="{00000000-0005-0000-0000-0000EC110000}"/>
    <cellStyle name="20% - 강조색2 4 4" xfId="4606" xr:uid="{00000000-0005-0000-0000-0000ED110000}"/>
    <cellStyle name="20% - 강조색2 4 5" xfId="4607" xr:uid="{00000000-0005-0000-0000-0000EE110000}"/>
    <cellStyle name="20% - 강조색2 4 6" xfId="4608" xr:uid="{00000000-0005-0000-0000-0000EF110000}"/>
    <cellStyle name="20% - 강조색2 5 2" xfId="4609" xr:uid="{00000000-0005-0000-0000-0000F0110000}"/>
    <cellStyle name="20% - 강조색2 5 3" xfId="4610" xr:uid="{00000000-0005-0000-0000-0000F1110000}"/>
    <cellStyle name="20% - 강조색2 5 4" xfId="4611" xr:uid="{00000000-0005-0000-0000-0000F2110000}"/>
    <cellStyle name="20% - 강조색2 5 5" xfId="4612" xr:uid="{00000000-0005-0000-0000-0000F3110000}"/>
    <cellStyle name="20% - 강조색2 5 6" xfId="4613" xr:uid="{00000000-0005-0000-0000-0000F4110000}"/>
    <cellStyle name="20% - 강조색3 2" xfId="4614" xr:uid="{00000000-0005-0000-0000-0000F5110000}"/>
    <cellStyle name="20% - 강조색3 2 2" xfId="4615" xr:uid="{00000000-0005-0000-0000-0000F6110000}"/>
    <cellStyle name="20% - 강조색3 2 3" xfId="4616" xr:uid="{00000000-0005-0000-0000-0000F7110000}"/>
    <cellStyle name="20% - 강조색3 2 4" xfId="4617" xr:uid="{00000000-0005-0000-0000-0000F8110000}"/>
    <cellStyle name="20% - 강조색3 2 5" xfId="4618" xr:uid="{00000000-0005-0000-0000-0000F9110000}"/>
    <cellStyle name="20% - 강조색3 2 6" xfId="4619" xr:uid="{00000000-0005-0000-0000-0000FA110000}"/>
    <cellStyle name="20% - 강조색3 3 2" xfId="4620" xr:uid="{00000000-0005-0000-0000-0000FB110000}"/>
    <cellStyle name="20% - 강조색3 3 3" xfId="4621" xr:uid="{00000000-0005-0000-0000-0000FC110000}"/>
    <cellStyle name="20% - 강조색3 3 4" xfId="4622" xr:uid="{00000000-0005-0000-0000-0000FD110000}"/>
    <cellStyle name="20% - 강조색3 3 5" xfId="4623" xr:uid="{00000000-0005-0000-0000-0000FE110000}"/>
    <cellStyle name="20% - 강조색3 3 6" xfId="4624" xr:uid="{00000000-0005-0000-0000-0000FF110000}"/>
    <cellStyle name="20% - 강조색3 4 2" xfId="4625" xr:uid="{00000000-0005-0000-0000-000000120000}"/>
    <cellStyle name="20% - 강조색3 4 3" xfId="4626" xr:uid="{00000000-0005-0000-0000-000001120000}"/>
    <cellStyle name="20% - 강조색3 4 4" xfId="4627" xr:uid="{00000000-0005-0000-0000-000002120000}"/>
    <cellStyle name="20% - 강조색3 4 5" xfId="4628" xr:uid="{00000000-0005-0000-0000-000003120000}"/>
    <cellStyle name="20% - 강조색3 4 6" xfId="4629" xr:uid="{00000000-0005-0000-0000-000004120000}"/>
    <cellStyle name="20% - 강조색3 5 2" xfId="4630" xr:uid="{00000000-0005-0000-0000-000005120000}"/>
    <cellStyle name="20% - 강조색3 5 3" xfId="4631" xr:uid="{00000000-0005-0000-0000-000006120000}"/>
    <cellStyle name="20% - 강조색3 5 4" xfId="4632" xr:uid="{00000000-0005-0000-0000-000007120000}"/>
    <cellStyle name="20% - 강조색3 5 5" xfId="4633" xr:uid="{00000000-0005-0000-0000-000008120000}"/>
    <cellStyle name="20% - 강조색3 5 6" xfId="4634" xr:uid="{00000000-0005-0000-0000-000009120000}"/>
    <cellStyle name="20% - 강조색4 2" xfId="4635" xr:uid="{00000000-0005-0000-0000-00000A120000}"/>
    <cellStyle name="20% - 강조색4 2 2" xfId="4636" xr:uid="{00000000-0005-0000-0000-00000B120000}"/>
    <cellStyle name="20% - 강조색4 2 3" xfId="4637" xr:uid="{00000000-0005-0000-0000-00000C120000}"/>
    <cellStyle name="20% - 강조색4 2 4" xfId="4638" xr:uid="{00000000-0005-0000-0000-00000D120000}"/>
    <cellStyle name="20% - 강조색4 2 5" xfId="4639" xr:uid="{00000000-0005-0000-0000-00000E120000}"/>
    <cellStyle name="20% - 강조색4 2 6" xfId="4640" xr:uid="{00000000-0005-0000-0000-00000F120000}"/>
    <cellStyle name="20% - 강조색4 3 2" xfId="4641" xr:uid="{00000000-0005-0000-0000-000010120000}"/>
    <cellStyle name="20% - 강조색4 3 3" xfId="4642" xr:uid="{00000000-0005-0000-0000-000011120000}"/>
    <cellStyle name="20% - 강조색4 3 4" xfId="4643" xr:uid="{00000000-0005-0000-0000-000012120000}"/>
    <cellStyle name="20% - 강조색4 3 5" xfId="4644" xr:uid="{00000000-0005-0000-0000-000013120000}"/>
    <cellStyle name="20% - 강조색4 3 6" xfId="4645" xr:uid="{00000000-0005-0000-0000-000014120000}"/>
    <cellStyle name="20% - 강조색4 4 2" xfId="4646" xr:uid="{00000000-0005-0000-0000-000015120000}"/>
    <cellStyle name="20% - 강조색4 4 3" xfId="4647" xr:uid="{00000000-0005-0000-0000-000016120000}"/>
    <cellStyle name="20% - 강조색4 4 4" xfId="4648" xr:uid="{00000000-0005-0000-0000-000017120000}"/>
    <cellStyle name="20% - 강조색4 4 5" xfId="4649" xr:uid="{00000000-0005-0000-0000-000018120000}"/>
    <cellStyle name="20% - 강조색4 4 6" xfId="4650" xr:uid="{00000000-0005-0000-0000-000019120000}"/>
    <cellStyle name="20% - 강조색4 5 2" xfId="4651" xr:uid="{00000000-0005-0000-0000-00001A120000}"/>
    <cellStyle name="20% - 강조색4 5 3" xfId="4652" xr:uid="{00000000-0005-0000-0000-00001B120000}"/>
    <cellStyle name="20% - 강조색4 5 4" xfId="4653" xr:uid="{00000000-0005-0000-0000-00001C120000}"/>
    <cellStyle name="20% - 강조색4 5 5" xfId="4654" xr:uid="{00000000-0005-0000-0000-00001D120000}"/>
    <cellStyle name="20% - 강조색4 5 6" xfId="4655" xr:uid="{00000000-0005-0000-0000-00001E120000}"/>
    <cellStyle name="20% - 강조색5 2" xfId="4656" xr:uid="{00000000-0005-0000-0000-00001F120000}"/>
    <cellStyle name="20% - 강조색5 2 2" xfId="4657" xr:uid="{00000000-0005-0000-0000-000020120000}"/>
    <cellStyle name="20% - 강조색5 2 3" xfId="4658" xr:uid="{00000000-0005-0000-0000-000021120000}"/>
    <cellStyle name="20% - 강조색5 2 4" xfId="4659" xr:uid="{00000000-0005-0000-0000-000022120000}"/>
    <cellStyle name="20% - 강조색5 2 5" xfId="4660" xr:uid="{00000000-0005-0000-0000-000023120000}"/>
    <cellStyle name="20% - 강조색5 2 6" xfId="4661" xr:uid="{00000000-0005-0000-0000-000024120000}"/>
    <cellStyle name="20% - 강조색5 3 2" xfId="4662" xr:uid="{00000000-0005-0000-0000-000025120000}"/>
    <cellStyle name="20% - 강조색5 3 3" xfId="4663" xr:uid="{00000000-0005-0000-0000-000026120000}"/>
    <cellStyle name="20% - 강조색5 3 4" xfId="4664" xr:uid="{00000000-0005-0000-0000-000027120000}"/>
    <cellStyle name="20% - 강조색5 3 5" xfId="4665" xr:uid="{00000000-0005-0000-0000-000028120000}"/>
    <cellStyle name="20% - 강조색5 3 6" xfId="4666" xr:uid="{00000000-0005-0000-0000-000029120000}"/>
    <cellStyle name="20% - 강조색5 4 2" xfId="4667" xr:uid="{00000000-0005-0000-0000-00002A120000}"/>
    <cellStyle name="20% - 강조색5 4 3" xfId="4668" xr:uid="{00000000-0005-0000-0000-00002B120000}"/>
    <cellStyle name="20% - 강조색5 4 4" xfId="4669" xr:uid="{00000000-0005-0000-0000-00002C120000}"/>
    <cellStyle name="20% - 강조색5 4 5" xfId="4670" xr:uid="{00000000-0005-0000-0000-00002D120000}"/>
    <cellStyle name="20% - 강조색5 4 6" xfId="4671" xr:uid="{00000000-0005-0000-0000-00002E120000}"/>
    <cellStyle name="20% - 강조색5 5 2" xfId="4672" xr:uid="{00000000-0005-0000-0000-00002F120000}"/>
    <cellStyle name="20% - 강조색5 5 3" xfId="4673" xr:uid="{00000000-0005-0000-0000-000030120000}"/>
    <cellStyle name="20% - 강조색5 5 4" xfId="4674" xr:uid="{00000000-0005-0000-0000-000031120000}"/>
    <cellStyle name="20% - 강조색5 5 5" xfId="4675" xr:uid="{00000000-0005-0000-0000-000032120000}"/>
    <cellStyle name="20% - 강조색5 5 6" xfId="4676" xr:uid="{00000000-0005-0000-0000-000033120000}"/>
    <cellStyle name="20% - 강조색6 2" xfId="4677" xr:uid="{00000000-0005-0000-0000-000034120000}"/>
    <cellStyle name="20% - 강조색6 2 2" xfId="4678" xr:uid="{00000000-0005-0000-0000-000035120000}"/>
    <cellStyle name="20% - 강조색6 2 3" xfId="4679" xr:uid="{00000000-0005-0000-0000-000036120000}"/>
    <cellStyle name="20% - 강조색6 2 4" xfId="4680" xr:uid="{00000000-0005-0000-0000-000037120000}"/>
    <cellStyle name="20% - 강조색6 2 5" xfId="4681" xr:uid="{00000000-0005-0000-0000-000038120000}"/>
    <cellStyle name="20% - 강조색6 2 6" xfId="4682" xr:uid="{00000000-0005-0000-0000-000039120000}"/>
    <cellStyle name="20% - 강조색6 3 2" xfId="4683" xr:uid="{00000000-0005-0000-0000-00003A120000}"/>
    <cellStyle name="20% - 강조색6 3 3" xfId="4684" xr:uid="{00000000-0005-0000-0000-00003B120000}"/>
    <cellStyle name="20% - 강조색6 3 4" xfId="4685" xr:uid="{00000000-0005-0000-0000-00003C120000}"/>
    <cellStyle name="20% - 강조색6 3 5" xfId="4686" xr:uid="{00000000-0005-0000-0000-00003D120000}"/>
    <cellStyle name="20% - 강조색6 3 6" xfId="4687" xr:uid="{00000000-0005-0000-0000-00003E120000}"/>
    <cellStyle name="20% - 강조색6 4 2" xfId="4688" xr:uid="{00000000-0005-0000-0000-00003F120000}"/>
    <cellStyle name="20% - 강조색6 4 3" xfId="4689" xr:uid="{00000000-0005-0000-0000-000040120000}"/>
    <cellStyle name="20% - 강조색6 4 4" xfId="4690" xr:uid="{00000000-0005-0000-0000-000041120000}"/>
    <cellStyle name="20% - 강조색6 4 5" xfId="4691" xr:uid="{00000000-0005-0000-0000-000042120000}"/>
    <cellStyle name="20% - 강조색6 4 6" xfId="4692" xr:uid="{00000000-0005-0000-0000-000043120000}"/>
    <cellStyle name="20% - 강조색6 5 2" xfId="4693" xr:uid="{00000000-0005-0000-0000-000044120000}"/>
    <cellStyle name="20% - 강조색6 5 3" xfId="4694" xr:uid="{00000000-0005-0000-0000-000045120000}"/>
    <cellStyle name="20% - 강조색6 5 4" xfId="4695" xr:uid="{00000000-0005-0000-0000-000046120000}"/>
    <cellStyle name="20% - 강조색6 5 5" xfId="4696" xr:uid="{00000000-0005-0000-0000-000047120000}"/>
    <cellStyle name="20% - 강조색6 5 6" xfId="4697" xr:uid="{00000000-0005-0000-0000-000048120000}"/>
    <cellStyle name="212000002" xfId="4698" xr:uid="{00000000-0005-0000-0000-000049120000}"/>
    <cellStyle name="³?a" xfId="4699" xr:uid="{00000000-0005-0000-0000-00004A120000}"/>
    <cellStyle name="³¯Â¥" xfId="4700" xr:uid="{00000000-0005-0000-0000-00004B120000}"/>
    <cellStyle name="3자리" xfId="4701" xr:uid="{00000000-0005-0000-0000-00004C120000}"/>
    <cellStyle name="40% - Accent1" xfId="4702" xr:uid="{00000000-0005-0000-0000-00004D120000}"/>
    <cellStyle name="40% - Accent1 10" xfId="4703" xr:uid="{00000000-0005-0000-0000-00004E120000}"/>
    <cellStyle name="40% - Accent1 11" xfId="4704" xr:uid="{00000000-0005-0000-0000-00004F120000}"/>
    <cellStyle name="40% - Accent1 12" xfId="4705" xr:uid="{00000000-0005-0000-0000-000050120000}"/>
    <cellStyle name="40% - Accent1 13" xfId="4706" xr:uid="{00000000-0005-0000-0000-000051120000}"/>
    <cellStyle name="40% - Accent1 14" xfId="4707" xr:uid="{00000000-0005-0000-0000-000052120000}"/>
    <cellStyle name="40% - Accent1 2" xfId="4708" xr:uid="{00000000-0005-0000-0000-000053120000}"/>
    <cellStyle name="40% - Accent1 3" xfId="4709" xr:uid="{00000000-0005-0000-0000-000054120000}"/>
    <cellStyle name="40% - Accent1 4" xfId="4710" xr:uid="{00000000-0005-0000-0000-000055120000}"/>
    <cellStyle name="40% - Accent1 5" xfId="4711" xr:uid="{00000000-0005-0000-0000-000056120000}"/>
    <cellStyle name="40% - Accent1 6" xfId="4712" xr:uid="{00000000-0005-0000-0000-000057120000}"/>
    <cellStyle name="40% - Accent1 7" xfId="4713" xr:uid="{00000000-0005-0000-0000-000058120000}"/>
    <cellStyle name="40% - Accent1 8" xfId="4714" xr:uid="{00000000-0005-0000-0000-000059120000}"/>
    <cellStyle name="40% - Accent1 9" xfId="4715" xr:uid="{00000000-0005-0000-0000-00005A120000}"/>
    <cellStyle name="40% - Accent2" xfId="4716" xr:uid="{00000000-0005-0000-0000-00005B120000}"/>
    <cellStyle name="40% - Accent2 10" xfId="4717" xr:uid="{00000000-0005-0000-0000-00005C120000}"/>
    <cellStyle name="40% - Accent2 11" xfId="4718" xr:uid="{00000000-0005-0000-0000-00005D120000}"/>
    <cellStyle name="40% - Accent2 12" xfId="4719" xr:uid="{00000000-0005-0000-0000-00005E120000}"/>
    <cellStyle name="40% - Accent2 13" xfId="4720" xr:uid="{00000000-0005-0000-0000-00005F120000}"/>
    <cellStyle name="40% - Accent2 14" xfId="4721" xr:uid="{00000000-0005-0000-0000-000060120000}"/>
    <cellStyle name="40% - Accent2 2" xfId="4722" xr:uid="{00000000-0005-0000-0000-000061120000}"/>
    <cellStyle name="40% - Accent2 3" xfId="4723" xr:uid="{00000000-0005-0000-0000-000062120000}"/>
    <cellStyle name="40% - Accent2 4" xfId="4724" xr:uid="{00000000-0005-0000-0000-000063120000}"/>
    <cellStyle name="40% - Accent2 5" xfId="4725" xr:uid="{00000000-0005-0000-0000-000064120000}"/>
    <cellStyle name="40% - Accent2 6" xfId="4726" xr:uid="{00000000-0005-0000-0000-000065120000}"/>
    <cellStyle name="40% - Accent2 7" xfId="4727" xr:uid="{00000000-0005-0000-0000-000066120000}"/>
    <cellStyle name="40% - Accent2 8" xfId="4728" xr:uid="{00000000-0005-0000-0000-000067120000}"/>
    <cellStyle name="40% - Accent2 9" xfId="4729" xr:uid="{00000000-0005-0000-0000-000068120000}"/>
    <cellStyle name="40% - Accent3" xfId="4730" xr:uid="{00000000-0005-0000-0000-000069120000}"/>
    <cellStyle name="40% - Accent3 10" xfId="4731" xr:uid="{00000000-0005-0000-0000-00006A120000}"/>
    <cellStyle name="40% - Accent3 11" xfId="4732" xr:uid="{00000000-0005-0000-0000-00006B120000}"/>
    <cellStyle name="40% - Accent3 12" xfId="4733" xr:uid="{00000000-0005-0000-0000-00006C120000}"/>
    <cellStyle name="40% - Accent3 13" xfId="4734" xr:uid="{00000000-0005-0000-0000-00006D120000}"/>
    <cellStyle name="40% - Accent3 14" xfId="4735" xr:uid="{00000000-0005-0000-0000-00006E120000}"/>
    <cellStyle name="40% - Accent3 2" xfId="4736" xr:uid="{00000000-0005-0000-0000-00006F120000}"/>
    <cellStyle name="40% - Accent3 3" xfId="4737" xr:uid="{00000000-0005-0000-0000-000070120000}"/>
    <cellStyle name="40% - Accent3 4" xfId="4738" xr:uid="{00000000-0005-0000-0000-000071120000}"/>
    <cellStyle name="40% - Accent3 5" xfId="4739" xr:uid="{00000000-0005-0000-0000-000072120000}"/>
    <cellStyle name="40% - Accent3 6" xfId="4740" xr:uid="{00000000-0005-0000-0000-000073120000}"/>
    <cellStyle name="40% - Accent3 7" xfId="4741" xr:uid="{00000000-0005-0000-0000-000074120000}"/>
    <cellStyle name="40% - Accent3 8" xfId="4742" xr:uid="{00000000-0005-0000-0000-000075120000}"/>
    <cellStyle name="40% - Accent3 9" xfId="4743" xr:uid="{00000000-0005-0000-0000-000076120000}"/>
    <cellStyle name="40% - Accent4" xfId="4744" xr:uid="{00000000-0005-0000-0000-000077120000}"/>
    <cellStyle name="40% - Accent4 10" xfId="4745" xr:uid="{00000000-0005-0000-0000-000078120000}"/>
    <cellStyle name="40% - Accent4 11" xfId="4746" xr:uid="{00000000-0005-0000-0000-000079120000}"/>
    <cellStyle name="40% - Accent4 12" xfId="4747" xr:uid="{00000000-0005-0000-0000-00007A120000}"/>
    <cellStyle name="40% - Accent4 13" xfId="4748" xr:uid="{00000000-0005-0000-0000-00007B120000}"/>
    <cellStyle name="40% - Accent4 14" xfId="4749" xr:uid="{00000000-0005-0000-0000-00007C120000}"/>
    <cellStyle name="40% - Accent4 2" xfId="4750" xr:uid="{00000000-0005-0000-0000-00007D120000}"/>
    <cellStyle name="40% - Accent4 3" xfId="4751" xr:uid="{00000000-0005-0000-0000-00007E120000}"/>
    <cellStyle name="40% - Accent4 4" xfId="4752" xr:uid="{00000000-0005-0000-0000-00007F120000}"/>
    <cellStyle name="40% - Accent4 5" xfId="4753" xr:uid="{00000000-0005-0000-0000-000080120000}"/>
    <cellStyle name="40% - Accent4 6" xfId="4754" xr:uid="{00000000-0005-0000-0000-000081120000}"/>
    <cellStyle name="40% - Accent4 7" xfId="4755" xr:uid="{00000000-0005-0000-0000-000082120000}"/>
    <cellStyle name="40% - Accent4 8" xfId="4756" xr:uid="{00000000-0005-0000-0000-000083120000}"/>
    <cellStyle name="40% - Accent4 9" xfId="4757" xr:uid="{00000000-0005-0000-0000-000084120000}"/>
    <cellStyle name="40% - Accent5" xfId="4758" xr:uid="{00000000-0005-0000-0000-000085120000}"/>
    <cellStyle name="40% - Accent5 10" xfId="4759" xr:uid="{00000000-0005-0000-0000-000086120000}"/>
    <cellStyle name="40% - Accent5 11" xfId="4760" xr:uid="{00000000-0005-0000-0000-000087120000}"/>
    <cellStyle name="40% - Accent5 12" xfId="4761" xr:uid="{00000000-0005-0000-0000-000088120000}"/>
    <cellStyle name="40% - Accent5 13" xfId="4762" xr:uid="{00000000-0005-0000-0000-000089120000}"/>
    <cellStyle name="40% - Accent5 14" xfId="4763" xr:uid="{00000000-0005-0000-0000-00008A120000}"/>
    <cellStyle name="40% - Accent5 2" xfId="4764" xr:uid="{00000000-0005-0000-0000-00008B120000}"/>
    <cellStyle name="40% - Accent5 3" xfId="4765" xr:uid="{00000000-0005-0000-0000-00008C120000}"/>
    <cellStyle name="40% - Accent5 4" xfId="4766" xr:uid="{00000000-0005-0000-0000-00008D120000}"/>
    <cellStyle name="40% - Accent5 5" xfId="4767" xr:uid="{00000000-0005-0000-0000-00008E120000}"/>
    <cellStyle name="40% - Accent5 6" xfId="4768" xr:uid="{00000000-0005-0000-0000-00008F120000}"/>
    <cellStyle name="40% - Accent5 7" xfId="4769" xr:uid="{00000000-0005-0000-0000-000090120000}"/>
    <cellStyle name="40% - Accent5 8" xfId="4770" xr:uid="{00000000-0005-0000-0000-000091120000}"/>
    <cellStyle name="40% - Accent5 9" xfId="4771" xr:uid="{00000000-0005-0000-0000-000092120000}"/>
    <cellStyle name="40% - Accent6" xfId="4772" xr:uid="{00000000-0005-0000-0000-000093120000}"/>
    <cellStyle name="40% - Accent6 10" xfId="4773" xr:uid="{00000000-0005-0000-0000-000094120000}"/>
    <cellStyle name="40% - Accent6 11" xfId="4774" xr:uid="{00000000-0005-0000-0000-000095120000}"/>
    <cellStyle name="40% - Accent6 12" xfId="4775" xr:uid="{00000000-0005-0000-0000-000096120000}"/>
    <cellStyle name="40% - Accent6 13" xfId="4776" xr:uid="{00000000-0005-0000-0000-000097120000}"/>
    <cellStyle name="40% - Accent6 14" xfId="4777" xr:uid="{00000000-0005-0000-0000-000098120000}"/>
    <cellStyle name="40% - Accent6 2" xfId="4778" xr:uid="{00000000-0005-0000-0000-000099120000}"/>
    <cellStyle name="40% - Accent6 3" xfId="4779" xr:uid="{00000000-0005-0000-0000-00009A120000}"/>
    <cellStyle name="40% - Accent6 4" xfId="4780" xr:uid="{00000000-0005-0000-0000-00009B120000}"/>
    <cellStyle name="40% - Accent6 5" xfId="4781" xr:uid="{00000000-0005-0000-0000-00009C120000}"/>
    <cellStyle name="40% - Accent6 6" xfId="4782" xr:uid="{00000000-0005-0000-0000-00009D120000}"/>
    <cellStyle name="40% - Accent6 7" xfId="4783" xr:uid="{00000000-0005-0000-0000-00009E120000}"/>
    <cellStyle name="40% - Accent6 8" xfId="4784" xr:uid="{00000000-0005-0000-0000-00009F120000}"/>
    <cellStyle name="40% - Accent6 9" xfId="4785" xr:uid="{00000000-0005-0000-0000-0000A0120000}"/>
    <cellStyle name="40% - 강조색1 2" xfId="4786" xr:uid="{00000000-0005-0000-0000-0000A1120000}"/>
    <cellStyle name="40% - 강조색1 2 2" xfId="4787" xr:uid="{00000000-0005-0000-0000-0000A2120000}"/>
    <cellStyle name="40% - 강조색1 2 3" xfId="4788" xr:uid="{00000000-0005-0000-0000-0000A3120000}"/>
    <cellStyle name="40% - 강조색1 2 4" xfId="4789" xr:uid="{00000000-0005-0000-0000-0000A4120000}"/>
    <cellStyle name="40% - 강조색1 2 5" xfId="4790" xr:uid="{00000000-0005-0000-0000-0000A5120000}"/>
    <cellStyle name="40% - 강조색1 2 6" xfId="4791" xr:uid="{00000000-0005-0000-0000-0000A6120000}"/>
    <cellStyle name="40% - 강조색1 3 2" xfId="4792" xr:uid="{00000000-0005-0000-0000-0000A7120000}"/>
    <cellStyle name="40% - 강조색1 3 3" xfId="4793" xr:uid="{00000000-0005-0000-0000-0000A8120000}"/>
    <cellStyle name="40% - 강조색1 3 4" xfId="4794" xr:uid="{00000000-0005-0000-0000-0000A9120000}"/>
    <cellStyle name="40% - 강조색1 3 5" xfId="4795" xr:uid="{00000000-0005-0000-0000-0000AA120000}"/>
    <cellStyle name="40% - 강조색1 3 6" xfId="4796" xr:uid="{00000000-0005-0000-0000-0000AB120000}"/>
    <cellStyle name="40% - 강조색1 4 2" xfId="4797" xr:uid="{00000000-0005-0000-0000-0000AC120000}"/>
    <cellStyle name="40% - 강조색1 4 3" xfId="4798" xr:uid="{00000000-0005-0000-0000-0000AD120000}"/>
    <cellStyle name="40% - 강조색1 4 4" xfId="4799" xr:uid="{00000000-0005-0000-0000-0000AE120000}"/>
    <cellStyle name="40% - 강조색1 4 5" xfId="4800" xr:uid="{00000000-0005-0000-0000-0000AF120000}"/>
    <cellStyle name="40% - 강조색1 4 6" xfId="4801" xr:uid="{00000000-0005-0000-0000-0000B0120000}"/>
    <cellStyle name="40% - 강조색1 5 2" xfId="4802" xr:uid="{00000000-0005-0000-0000-0000B1120000}"/>
    <cellStyle name="40% - 강조색1 5 3" xfId="4803" xr:uid="{00000000-0005-0000-0000-0000B2120000}"/>
    <cellStyle name="40% - 강조색1 5 4" xfId="4804" xr:uid="{00000000-0005-0000-0000-0000B3120000}"/>
    <cellStyle name="40% - 강조색1 5 5" xfId="4805" xr:uid="{00000000-0005-0000-0000-0000B4120000}"/>
    <cellStyle name="40% - 강조색1 5 6" xfId="4806" xr:uid="{00000000-0005-0000-0000-0000B5120000}"/>
    <cellStyle name="40% - 강조색2 2" xfId="4807" xr:uid="{00000000-0005-0000-0000-0000B6120000}"/>
    <cellStyle name="40% - 강조색2 2 2" xfId="4808" xr:uid="{00000000-0005-0000-0000-0000B7120000}"/>
    <cellStyle name="40% - 강조색2 2 3" xfId="4809" xr:uid="{00000000-0005-0000-0000-0000B8120000}"/>
    <cellStyle name="40% - 강조색2 2 4" xfId="4810" xr:uid="{00000000-0005-0000-0000-0000B9120000}"/>
    <cellStyle name="40% - 강조색2 2 5" xfId="4811" xr:uid="{00000000-0005-0000-0000-0000BA120000}"/>
    <cellStyle name="40% - 강조색2 2 6" xfId="4812" xr:uid="{00000000-0005-0000-0000-0000BB120000}"/>
    <cellStyle name="40% - 강조색2 3 2" xfId="4813" xr:uid="{00000000-0005-0000-0000-0000BC120000}"/>
    <cellStyle name="40% - 강조색2 3 3" xfId="4814" xr:uid="{00000000-0005-0000-0000-0000BD120000}"/>
    <cellStyle name="40% - 강조색2 3 4" xfId="4815" xr:uid="{00000000-0005-0000-0000-0000BE120000}"/>
    <cellStyle name="40% - 강조색2 3 5" xfId="4816" xr:uid="{00000000-0005-0000-0000-0000BF120000}"/>
    <cellStyle name="40% - 강조색2 3 6" xfId="4817" xr:uid="{00000000-0005-0000-0000-0000C0120000}"/>
    <cellStyle name="40% - 강조색2 4 2" xfId="4818" xr:uid="{00000000-0005-0000-0000-0000C1120000}"/>
    <cellStyle name="40% - 강조색2 4 3" xfId="4819" xr:uid="{00000000-0005-0000-0000-0000C2120000}"/>
    <cellStyle name="40% - 강조색2 4 4" xfId="4820" xr:uid="{00000000-0005-0000-0000-0000C3120000}"/>
    <cellStyle name="40% - 강조색2 4 5" xfId="4821" xr:uid="{00000000-0005-0000-0000-0000C4120000}"/>
    <cellStyle name="40% - 강조색2 4 6" xfId="4822" xr:uid="{00000000-0005-0000-0000-0000C5120000}"/>
    <cellStyle name="40% - 강조색2 5 2" xfId="4823" xr:uid="{00000000-0005-0000-0000-0000C6120000}"/>
    <cellStyle name="40% - 강조색2 5 3" xfId="4824" xr:uid="{00000000-0005-0000-0000-0000C7120000}"/>
    <cellStyle name="40% - 강조색2 5 4" xfId="4825" xr:uid="{00000000-0005-0000-0000-0000C8120000}"/>
    <cellStyle name="40% - 강조색2 5 5" xfId="4826" xr:uid="{00000000-0005-0000-0000-0000C9120000}"/>
    <cellStyle name="40% - 강조색2 5 6" xfId="4827" xr:uid="{00000000-0005-0000-0000-0000CA120000}"/>
    <cellStyle name="40% - 강조색3 2" xfId="4828" xr:uid="{00000000-0005-0000-0000-0000CB120000}"/>
    <cellStyle name="40% - 강조색3 2 2" xfId="4829" xr:uid="{00000000-0005-0000-0000-0000CC120000}"/>
    <cellStyle name="40% - 강조색3 2 3" xfId="4830" xr:uid="{00000000-0005-0000-0000-0000CD120000}"/>
    <cellStyle name="40% - 강조색3 2 4" xfId="4831" xr:uid="{00000000-0005-0000-0000-0000CE120000}"/>
    <cellStyle name="40% - 강조색3 2 5" xfId="4832" xr:uid="{00000000-0005-0000-0000-0000CF120000}"/>
    <cellStyle name="40% - 강조색3 2 6" xfId="4833" xr:uid="{00000000-0005-0000-0000-0000D0120000}"/>
    <cellStyle name="40% - 강조색3 3 2" xfId="4834" xr:uid="{00000000-0005-0000-0000-0000D1120000}"/>
    <cellStyle name="40% - 강조색3 3 3" xfId="4835" xr:uid="{00000000-0005-0000-0000-0000D2120000}"/>
    <cellStyle name="40% - 강조색3 3 4" xfId="4836" xr:uid="{00000000-0005-0000-0000-0000D3120000}"/>
    <cellStyle name="40% - 강조색3 3 5" xfId="4837" xr:uid="{00000000-0005-0000-0000-0000D4120000}"/>
    <cellStyle name="40% - 강조색3 3 6" xfId="4838" xr:uid="{00000000-0005-0000-0000-0000D5120000}"/>
    <cellStyle name="40% - 강조색3 4 2" xfId="4839" xr:uid="{00000000-0005-0000-0000-0000D6120000}"/>
    <cellStyle name="40% - 강조색3 4 3" xfId="4840" xr:uid="{00000000-0005-0000-0000-0000D7120000}"/>
    <cellStyle name="40% - 강조색3 4 4" xfId="4841" xr:uid="{00000000-0005-0000-0000-0000D8120000}"/>
    <cellStyle name="40% - 강조색3 4 5" xfId="4842" xr:uid="{00000000-0005-0000-0000-0000D9120000}"/>
    <cellStyle name="40% - 강조색3 4 6" xfId="4843" xr:uid="{00000000-0005-0000-0000-0000DA120000}"/>
    <cellStyle name="40% - 강조색3 5 2" xfId="4844" xr:uid="{00000000-0005-0000-0000-0000DB120000}"/>
    <cellStyle name="40% - 강조색3 5 3" xfId="4845" xr:uid="{00000000-0005-0000-0000-0000DC120000}"/>
    <cellStyle name="40% - 강조색3 5 4" xfId="4846" xr:uid="{00000000-0005-0000-0000-0000DD120000}"/>
    <cellStyle name="40% - 강조색3 5 5" xfId="4847" xr:uid="{00000000-0005-0000-0000-0000DE120000}"/>
    <cellStyle name="40% - 강조색3 5 6" xfId="4848" xr:uid="{00000000-0005-0000-0000-0000DF120000}"/>
    <cellStyle name="40% - 강조색4 2" xfId="4849" xr:uid="{00000000-0005-0000-0000-0000E0120000}"/>
    <cellStyle name="40% - 강조색4 2 2" xfId="4850" xr:uid="{00000000-0005-0000-0000-0000E1120000}"/>
    <cellStyle name="40% - 강조색4 2 3" xfId="4851" xr:uid="{00000000-0005-0000-0000-0000E2120000}"/>
    <cellStyle name="40% - 강조색4 2 4" xfId="4852" xr:uid="{00000000-0005-0000-0000-0000E3120000}"/>
    <cellStyle name="40% - 강조색4 2 5" xfId="4853" xr:uid="{00000000-0005-0000-0000-0000E4120000}"/>
    <cellStyle name="40% - 강조색4 2 6" xfId="4854" xr:uid="{00000000-0005-0000-0000-0000E5120000}"/>
    <cellStyle name="40% - 강조색4 3 2" xfId="4855" xr:uid="{00000000-0005-0000-0000-0000E6120000}"/>
    <cellStyle name="40% - 강조색4 3 3" xfId="4856" xr:uid="{00000000-0005-0000-0000-0000E7120000}"/>
    <cellStyle name="40% - 강조색4 3 4" xfId="4857" xr:uid="{00000000-0005-0000-0000-0000E8120000}"/>
    <cellStyle name="40% - 강조색4 3 5" xfId="4858" xr:uid="{00000000-0005-0000-0000-0000E9120000}"/>
    <cellStyle name="40% - 강조색4 3 6" xfId="4859" xr:uid="{00000000-0005-0000-0000-0000EA120000}"/>
    <cellStyle name="40% - 강조색4 4 2" xfId="4860" xr:uid="{00000000-0005-0000-0000-0000EB120000}"/>
    <cellStyle name="40% - 강조색4 4 3" xfId="4861" xr:uid="{00000000-0005-0000-0000-0000EC120000}"/>
    <cellStyle name="40% - 강조색4 4 4" xfId="4862" xr:uid="{00000000-0005-0000-0000-0000ED120000}"/>
    <cellStyle name="40% - 강조색4 4 5" xfId="4863" xr:uid="{00000000-0005-0000-0000-0000EE120000}"/>
    <cellStyle name="40% - 강조색4 4 6" xfId="4864" xr:uid="{00000000-0005-0000-0000-0000EF120000}"/>
    <cellStyle name="40% - 강조색4 5 2" xfId="4865" xr:uid="{00000000-0005-0000-0000-0000F0120000}"/>
    <cellStyle name="40% - 강조색4 5 3" xfId="4866" xr:uid="{00000000-0005-0000-0000-0000F1120000}"/>
    <cellStyle name="40% - 강조색4 5 4" xfId="4867" xr:uid="{00000000-0005-0000-0000-0000F2120000}"/>
    <cellStyle name="40% - 강조색4 5 5" xfId="4868" xr:uid="{00000000-0005-0000-0000-0000F3120000}"/>
    <cellStyle name="40% - 강조색4 5 6" xfId="4869" xr:uid="{00000000-0005-0000-0000-0000F4120000}"/>
    <cellStyle name="40% - 강조색5 2" xfId="4870" xr:uid="{00000000-0005-0000-0000-0000F5120000}"/>
    <cellStyle name="40% - 강조색5 2 2" xfId="4871" xr:uid="{00000000-0005-0000-0000-0000F6120000}"/>
    <cellStyle name="40% - 강조색5 2 3" xfId="4872" xr:uid="{00000000-0005-0000-0000-0000F7120000}"/>
    <cellStyle name="40% - 강조색5 2 4" xfId="4873" xr:uid="{00000000-0005-0000-0000-0000F8120000}"/>
    <cellStyle name="40% - 강조색5 2 5" xfId="4874" xr:uid="{00000000-0005-0000-0000-0000F9120000}"/>
    <cellStyle name="40% - 강조색5 2 6" xfId="4875" xr:uid="{00000000-0005-0000-0000-0000FA120000}"/>
    <cellStyle name="40% - 강조색5 3 2" xfId="4876" xr:uid="{00000000-0005-0000-0000-0000FB120000}"/>
    <cellStyle name="40% - 강조색5 3 3" xfId="4877" xr:uid="{00000000-0005-0000-0000-0000FC120000}"/>
    <cellStyle name="40% - 강조색5 3 4" xfId="4878" xr:uid="{00000000-0005-0000-0000-0000FD120000}"/>
    <cellStyle name="40% - 강조색5 3 5" xfId="4879" xr:uid="{00000000-0005-0000-0000-0000FE120000}"/>
    <cellStyle name="40% - 강조색5 3 6" xfId="4880" xr:uid="{00000000-0005-0000-0000-0000FF120000}"/>
    <cellStyle name="40% - 강조색5 4 2" xfId="4881" xr:uid="{00000000-0005-0000-0000-000000130000}"/>
    <cellStyle name="40% - 강조색5 4 3" xfId="4882" xr:uid="{00000000-0005-0000-0000-000001130000}"/>
    <cellStyle name="40% - 강조색5 4 4" xfId="4883" xr:uid="{00000000-0005-0000-0000-000002130000}"/>
    <cellStyle name="40% - 강조색5 4 5" xfId="4884" xr:uid="{00000000-0005-0000-0000-000003130000}"/>
    <cellStyle name="40% - 강조색5 4 6" xfId="4885" xr:uid="{00000000-0005-0000-0000-000004130000}"/>
    <cellStyle name="40% - 강조색5 5 2" xfId="4886" xr:uid="{00000000-0005-0000-0000-000005130000}"/>
    <cellStyle name="40% - 강조색5 5 3" xfId="4887" xr:uid="{00000000-0005-0000-0000-000006130000}"/>
    <cellStyle name="40% - 강조색5 5 4" xfId="4888" xr:uid="{00000000-0005-0000-0000-000007130000}"/>
    <cellStyle name="40% - 강조색5 5 5" xfId="4889" xr:uid="{00000000-0005-0000-0000-000008130000}"/>
    <cellStyle name="40% - 강조색5 5 6" xfId="4890" xr:uid="{00000000-0005-0000-0000-000009130000}"/>
    <cellStyle name="40% - 강조색6 2" xfId="4891" xr:uid="{00000000-0005-0000-0000-00000A130000}"/>
    <cellStyle name="40% - 강조색6 2 2" xfId="4892" xr:uid="{00000000-0005-0000-0000-00000B130000}"/>
    <cellStyle name="40% - 강조색6 2 3" xfId="4893" xr:uid="{00000000-0005-0000-0000-00000C130000}"/>
    <cellStyle name="40% - 강조색6 2 4" xfId="4894" xr:uid="{00000000-0005-0000-0000-00000D130000}"/>
    <cellStyle name="40% - 강조색6 2 5" xfId="4895" xr:uid="{00000000-0005-0000-0000-00000E130000}"/>
    <cellStyle name="40% - 강조색6 2 6" xfId="4896" xr:uid="{00000000-0005-0000-0000-00000F130000}"/>
    <cellStyle name="40% - 강조색6 3 2" xfId="4897" xr:uid="{00000000-0005-0000-0000-000010130000}"/>
    <cellStyle name="40% - 강조색6 3 3" xfId="4898" xr:uid="{00000000-0005-0000-0000-000011130000}"/>
    <cellStyle name="40% - 강조색6 3 4" xfId="4899" xr:uid="{00000000-0005-0000-0000-000012130000}"/>
    <cellStyle name="40% - 강조색6 3 5" xfId="4900" xr:uid="{00000000-0005-0000-0000-000013130000}"/>
    <cellStyle name="40% - 강조색6 3 6" xfId="4901" xr:uid="{00000000-0005-0000-0000-000014130000}"/>
    <cellStyle name="40% - 강조색6 4 2" xfId="4902" xr:uid="{00000000-0005-0000-0000-000015130000}"/>
    <cellStyle name="40% - 강조색6 4 3" xfId="4903" xr:uid="{00000000-0005-0000-0000-000016130000}"/>
    <cellStyle name="40% - 강조색6 4 4" xfId="4904" xr:uid="{00000000-0005-0000-0000-000017130000}"/>
    <cellStyle name="40% - 강조색6 4 5" xfId="4905" xr:uid="{00000000-0005-0000-0000-000018130000}"/>
    <cellStyle name="40% - 강조색6 4 6" xfId="4906" xr:uid="{00000000-0005-0000-0000-000019130000}"/>
    <cellStyle name="40% - 강조색6 5 2" xfId="4907" xr:uid="{00000000-0005-0000-0000-00001A130000}"/>
    <cellStyle name="40% - 강조색6 5 3" xfId="4908" xr:uid="{00000000-0005-0000-0000-00001B130000}"/>
    <cellStyle name="40% - 강조색6 5 4" xfId="4909" xr:uid="{00000000-0005-0000-0000-00001C130000}"/>
    <cellStyle name="40% - 강조색6 5 5" xfId="4910" xr:uid="{00000000-0005-0000-0000-00001D130000}"/>
    <cellStyle name="40% - 강조색6 5 6" xfId="4911" xr:uid="{00000000-0005-0000-0000-00001E130000}"/>
    <cellStyle name="60" xfId="4912" xr:uid="{00000000-0005-0000-0000-00001F130000}"/>
    <cellStyle name="60% - Accent1" xfId="4913" xr:uid="{00000000-0005-0000-0000-000020130000}"/>
    <cellStyle name="60% - Accent1 10" xfId="4914" xr:uid="{00000000-0005-0000-0000-000021130000}"/>
    <cellStyle name="60% - Accent1 11" xfId="4915" xr:uid="{00000000-0005-0000-0000-000022130000}"/>
    <cellStyle name="60% - Accent1 12" xfId="4916" xr:uid="{00000000-0005-0000-0000-000023130000}"/>
    <cellStyle name="60% - Accent1 13" xfId="4917" xr:uid="{00000000-0005-0000-0000-000024130000}"/>
    <cellStyle name="60% - Accent1 14" xfId="4918" xr:uid="{00000000-0005-0000-0000-000025130000}"/>
    <cellStyle name="60% - Accent1 2" xfId="4919" xr:uid="{00000000-0005-0000-0000-000026130000}"/>
    <cellStyle name="60% - Accent1 3" xfId="4920" xr:uid="{00000000-0005-0000-0000-000027130000}"/>
    <cellStyle name="60% - Accent1 4" xfId="4921" xr:uid="{00000000-0005-0000-0000-000028130000}"/>
    <cellStyle name="60% - Accent1 5" xfId="4922" xr:uid="{00000000-0005-0000-0000-000029130000}"/>
    <cellStyle name="60% - Accent1 6" xfId="4923" xr:uid="{00000000-0005-0000-0000-00002A130000}"/>
    <cellStyle name="60% - Accent1 7" xfId="4924" xr:uid="{00000000-0005-0000-0000-00002B130000}"/>
    <cellStyle name="60% - Accent1 8" xfId="4925" xr:uid="{00000000-0005-0000-0000-00002C130000}"/>
    <cellStyle name="60% - Accent1 9" xfId="4926" xr:uid="{00000000-0005-0000-0000-00002D130000}"/>
    <cellStyle name="60% - Accent2" xfId="4927" xr:uid="{00000000-0005-0000-0000-00002E130000}"/>
    <cellStyle name="60% - Accent2 10" xfId="4928" xr:uid="{00000000-0005-0000-0000-00002F130000}"/>
    <cellStyle name="60% - Accent2 11" xfId="4929" xr:uid="{00000000-0005-0000-0000-000030130000}"/>
    <cellStyle name="60% - Accent2 12" xfId="4930" xr:uid="{00000000-0005-0000-0000-000031130000}"/>
    <cellStyle name="60% - Accent2 13" xfId="4931" xr:uid="{00000000-0005-0000-0000-000032130000}"/>
    <cellStyle name="60% - Accent2 14" xfId="4932" xr:uid="{00000000-0005-0000-0000-000033130000}"/>
    <cellStyle name="60% - Accent2 2" xfId="4933" xr:uid="{00000000-0005-0000-0000-000034130000}"/>
    <cellStyle name="60% - Accent2 3" xfId="4934" xr:uid="{00000000-0005-0000-0000-000035130000}"/>
    <cellStyle name="60% - Accent2 4" xfId="4935" xr:uid="{00000000-0005-0000-0000-000036130000}"/>
    <cellStyle name="60% - Accent2 5" xfId="4936" xr:uid="{00000000-0005-0000-0000-000037130000}"/>
    <cellStyle name="60% - Accent2 6" xfId="4937" xr:uid="{00000000-0005-0000-0000-000038130000}"/>
    <cellStyle name="60% - Accent2 7" xfId="4938" xr:uid="{00000000-0005-0000-0000-000039130000}"/>
    <cellStyle name="60% - Accent2 8" xfId="4939" xr:uid="{00000000-0005-0000-0000-00003A130000}"/>
    <cellStyle name="60% - Accent2 9" xfId="4940" xr:uid="{00000000-0005-0000-0000-00003B130000}"/>
    <cellStyle name="60% - Accent3" xfId="4941" xr:uid="{00000000-0005-0000-0000-00003C130000}"/>
    <cellStyle name="60% - Accent3 10" xfId="4942" xr:uid="{00000000-0005-0000-0000-00003D130000}"/>
    <cellStyle name="60% - Accent3 11" xfId="4943" xr:uid="{00000000-0005-0000-0000-00003E130000}"/>
    <cellStyle name="60% - Accent3 12" xfId="4944" xr:uid="{00000000-0005-0000-0000-00003F130000}"/>
    <cellStyle name="60% - Accent3 13" xfId="4945" xr:uid="{00000000-0005-0000-0000-000040130000}"/>
    <cellStyle name="60% - Accent3 14" xfId="4946" xr:uid="{00000000-0005-0000-0000-000041130000}"/>
    <cellStyle name="60% - Accent3 2" xfId="4947" xr:uid="{00000000-0005-0000-0000-000042130000}"/>
    <cellStyle name="60% - Accent3 3" xfId="4948" xr:uid="{00000000-0005-0000-0000-000043130000}"/>
    <cellStyle name="60% - Accent3 4" xfId="4949" xr:uid="{00000000-0005-0000-0000-000044130000}"/>
    <cellStyle name="60% - Accent3 5" xfId="4950" xr:uid="{00000000-0005-0000-0000-000045130000}"/>
    <cellStyle name="60% - Accent3 6" xfId="4951" xr:uid="{00000000-0005-0000-0000-000046130000}"/>
    <cellStyle name="60% - Accent3 7" xfId="4952" xr:uid="{00000000-0005-0000-0000-000047130000}"/>
    <cellStyle name="60% - Accent3 8" xfId="4953" xr:uid="{00000000-0005-0000-0000-000048130000}"/>
    <cellStyle name="60% - Accent3 9" xfId="4954" xr:uid="{00000000-0005-0000-0000-000049130000}"/>
    <cellStyle name="60% - Accent4" xfId="4955" xr:uid="{00000000-0005-0000-0000-00004A130000}"/>
    <cellStyle name="60% - Accent4 10" xfId="4956" xr:uid="{00000000-0005-0000-0000-00004B130000}"/>
    <cellStyle name="60% - Accent4 11" xfId="4957" xr:uid="{00000000-0005-0000-0000-00004C130000}"/>
    <cellStyle name="60% - Accent4 12" xfId="4958" xr:uid="{00000000-0005-0000-0000-00004D130000}"/>
    <cellStyle name="60% - Accent4 13" xfId="4959" xr:uid="{00000000-0005-0000-0000-00004E130000}"/>
    <cellStyle name="60% - Accent4 14" xfId="4960" xr:uid="{00000000-0005-0000-0000-00004F130000}"/>
    <cellStyle name="60% - Accent4 2" xfId="4961" xr:uid="{00000000-0005-0000-0000-000050130000}"/>
    <cellStyle name="60% - Accent4 3" xfId="4962" xr:uid="{00000000-0005-0000-0000-000051130000}"/>
    <cellStyle name="60% - Accent4 4" xfId="4963" xr:uid="{00000000-0005-0000-0000-000052130000}"/>
    <cellStyle name="60% - Accent4 5" xfId="4964" xr:uid="{00000000-0005-0000-0000-000053130000}"/>
    <cellStyle name="60% - Accent4 6" xfId="4965" xr:uid="{00000000-0005-0000-0000-000054130000}"/>
    <cellStyle name="60% - Accent4 7" xfId="4966" xr:uid="{00000000-0005-0000-0000-000055130000}"/>
    <cellStyle name="60% - Accent4 8" xfId="4967" xr:uid="{00000000-0005-0000-0000-000056130000}"/>
    <cellStyle name="60% - Accent4 9" xfId="4968" xr:uid="{00000000-0005-0000-0000-000057130000}"/>
    <cellStyle name="60% - Accent5" xfId="4969" xr:uid="{00000000-0005-0000-0000-000058130000}"/>
    <cellStyle name="60% - Accent5 10" xfId="4970" xr:uid="{00000000-0005-0000-0000-000059130000}"/>
    <cellStyle name="60% - Accent5 11" xfId="4971" xr:uid="{00000000-0005-0000-0000-00005A130000}"/>
    <cellStyle name="60% - Accent5 12" xfId="4972" xr:uid="{00000000-0005-0000-0000-00005B130000}"/>
    <cellStyle name="60% - Accent5 13" xfId="4973" xr:uid="{00000000-0005-0000-0000-00005C130000}"/>
    <cellStyle name="60% - Accent5 14" xfId="4974" xr:uid="{00000000-0005-0000-0000-00005D130000}"/>
    <cellStyle name="60% - Accent5 2" xfId="4975" xr:uid="{00000000-0005-0000-0000-00005E130000}"/>
    <cellStyle name="60% - Accent5 3" xfId="4976" xr:uid="{00000000-0005-0000-0000-00005F130000}"/>
    <cellStyle name="60% - Accent5 4" xfId="4977" xr:uid="{00000000-0005-0000-0000-000060130000}"/>
    <cellStyle name="60% - Accent5 5" xfId="4978" xr:uid="{00000000-0005-0000-0000-000061130000}"/>
    <cellStyle name="60% - Accent5 6" xfId="4979" xr:uid="{00000000-0005-0000-0000-000062130000}"/>
    <cellStyle name="60% - Accent5 7" xfId="4980" xr:uid="{00000000-0005-0000-0000-000063130000}"/>
    <cellStyle name="60% - Accent5 8" xfId="4981" xr:uid="{00000000-0005-0000-0000-000064130000}"/>
    <cellStyle name="60% - Accent5 9" xfId="4982" xr:uid="{00000000-0005-0000-0000-000065130000}"/>
    <cellStyle name="60% - Accent6" xfId="4983" xr:uid="{00000000-0005-0000-0000-000066130000}"/>
    <cellStyle name="60% - Accent6 10" xfId="4984" xr:uid="{00000000-0005-0000-0000-000067130000}"/>
    <cellStyle name="60% - Accent6 11" xfId="4985" xr:uid="{00000000-0005-0000-0000-000068130000}"/>
    <cellStyle name="60% - Accent6 12" xfId="4986" xr:uid="{00000000-0005-0000-0000-000069130000}"/>
    <cellStyle name="60% - Accent6 13" xfId="4987" xr:uid="{00000000-0005-0000-0000-00006A130000}"/>
    <cellStyle name="60% - Accent6 14" xfId="4988" xr:uid="{00000000-0005-0000-0000-00006B130000}"/>
    <cellStyle name="60% - Accent6 2" xfId="4989" xr:uid="{00000000-0005-0000-0000-00006C130000}"/>
    <cellStyle name="60% - Accent6 3" xfId="4990" xr:uid="{00000000-0005-0000-0000-00006D130000}"/>
    <cellStyle name="60% - Accent6 4" xfId="4991" xr:uid="{00000000-0005-0000-0000-00006E130000}"/>
    <cellStyle name="60% - Accent6 5" xfId="4992" xr:uid="{00000000-0005-0000-0000-00006F130000}"/>
    <cellStyle name="60% - Accent6 6" xfId="4993" xr:uid="{00000000-0005-0000-0000-000070130000}"/>
    <cellStyle name="60% - Accent6 7" xfId="4994" xr:uid="{00000000-0005-0000-0000-000071130000}"/>
    <cellStyle name="60% - Accent6 8" xfId="4995" xr:uid="{00000000-0005-0000-0000-000072130000}"/>
    <cellStyle name="60% - Accent6 9" xfId="4996" xr:uid="{00000000-0005-0000-0000-000073130000}"/>
    <cellStyle name="60% - 강조색1 2" xfId="4997" xr:uid="{00000000-0005-0000-0000-000074130000}"/>
    <cellStyle name="60% - 강조색1 2 2" xfId="4998" xr:uid="{00000000-0005-0000-0000-000075130000}"/>
    <cellStyle name="60% - 강조색1 2 3" xfId="4999" xr:uid="{00000000-0005-0000-0000-000076130000}"/>
    <cellStyle name="60% - 강조색1 2 4" xfId="5000" xr:uid="{00000000-0005-0000-0000-000077130000}"/>
    <cellStyle name="60% - 강조색1 2 5" xfId="5001" xr:uid="{00000000-0005-0000-0000-000078130000}"/>
    <cellStyle name="60% - 강조색1 2 6" xfId="5002" xr:uid="{00000000-0005-0000-0000-000079130000}"/>
    <cellStyle name="60% - 강조색1 3 2" xfId="5003" xr:uid="{00000000-0005-0000-0000-00007A130000}"/>
    <cellStyle name="60% - 강조색1 3 3" xfId="5004" xr:uid="{00000000-0005-0000-0000-00007B130000}"/>
    <cellStyle name="60% - 강조색1 3 4" xfId="5005" xr:uid="{00000000-0005-0000-0000-00007C130000}"/>
    <cellStyle name="60% - 강조색1 3 5" xfId="5006" xr:uid="{00000000-0005-0000-0000-00007D130000}"/>
    <cellStyle name="60% - 강조색1 3 6" xfId="5007" xr:uid="{00000000-0005-0000-0000-00007E130000}"/>
    <cellStyle name="60% - 강조색1 4 2" xfId="5008" xr:uid="{00000000-0005-0000-0000-00007F130000}"/>
    <cellStyle name="60% - 강조색1 4 3" xfId="5009" xr:uid="{00000000-0005-0000-0000-000080130000}"/>
    <cellStyle name="60% - 강조색1 4 4" xfId="5010" xr:uid="{00000000-0005-0000-0000-000081130000}"/>
    <cellStyle name="60% - 강조색1 4 5" xfId="5011" xr:uid="{00000000-0005-0000-0000-000082130000}"/>
    <cellStyle name="60% - 강조색1 4 6" xfId="5012" xr:uid="{00000000-0005-0000-0000-000083130000}"/>
    <cellStyle name="60% - 강조색1 5 2" xfId="5013" xr:uid="{00000000-0005-0000-0000-000084130000}"/>
    <cellStyle name="60% - 강조색1 5 3" xfId="5014" xr:uid="{00000000-0005-0000-0000-000085130000}"/>
    <cellStyle name="60% - 강조색1 5 4" xfId="5015" xr:uid="{00000000-0005-0000-0000-000086130000}"/>
    <cellStyle name="60% - 강조색1 5 5" xfId="5016" xr:uid="{00000000-0005-0000-0000-000087130000}"/>
    <cellStyle name="60% - 강조색1 5 6" xfId="5017" xr:uid="{00000000-0005-0000-0000-000088130000}"/>
    <cellStyle name="60% - 강조색2 2" xfId="5018" xr:uid="{00000000-0005-0000-0000-000089130000}"/>
    <cellStyle name="60% - 강조색2 2 2" xfId="5019" xr:uid="{00000000-0005-0000-0000-00008A130000}"/>
    <cellStyle name="60% - 강조색2 2 3" xfId="5020" xr:uid="{00000000-0005-0000-0000-00008B130000}"/>
    <cellStyle name="60% - 강조색2 2 4" xfId="5021" xr:uid="{00000000-0005-0000-0000-00008C130000}"/>
    <cellStyle name="60% - 강조색2 2 5" xfId="5022" xr:uid="{00000000-0005-0000-0000-00008D130000}"/>
    <cellStyle name="60% - 강조색2 2 6" xfId="5023" xr:uid="{00000000-0005-0000-0000-00008E130000}"/>
    <cellStyle name="60% - 강조색2 3 2" xfId="5024" xr:uid="{00000000-0005-0000-0000-00008F130000}"/>
    <cellStyle name="60% - 강조색2 3 3" xfId="5025" xr:uid="{00000000-0005-0000-0000-000090130000}"/>
    <cellStyle name="60% - 강조색2 3 4" xfId="5026" xr:uid="{00000000-0005-0000-0000-000091130000}"/>
    <cellStyle name="60% - 강조색2 3 5" xfId="5027" xr:uid="{00000000-0005-0000-0000-000092130000}"/>
    <cellStyle name="60% - 강조색2 3 6" xfId="5028" xr:uid="{00000000-0005-0000-0000-000093130000}"/>
    <cellStyle name="60% - 강조색2 4 2" xfId="5029" xr:uid="{00000000-0005-0000-0000-000094130000}"/>
    <cellStyle name="60% - 강조색2 4 3" xfId="5030" xr:uid="{00000000-0005-0000-0000-000095130000}"/>
    <cellStyle name="60% - 강조색2 4 4" xfId="5031" xr:uid="{00000000-0005-0000-0000-000096130000}"/>
    <cellStyle name="60% - 강조색2 4 5" xfId="5032" xr:uid="{00000000-0005-0000-0000-000097130000}"/>
    <cellStyle name="60% - 강조색2 4 6" xfId="5033" xr:uid="{00000000-0005-0000-0000-000098130000}"/>
    <cellStyle name="60% - 강조색2 5 2" xfId="5034" xr:uid="{00000000-0005-0000-0000-000099130000}"/>
    <cellStyle name="60% - 강조색2 5 3" xfId="5035" xr:uid="{00000000-0005-0000-0000-00009A130000}"/>
    <cellStyle name="60% - 강조색2 5 4" xfId="5036" xr:uid="{00000000-0005-0000-0000-00009B130000}"/>
    <cellStyle name="60% - 강조색2 5 5" xfId="5037" xr:uid="{00000000-0005-0000-0000-00009C130000}"/>
    <cellStyle name="60% - 강조색2 5 6" xfId="5038" xr:uid="{00000000-0005-0000-0000-00009D130000}"/>
    <cellStyle name="60% - 강조색3 2" xfId="5039" xr:uid="{00000000-0005-0000-0000-00009E130000}"/>
    <cellStyle name="60% - 강조색3 2 2" xfId="5040" xr:uid="{00000000-0005-0000-0000-00009F130000}"/>
    <cellStyle name="60% - 강조색3 2 3" xfId="5041" xr:uid="{00000000-0005-0000-0000-0000A0130000}"/>
    <cellStyle name="60% - 강조색3 2 4" xfId="5042" xr:uid="{00000000-0005-0000-0000-0000A1130000}"/>
    <cellStyle name="60% - 강조색3 2 5" xfId="5043" xr:uid="{00000000-0005-0000-0000-0000A2130000}"/>
    <cellStyle name="60% - 강조색3 2 6" xfId="5044" xr:uid="{00000000-0005-0000-0000-0000A3130000}"/>
    <cellStyle name="60% - 강조색3 3 2" xfId="5045" xr:uid="{00000000-0005-0000-0000-0000A4130000}"/>
    <cellStyle name="60% - 강조색3 3 3" xfId="5046" xr:uid="{00000000-0005-0000-0000-0000A5130000}"/>
    <cellStyle name="60% - 강조색3 3 4" xfId="5047" xr:uid="{00000000-0005-0000-0000-0000A6130000}"/>
    <cellStyle name="60% - 강조색3 3 5" xfId="5048" xr:uid="{00000000-0005-0000-0000-0000A7130000}"/>
    <cellStyle name="60% - 강조색3 3 6" xfId="5049" xr:uid="{00000000-0005-0000-0000-0000A8130000}"/>
    <cellStyle name="60% - 강조색3 4 2" xfId="5050" xr:uid="{00000000-0005-0000-0000-0000A9130000}"/>
    <cellStyle name="60% - 강조색3 4 3" xfId="5051" xr:uid="{00000000-0005-0000-0000-0000AA130000}"/>
    <cellStyle name="60% - 강조색3 4 4" xfId="5052" xr:uid="{00000000-0005-0000-0000-0000AB130000}"/>
    <cellStyle name="60% - 강조색3 4 5" xfId="5053" xr:uid="{00000000-0005-0000-0000-0000AC130000}"/>
    <cellStyle name="60% - 강조색3 4 6" xfId="5054" xr:uid="{00000000-0005-0000-0000-0000AD130000}"/>
    <cellStyle name="60% - 강조색3 5 2" xfId="5055" xr:uid="{00000000-0005-0000-0000-0000AE130000}"/>
    <cellStyle name="60% - 강조색3 5 3" xfId="5056" xr:uid="{00000000-0005-0000-0000-0000AF130000}"/>
    <cellStyle name="60% - 강조색3 5 4" xfId="5057" xr:uid="{00000000-0005-0000-0000-0000B0130000}"/>
    <cellStyle name="60% - 강조색3 5 5" xfId="5058" xr:uid="{00000000-0005-0000-0000-0000B1130000}"/>
    <cellStyle name="60% - 강조색3 5 6" xfId="5059" xr:uid="{00000000-0005-0000-0000-0000B2130000}"/>
    <cellStyle name="60% - 강조색4 2" xfId="5060" xr:uid="{00000000-0005-0000-0000-0000B3130000}"/>
    <cellStyle name="60% - 강조색4 2 2" xfId="5061" xr:uid="{00000000-0005-0000-0000-0000B4130000}"/>
    <cellStyle name="60% - 강조색4 2 3" xfId="5062" xr:uid="{00000000-0005-0000-0000-0000B5130000}"/>
    <cellStyle name="60% - 강조색4 2 4" xfId="5063" xr:uid="{00000000-0005-0000-0000-0000B6130000}"/>
    <cellStyle name="60% - 강조색4 2 5" xfId="5064" xr:uid="{00000000-0005-0000-0000-0000B7130000}"/>
    <cellStyle name="60% - 강조색4 2 6" xfId="5065" xr:uid="{00000000-0005-0000-0000-0000B8130000}"/>
    <cellStyle name="60% - 강조색4 3 2" xfId="5066" xr:uid="{00000000-0005-0000-0000-0000B9130000}"/>
    <cellStyle name="60% - 강조색4 3 3" xfId="5067" xr:uid="{00000000-0005-0000-0000-0000BA130000}"/>
    <cellStyle name="60% - 강조색4 3 4" xfId="5068" xr:uid="{00000000-0005-0000-0000-0000BB130000}"/>
    <cellStyle name="60% - 강조색4 3 5" xfId="5069" xr:uid="{00000000-0005-0000-0000-0000BC130000}"/>
    <cellStyle name="60% - 강조색4 3 6" xfId="5070" xr:uid="{00000000-0005-0000-0000-0000BD130000}"/>
    <cellStyle name="60% - 강조색4 4 2" xfId="5071" xr:uid="{00000000-0005-0000-0000-0000BE130000}"/>
    <cellStyle name="60% - 강조색4 4 3" xfId="5072" xr:uid="{00000000-0005-0000-0000-0000BF130000}"/>
    <cellStyle name="60% - 강조색4 4 4" xfId="5073" xr:uid="{00000000-0005-0000-0000-0000C0130000}"/>
    <cellStyle name="60% - 강조색4 4 5" xfId="5074" xr:uid="{00000000-0005-0000-0000-0000C1130000}"/>
    <cellStyle name="60% - 강조색4 4 6" xfId="5075" xr:uid="{00000000-0005-0000-0000-0000C2130000}"/>
    <cellStyle name="60% - 강조색4 5 2" xfId="5076" xr:uid="{00000000-0005-0000-0000-0000C3130000}"/>
    <cellStyle name="60% - 강조색4 5 3" xfId="5077" xr:uid="{00000000-0005-0000-0000-0000C4130000}"/>
    <cellStyle name="60% - 강조색4 5 4" xfId="5078" xr:uid="{00000000-0005-0000-0000-0000C5130000}"/>
    <cellStyle name="60% - 강조색4 5 5" xfId="5079" xr:uid="{00000000-0005-0000-0000-0000C6130000}"/>
    <cellStyle name="60% - 강조색4 5 6" xfId="5080" xr:uid="{00000000-0005-0000-0000-0000C7130000}"/>
    <cellStyle name="60% - 강조색5 2" xfId="5081" xr:uid="{00000000-0005-0000-0000-0000C8130000}"/>
    <cellStyle name="60% - 강조색5 2 2" xfId="5082" xr:uid="{00000000-0005-0000-0000-0000C9130000}"/>
    <cellStyle name="60% - 강조색5 2 3" xfId="5083" xr:uid="{00000000-0005-0000-0000-0000CA130000}"/>
    <cellStyle name="60% - 강조색5 2 4" xfId="5084" xr:uid="{00000000-0005-0000-0000-0000CB130000}"/>
    <cellStyle name="60% - 강조색5 2 5" xfId="5085" xr:uid="{00000000-0005-0000-0000-0000CC130000}"/>
    <cellStyle name="60% - 강조색5 2 6" xfId="5086" xr:uid="{00000000-0005-0000-0000-0000CD130000}"/>
    <cellStyle name="60% - 강조색5 3 2" xfId="5087" xr:uid="{00000000-0005-0000-0000-0000CE130000}"/>
    <cellStyle name="60% - 강조색5 3 3" xfId="5088" xr:uid="{00000000-0005-0000-0000-0000CF130000}"/>
    <cellStyle name="60% - 강조색5 3 4" xfId="5089" xr:uid="{00000000-0005-0000-0000-0000D0130000}"/>
    <cellStyle name="60% - 강조색5 3 5" xfId="5090" xr:uid="{00000000-0005-0000-0000-0000D1130000}"/>
    <cellStyle name="60% - 강조색5 3 6" xfId="5091" xr:uid="{00000000-0005-0000-0000-0000D2130000}"/>
    <cellStyle name="60% - 강조색5 4 2" xfId="5092" xr:uid="{00000000-0005-0000-0000-0000D3130000}"/>
    <cellStyle name="60% - 강조색5 4 3" xfId="5093" xr:uid="{00000000-0005-0000-0000-0000D4130000}"/>
    <cellStyle name="60% - 강조색5 4 4" xfId="5094" xr:uid="{00000000-0005-0000-0000-0000D5130000}"/>
    <cellStyle name="60% - 강조색5 4 5" xfId="5095" xr:uid="{00000000-0005-0000-0000-0000D6130000}"/>
    <cellStyle name="60% - 강조색5 4 6" xfId="5096" xr:uid="{00000000-0005-0000-0000-0000D7130000}"/>
    <cellStyle name="60% - 강조색5 5 2" xfId="5097" xr:uid="{00000000-0005-0000-0000-0000D8130000}"/>
    <cellStyle name="60% - 강조색5 5 3" xfId="5098" xr:uid="{00000000-0005-0000-0000-0000D9130000}"/>
    <cellStyle name="60% - 강조색5 5 4" xfId="5099" xr:uid="{00000000-0005-0000-0000-0000DA130000}"/>
    <cellStyle name="60% - 강조색5 5 5" xfId="5100" xr:uid="{00000000-0005-0000-0000-0000DB130000}"/>
    <cellStyle name="60% - 강조색5 5 6" xfId="5101" xr:uid="{00000000-0005-0000-0000-0000DC130000}"/>
    <cellStyle name="60% - 강조색6 2" xfId="5102" xr:uid="{00000000-0005-0000-0000-0000DD130000}"/>
    <cellStyle name="60% - 강조색6 2 2" xfId="5103" xr:uid="{00000000-0005-0000-0000-0000DE130000}"/>
    <cellStyle name="60% - 강조색6 2 3" xfId="5104" xr:uid="{00000000-0005-0000-0000-0000DF130000}"/>
    <cellStyle name="60% - 강조색6 2 4" xfId="5105" xr:uid="{00000000-0005-0000-0000-0000E0130000}"/>
    <cellStyle name="60% - 강조색6 2 5" xfId="5106" xr:uid="{00000000-0005-0000-0000-0000E1130000}"/>
    <cellStyle name="60% - 강조색6 2 6" xfId="5107" xr:uid="{00000000-0005-0000-0000-0000E2130000}"/>
    <cellStyle name="60% - 강조색6 3 2" xfId="5108" xr:uid="{00000000-0005-0000-0000-0000E3130000}"/>
    <cellStyle name="60% - 강조색6 3 3" xfId="5109" xr:uid="{00000000-0005-0000-0000-0000E4130000}"/>
    <cellStyle name="60% - 강조색6 3 4" xfId="5110" xr:uid="{00000000-0005-0000-0000-0000E5130000}"/>
    <cellStyle name="60% - 강조색6 3 5" xfId="5111" xr:uid="{00000000-0005-0000-0000-0000E6130000}"/>
    <cellStyle name="60% - 강조색6 3 6" xfId="5112" xr:uid="{00000000-0005-0000-0000-0000E7130000}"/>
    <cellStyle name="60% - 강조색6 4 2" xfId="5113" xr:uid="{00000000-0005-0000-0000-0000E8130000}"/>
    <cellStyle name="60% - 강조색6 4 3" xfId="5114" xr:uid="{00000000-0005-0000-0000-0000E9130000}"/>
    <cellStyle name="60% - 강조색6 4 4" xfId="5115" xr:uid="{00000000-0005-0000-0000-0000EA130000}"/>
    <cellStyle name="60% - 강조색6 4 5" xfId="5116" xr:uid="{00000000-0005-0000-0000-0000EB130000}"/>
    <cellStyle name="60% - 강조색6 4 6" xfId="5117" xr:uid="{00000000-0005-0000-0000-0000EC130000}"/>
    <cellStyle name="60% - 강조색6 5 2" xfId="5118" xr:uid="{00000000-0005-0000-0000-0000ED130000}"/>
    <cellStyle name="60% - 강조색6 5 3" xfId="5119" xr:uid="{00000000-0005-0000-0000-0000EE130000}"/>
    <cellStyle name="60% - 강조색6 5 4" xfId="5120" xr:uid="{00000000-0005-0000-0000-0000EF130000}"/>
    <cellStyle name="60% - 강조색6 5 5" xfId="5121" xr:uid="{00000000-0005-0000-0000-0000F0130000}"/>
    <cellStyle name="60% - 강조색6 5 6" xfId="5122" xr:uid="{00000000-0005-0000-0000-0000F1130000}"/>
    <cellStyle name="6201" xfId="5123" xr:uid="{00000000-0005-0000-0000-0000F2130000}"/>
    <cellStyle name="90" xfId="5124" xr:uid="{00000000-0005-0000-0000-0000F3130000}"/>
    <cellStyle name="A" xfId="5125" xr:uid="{00000000-0005-0000-0000-0000F4130000}"/>
    <cellStyle name="A " xfId="5126" xr:uid="{00000000-0005-0000-0000-0000F5130000}"/>
    <cellStyle name="Ā _x0010_က랐_xdc01_땯_x0001_" xfId="5127" xr:uid="{00000000-0005-0000-0000-0000F6130000}"/>
    <cellStyle name="A¡ " xfId="5128" xr:uid="{00000000-0005-0000-0000-0000F7130000}"/>
    <cellStyle name="A¡§i " xfId="5129" xr:uid="{00000000-0005-0000-0000-0000F8130000}"/>
    <cellStyle name="A¡§i￠r¨i " xfId="5130" xr:uid="{00000000-0005-0000-0000-0000F9130000}"/>
    <cellStyle name="A¡er " xfId="5131" xr:uid="{00000000-0005-0000-0000-0000FA130000}"/>
    <cellStyle name="A¡er￠r " xfId="5132" xr:uid="{00000000-0005-0000-0000-0000FB130000}"/>
    <cellStyle name="A¡er￠r¡ " xfId="5133" xr:uid="{00000000-0005-0000-0000-0000FC130000}"/>
    <cellStyle name="A¡er￠r¡¿i " xfId="5134" xr:uid="{00000000-0005-0000-0000-0000FD130000}"/>
    <cellStyle name="A¡erer " xfId="5135" xr:uid="{00000000-0005-0000-0000-0000FE130000}"/>
    <cellStyle name="A¡erer￠rer " xfId="5136" xr:uid="{00000000-0005-0000-0000-0000FF130000}"/>
    <cellStyle name="A¡erererer " xfId="5137" xr:uid="{00000000-0005-0000-0000-000000140000}"/>
    <cellStyle name="A¨­￠￢￠O [0]_¨uc¨oA " xfId="5138" xr:uid="{00000000-0005-0000-0000-000001140000}"/>
    <cellStyle name="A¨­￠￢￠O_¨uc¨oA " xfId="5139" xr:uid="{00000000-0005-0000-0000-000002140000}"/>
    <cellStyle name="A¨i " xfId="5140" xr:uid="{00000000-0005-0000-0000-000003140000}"/>
    <cellStyle name="A¨i¡ⓒ " xfId="5141" xr:uid="{00000000-0005-0000-0000-000004140000}"/>
    <cellStyle name="A¨i¡ⓒ¡e¡ " xfId="5142" xr:uid="{00000000-0005-0000-0000-000005140000}"/>
    <cellStyle name="A￠r¡ " xfId="5143" xr:uid="{00000000-0005-0000-0000-000006140000}"/>
    <cellStyle name="A￠r¡×i¡er " xfId="5144" xr:uid="{00000000-0005-0000-0000-000007140000}"/>
    <cellStyle name="A￠rer " xfId="5145" xr:uid="{00000000-0005-0000-0000-000008140000}"/>
    <cellStyle name="A￠rer¡er " xfId="5146" xr:uid="{00000000-0005-0000-0000-000009140000}"/>
    <cellStyle name="A￠rer¡er￠r " xfId="5147" xr:uid="{00000000-0005-0000-0000-00000A140000}"/>
    <cellStyle name="A￠rerer " xfId="5148" xr:uid="{00000000-0005-0000-0000-00000B140000}"/>
    <cellStyle name="A￠rererer " xfId="5149" xr:uid="{00000000-0005-0000-0000-00000C140000}"/>
    <cellStyle name="Aⓒ" xfId="5150" xr:uid="{00000000-0005-0000-0000-00000D140000}"/>
    <cellStyle name="Aⓒ­ " xfId="5151" xr:uid="{00000000-0005-0000-0000-00000E140000}"/>
    <cellStyle name="Aⓒ­￠ " xfId="5152" xr:uid="{00000000-0005-0000-0000-00000F140000}"/>
    <cellStyle name="Aⓒ­￠￢ " xfId="5153" xr:uid="{00000000-0005-0000-0000-000010140000}"/>
    <cellStyle name="Aⓒ­￠￢￠" xfId="5154" xr:uid="{00000000-0005-0000-0000-000011140000}"/>
    <cellStyle name="Aⓒ­￠￢￠o " xfId="5155" xr:uid="{00000000-0005-0000-0000-000012140000}"/>
    <cellStyle name="Accent1" xfId="5156" xr:uid="{00000000-0005-0000-0000-000013140000}"/>
    <cellStyle name="Accent1 - 20%" xfId="5157" xr:uid="{00000000-0005-0000-0000-000014140000}"/>
    <cellStyle name="Accent1 - 40%" xfId="5158" xr:uid="{00000000-0005-0000-0000-000015140000}"/>
    <cellStyle name="Accent1 - 60%" xfId="5159" xr:uid="{00000000-0005-0000-0000-000016140000}"/>
    <cellStyle name="Accent1 10" xfId="5160" xr:uid="{00000000-0005-0000-0000-000017140000}"/>
    <cellStyle name="Accent1 11" xfId="5161" xr:uid="{00000000-0005-0000-0000-000018140000}"/>
    <cellStyle name="Accent1 12" xfId="5162" xr:uid="{00000000-0005-0000-0000-000019140000}"/>
    <cellStyle name="Accent1 13" xfId="5163" xr:uid="{00000000-0005-0000-0000-00001A140000}"/>
    <cellStyle name="Accent1 14" xfId="5164" xr:uid="{00000000-0005-0000-0000-00001B140000}"/>
    <cellStyle name="Accent1 15" xfId="5165" xr:uid="{00000000-0005-0000-0000-00001C140000}"/>
    <cellStyle name="Accent1 16" xfId="5166" xr:uid="{00000000-0005-0000-0000-00001D140000}"/>
    <cellStyle name="Accent1 17" xfId="5167" xr:uid="{00000000-0005-0000-0000-00001E140000}"/>
    <cellStyle name="Accent1 2" xfId="5168" xr:uid="{00000000-0005-0000-0000-00001F140000}"/>
    <cellStyle name="Accent1 3" xfId="5169" xr:uid="{00000000-0005-0000-0000-000020140000}"/>
    <cellStyle name="Accent1 4" xfId="5170" xr:uid="{00000000-0005-0000-0000-000021140000}"/>
    <cellStyle name="Accent1 5" xfId="5171" xr:uid="{00000000-0005-0000-0000-000022140000}"/>
    <cellStyle name="Accent1 6" xfId="5172" xr:uid="{00000000-0005-0000-0000-000023140000}"/>
    <cellStyle name="Accent1 7" xfId="5173" xr:uid="{00000000-0005-0000-0000-000024140000}"/>
    <cellStyle name="Accent1 8" xfId="5174" xr:uid="{00000000-0005-0000-0000-000025140000}"/>
    <cellStyle name="Accent1 9" xfId="5175" xr:uid="{00000000-0005-0000-0000-000026140000}"/>
    <cellStyle name="Accent2" xfId="5176" xr:uid="{00000000-0005-0000-0000-000027140000}"/>
    <cellStyle name="Accent2 - 20%" xfId="5177" xr:uid="{00000000-0005-0000-0000-000028140000}"/>
    <cellStyle name="Accent2 - 40%" xfId="5178" xr:uid="{00000000-0005-0000-0000-000029140000}"/>
    <cellStyle name="Accent2 - 60%" xfId="5179" xr:uid="{00000000-0005-0000-0000-00002A140000}"/>
    <cellStyle name="Accent2 10" xfId="5180" xr:uid="{00000000-0005-0000-0000-00002B140000}"/>
    <cellStyle name="Accent2 11" xfId="5181" xr:uid="{00000000-0005-0000-0000-00002C140000}"/>
    <cellStyle name="Accent2 12" xfId="5182" xr:uid="{00000000-0005-0000-0000-00002D140000}"/>
    <cellStyle name="Accent2 13" xfId="5183" xr:uid="{00000000-0005-0000-0000-00002E140000}"/>
    <cellStyle name="Accent2 14" xfId="5184" xr:uid="{00000000-0005-0000-0000-00002F140000}"/>
    <cellStyle name="Accent2 15" xfId="5185" xr:uid="{00000000-0005-0000-0000-000030140000}"/>
    <cellStyle name="Accent2 16" xfId="5186" xr:uid="{00000000-0005-0000-0000-000031140000}"/>
    <cellStyle name="Accent2 17" xfId="5187" xr:uid="{00000000-0005-0000-0000-000032140000}"/>
    <cellStyle name="Accent2 2" xfId="5188" xr:uid="{00000000-0005-0000-0000-000033140000}"/>
    <cellStyle name="Accent2 3" xfId="5189" xr:uid="{00000000-0005-0000-0000-000034140000}"/>
    <cellStyle name="Accent2 4" xfId="5190" xr:uid="{00000000-0005-0000-0000-000035140000}"/>
    <cellStyle name="Accent2 5" xfId="5191" xr:uid="{00000000-0005-0000-0000-000036140000}"/>
    <cellStyle name="Accent2 6" xfId="5192" xr:uid="{00000000-0005-0000-0000-000037140000}"/>
    <cellStyle name="Accent2 7" xfId="5193" xr:uid="{00000000-0005-0000-0000-000038140000}"/>
    <cellStyle name="Accent2 8" xfId="5194" xr:uid="{00000000-0005-0000-0000-000039140000}"/>
    <cellStyle name="Accent2 9" xfId="5195" xr:uid="{00000000-0005-0000-0000-00003A140000}"/>
    <cellStyle name="Accent3" xfId="5196" xr:uid="{00000000-0005-0000-0000-00003B140000}"/>
    <cellStyle name="Accent3 - 20%" xfId="5197" xr:uid="{00000000-0005-0000-0000-00003C140000}"/>
    <cellStyle name="Accent3 - 40%" xfId="5198" xr:uid="{00000000-0005-0000-0000-00003D140000}"/>
    <cellStyle name="Accent3 - 60%" xfId="5199" xr:uid="{00000000-0005-0000-0000-00003E140000}"/>
    <cellStyle name="Accent3 10" xfId="5200" xr:uid="{00000000-0005-0000-0000-00003F140000}"/>
    <cellStyle name="Accent3 11" xfId="5201" xr:uid="{00000000-0005-0000-0000-000040140000}"/>
    <cellStyle name="Accent3 12" xfId="5202" xr:uid="{00000000-0005-0000-0000-000041140000}"/>
    <cellStyle name="Accent3 13" xfId="5203" xr:uid="{00000000-0005-0000-0000-000042140000}"/>
    <cellStyle name="Accent3 14" xfId="5204" xr:uid="{00000000-0005-0000-0000-000043140000}"/>
    <cellStyle name="Accent3 15" xfId="5205" xr:uid="{00000000-0005-0000-0000-000044140000}"/>
    <cellStyle name="Accent3 16" xfId="5206" xr:uid="{00000000-0005-0000-0000-000045140000}"/>
    <cellStyle name="Accent3 17" xfId="5207" xr:uid="{00000000-0005-0000-0000-000046140000}"/>
    <cellStyle name="Accent3 2" xfId="5208" xr:uid="{00000000-0005-0000-0000-000047140000}"/>
    <cellStyle name="Accent3 3" xfId="5209" xr:uid="{00000000-0005-0000-0000-000048140000}"/>
    <cellStyle name="Accent3 4" xfId="5210" xr:uid="{00000000-0005-0000-0000-000049140000}"/>
    <cellStyle name="Accent3 5" xfId="5211" xr:uid="{00000000-0005-0000-0000-00004A140000}"/>
    <cellStyle name="Accent3 6" xfId="5212" xr:uid="{00000000-0005-0000-0000-00004B140000}"/>
    <cellStyle name="Accent3 7" xfId="5213" xr:uid="{00000000-0005-0000-0000-00004C140000}"/>
    <cellStyle name="Accent3 8" xfId="5214" xr:uid="{00000000-0005-0000-0000-00004D140000}"/>
    <cellStyle name="Accent3 9" xfId="5215" xr:uid="{00000000-0005-0000-0000-00004E140000}"/>
    <cellStyle name="Accent4" xfId="5216" xr:uid="{00000000-0005-0000-0000-00004F140000}"/>
    <cellStyle name="Accent4 - 20%" xfId="5217" xr:uid="{00000000-0005-0000-0000-000050140000}"/>
    <cellStyle name="Accent4 - 40%" xfId="5218" xr:uid="{00000000-0005-0000-0000-000051140000}"/>
    <cellStyle name="Accent4 - 60%" xfId="5219" xr:uid="{00000000-0005-0000-0000-000052140000}"/>
    <cellStyle name="Accent4 10" xfId="5220" xr:uid="{00000000-0005-0000-0000-000053140000}"/>
    <cellStyle name="Accent4 11" xfId="5221" xr:uid="{00000000-0005-0000-0000-000054140000}"/>
    <cellStyle name="Accent4 12" xfId="5222" xr:uid="{00000000-0005-0000-0000-000055140000}"/>
    <cellStyle name="Accent4 13" xfId="5223" xr:uid="{00000000-0005-0000-0000-000056140000}"/>
    <cellStyle name="Accent4 14" xfId="5224" xr:uid="{00000000-0005-0000-0000-000057140000}"/>
    <cellStyle name="Accent4 15" xfId="5225" xr:uid="{00000000-0005-0000-0000-000058140000}"/>
    <cellStyle name="Accent4 16" xfId="5226" xr:uid="{00000000-0005-0000-0000-000059140000}"/>
    <cellStyle name="Accent4 17" xfId="5227" xr:uid="{00000000-0005-0000-0000-00005A140000}"/>
    <cellStyle name="Accent4 2" xfId="5228" xr:uid="{00000000-0005-0000-0000-00005B140000}"/>
    <cellStyle name="Accent4 3" xfId="5229" xr:uid="{00000000-0005-0000-0000-00005C140000}"/>
    <cellStyle name="Accent4 4" xfId="5230" xr:uid="{00000000-0005-0000-0000-00005D140000}"/>
    <cellStyle name="Accent4 5" xfId="5231" xr:uid="{00000000-0005-0000-0000-00005E140000}"/>
    <cellStyle name="Accent4 6" xfId="5232" xr:uid="{00000000-0005-0000-0000-00005F140000}"/>
    <cellStyle name="Accent4 7" xfId="5233" xr:uid="{00000000-0005-0000-0000-000060140000}"/>
    <cellStyle name="Accent4 8" xfId="5234" xr:uid="{00000000-0005-0000-0000-000061140000}"/>
    <cellStyle name="Accent4 9" xfId="5235" xr:uid="{00000000-0005-0000-0000-000062140000}"/>
    <cellStyle name="Accent5" xfId="5236" xr:uid="{00000000-0005-0000-0000-000063140000}"/>
    <cellStyle name="Accent5 - 20%" xfId="5237" xr:uid="{00000000-0005-0000-0000-000064140000}"/>
    <cellStyle name="Accent5 - 40%" xfId="5238" xr:uid="{00000000-0005-0000-0000-000065140000}"/>
    <cellStyle name="Accent5 - 60%" xfId="5239" xr:uid="{00000000-0005-0000-0000-000066140000}"/>
    <cellStyle name="Accent5 10" xfId="5240" xr:uid="{00000000-0005-0000-0000-000067140000}"/>
    <cellStyle name="Accent5 11" xfId="5241" xr:uid="{00000000-0005-0000-0000-000068140000}"/>
    <cellStyle name="Accent5 12" xfId="5242" xr:uid="{00000000-0005-0000-0000-000069140000}"/>
    <cellStyle name="Accent5 13" xfId="5243" xr:uid="{00000000-0005-0000-0000-00006A140000}"/>
    <cellStyle name="Accent5 14" xfId="5244" xr:uid="{00000000-0005-0000-0000-00006B140000}"/>
    <cellStyle name="Accent5 15" xfId="5245" xr:uid="{00000000-0005-0000-0000-00006C140000}"/>
    <cellStyle name="Accent5 16" xfId="5246" xr:uid="{00000000-0005-0000-0000-00006D140000}"/>
    <cellStyle name="Accent5 17" xfId="5247" xr:uid="{00000000-0005-0000-0000-00006E140000}"/>
    <cellStyle name="Accent5 2" xfId="5248" xr:uid="{00000000-0005-0000-0000-00006F140000}"/>
    <cellStyle name="Accent5 3" xfId="5249" xr:uid="{00000000-0005-0000-0000-000070140000}"/>
    <cellStyle name="Accent5 4" xfId="5250" xr:uid="{00000000-0005-0000-0000-000071140000}"/>
    <cellStyle name="Accent5 5" xfId="5251" xr:uid="{00000000-0005-0000-0000-000072140000}"/>
    <cellStyle name="Accent5 6" xfId="5252" xr:uid="{00000000-0005-0000-0000-000073140000}"/>
    <cellStyle name="Accent5 7" xfId="5253" xr:uid="{00000000-0005-0000-0000-000074140000}"/>
    <cellStyle name="Accent5 8" xfId="5254" xr:uid="{00000000-0005-0000-0000-000075140000}"/>
    <cellStyle name="Accent5 9" xfId="5255" xr:uid="{00000000-0005-0000-0000-000076140000}"/>
    <cellStyle name="Accent6" xfId="5256" xr:uid="{00000000-0005-0000-0000-000077140000}"/>
    <cellStyle name="Accent6 - 20%" xfId="5257" xr:uid="{00000000-0005-0000-0000-000078140000}"/>
    <cellStyle name="Accent6 - 40%" xfId="5258" xr:uid="{00000000-0005-0000-0000-000079140000}"/>
    <cellStyle name="Accent6 - 60%" xfId="5259" xr:uid="{00000000-0005-0000-0000-00007A140000}"/>
    <cellStyle name="Accent6 10" xfId="5260" xr:uid="{00000000-0005-0000-0000-00007B140000}"/>
    <cellStyle name="Accent6 11" xfId="5261" xr:uid="{00000000-0005-0000-0000-00007C140000}"/>
    <cellStyle name="Accent6 12" xfId="5262" xr:uid="{00000000-0005-0000-0000-00007D140000}"/>
    <cellStyle name="Accent6 13" xfId="5263" xr:uid="{00000000-0005-0000-0000-00007E140000}"/>
    <cellStyle name="Accent6 14" xfId="5264" xr:uid="{00000000-0005-0000-0000-00007F140000}"/>
    <cellStyle name="Accent6 15" xfId="5265" xr:uid="{00000000-0005-0000-0000-000080140000}"/>
    <cellStyle name="Accent6 16" xfId="5266" xr:uid="{00000000-0005-0000-0000-000081140000}"/>
    <cellStyle name="Accent6 17" xfId="5267" xr:uid="{00000000-0005-0000-0000-000082140000}"/>
    <cellStyle name="Accent6 2" xfId="5268" xr:uid="{00000000-0005-0000-0000-000083140000}"/>
    <cellStyle name="Accent6 3" xfId="5269" xr:uid="{00000000-0005-0000-0000-000084140000}"/>
    <cellStyle name="Accent6 4" xfId="5270" xr:uid="{00000000-0005-0000-0000-000085140000}"/>
    <cellStyle name="Accent6 5" xfId="5271" xr:uid="{00000000-0005-0000-0000-000086140000}"/>
    <cellStyle name="Accent6 6" xfId="5272" xr:uid="{00000000-0005-0000-0000-000087140000}"/>
    <cellStyle name="Accent6 7" xfId="5273" xr:uid="{00000000-0005-0000-0000-000088140000}"/>
    <cellStyle name="Accent6 8" xfId="5274" xr:uid="{00000000-0005-0000-0000-000089140000}"/>
    <cellStyle name="Accent6 9" xfId="5275" xr:uid="{00000000-0005-0000-0000-00008A140000}"/>
    <cellStyle name="Actual Date" xfId="5276" xr:uid="{00000000-0005-0000-0000-00008B140000}"/>
    <cellStyle name="Ae" xfId="5277" xr:uid="{00000000-0005-0000-0000-00008C140000}"/>
    <cellStyle name="Aee­ " xfId="5278" xr:uid="{00000000-0005-0000-0000-00008D140000}"/>
    <cellStyle name="Aee­  2" xfId="5279" xr:uid="{00000000-0005-0000-0000-00008E140000}"/>
    <cellStyle name="Aee­ [" xfId="5280" xr:uid="{00000000-0005-0000-0000-00008F140000}"/>
    <cellStyle name="AeE­ [0]_  A¾  CO  " xfId="5281" xr:uid="{00000000-0005-0000-0000-000090140000}"/>
    <cellStyle name="ÅëÈ­ [0]_¸ðÇü¸·" xfId="5282" xr:uid="{00000000-0005-0000-0000-000091140000}"/>
    <cellStyle name="AeE­ [0]_±a¼uAe½A " xfId="5283" xr:uid="{00000000-0005-0000-0000-000092140000}"/>
    <cellStyle name="ÅëÈ­ [0]_±âÅ¸" xfId="5284" xr:uid="{00000000-0005-0000-0000-000093140000}"/>
    <cellStyle name="AeE­ [0]_≫ß≫ß" xfId="5285" xr:uid="{00000000-0005-0000-0000-000094140000}"/>
    <cellStyle name="ÅëÈ­ [0]_¼öÀÍ¼º " xfId="5286" xr:uid="{00000000-0005-0000-0000-000095140000}"/>
    <cellStyle name="AeE­ [0]_3ÆA °³AI " xfId="5287" xr:uid="{00000000-0005-0000-0000-000096140000}"/>
    <cellStyle name="ÅëÈ­ [0]_INQUIRY ¿µ¾÷ÃßÁø " xfId="5288" xr:uid="{00000000-0005-0000-0000-000097140000}"/>
    <cellStyle name="AeE­ [0]_INQUIRY ¿μ¾÷AßAø " xfId="5289" xr:uid="{00000000-0005-0000-0000-000098140000}"/>
    <cellStyle name="ÅëÈ­ [0]_º»¼± ±æ¾î±úºÎ ¼ö·® Áý°èÇ¥ " xfId="5290" xr:uid="{00000000-0005-0000-0000-000099140000}"/>
    <cellStyle name="AeE­ [0]_º≫¼± ±æ¾i±uºI ¼o·R Ay°eC￥ " xfId="5291" xr:uid="{00000000-0005-0000-0000-00009A140000}"/>
    <cellStyle name="Aee­ _계약기준양식(두리)" xfId="5292" xr:uid="{00000000-0005-0000-0000-00009B140000}"/>
    <cellStyle name="AeE­_  A¾  CO  " xfId="5293" xr:uid="{00000000-0005-0000-0000-00009C140000}"/>
    <cellStyle name="ÅëÈ­_¸ðÇü¸·" xfId="5294" xr:uid="{00000000-0005-0000-0000-00009D140000}"/>
    <cellStyle name="AeE­_±a¼uAe½A " xfId="5295" xr:uid="{00000000-0005-0000-0000-00009E140000}"/>
    <cellStyle name="ÅëÈ­_±âÅ¸" xfId="5296" xr:uid="{00000000-0005-0000-0000-00009F140000}"/>
    <cellStyle name="AeE­_≫ß≫ß" xfId="5297" xr:uid="{00000000-0005-0000-0000-0000A0140000}"/>
    <cellStyle name="ÅëÈ­_¼¼ºÎ½ÇÇà" xfId="5298" xr:uid="{00000000-0005-0000-0000-0000A1140000}"/>
    <cellStyle name="AeE­_¼oAI¼º " xfId="5299" xr:uid="{00000000-0005-0000-0000-0000A2140000}"/>
    <cellStyle name="ÅëÈ­_¼öÀÍ¼º " xfId="5300" xr:uid="{00000000-0005-0000-0000-0000A3140000}"/>
    <cellStyle name="AeE­_3ÆA °³AI " xfId="5301" xr:uid="{00000000-0005-0000-0000-0000A4140000}"/>
    <cellStyle name="ÅëÈ­_INQUIRY ¿µ¾÷ÃßÁø " xfId="5302" xr:uid="{00000000-0005-0000-0000-0000A5140000}"/>
    <cellStyle name="AeE­_INQUIRY ¿μ¾÷AßAø " xfId="5303" xr:uid="{00000000-0005-0000-0000-0000A6140000}"/>
    <cellStyle name="ÅëÈ­_º»¼± ±æ¾î±úºÎ ¼ö·® Áý°èÇ¥ " xfId="5304" xr:uid="{00000000-0005-0000-0000-0000A7140000}"/>
    <cellStyle name="AeE­_º≫¼± ±æ¾i±uºI ¼o·R Ay°eC￥ " xfId="5305" xr:uid="{00000000-0005-0000-0000-0000A8140000}"/>
    <cellStyle name="Aee¡ " xfId="5306" xr:uid="{00000000-0005-0000-0000-0000A9140000}"/>
    <cellStyle name="Aee¡ⓒ " xfId="5307" xr:uid="{00000000-0005-0000-0000-0000AA140000}"/>
    <cellStyle name="AeE¡ⓒ [0]_¨uc¨oA " xfId="5308" xr:uid="{00000000-0005-0000-0000-0000AB140000}"/>
    <cellStyle name="AeE¡ⓒ_¨uc¨oA " xfId="5309" xr:uid="{00000000-0005-0000-0000-0000AC140000}"/>
    <cellStyle name="Aee¡er¡§i " xfId="5310" xr:uid="{00000000-0005-0000-0000-0000AD140000}"/>
    <cellStyle name="Aee¡erer " xfId="5311" xr:uid="{00000000-0005-0000-0000-0000AE140000}"/>
    <cellStyle name="Aee¡erer¡er " xfId="5312" xr:uid="{00000000-0005-0000-0000-0000AF140000}"/>
    <cellStyle name="Aee¡ererer " xfId="5313" xr:uid="{00000000-0005-0000-0000-0000B0140000}"/>
    <cellStyle name="Aee￠r " xfId="5314" xr:uid="{00000000-0005-0000-0000-0000B1140000}"/>
    <cellStyle name="Aee￠rer " xfId="5315" xr:uid="{00000000-0005-0000-0000-0000B2140000}"/>
    <cellStyle name="Aee￠rer￠r¡ " xfId="5316" xr:uid="{00000000-0005-0000-0000-0000B3140000}"/>
    <cellStyle name="Aee￠rerer " xfId="5317" xr:uid="{00000000-0005-0000-0000-0000B4140000}"/>
    <cellStyle name="Aee￠rererer " xfId="5318" xr:uid="{00000000-0005-0000-0000-0000B5140000}"/>
    <cellStyle name="Æu¼ " xfId="5319" xr:uid="{00000000-0005-0000-0000-0000B6140000}"/>
    <cellStyle name="ÆÛ¼¾Æ®" xfId="5320" xr:uid="{00000000-0005-0000-0000-0000B7140000}"/>
    <cellStyle name="ALIGNMENT" xfId="5321" xr:uid="{00000000-0005-0000-0000-0000B8140000}"/>
    <cellStyle name="Am3/h/대" xfId="5322" xr:uid="{00000000-0005-0000-0000-0000B9140000}"/>
    <cellStyle name="Arial 10" xfId="5323" xr:uid="{00000000-0005-0000-0000-0000BA140000}"/>
    <cellStyle name="Arial 12" xfId="5324" xr:uid="{00000000-0005-0000-0000-0000BB140000}"/>
    <cellStyle name="Aþ" xfId="5325" xr:uid="{00000000-0005-0000-0000-0000BC140000}"/>
    <cellStyle name="Aþ " xfId="5326" xr:uid="{00000000-0005-0000-0000-0000BD140000}"/>
    <cellStyle name="Aþ¸ " xfId="5327" xr:uid="{00000000-0005-0000-0000-0000BE140000}"/>
    <cellStyle name="Aþ¸¶ [" xfId="5328" xr:uid="{00000000-0005-0000-0000-0000BF140000}"/>
    <cellStyle name="AÞ¸¶ [0]_  A¾  CO  " xfId="5329" xr:uid="{00000000-0005-0000-0000-0000C0140000}"/>
    <cellStyle name="ÄÞ¸¶ [0]_¸ðÇü¸·" xfId="5330" xr:uid="{00000000-0005-0000-0000-0000C1140000}"/>
    <cellStyle name="AÞ¸¶ [0]_±a¼uAe½A " xfId="5331" xr:uid="{00000000-0005-0000-0000-0000C2140000}"/>
    <cellStyle name="ÄÞ¸¶ [0]_±âÅ¸" xfId="5332" xr:uid="{00000000-0005-0000-0000-0000C3140000}"/>
    <cellStyle name="AÞ¸¶ [0]_≫ß≫ß" xfId="5333" xr:uid="{00000000-0005-0000-0000-0000C4140000}"/>
    <cellStyle name="ÄÞ¸¶ [0]_¼¼ºÎ½ÇÇà" xfId="5334" xr:uid="{00000000-0005-0000-0000-0000C5140000}"/>
    <cellStyle name="AÞ¸¶ [0]_¼oAI¼º " xfId="5335" xr:uid="{00000000-0005-0000-0000-0000C6140000}"/>
    <cellStyle name="ÄÞ¸¶ [0]_¼öÀÍ¼º " xfId="5336" xr:uid="{00000000-0005-0000-0000-0000C7140000}"/>
    <cellStyle name="AÞ¸¶ [0]_3ÆA °³AI " xfId="5337" xr:uid="{00000000-0005-0000-0000-0000C8140000}"/>
    <cellStyle name="ÄÞ¸¶ [0]_INQUIRY ¿µ¾÷ÃßÁø " xfId="5338" xr:uid="{00000000-0005-0000-0000-0000C9140000}"/>
    <cellStyle name="AÞ¸¶ [0]_INQUIRY ¿μ¾÷AßAø " xfId="5339" xr:uid="{00000000-0005-0000-0000-0000CA140000}"/>
    <cellStyle name="ÄÞ¸¶ [0]_º»¼± ±æ¾î±úºÎ ¼ö·® Áý°èÇ¥ " xfId="5340" xr:uid="{00000000-0005-0000-0000-0000CB140000}"/>
    <cellStyle name="AÞ¸¶ [0]_º≫¼± ±æ¾i±uºI ¼o·R Ay°eC￥ " xfId="5341" xr:uid="{00000000-0005-0000-0000-0000CC140000}"/>
    <cellStyle name="AÞ¸¶_  A¾  CO  " xfId="5342" xr:uid="{00000000-0005-0000-0000-0000CD140000}"/>
    <cellStyle name="ÄÞ¸¶_¸ðÇü¸·" xfId="5343" xr:uid="{00000000-0005-0000-0000-0000CE140000}"/>
    <cellStyle name="AÞ¸¶_±a¼uAe½A " xfId="5344" xr:uid="{00000000-0005-0000-0000-0000CF140000}"/>
    <cellStyle name="ÄÞ¸¶_±âÅ¸" xfId="5345" xr:uid="{00000000-0005-0000-0000-0000D0140000}"/>
    <cellStyle name="AÞ¸¶_≫ß≫ß" xfId="5346" xr:uid="{00000000-0005-0000-0000-0000D1140000}"/>
    <cellStyle name="ÄÞ¸¶_¼¼ºÎ½ÇÇà" xfId="5347" xr:uid="{00000000-0005-0000-0000-0000D2140000}"/>
    <cellStyle name="AÞ¸¶_¼oAI¼º " xfId="5348" xr:uid="{00000000-0005-0000-0000-0000D3140000}"/>
    <cellStyle name="ÄÞ¸¶_¼öÀÍ¼º " xfId="5349" xr:uid="{00000000-0005-0000-0000-0000D4140000}"/>
    <cellStyle name="AÞ¸¶_3ÆA °³AI " xfId="5350" xr:uid="{00000000-0005-0000-0000-0000D5140000}"/>
    <cellStyle name="ÄÞ¸¶_INQUIRY ¿µ¾÷ÃßÁø " xfId="5351" xr:uid="{00000000-0005-0000-0000-0000D6140000}"/>
    <cellStyle name="AÞ¸¶_INQUIRY ¿μ¾÷AßAø " xfId="5352" xr:uid="{00000000-0005-0000-0000-0000D7140000}"/>
    <cellStyle name="ÄÞ¸¶_º»¼± ±æ¾î±úºÎ ¼ö·® Áý°èÇ¥ " xfId="5353" xr:uid="{00000000-0005-0000-0000-0000D8140000}"/>
    <cellStyle name="AÞ¸¶_º≫¼± ±æ¾i±uºI ¼o·R Ay°eC￥ " xfId="5354" xr:uid="{00000000-0005-0000-0000-0000D9140000}"/>
    <cellStyle name="ÀÚ¸®¼ö" xfId="5355" xr:uid="{00000000-0005-0000-0000-0000DA140000}"/>
    <cellStyle name="ÀÚ¸®¼ö0" xfId="5356" xr:uid="{00000000-0005-0000-0000-0000DB140000}"/>
    <cellStyle name="Au¸r " xfId="5357" xr:uid="{00000000-0005-0000-0000-0000DC140000}"/>
    <cellStyle name="Au¸r¼" xfId="5358" xr:uid="{00000000-0005-0000-0000-0000DD140000}"/>
    <cellStyle name="_x0001_b" xfId="5359" xr:uid="{00000000-0005-0000-0000-0000DE140000}"/>
    <cellStyle name="Bad" xfId="5360" xr:uid="{00000000-0005-0000-0000-0000DF140000}"/>
    <cellStyle name="Bad 10" xfId="5361" xr:uid="{00000000-0005-0000-0000-0000E0140000}"/>
    <cellStyle name="Bad 11" xfId="5362" xr:uid="{00000000-0005-0000-0000-0000E1140000}"/>
    <cellStyle name="Bad 12" xfId="5363" xr:uid="{00000000-0005-0000-0000-0000E2140000}"/>
    <cellStyle name="Bad 13" xfId="5364" xr:uid="{00000000-0005-0000-0000-0000E3140000}"/>
    <cellStyle name="Bad 14" xfId="5365" xr:uid="{00000000-0005-0000-0000-0000E4140000}"/>
    <cellStyle name="Bad 2" xfId="5366" xr:uid="{00000000-0005-0000-0000-0000E5140000}"/>
    <cellStyle name="Bad 3" xfId="5367" xr:uid="{00000000-0005-0000-0000-0000E6140000}"/>
    <cellStyle name="Bad 4" xfId="5368" xr:uid="{00000000-0005-0000-0000-0000E7140000}"/>
    <cellStyle name="Bad 5" xfId="5369" xr:uid="{00000000-0005-0000-0000-0000E8140000}"/>
    <cellStyle name="Bad 6" xfId="5370" xr:uid="{00000000-0005-0000-0000-0000E9140000}"/>
    <cellStyle name="Bad 7" xfId="5371" xr:uid="{00000000-0005-0000-0000-0000EA140000}"/>
    <cellStyle name="Bad 8" xfId="5372" xr:uid="{00000000-0005-0000-0000-0000EB140000}"/>
    <cellStyle name="Bad 9" xfId="5373" xr:uid="{00000000-0005-0000-0000-0000EC140000}"/>
    <cellStyle name="blue$00" xfId="5374" xr:uid="{00000000-0005-0000-0000-0000ED140000}"/>
    <cellStyle name="Body" xfId="5375" xr:uid="{00000000-0005-0000-0000-0000EE140000}"/>
    <cellStyle name="British Pound" xfId="5376" xr:uid="{00000000-0005-0000-0000-0000EF140000}"/>
    <cellStyle name="C " xfId="5377" xr:uid="{00000000-0005-0000-0000-0000F0140000}"/>
    <cellStyle name="C¡" xfId="5378" xr:uid="{00000000-0005-0000-0000-0000F1140000}"/>
    <cellStyle name="C¡erereria " xfId="5379" xr:uid="{00000000-0005-0000-0000-0000F2140000}"/>
    <cellStyle name="C¡ereria " xfId="5380" xr:uid="{00000000-0005-0000-0000-0000F3140000}"/>
    <cellStyle name="C¡ereria¡er " xfId="5381" xr:uid="{00000000-0005-0000-0000-0000F4140000}"/>
    <cellStyle name="C¡eria " xfId="5382" xr:uid="{00000000-0005-0000-0000-0000F5140000}"/>
    <cellStyle name="C¡eria¡ " xfId="5383" xr:uid="{00000000-0005-0000-0000-0000F6140000}"/>
    <cellStyle name="C¡IA¨ª_  FAB AIA￠´  " xfId="5384" xr:uid="{00000000-0005-0000-0000-0000F7140000}"/>
    <cellStyle name="C￠rereria " xfId="5385" xr:uid="{00000000-0005-0000-0000-0000F8140000}"/>
    <cellStyle name="C￠reria " xfId="5386" xr:uid="{00000000-0005-0000-0000-0000F9140000}"/>
    <cellStyle name="C￠reria￠r¡ " xfId="5387" xr:uid="{00000000-0005-0000-0000-0000FA140000}"/>
    <cellStyle name="C￠ria " xfId="5388" xr:uid="{00000000-0005-0000-0000-0000FB140000}"/>
    <cellStyle name="C￥" xfId="5389" xr:uid="{00000000-0005-0000-0000-0000FC140000}"/>
    <cellStyle name="C￥AØ_  A¾  CO  " xfId="5390" xr:uid="{00000000-0005-0000-0000-0000FD140000}"/>
    <cellStyle name="Ç¥ÁØ_(%)ºñ¸ñ±ººÐ·ùÇ¥" xfId="5391" xr:uid="{00000000-0005-0000-0000-0000FE140000}"/>
    <cellStyle name="C￥AØ_¿μ¾÷CoE² " xfId="5392" xr:uid="{00000000-0005-0000-0000-0000FF140000}"/>
    <cellStyle name="Ç¥ÁØ_»ç¾÷È¿°ú" xfId="5393" xr:uid="{00000000-0005-0000-0000-000000150000}"/>
    <cellStyle name="C￥AØ_≫c¾÷ºIº° AN°e " xfId="5394" xr:uid="{00000000-0005-0000-0000-000001150000}"/>
    <cellStyle name="Ç¥ÁØ_°­´ç (2)" xfId="5395" xr:uid="{00000000-0005-0000-0000-000002150000}"/>
    <cellStyle name="C￥AØ_°­´c (2)_광명견적대비1010" xfId="5396" xr:uid="{00000000-0005-0000-0000-000003150000}"/>
    <cellStyle name="Ç¥ÁØ_°­´ç (2)_광명견적대비1010" xfId="5397" xr:uid="{00000000-0005-0000-0000-000004150000}"/>
    <cellStyle name="C￥AØ_°­´c (2)_광명견적대비1010_동아대부민캠퍼스내역서" xfId="5398" xr:uid="{00000000-0005-0000-0000-000005150000}"/>
    <cellStyle name="Ç¥ÁØ_°­´ç (2)_광명견적대비1010_동아대부민캠퍼스내역서" xfId="5399" xr:uid="{00000000-0005-0000-0000-000006150000}"/>
    <cellStyle name="C￥AØ_°­´c (2)_광명관급" xfId="5400" xr:uid="{00000000-0005-0000-0000-000007150000}"/>
    <cellStyle name="Ç¥ÁØ_°­´ç (2)_광명관급" xfId="5401" xr:uid="{00000000-0005-0000-0000-000008150000}"/>
    <cellStyle name="C￥AØ_°­´c (2)_금광" xfId="5402" xr:uid="{00000000-0005-0000-0000-000009150000}"/>
    <cellStyle name="Ç¥ÁØ_°­´ç (2)_금광" xfId="5403" xr:uid="{00000000-0005-0000-0000-00000A150000}"/>
    <cellStyle name="C￥AØ_°­´c (2)_금광_동아대부민캠퍼스내역서" xfId="5404" xr:uid="{00000000-0005-0000-0000-00000B150000}"/>
    <cellStyle name="Ç¥ÁØ_°­´ç (2)_금광_동아대부민캠퍼스내역서" xfId="5405" xr:uid="{00000000-0005-0000-0000-00000C150000}"/>
    <cellStyle name="C￥AØ_°­´c (2)_삼사" xfId="5406" xr:uid="{00000000-0005-0000-0000-00000D150000}"/>
    <cellStyle name="Ç¥ÁØ_°­´ç (2)_삼사" xfId="5407" xr:uid="{00000000-0005-0000-0000-00000E150000}"/>
    <cellStyle name="C￥AØ_°­´c (2)_삼사_동아대부민캠퍼스내역서" xfId="5408" xr:uid="{00000000-0005-0000-0000-00000F150000}"/>
    <cellStyle name="Ç¥ÁØ_°­´ç (2)_삼사_동아대부민캠퍼스내역서" xfId="5409" xr:uid="{00000000-0005-0000-0000-000010150000}"/>
    <cellStyle name="C￥AØ_¼oAI¼º " xfId="5410" xr:uid="{00000000-0005-0000-0000-000011150000}"/>
    <cellStyle name="Ç¥ÁØ_5-1±¤°í " xfId="5411" xr:uid="{00000000-0005-0000-0000-000012150000}"/>
    <cellStyle name="C￥AØ_5-1±¤°i _00.공사비분석(실행대비)" xfId="5412" xr:uid="{00000000-0005-0000-0000-000013150000}"/>
    <cellStyle name="Ç¥ÁØ_5-1±¤°í _003)목동파라곤실행내역서(03.02.22-원가절감안반영)최종결재용11,133,596,622" xfId="5413" xr:uid="{00000000-0005-0000-0000-000014150000}"/>
    <cellStyle name="C￥AØ_5-1±¤°i _01)평촌그라테아가실행내역(2003.02.10~)" xfId="5414" xr:uid="{00000000-0005-0000-0000-000015150000}"/>
    <cellStyle name="Ç¥ÁØ_5-1±¤°í _가설설비내역" xfId="5415" xr:uid="{00000000-0005-0000-0000-000016150000}"/>
    <cellStyle name="C￥AØ_5-1±¤°i _견적서양식1" xfId="5416" xr:uid="{00000000-0005-0000-0000-000017150000}"/>
    <cellStyle name="Ç¥ÁØ_5-1±¤°í _수정가설설비내역" xfId="5417" xr:uid="{00000000-0005-0000-0000-000018150000}"/>
    <cellStyle name="C￥AØ_5-1±¤°i _현설(보일러)" xfId="5418" xr:uid="{00000000-0005-0000-0000-000019150000}"/>
    <cellStyle name="Ç¥ÁØ_5-1±¤°í _현설(보일러)" xfId="5419" xr:uid="{00000000-0005-0000-0000-00001A150000}"/>
    <cellStyle name="C￥AØ_5-1±¤°i _현설(위생,소화)" xfId="5420" xr:uid="{00000000-0005-0000-0000-00001B150000}"/>
    <cellStyle name="Ç¥ÁØ_5-1±¤°í _현설(위생,소화)" xfId="5421" xr:uid="{00000000-0005-0000-0000-00001C150000}"/>
    <cellStyle name="C￥AØ_AN°y(1.25) " xfId="5422" xr:uid="{00000000-0005-0000-0000-00001D150000}"/>
    <cellStyle name="Ç¥ÁØ_Áý°èÇ¥(2¿ù) " xfId="5423" xr:uid="{00000000-0005-0000-0000-00001E150000}"/>
    <cellStyle name="C￥AØ_PERSONAL" xfId="5424" xr:uid="{00000000-0005-0000-0000-00001F150000}"/>
    <cellStyle name="Calc Currency (0)" xfId="5425" xr:uid="{00000000-0005-0000-0000-000020150000}"/>
    <cellStyle name="Calc Currency (0) 2" xfId="5426" xr:uid="{00000000-0005-0000-0000-000021150000}"/>
    <cellStyle name="Calc Currency (0) 3" xfId="5427" xr:uid="{00000000-0005-0000-0000-000022150000}"/>
    <cellStyle name="Calc Currency (2)" xfId="5428" xr:uid="{00000000-0005-0000-0000-000023150000}"/>
    <cellStyle name="Calc Percent (0)" xfId="5429" xr:uid="{00000000-0005-0000-0000-000024150000}"/>
    <cellStyle name="Calc Percent (1)" xfId="5430" xr:uid="{00000000-0005-0000-0000-000025150000}"/>
    <cellStyle name="Calc Percent (2)" xfId="5431" xr:uid="{00000000-0005-0000-0000-000026150000}"/>
    <cellStyle name="Calc Units (0)" xfId="5432" xr:uid="{00000000-0005-0000-0000-000027150000}"/>
    <cellStyle name="Calc Units (1)" xfId="5433" xr:uid="{00000000-0005-0000-0000-000028150000}"/>
    <cellStyle name="Calc Units (2)" xfId="5434" xr:uid="{00000000-0005-0000-0000-000029150000}"/>
    <cellStyle name="Calculation" xfId="5435" xr:uid="{00000000-0005-0000-0000-00002A150000}"/>
    <cellStyle name="Calculation 10" xfId="5436" xr:uid="{00000000-0005-0000-0000-00002B150000}"/>
    <cellStyle name="Calculation 11" xfId="5437" xr:uid="{00000000-0005-0000-0000-00002C150000}"/>
    <cellStyle name="Calculation 12" xfId="5438" xr:uid="{00000000-0005-0000-0000-00002D150000}"/>
    <cellStyle name="Calculation 13" xfId="5439" xr:uid="{00000000-0005-0000-0000-00002E150000}"/>
    <cellStyle name="Calculation 14" xfId="5440" xr:uid="{00000000-0005-0000-0000-00002F150000}"/>
    <cellStyle name="Calculation 2" xfId="5441" xr:uid="{00000000-0005-0000-0000-000030150000}"/>
    <cellStyle name="Calculation 3" xfId="5442" xr:uid="{00000000-0005-0000-0000-000031150000}"/>
    <cellStyle name="Calculation 4" xfId="5443" xr:uid="{00000000-0005-0000-0000-000032150000}"/>
    <cellStyle name="Calculation 5" xfId="5444" xr:uid="{00000000-0005-0000-0000-000033150000}"/>
    <cellStyle name="Calculation 6" xfId="5445" xr:uid="{00000000-0005-0000-0000-000034150000}"/>
    <cellStyle name="Calculation 7" xfId="5446" xr:uid="{00000000-0005-0000-0000-000035150000}"/>
    <cellStyle name="Calculation 8" xfId="5447" xr:uid="{00000000-0005-0000-0000-000036150000}"/>
    <cellStyle name="Calculation 9" xfId="5448" xr:uid="{00000000-0005-0000-0000-000037150000}"/>
    <cellStyle name="Case" xfId="5449" xr:uid="{00000000-0005-0000-0000-000038150000}"/>
    <cellStyle name="category" xfId="5450" xr:uid="{00000000-0005-0000-0000-000039150000}"/>
    <cellStyle name="category 2" xfId="5451" xr:uid="{00000000-0005-0000-0000-00003A150000}"/>
    <cellStyle name="category 3" xfId="5452" xr:uid="{00000000-0005-0000-0000-00003B150000}"/>
    <cellStyle name="Check Cell" xfId="5453" xr:uid="{00000000-0005-0000-0000-00003C150000}"/>
    <cellStyle name="Check Cell 10" xfId="5454" xr:uid="{00000000-0005-0000-0000-00003D150000}"/>
    <cellStyle name="Check Cell 11" xfId="5455" xr:uid="{00000000-0005-0000-0000-00003E150000}"/>
    <cellStyle name="Check Cell 12" xfId="5456" xr:uid="{00000000-0005-0000-0000-00003F150000}"/>
    <cellStyle name="Check Cell 13" xfId="5457" xr:uid="{00000000-0005-0000-0000-000040150000}"/>
    <cellStyle name="Check Cell 14" xfId="5458" xr:uid="{00000000-0005-0000-0000-000041150000}"/>
    <cellStyle name="Check Cell 2" xfId="5459" xr:uid="{00000000-0005-0000-0000-000042150000}"/>
    <cellStyle name="Check Cell 3" xfId="5460" xr:uid="{00000000-0005-0000-0000-000043150000}"/>
    <cellStyle name="Check Cell 4" xfId="5461" xr:uid="{00000000-0005-0000-0000-000044150000}"/>
    <cellStyle name="Check Cell 5" xfId="5462" xr:uid="{00000000-0005-0000-0000-000045150000}"/>
    <cellStyle name="Check Cell 6" xfId="5463" xr:uid="{00000000-0005-0000-0000-000046150000}"/>
    <cellStyle name="Check Cell 7" xfId="5464" xr:uid="{00000000-0005-0000-0000-000047150000}"/>
    <cellStyle name="Check Cell 8" xfId="5465" xr:uid="{00000000-0005-0000-0000-000048150000}"/>
    <cellStyle name="Check Cell 9" xfId="5466" xr:uid="{00000000-0005-0000-0000-000049150000}"/>
    <cellStyle name="CIAIÆU¸μAⓒ" xfId="5467" xr:uid="{00000000-0005-0000-0000-00004A150000}"/>
    <cellStyle name="CMH/대" xfId="5468" xr:uid="{00000000-0005-0000-0000-00004B150000}"/>
    <cellStyle name="CMM/대" xfId="5469" xr:uid="{00000000-0005-0000-0000-00004C150000}"/>
    <cellStyle name="ÇÕ»ê" xfId="5470" xr:uid="{00000000-0005-0000-0000-00004D150000}"/>
    <cellStyle name="Co≫" xfId="5471" xr:uid="{00000000-0005-0000-0000-00004E150000}"/>
    <cellStyle name="ⓒoe" xfId="5472" xr:uid="{00000000-0005-0000-0000-00004F150000}"/>
    <cellStyle name="Comma" xfId="5473" xr:uid="{00000000-0005-0000-0000-000050150000}"/>
    <cellStyle name="Comma [0]" xfId="5474" xr:uid="{00000000-0005-0000-0000-000051150000}"/>
    <cellStyle name="Comma [0] 2" xfId="5475" xr:uid="{00000000-0005-0000-0000-000052150000}"/>
    <cellStyle name="Comma [0] 2 2" xfId="5476" xr:uid="{00000000-0005-0000-0000-000053150000}"/>
    <cellStyle name="Comma [0] 3" xfId="5477" xr:uid="{00000000-0005-0000-0000-000054150000}"/>
    <cellStyle name="Comma [0] 4" xfId="5478" xr:uid="{00000000-0005-0000-0000-000055150000}"/>
    <cellStyle name="Comma [0]_ SG&amp;A Bridge " xfId="5479" xr:uid="{00000000-0005-0000-0000-000056150000}"/>
    <cellStyle name="Comma [00]" xfId="5480" xr:uid="{00000000-0005-0000-0000-000057150000}"/>
    <cellStyle name="Comma 10" xfId="5481" xr:uid="{00000000-0005-0000-0000-000058150000}"/>
    <cellStyle name="Comma 11" xfId="5482" xr:uid="{00000000-0005-0000-0000-000059150000}"/>
    <cellStyle name="Comma 12" xfId="5483" xr:uid="{00000000-0005-0000-0000-00005A150000}"/>
    <cellStyle name="Comma 13" xfId="5484" xr:uid="{00000000-0005-0000-0000-00005B150000}"/>
    <cellStyle name="Comma 2" xfId="5485" xr:uid="{00000000-0005-0000-0000-00005C150000}"/>
    <cellStyle name="Comma 3" xfId="5486" xr:uid="{00000000-0005-0000-0000-00005D150000}"/>
    <cellStyle name="Comma 4" xfId="5487" xr:uid="{00000000-0005-0000-0000-00005E150000}"/>
    <cellStyle name="Comma 5" xfId="5488" xr:uid="{00000000-0005-0000-0000-00005F150000}"/>
    <cellStyle name="Comma 6" xfId="5489" xr:uid="{00000000-0005-0000-0000-000060150000}"/>
    <cellStyle name="Comma 7" xfId="5490" xr:uid="{00000000-0005-0000-0000-000061150000}"/>
    <cellStyle name="Comma 8" xfId="5491" xr:uid="{00000000-0005-0000-0000-000062150000}"/>
    <cellStyle name="Comma 9" xfId="5492" xr:uid="{00000000-0005-0000-0000-000063150000}"/>
    <cellStyle name="comma zerodec" xfId="5493" xr:uid="{00000000-0005-0000-0000-000064150000}"/>
    <cellStyle name="comma zerodec 2" xfId="5494" xr:uid="{00000000-0005-0000-0000-000065150000}"/>
    <cellStyle name="comma zerodec 3" xfId="5495" xr:uid="{00000000-0005-0000-0000-000066150000}"/>
    <cellStyle name="Comma_ SG&amp;A Bridge" xfId="5496" xr:uid="{00000000-0005-0000-0000-000067150000}"/>
    <cellStyle name="Comma0" xfId="5497" xr:uid="{00000000-0005-0000-0000-000068150000}"/>
    <cellStyle name="Comma0 2" xfId="5498" xr:uid="{00000000-0005-0000-0000-000069150000}"/>
    <cellStyle name="Comma1" xfId="5499" xr:uid="{00000000-0005-0000-0000-00006A150000}"/>
    <cellStyle name="Comma2" xfId="5500" xr:uid="{00000000-0005-0000-0000-00006B150000}"/>
    <cellStyle name="Comma4" xfId="5501" xr:uid="{00000000-0005-0000-0000-00006C150000}"/>
    <cellStyle name="Comm뼬_E&amp;ONW2" xfId="5502" xr:uid="{00000000-0005-0000-0000-00006D150000}"/>
    <cellStyle name="Copied" xfId="5503" xr:uid="{00000000-0005-0000-0000-00006E150000}"/>
    <cellStyle name="Curren?_x0012_퐀_x0017_?" xfId="5504" xr:uid="{00000000-0005-0000-0000-00006F150000}"/>
    <cellStyle name="Currenby_Cash&amp;DSO Chart" xfId="5505" xr:uid="{00000000-0005-0000-0000-000070150000}"/>
    <cellStyle name="Currency" xfId="5506" xr:uid="{00000000-0005-0000-0000-000071150000}"/>
    <cellStyle name="Currency [0]" xfId="5507" xr:uid="{00000000-0005-0000-0000-000072150000}"/>
    <cellStyle name="Currency [0] 2" xfId="5508" xr:uid="{00000000-0005-0000-0000-000073150000}"/>
    <cellStyle name="Currency [0] 3" xfId="5509" xr:uid="{00000000-0005-0000-0000-000074150000}"/>
    <cellStyle name="Currency [0]_ SG&amp;A Bridge " xfId="5510" xr:uid="{00000000-0005-0000-0000-000075150000}"/>
    <cellStyle name="Currency [00]" xfId="5511" xr:uid="{00000000-0005-0000-0000-000076150000}"/>
    <cellStyle name="Currency 10" xfId="5512" xr:uid="{00000000-0005-0000-0000-000077150000}"/>
    <cellStyle name="Currency 11" xfId="5513" xr:uid="{00000000-0005-0000-0000-000078150000}"/>
    <cellStyle name="Currency 12" xfId="5514" xr:uid="{00000000-0005-0000-0000-000079150000}"/>
    <cellStyle name="Currency 13" xfId="5515" xr:uid="{00000000-0005-0000-0000-00007A150000}"/>
    <cellStyle name="Currency 2" xfId="5516" xr:uid="{00000000-0005-0000-0000-00007B150000}"/>
    <cellStyle name="Currency 3" xfId="5517" xr:uid="{00000000-0005-0000-0000-00007C150000}"/>
    <cellStyle name="Currency 4" xfId="5518" xr:uid="{00000000-0005-0000-0000-00007D150000}"/>
    <cellStyle name="Currency 5" xfId="5519" xr:uid="{00000000-0005-0000-0000-00007E150000}"/>
    <cellStyle name="Currency 6" xfId="5520" xr:uid="{00000000-0005-0000-0000-00007F150000}"/>
    <cellStyle name="Currency 7" xfId="5521" xr:uid="{00000000-0005-0000-0000-000080150000}"/>
    <cellStyle name="Currency 8" xfId="5522" xr:uid="{00000000-0005-0000-0000-000081150000}"/>
    <cellStyle name="Currency 9" xfId="5523" xr:uid="{00000000-0005-0000-0000-000082150000}"/>
    <cellStyle name="currency-$" xfId="5524" xr:uid="{00000000-0005-0000-0000-000083150000}"/>
    <cellStyle name="Currency_ SG&amp;A Bridge " xfId="5525" xr:uid="{00000000-0005-0000-0000-000084150000}"/>
    <cellStyle name="Currency0" xfId="5526" xr:uid="{00000000-0005-0000-0000-000085150000}"/>
    <cellStyle name="Currency0 2" xfId="5527" xr:uid="{00000000-0005-0000-0000-000086150000}"/>
    <cellStyle name="Currency0 3" xfId="5528" xr:uid="{00000000-0005-0000-0000-000087150000}"/>
    <cellStyle name="Currency1" xfId="5529" xr:uid="{00000000-0005-0000-0000-000088150000}"/>
    <cellStyle name="Currency1 2" xfId="5530" xr:uid="{00000000-0005-0000-0000-000089150000}"/>
    <cellStyle name="Currency1 3" xfId="5531" xr:uid="{00000000-0005-0000-0000-00008A150000}"/>
    <cellStyle name="Date" xfId="5532" xr:uid="{00000000-0005-0000-0000-00008B150000}"/>
    <cellStyle name="Date 2" xfId="5533" xr:uid="{00000000-0005-0000-0000-00008C150000}"/>
    <cellStyle name="Date Short" xfId="5534" xr:uid="{00000000-0005-0000-0000-00008D150000}"/>
    <cellStyle name="DELTA" xfId="5535" xr:uid="{00000000-0005-0000-0000-00008E150000}"/>
    <cellStyle name="Dezimal [0]_Ausdruck RUND (D)" xfId="5536" xr:uid="{00000000-0005-0000-0000-00008F150000}"/>
    <cellStyle name="Dezimal_Ausdruck RUND (D)" xfId="5537" xr:uid="{00000000-0005-0000-0000-000090150000}"/>
    <cellStyle name="Dollar (zero dec)" xfId="5538" xr:uid="{00000000-0005-0000-0000-000091150000}"/>
    <cellStyle name="Dollar (zero dec) 2" xfId="5539" xr:uid="{00000000-0005-0000-0000-000092150000}"/>
    <cellStyle name="Dollar (zero dec) 3" xfId="5540" xr:uid="{00000000-0005-0000-0000-000093150000}"/>
    <cellStyle name="Double Accounting" xfId="5541" xr:uid="{00000000-0005-0000-0000-000094150000}"/>
    <cellStyle name="E­æo±" xfId="5542" xr:uid="{00000000-0005-0000-0000-000095150000}"/>
    <cellStyle name="E­æo±a" xfId="5543" xr:uid="{00000000-0005-0000-0000-000096150000}"/>
    <cellStyle name="È­Æó±âÈ£" xfId="5544" xr:uid="{00000000-0005-0000-0000-000097150000}"/>
    <cellStyle name="È­Æó±âÈ£0" xfId="5545" xr:uid="{00000000-0005-0000-0000-000098150000}"/>
    <cellStyle name="Emphasis 1" xfId="5546" xr:uid="{00000000-0005-0000-0000-000099150000}"/>
    <cellStyle name="Emphasis 2" xfId="5547" xr:uid="{00000000-0005-0000-0000-00009A150000}"/>
    <cellStyle name="Emphasis 3" xfId="5548" xr:uid="{00000000-0005-0000-0000-00009B150000}"/>
    <cellStyle name="Enter Currency (0)" xfId="5549" xr:uid="{00000000-0005-0000-0000-00009C150000}"/>
    <cellStyle name="Enter Currency (2)" xfId="5550" xr:uid="{00000000-0005-0000-0000-00009D150000}"/>
    <cellStyle name="Enter Units (0)" xfId="5551" xr:uid="{00000000-0005-0000-0000-00009E150000}"/>
    <cellStyle name="Enter Units (1)" xfId="5552" xr:uid="{00000000-0005-0000-0000-00009F150000}"/>
    <cellStyle name="Enter Units (2)" xfId="5553" xr:uid="{00000000-0005-0000-0000-0000A0150000}"/>
    <cellStyle name="Entered" xfId="5554" xr:uid="{00000000-0005-0000-0000-0000A1150000}"/>
    <cellStyle name="Euro" xfId="5555" xr:uid="{00000000-0005-0000-0000-0000A2150000}"/>
    <cellStyle name="Euro 2" xfId="5556" xr:uid="{00000000-0005-0000-0000-0000A3150000}"/>
    <cellStyle name="Euro 3" xfId="5557" xr:uid="{00000000-0005-0000-0000-0000A4150000}"/>
    <cellStyle name="Explanatory Text" xfId="5558" xr:uid="{00000000-0005-0000-0000-0000A5150000}"/>
    <cellStyle name="Explanatory Text 10" xfId="5559" xr:uid="{00000000-0005-0000-0000-0000A6150000}"/>
    <cellStyle name="Explanatory Text 11" xfId="5560" xr:uid="{00000000-0005-0000-0000-0000A7150000}"/>
    <cellStyle name="Explanatory Text 12" xfId="5561" xr:uid="{00000000-0005-0000-0000-0000A8150000}"/>
    <cellStyle name="Explanatory Text 13" xfId="5562" xr:uid="{00000000-0005-0000-0000-0000A9150000}"/>
    <cellStyle name="Explanatory Text 14" xfId="5563" xr:uid="{00000000-0005-0000-0000-0000AA150000}"/>
    <cellStyle name="Explanatory Text 2" xfId="5564" xr:uid="{00000000-0005-0000-0000-0000AB150000}"/>
    <cellStyle name="Explanatory Text 3" xfId="5565" xr:uid="{00000000-0005-0000-0000-0000AC150000}"/>
    <cellStyle name="Explanatory Text 4" xfId="5566" xr:uid="{00000000-0005-0000-0000-0000AD150000}"/>
    <cellStyle name="Explanatory Text 5" xfId="5567" xr:uid="{00000000-0005-0000-0000-0000AE150000}"/>
    <cellStyle name="Explanatory Text 6" xfId="5568" xr:uid="{00000000-0005-0000-0000-0000AF150000}"/>
    <cellStyle name="Explanatory Text 7" xfId="5569" xr:uid="{00000000-0005-0000-0000-0000B0150000}"/>
    <cellStyle name="Explanatory Text 8" xfId="5570" xr:uid="{00000000-0005-0000-0000-0000B1150000}"/>
    <cellStyle name="Explanatory Text 9" xfId="5571" xr:uid="{00000000-0005-0000-0000-0000B2150000}"/>
    <cellStyle name="F2" xfId="5572" xr:uid="{00000000-0005-0000-0000-0000B3150000}"/>
    <cellStyle name="F3" xfId="5573" xr:uid="{00000000-0005-0000-0000-0000B4150000}"/>
    <cellStyle name="F4" xfId="5574" xr:uid="{00000000-0005-0000-0000-0000B5150000}"/>
    <cellStyle name="F5" xfId="5575" xr:uid="{00000000-0005-0000-0000-0000B6150000}"/>
    <cellStyle name="F6" xfId="5576" xr:uid="{00000000-0005-0000-0000-0000B7150000}"/>
    <cellStyle name="F7" xfId="5577" xr:uid="{00000000-0005-0000-0000-0000B8150000}"/>
    <cellStyle name="F8" xfId="5578" xr:uid="{00000000-0005-0000-0000-0000B9150000}"/>
    <cellStyle name="Fixed" xfId="5579" xr:uid="{00000000-0005-0000-0000-0000BA150000}"/>
    <cellStyle name="Fixed 2" xfId="5580" xr:uid="{00000000-0005-0000-0000-0000BB150000}"/>
    <cellStyle name="Fixed 3" xfId="5581" xr:uid="{00000000-0005-0000-0000-0000BC150000}"/>
    <cellStyle name="Followed Hyperlink" xfId="5582" xr:uid="{00000000-0005-0000-0000-0000BD150000}"/>
    <cellStyle name="Followed Hyperlink 2" xfId="5583" xr:uid="{00000000-0005-0000-0000-0000BE150000}"/>
    <cellStyle name="Followed Hyperlink_A" xfId="5584" xr:uid="{00000000-0005-0000-0000-0000BF150000}"/>
    <cellStyle name="Good" xfId="5585" xr:uid="{00000000-0005-0000-0000-0000C0150000}"/>
    <cellStyle name="Good 10" xfId="5586" xr:uid="{00000000-0005-0000-0000-0000C1150000}"/>
    <cellStyle name="Good 11" xfId="5587" xr:uid="{00000000-0005-0000-0000-0000C2150000}"/>
    <cellStyle name="Good 12" xfId="5588" xr:uid="{00000000-0005-0000-0000-0000C3150000}"/>
    <cellStyle name="Good 13" xfId="5589" xr:uid="{00000000-0005-0000-0000-0000C4150000}"/>
    <cellStyle name="Good 14" xfId="5590" xr:uid="{00000000-0005-0000-0000-0000C5150000}"/>
    <cellStyle name="Good 2" xfId="5591" xr:uid="{00000000-0005-0000-0000-0000C6150000}"/>
    <cellStyle name="Good 3" xfId="5592" xr:uid="{00000000-0005-0000-0000-0000C7150000}"/>
    <cellStyle name="Good 4" xfId="5593" xr:uid="{00000000-0005-0000-0000-0000C8150000}"/>
    <cellStyle name="Good 5" xfId="5594" xr:uid="{00000000-0005-0000-0000-0000C9150000}"/>
    <cellStyle name="Good 6" xfId="5595" xr:uid="{00000000-0005-0000-0000-0000CA150000}"/>
    <cellStyle name="Good 7" xfId="5596" xr:uid="{00000000-0005-0000-0000-0000CB150000}"/>
    <cellStyle name="Good 8" xfId="5597" xr:uid="{00000000-0005-0000-0000-0000CC150000}"/>
    <cellStyle name="Good 9" xfId="5598" xr:uid="{00000000-0005-0000-0000-0000CD150000}"/>
    <cellStyle name="Grey" xfId="5599" xr:uid="{00000000-0005-0000-0000-0000CE150000}"/>
    <cellStyle name="Grey 2" xfId="5600" xr:uid="{00000000-0005-0000-0000-0000CF150000}"/>
    <cellStyle name="Grey 3" xfId="5601" xr:uid="{00000000-0005-0000-0000-0000D0150000}"/>
    <cellStyle name="H1" xfId="5602" xr:uid="{00000000-0005-0000-0000-0000D1150000}"/>
    <cellStyle name="H2" xfId="5603" xr:uid="{00000000-0005-0000-0000-0000D2150000}"/>
    <cellStyle name="HEADER" xfId="5604" xr:uid="{00000000-0005-0000-0000-0000D3150000}"/>
    <cellStyle name="HEADER 2" xfId="5605" xr:uid="{00000000-0005-0000-0000-0000D4150000}"/>
    <cellStyle name="HEADER 3" xfId="5606" xr:uid="{00000000-0005-0000-0000-0000D5150000}"/>
    <cellStyle name="Header1" xfId="5607" xr:uid="{00000000-0005-0000-0000-0000D6150000}"/>
    <cellStyle name="Header1 2" xfId="5608" xr:uid="{00000000-0005-0000-0000-0000D7150000}"/>
    <cellStyle name="Header1 3" xfId="5609" xr:uid="{00000000-0005-0000-0000-0000D8150000}"/>
    <cellStyle name="Header1 4" xfId="5610" xr:uid="{00000000-0005-0000-0000-0000D9150000}"/>
    <cellStyle name="Header2" xfId="5611" xr:uid="{00000000-0005-0000-0000-0000DA150000}"/>
    <cellStyle name="Header2 2" xfId="5612" xr:uid="{00000000-0005-0000-0000-0000DB150000}"/>
    <cellStyle name="Header2 3" xfId="5613" xr:uid="{00000000-0005-0000-0000-0000DC150000}"/>
    <cellStyle name="Header2 4" xfId="5614" xr:uid="{00000000-0005-0000-0000-0000DD150000}"/>
    <cellStyle name="Heading 1" xfId="5615" xr:uid="{00000000-0005-0000-0000-0000DE150000}"/>
    <cellStyle name="Heading 1 10" xfId="5616" xr:uid="{00000000-0005-0000-0000-0000DF150000}"/>
    <cellStyle name="Heading 1 11" xfId="5617" xr:uid="{00000000-0005-0000-0000-0000E0150000}"/>
    <cellStyle name="Heading 1 12" xfId="5618" xr:uid="{00000000-0005-0000-0000-0000E1150000}"/>
    <cellStyle name="Heading 1 13" xfId="5619" xr:uid="{00000000-0005-0000-0000-0000E2150000}"/>
    <cellStyle name="Heading 1 14" xfId="5620" xr:uid="{00000000-0005-0000-0000-0000E3150000}"/>
    <cellStyle name="Heading 1 15" xfId="5621" xr:uid="{00000000-0005-0000-0000-0000E4150000}"/>
    <cellStyle name="Heading 1 16" xfId="5622" xr:uid="{00000000-0005-0000-0000-0000E5150000}"/>
    <cellStyle name="Heading 1 2" xfId="5623" xr:uid="{00000000-0005-0000-0000-0000E6150000}"/>
    <cellStyle name="Heading 1 3" xfId="5624" xr:uid="{00000000-0005-0000-0000-0000E7150000}"/>
    <cellStyle name="Heading 1 4" xfId="5625" xr:uid="{00000000-0005-0000-0000-0000E8150000}"/>
    <cellStyle name="Heading 1 5" xfId="5626" xr:uid="{00000000-0005-0000-0000-0000E9150000}"/>
    <cellStyle name="Heading 1 6" xfId="5627" xr:uid="{00000000-0005-0000-0000-0000EA150000}"/>
    <cellStyle name="Heading 1 7" xfId="5628" xr:uid="{00000000-0005-0000-0000-0000EB150000}"/>
    <cellStyle name="Heading 1 8" xfId="5629" xr:uid="{00000000-0005-0000-0000-0000EC150000}"/>
    <cellStyle name="Heading 1 9" xfId="5630" xr:uid="{00000000-0005-0000-0000-0000ED150000}"/>
    <cellStyle name="Heading 2" xfId="5631" xr:uid="{00000000-0005-0000-0000-0000EE150000}"/>
    <cellStyle name="Heading 2 10" xfId="5632" xr:uid="{00000000-0005-0000-0000-0000EF150000}"/>
    <cellStyle name="Heading 2 11" xfId="5633" xr:uid="{00000000-0005-0000-0000-0000F0150000}"/>
    <cellStyle name="Heading 2 12" xfId="5634" xr:uid="{00000000-0005-0000-0000-0000F1150000}"/>
    <cellStyle name="Heading 2 13" xfId="5635" xr:uid="{00000000-0005-0000-0000-0000F2150000}"/>
    <cellStyle name="Heading 2 14" xfId="5636" xr:uid="{00000000-0005-0000-0000-0000F3150000}"/>
    <cellStyle name="Heading 2 15" xfId="5637" xr:uid="{00000000-0005-0000-0000-0000F4150000}"/>
    <cellStyle name="Heading 2 16" xfId="5638" xr:uid="{00000000-0005-0000-0000-0000F5150000}"/>
    <cellStyle name="Heading 2 2" xfId="5639" xr:uid="{00000000-0005-0000-0000-0000F6150000}"/>
    <cellStyle name="Heading 2 3" xfId="5640" xr:uid="{00000000-0005-0000-0000-0000F7150000}"/>
    <cellStyle name="Heading 2 4" xfId="5641" xr:uid="{00000000-0005-0000-0000-0000F8150000}"/>
    <cellStyle name="Heading 2 5" xfId="5642" xr:uid="{00000000-0005-0000-0000-0000F9150000}"/>
    <cellStyle name="Heading 2 6" xfId="5643" xr:uid="{00000000-0005-0000-0000-0000FA150000}"/>
    <cellStyle name="Heading 2 7" xfId="5644" xr:uid="{00000000-0005-0000-0000-0000FB150000}"/>
    <cellStyle name="Heading 2 8" xfId="5645" xr:uid="{00000000-0005-0000-0000-0000FC150000}"/>
    <cellStyle name="Heading 2 9" xfId="5646" xr:uid="{00000000-0005-0000-0000-0000FD150000}"/>
    <cellStyle name="Heading 3" xfId="5647" xr:uid="{00000000-0005-0000-0000-0000FE150000}"/>
    <cellStyle name="Heading 3 10" xfId="5648" xr:uid="{00000000-0005-0000-0000-0000FF150000}"/>
    <cellStyle name="Heading 3 11" xfId="5649" xr:uid="{00000000-0005-0000-0000-000000160000}"/>
    <cellStyle name="Heading 3 12" xfId="5650" xr:uid="{00000000-0005-0000-0000-000001160000}"/>
    <cellStyle name="Heading 3 13" xfId="5651" xr:uid="{00000000-0005-0000-0000-000002160000}"/>
    <cellStyle name="Heading 3 14" xfId="5652" xr:uid="{00000000-0005-0000-0000-000003160000}"/>
    <cellStyle name="Heading 3 2" xfId="5653" xr:uid="{00000000-0005-0000-0000-000004160000}"/>
    <cellStyle name="Heading 3 3" xfId="5654" xr:uid="{00000000-0005-0000-0000-000005160000}"/>
    <cellStyle name="Heading 3 4" xfId="5655" xr:uid="{00000000-0005-0000-0000-000006160000}"/>
    <cellStyle name="Heading 3 5" xfId="5656" xr:uid="{00000000-0005-0000-0000-000007160000}"/>
    <cellStyle name="Heading 3 6" xfId="5657" xr:uid="{00000000-0005-0000-0000-000008160000}"/>
    <cellStyle name="Heading 3 7" xfId="5658" xr:uid="{00000000-0005-0000-0000-000009160000}"/>
    <cellStyle name="Heading 3 8" xfId="5659" xr:uid="{00000000-0005-0000-0000-00000A160000}"/>
    <cellStyle name="Heading 3 9" xfId="5660" xr:uid="{00000000-0005-0000-0000-00000B160000}"/>
    <cellStyle name="Heading 4" xfId="5661" xr:uid="{00000000-0005-0000-0000-00000C160000}"/>
    <cellStyle name="Heading 4 10" xfId="5662" xr:uid="{00000000-0005-0000-0000-00000D160000}"/>
    <cellStyle name="Heading 4 11" xfId="5663" xr:uid="{00000000-0005-0000-0000-00000E160000}"/>
    <cellStyle name="Heading 4 12" xfId="5664" xr:uid="{00000000-0005-0000-0000-00000F160000}"/>
    <cellStyle name="Heading 4 13" xfId="5665" xr:uid="{00000000-0005-0000-0000-000010160000}"/>
    <cellStyle name="Heading 4 14" xfId="5666" xr:uid="{00000000-0005-0000-0000-000011160000}"/>
    <cellStyle name="Heading 4 2" xfId="5667" xr:uid="{00000000-0005-0000-0000-000012160000}"/>
    <cellStyle name="Heading 4 3" xfId="5668" xr:uid="{00000000-0005-0000-0000-000013160000}"/>
    <cellStyle name="Heading 4 4" xfId="5669" xr:uid="{00000000-0005-0000-0000-000014160000}"/>
    <cellStyle name="Heading 4 5" xfId="5670" xr:uid="{00000000-0005-0000-0000-000015160000}"/>
    <cellStyle name="Heading 4 6" xfId="5671" xr:uid="{00000000-0005-0000-0000-000016160000}"/>
    <cellStyle name="Heading 4 7" xfId="5672" xr:uid="{00000000-0005-0000-0000-000017160000}"/>
    <cellStyle name="Heading 4 8" xfId="5673" xr:uid="{00000000-0005-0000-0000-000018160000}"/>
    <cellStyle name="Heading 4 9" xfId="5674" xr:uid="{00000000-0005-0000-0000-000019160000}"/>
    <cellStyle name="Heading1" xfId="5675" xr:uid="{00000000-0005-0000-0000-00001A160000}"/>
    <cellStyle name="Heading1 2" xfId="5676" xr:uid="{00000000-0005-0000-0000-00001B160000}"/>
    <cellStyle name="Heading2" xfId="5677" xr:uid="{00000000-0005-0000-0000-00001C160000}"/>
    <cellStyle name="Heading2 2" xfId="5678" xr:uid="{00000000-0005-0000-0000-00001D160000}"/>
    <cellStyle name="HeadingS" xfId="5679" xr:uid="{00000000-0005-0000-0000-00001E160000}"/>
    <cellStyle name="Helv8_PFD4.XLS" xfId="5680" xr:uid="{00000000-0005-0000-0000-00001F160000}"/>
    <cellStyle name="HIGHLIGHT" xfId="5681" xr:uid="{00000000-0005-0000-0000-000020160000}"/>
    <cellStyle name="Hyperlink" xfId="5682" xr:uid="{00000000-0005-0000-0000-000021160000}"/>
    <cellStyle name="Hyperlink 2" xfId="5683" xr:uid="{00000000-0005-0000-0000-000022160000}"/>
    <cellStyle name="Hyperlink_A" xfId="5684" xr:uid="{00000000-0005-0000-0000-000023160000}"/>
    <cellStyle name="Input" xfId="5685" xr:uid="{00000000-0005-0000-0000-000024160000}"/>
    <cellStyle name="Input [yellow]" xfId="5686" xr:uid="{00000000-0005-0000-0000-000025160000}"/>
    <cellStyle name="Input [yellow] 2" xfId="5687" xr:uid="{00000000-0005-0000-0000-000026160000}"/>
    <cellStyle name="Input [yellow] 3" xfId="5688" xr:uid="{00000000-0005-0000-0000-000027160000}"/>
    <cellStyle name="Input 10" xfId="5689" xr:uid="{00000000-0005-0000-0000-000028160000}"/>
    <cellStyle name="Input 11" xfId="5690" xr:uid="{00000000-0005-0000-0000-000029160000}"/>
    <cellStyle name="Input 12" xfId="5691" xr:uid="{00000000-0005-0000-0000-00002A160000}"/>
    <cellStyle name="Input 13" xfId="5692" xr:uid="{00000000-0005-0000-0000-00002B160000}"/>
    <cellStyle name="Input 14" xfId="5693" xr:uid="{00000000-0005-0000-0000-00002C160000}"/>
    <cellStyle name="Input 15" xfId="5694" xr:uid="{00000000-0005-0000-0000-00002D160000}"/>
    <cellStyle name="Input 16" xfId="5695" xr:uid="{00000000-0005-0000-0000-00002E160000}"/>
    <cellStyle name="Input 17" xfId="5696" xr:uid="{00000000-0005-0000-0000-00002F160000}"/>
    <cellStyle name="Input 2" xfId="5697" xr:uid="{00000000-0005-0000-0000-000030160000}"/>
    <cellStyle name="Input 3" xfId="5698" xr:uid="{00000000-0005-0000-0000-000031160000}"/>
    <cellStyle name="Input 4" xfId="5699" xr:uid="{00000000-0005-0000-0000-000032160000}"/>
    <cellStyle name="Input 5" xfId="5700" xr:uid="{00000000-0005-0000-0000-000033160000}"/>
    <cellStyle name="Input 6" xfId="5701" xr:uid="{00000000-0005-0000-0000-000034160000}"/>
    <cellStyle name="Input 7" xfId="5702" xr:uid="{00000000-0005-0000-0000-000035160000}"/>
    <cellStyle name="Input 8" xfId="5703" xr:uid="{00000000-0005-0000-0000-000036160000}"/>
    <cellStyle name="Input 9" xfId="5704" xr:uid="{00000000-0005-0000-0000-000037160000}"/>
    <cellStyle name="IP" xfId="5705" xr:uid="{00000000-0005-0000-0000-000038160000}"/>
    <cellStyle name="kcal/h" xfId="5706" xr:uid="{00000000-0005-0000-0000-000039160000}"/>
    <cellStyle name="kg/h" xfId="5707" xr:uid="{00000000-0005-0000-0000-00003A160000}"/>
    <cellStyle name="kg/h/대" xfId="5708" xr:uid="{00000000-0005-0000-0000-00003B160000}"/>
    <cellStyle name="kg/h_공용1차정산변경" xfId="5709" xr:uid="{00000000-0005-0000-0000-00003C160000}"/>
    <cellStyle name="kg/대" xfId="5710" xr:uid="{00000000-0005-0000-0000-00003D160000}"/>
    <cellStyle name="KW/대" xfId="5711" xr:uid="{00000000-0005-0000-0000-00003E160000}"/>
    <cellStyle name="Link Currency (0)" xfId="5712" xr:uid="{00000000-0005-0000-0000-00003F160000}"/>
    <cellStyle name="Link Currency (2)" xfId="5713" xr:uid="{00000000-0005-0000-0000-000040160000}"/>
    <cellStyle name="Link Units (0)" xfId="5714" xr:uid="{00000000-0005-0000-0000-000041160000}"/>
    <cellStyle name="Link Units (1)" xfId="5715" xr:uid="{00000000-0005-0000-0000-000042160000}"/>
    <cellStyle name="Link Units (2)" xfId="5716" xr:uid="{00000000-0005-0000-0000-000043160000}"/>
    <cellStyle name="Linked Cell" xfId="5717" xr:uid="{00000000-0005-0000-0000-000044160000}"/>
    <cellStyle name="Linked Cell 10" xfId="5718" xr:uid="{00000000-0005-0000-0000-000045160000}"/>
    <cellStyle name="Linked Cell 11" xfId="5719" xr:uid="{00000000-0005-0000-0000-000046160000}"/>
    <cellStyle name="Linked Cell 12" xfId="5720" xr:uid="{00000000-0005-0000-0000-000047160000}"/>
    <cellStyle name="Linked Cell 13" xfId="5721" xr:uid="{00000000-0005-0000-0000-000048160000}"/>
    <cellStyle name="Linked Cell 14" xfId="5722" xr:uid="{00000000-0005-0000-0000-000049160000}"/>
    <cellStyle name="Linked Cell 2" xfId="5723" xr:uid="{00000000-0005-0000-0000-00004A160000}"/>
    <cellStyle name="Linked Cell 3" xfId="5724" xr:uid="{00000000-0005-0000-0000-00004B160000}"/>
    <cellStyle name="Linked Cell 4" xfId="5725" xr:uid="{00000000-0005-0000-0000-00004C160000}"/>
    <cellStyle name="Linked Cell 5" xfId="5726" xr:uid="{00000000-0005-0000-0000-00004D160000}"/>
    <cellStyle name="Linked Cell 6" xfId="5727" xr:uid="{00000000-0005-0000-0000-00004E160000}"/>
    <cellStyle name="Linked Cell 7" xfId="5728" xr:uid="{00000000-0005-0000-0000-00004F160000}"/>
    <cellStyle name="Linked Cell 8" xfId="5729" xr:uid="{00000000-0005-0000-0000-000050160000}"/>
    <cellStyle name="Linked Cell 9" xfId="5730" xr:uid="{00000000-0005-0000-0000-000051160000}"/>
    <cellStyle name="m" xfId="5731" xr:uid="{00000000-0005-0000-0000-000052160000}"/>
    <cellStyle name="m_00)표지" xfId="5732" xr:uid="{00000000-0005-0000-0000-000053160000}"/>
    <cellStyle name="m_01)보일러" xfId="5733" xr:uid="{00000000-0005-0000-0000-000054160000}"/>
    <cellStyle name="m_01)보일러_도장 설계변경(20031007)_tank" xfId="5734" xr:uid="{00000000-0005-0000-0000-000055160000}"/>
    <cellStyle name="m_02)터빈발전기" xfId="5735" xr:uid="{00000000-0005-0000-0000-000056160000}"/>
    <cellStyle name="m_02)터빈발전기_도장 설계변경(20031007)_tank" xfId="5736" xr:uid="{00000000-0005-0000-0000-000057160000}"/>
    <cellStyle name="m_03)급복수계통" xfId="5737" xr:uid="{00000000-0005-0000-0000-000058160000}"/>
    <cellStyle name="m_03)급복수계통_공용1차정산변경" xfId="5738" xr:uid="{00000000-0005-0000-0000-000059160000}"/>
    <cellStyle name="m_03)급복수계통_도장 설계변경(20031007)_tank" xfId="5739" xr:uid="{00000000-0005-0000-0000-00005A160000}"/>
    <cellStyle name="m_04)냉각수계통" xfId="5740" xr:uid="{00000000-0005-0000-0000-00005B160000}"/>
    <cellStyle name="m_04)냉각수계통_MC06집계표" xfId="5741" xr:uid="{00000000-0005-0000-0000-00005C160000}"/>
    <cellStyle name="m_04)냉각수계통_MC06집계표_공사설계서(MC-10)-소화설비(060623_kopec)" xfId="5742" xr:uid="{00000000-0005-0000-0000-00005D160000}"/>
    <cellStyle name="m_04)냉각수계통_MC06집계표_공용1차정산변경" xfId="5743" xr:uid="{00000000-0005-0000-0000-00005E160000}"/>
    <cellStyle name="m_04)냉각수계통_MC06집계표_공용1차정산변경(ESC반영_사정)" xfId="5744" xr:uid="{00000000-0005-0000-0000-00005F160000}"/>
    <cellStyle name="m_04)냉각수계통_MC06집계표_공용1차정산변경(ESC반영_사정)_1" xfId="5745" xr:uid="{00000000-0005-0000-0000-000060160000}"/>
    <cellStyle name="m_04)냉각수계통_MC06집계표_공용1차정산변경(ESC반영_사정)_1_공사설계서(MC-10)-소화설비(060623_kopec)" xfId="5746" xr:uid="{00000000-0005-0000-0000-000061160000}"/>
    <cellStyle name="m_04)냉각수계통_MC06집계표_공용1차정산변경(ESC반영_사정)_감사_사택_재산출-1" xfId="5747" xr:uid="{00000000-0005-0000-0000-000062160000}"/>
    <cellStyle name="m_04)냉각수계통_MC06집계표_공용1차정산변경(ESC반영_사정)_감사_사택_재산출-1_공사설계서(MC-10)-소화설비(060623_kopec)" xfId="5748" xr:uid="{00000000-0005-0000-0000-000063160000}"/>
    <cellStyle name="m_04)냉각수계통_MC06집계표_공용1차정산변경(ESC반영_사정)_공사설계서(MC-10)-소화설비(060623_kopec)" xfId="5749" xr:uid="{00000000-0005-0000-0000-000064160000}"/>
    <cellStyle name="m_04)냉각수계통_MC06집계표_공용1차정산변경(ESC반영_사정111)" xfId="5750" xr:uid="{00000000-0005-0000-0000-000065160000}"/>
    <cellStyle name="m_04)냉각수계통_MC06집계표_공용1차정산변경(ESC반영_사정111)_공사설계서(MC-10)-소화설비(060623_kopec)" xfId="5751" xr:uid="{00000000-0005-0000-0000-000066160000}"/>
    <cellStyle name="m_04)냉각수계통_MC06집계표_공용1차정산변경(최종서류_김근필)-1" xfId="5752" xr:uid="{00000000-0005-0000-0000-000067160000}"/>
    <cellStyle name="m_04)냉각수계통_MC06집계표_공용1차정산변경(최종서류_김근필)-1_공사설계서(MC-10)-소화설비(060623_kopec)" xfId="5753" xr:uid="{00000000-0005-0000-0000-000068160000}"/>
    <cellStyle name="m_04)냉각수계통_MC06집계표_공용1차정산변경(최종서류_소송대비)" xfId="5754" xr:uid="{00000000-0005-0000-0000-000069160000}"/>
    <cellStyle name="m_04)냉각수계통_MC06집계표_공용1차정산변경(최종서류_소송대비)_공사설계서(MC-10)-소화설비(060623_kopec)" xfId="5755" xr:uid="{00000000-0005-0000-0000-00006A160000}"/>
    <cellStyle name="m_04)냉각수계통_MC06집계표_공용1차정산변경_공사설계서(MC-10)-소화설비(060623_kopec)" xfId="5756" xr:uid="{00000000-0005-0000-0000-00006B160000}"/>
    <cellStyle name="m_04)냉각수계통_MC06집계표_공용1차정산변경-밸브수정" xfId="5757" xr:uid="{00000000-0005-0000-0000-00006C160000}"/>
    <cellStyle name="m_04)냉각수계통_MC06집계표_공용1차정산변경-밸브수정_공사설계서(MC-10)-소화설비(060623_kopec)" xfId="5758" xr:uid="{00000000-0005-0000-0000-00006D160000}"/>
    <cellStyle name="m_04)냉각수계통_MC06집계표_내역" xfId="5759" xr:uid="{00000000-0005-0000-0000-00006E160000}"/>
    <cellStyle name="m_04)냉각수계통_MC06집계표_내역_공사설계서(MC-10)-소화설비(060623_kopec)" xfId="5760" xr:uid="{00000000-0005-0000-0000-00006F160000}"/>
    <cellStyle name="m_04)냉각수계통_MC06집계표_내역~~" xfId="5761" xr:uid="{00000000-0005-0000-0000-000070160000}"/>
    <cellStyle name="m_04)냉각수계통_MC06집계표_내역~~_공사설계서(MC-10)-소화설비(060623_kopec)" xfId="5762" xr:uid="{00000000-0005-0000-0000-000071160000}"/>
    <cellStyle name="m_04)냉각수계통_Tank 도장설계변경면적(031127)" xfId="5763" xr:uid="{00000000-0005-0000-0000-000072160000}"/>
    <cellStyle name="m_04)냉각수계통_Tank 도장설계변경면적(031127)_공사설계서(MC-10)-소화설비(060623_kopec)" xfId="5764" xr:uid="{00000000-0005-0000-0000-000073160000}"/>
    <cellStyle name="m_04)냉각수계통_Tank 도장설계변경면적(031127)_공용1차정산변경" xfId="5765" xr:uid="{00000000-0005-0000-0000-000074160000}"/>
    <cellStyle name="m_04)냉각수계통_Tank 도장설계변경면적(031127)_공용1차정산변경(ESC반영_사정)" xfId="5766" xr:uid="{00000000-0005-0000-0000-000075160000}"/>
    <cellStyle name="m_04)냉각수계통_Tank 도장설계변경면적(031127)_공용1차정산변경(ESC반영_사정)_1" xfId="5767" xr:uid="{00000000-0005-0000-0000-000076160000}"/>
    <cellStyle name="m_04)냉각수계통_Tank 도장설계변경면적(031127)_공용1차정산변경(ESC반영_사정)_1_공사설계서(MC-10)-소화설비(060623_kopec)" xfId="5768" xr:uid="{00000000-0005-0000-0000-000077160000}"/>
    <cellStyle name="m_04)냉각수계통_Tank 도장설계변경면적(031127)_공용1차정산변경(ESC반영_사정)_감사_사택_재산출-1" xfId="5769" xr:uid="{00000000-0005-0000-0000-000078160000}"/>
    <cellStyle name="m_04)냉각수계통_Tank 도장설계변경면적(031127)_공용1차정산변경(ESC반영_사정)_감사_사택_재산출-1_공사설계서(MC-10)-소화설비(060623_kopec)" xfId="5770" xr:uid="{00000000-0005-0000-0000-000079160000}"/>
    <cellStyle name="m_04)냉각수계통_Tank 도장설계변경면적(031127)_공용1차정산변경(ESC반영_사정)_공사설계서(MC-10)-소화설비(060623_kopec)" xfId="5771" xr:uid="{00000000-0005-0000-0000-00007A160000}"/>
    <cellStyle name="m_04)냉각수계통_Tank 도장설계변경면적(031127)_공용1차정산변경(ESC반영_사정111)" xfId="5772" xr:uid="{00000000-0005-0000-0000-00007B160000}"/>
    <cellStyle name="m_04)냉각수계통_Tank 도장설계변경면적(031127)_공용1차정산변경(ESC반영_사정111)_공사설계서(MC-10)-소화설비(060623_kopec)" xfId="5773" xr:uid="{00000000-0005-0000-0000-00007C160000}"/>
    <cellStyle name="m_04)냉각수계통_Tank 도장설계변경면적(031127)_공용1차정산변경(최종서류_김근필)-1" xfId="5774" xr:uid="{00000000-0005-0000-0000-00007D160000}"/>
    <cellStyle name="m_04)냉각수계통_Tank 도장설계변경면적(031127)_공용1차정산변경(최종서류_김근필)-1_공사설계서(MC-10)-소화설비(060623_kopec)" xfId="5775" xr:uid="{00000000-0005-0000-0000-00007E160000}"/>
    <cellStyle name="m_04)냉각수계통_Tank 도장설계변경면적(031127)_공용1차정산변경(최종서류_소송대비)" xfId="5776" xr:uid="{00000000-0005-0000-0000-00007F160000}"/>
    <cellStyle name="m_04)냉각수계통_Tank 도장설계변경면적(031127)_공용1차정산변경(최종서류_소송대비)_공사설계서(MC-10)-소화설비(060623_kopec)" xfId="5777" xr:uid="{00000000-0005-0000-0000-000080160000}"/>
    <cellStyle name="m_04)냉각수계통_Tank 도장설계변경면적(031127)_공용1차정산변경_공사설계서(MC-10)-소화설비(060623_kopec)" xfId="5778" xr:uid="{00000000-0005-0000-0000-000081160000}"/>
    <cellStyle name="m_04)냉각수계통_Tank 도장설계변경면적(031127)_공용1차정산변경-밸브수정" xfId="5779" xr:uid="{00000000-0005-0000-0000-000082160000}"/>
    <cellStyle name="m_04)냉각수계통_Tank 도장설계변경면적(031127)_공용1차정산변경-밸브수정_공사설계서(MC-10)-소화설비(060623_kopec)" xfId="5780" xr:uid="{00000000-0005-0000-0000-000083160000}"/>
    <cellStyle name="m_04)냉각수계통_Tank 도장설계변경면적(031127)_내역" xfId="5781" xr:uid="{00000000-0005-0000-0000-000084160000}"/>
    <cellStyle name="m_04)냉각수계통_Tank 도장설계변경면적(031127)_내역_공사설계서(MC-10)-소화설비(060623_kopec)" xfId="5782" xr:uid="{00000000-0005-0000-0000-000085160000}"/>
    <cellStyle name="m_04)냉각수계통_Tank 도장설계변경면적(031127)_내역~~" xfId="5783" xr:uid="{00000000-0005-0000-0000-000086160000}"/>
    <cellStyle name="m_04)냉각수계통_Tank 도장설계변경면적(031127)_내역~~_공사설계서(MC-10)-소화설비(060623_kopec)" xfId="5784" xr:uid="{00000000-0005-0000-0000-000087160000}"/>
    <cellStyle name="m_04)냉각수계통_공사설계서(MC-10)-소화설비(060623_kopec)" xfId="5785" xr:uid="{00000000-0005-0000-0000-000088160000}"/>
    <cellStyle name="m_04)냉각수계통_공사설계서(MC-10)-소화설비(060624_kopec)" xfId="5786" xr:uid="{00000000-0005-0000-0000-000089160000}"/>
    <cellStyle name="m_04)냉각수계통_공용1차도급내역(변경)" xfId="5787" xr:uid="{00000000-0005-0000-0000-00008A160000}"/>
    <cellStyle name="m_04)냉각수계통_공용1차도급내역(변경)_020910" xfId="5788" xr:uid="{00000000-0005-0000-0000-00008B160000}"/>
    <cellStyle name="m_04)냉각수계통_공용1차도급내역(변경)_020910_MC06집계표" xfId="5789" xr:uid="{00000000-0005-0000-0000-00008C160000}"/>
    <cellStyle name="m_04)냉각수계통_공용1차도급내역(변경)_020910_MC06집계표_공사설계서(MC-10)-소화설비(060623_kopec)" xfId="5790" xr:uid="{00000000-0005-0000-0000-00008D160000}"/>
    <cellStyle name="m_04)냉각수계통_공용1차도급내역(변경)_020910_MC06집계표_공사설계서(MC-10)-소화설비(060624_kopec)" xfId="5791" xr:uid="{00000000-0005-0000-0000-00008E160000}"/>
    <cellStyle name="m_04)냉각수계통_공용1차도급내역(변경)_020910_MC06집계표_공용1차정산변경" xfId="5792" xr:uid="{00000000-0005-0000-0000-00008F160000}"/>
    <cellStyle name="m_04)냉각수계통_공용1차도급내역(변경)_020910_MC06집계표_공용1차정산변경(ESC반영_사정)" xfId="5793" xr:uid="{00000000-0005-0000-0000-000090160000}"/>
    <cellStyle name="m_04)냉각수계통_공용1차도급내역(변경)_020910_MC06집계표_공용1차정산변경(ESC반영_사정)_1" xfId="5794" xr:uid="{00000000-0005-0000-0000-000091160000}"/>
    <cellStyle name="m_04)냉각수계통_공용1차도급내역(변경)_020910_MC06집계표_공용1차정산변경(ESC반영_사정)_1_공사설계서(MC-10)-소화설비(060623_kopec)" xfId="5795" xr:uid="{00000000-0005-0000-0000-000092160000}"/>
    <cellStyle name="m_04)냉각수계통_공용1차도급내역(변경)_020910_MC06집계표_공용1차정산변경(ESC반영_사정)_감사_사택_재산출-1" xfId="5796" xr:uid="{00000000-0005-0000-0000-000093160000}"/>
    <cellStyle name="m_04)냉각수계통_공용1차도급내역(변경)_020910_MC06집계표_공용1차정산변경(ESC반영_사정)_감사_사택_재산출-1_공사설계서(MC-10)-소화설비(060623_kopec)" xfId="5797" xr:uid="{00000000-0005-0000-0000-000094160000}"/>
    <cellStyle name="m_04)냉각수계통_공용1차도급내역(변경)_020910_MC06집계표_공용1차정산변경(ESC반영_사정)_공사설계서(MC-10)-소화설비(060623_kopec)" xfId="5798" xr:uid="{00000000-0005-0000-0000-000095160000}"/>
    <cellStyle name="m_04)냉각수계통_공용1차도급내역(변경)_020910_MC06집계표_공용1차정산변경(ESC반영_사정)_공사설계서(MC-10)-소화설비(060624_kopec)" xfId="5799" xr:uid="{00000000-0005-0000-0000-000096160000}"/>
    <cellStyle name="m_04)냉각수계통_공용1차도급내역(변경)_020910_MC06집계표_공용1차정산변경(ESC반영_사정111)" xfId="5800" xr:uid="{00000000-0005-0000-0000-000097160000}"/>
    <cellStyle name="m_04)냉각수계통_공용1차도급내역(변경)_020910_MC06집계표_공용1차정산변경(ESC반영_사정111)_공사설계서(MC-10)-소화설비(060623_kopec)" xfId="5801" xr:uid="{00000000-0005-0000-0000-000098160000}"/>
    <cellStyle name="m_04)냉각수계통_공용1차도급내역(변경)_020910_MC06집계표_공용1차정산변경(최종서류_김근필)-1" xfId="5802" xr:uid="{00000000-0005-0000-0000-000099160000}"/>
    <cellStyle name="m_04)냉각수계통_공용1차도급내역(변경)_020910_MC06집계표_공용1차정산변경(최종서류_김근필)-1_공사설계서(MC-10)-소화설비(060623_kopec)" xfId="5803" xr:uid="{00000000-0005-0000-0000-00009A160000}"/>
    <cellStyle name="m_04)냉각수계통_공용1차도급내역(변경)_020910_MC06집계표_공용1차정산변경(최종서류_김근필)-1_공사설계서(MC-10)-소화설비(060624_kopec)" xfId="5804" xr:uid="{00000000-0005-0000-0000-00009B160000}"/>
    <cellStyle name="m_04)냉각수계통_공용1차도급내역(변경)_020910_MC06집계표_공용1차정산변경(최종서류_소송대비)" xfId="5805" xr:uid="{00000000-0005-0000-0000-00009C160000}"/>
    <cellStyle name="m_04)냉각수계통_공용1차도급내역(변경)_020910_MC06집계표_공용1차정산변경(최종서류_소송대비)_공사설계서(MC-10)-소화설비(060623_kopec)" xfId="5806" xr:uid="{00000000-0005-0000-0000-00009D160000}"/>
    <cellStyle name="m_04)냉각수계통_공용1차도급내역(변경)_020910_MC06집계표_공용1차정산변경(최종서류_소송대비)_공사설계서(MC-10)-소화설비(060624_kopec)" xfId="5807" xr:uid="{00000000-0005-0000-0000-00009E160000}"/>
    <cellStyle name="m_04)냉각수계통_공용1차도급내역(변경)_020910_MC06집계표_공용1차정산변경_공사설계서(MC-10)-소화설비(060623_kopec)" xfId="5808" xr:uid="{00000000-0005-0000-0000-00009F160000}"/>
    <cellStyle name="m_04)냉각수계통_공용1차도급내역(변경)_020910_MC06집계표_공용1차정산변경_공사설계서(MC-10)-소화설비(060624_kopec)" xfId="5809" xr:uid="{00000000-0005-0000-0000-0000A0160000}"/>
    <cellStyle name="m_04)냉각수계통_공용1차도급내역(변경)_020910_MC06집계표_공용1차정산변경-밸브수정" xfId="5810" xr:uid="{00000000-0005-0000-0000-0000A1160000}"/>
    <cellStyle name="m_04)냉각수계통_공용1차도급내역(변경)_020910_MC06집계표_공용1차정산변경-밸브수정_공사설계서(MC-10)-소화설비(060623_kopec)" xfId="5811" xr:uid="{00000000-0005-0000-0000-0000A2160000}"/>
    <cellStyle name="m_04)냉각수계통_공용1차도급내역(변경)_020910_MC06집계표_내역" xfId="5812" xr:uid="{00000000-0005-0000-0000-0000A3160000}"/>
    <cellStyle name="m_04)냉각수계통_공용1차도급내역(변경)_020910_MC06집계표_내역_공사설계서(MC-10)-소화설비(060623_kopec)" xfId="5813" xr:uid="{00000000-0005-0000-0000-0000A4160000}"/>
    <cellStyle name="m_04)냉각수계통_공용1차도급내역(변경)_020910_MC06집계표_내역~~" xfId="5814" xr:uid="{00000000-0005-0000-0000-0000A5160000}"/>
    <cellStyle name="m_04)냉각수계통_공용1차도급내역(변경)_020910_MC06집계표_내역~~_공사설계서(MC-10)-소화설비(060623_kopec)" xfId="5815" xr:uid="{00000000-0005-0000-0000-0000A6160000}"/>
    <cellStyle name="m_04)냉각수계통_공용1차도급내역(변경)_020910_공사설계서(MC-10)-소화설비(060623_kopec)" xfId="5816" xr:uid="{00000000-0005-0000-0000-0000A7160000}"/>
    <cellStyle name="m_04)냉각수계통_공용1차도급내역(변경)_020910_공사설계서(MC-10)-소화설비(060624_kopec)" xfId="5817" xr:uid="{00000000-0005-0000-0000-0000A8160000}"/>
    <cellStyle name="m_04)냉각수계통_공용1차도급내역(변경)_020910_공용1차정산변경" xfId="5818" xr:uid="{00000000-0005-0000-0000-0000A9160000}"/>
    <cellStyle name="m_04)냉각수계통_공용1차도급내역(변경)_020910_공용1차정산변경(ESC반영_사정)" xfId="5819" xr:uid="{00000000-0005-0000-0000-0000AA160000}"/>
    <cellStyle name="m_04)냉각수계통_공용1차도급내역(변경)_020910_공용1차정산변경(ESC반영_사정)_1" xfId="5820" xr:uid="{00000000-0005-0000-0000-0000AB160000}"/>
    <cellStyle name="m_04)냉각수계통_공용1차도급내역(변경)_020910_공용1차정산변경(ESC반영_사정)_1_공사설계서(MC-10)-소화설비(060623_kopec)" xfId="5821" xr:uid="{00000000-0005-0000-0000-0000AC160000}"/>
    <cellStyle name="m_04)냉각수계통_공용1차도급내역(변경)_020910_공용1차정산변경(ESC반영_사정)_1_공사설계서(MC-10)-소화설비(060624_kopec)" xfId="5822" xr:uid="{00000000-0005-0000-0000-0000AD160000}"/>
    <cellStyle name="m_04)냉각수계통_공용1차도급내역(변경)_020910_공용1차정산변경(ESC반영_사정)_감사_사택_재산출-1" xfId="5823" xr:uid="{00000000-0005-0000-0000-0000AE160000}"/>
    <cellStyle name="m_04)냉각수계통_공용1차도급내역(변경)_020910_공용1차정산변경(ESC반영_사정)_감사_사택_재산출-1_공사설계서(MC-10)-소화설비(060623_kopec)" xfId="5824" xr:uid="{00000000-0005-0000-0000-0000AF160000}"/>
    <cellStyle name="m_04)냉각수계통_공용1차도급내역(변경)_020910_공용1차정산변경(ESC반영_사정)_감사_사택_재산출-1_공사설계서(MC-10)-소화설비(060624_kopec)" xfId="5825" xr:uid="{00000000-0005-0000-0000-0000B0160000}"/>
    <cellStyle name="m_04)냉각수계통_공용1차도급내역(변경)_020910_공용1차정산변경(ESC반영_사정)_공사설계서(MC-10)-소화설비(060623_kopec)" xfId="5826" xr:uid="{00000000-0005-0000-0000-0000B1160000}"/>
    <cellStyle name="m_04)냉각수계통_공용1차도급내역(변경)_020910_공용1차정산변경(ESC반영_사정)_공사설계서(MC-10)-소화설비(060624_kopec)" xfId="5827" xr:uid="{00000000-0005-0000-0000-0000B2160000}"/>
    <cellStyle name="m_04)냉각수계통_공용1차도급내역(변경)_020910_공용1차정산변경(ESC반영_사정111)" xfId="5828" xr:uid="{00000000-0005-0000-0000-0000B3160000}"/>
    <cellStyle name="m_04)냉각수계통_공용1차도급내역(변경)_020910_공용1차정산변경(ESC반영_사정111)_공사설계서(MC-10)-소화설비(060623_kopec)" xfId="5829" xr:uid="{00000000-0005-0000-0000-0000B4160000}"/>
    <cellStyle name="m_04)냉각수계통_공용1차도급내역(변경)_020910_공용1차정산변경(ESC반영_사정111)_공사설계서(MC-10)-소화설비(060624_kopec)" xfId="5830" xr:uid="{00000000-0005-0000-0000-0000B5160000}"/>
    <cellStyle name="m_04)냉각수계통_공용1차도급내역(변경)_020910_공용1차정산변경(최종서류_김근필)-1" xfId="5831" xr:uid="{00000000-0005-0000-0000-0000B6160000}"/>
    <cellStyle name="m_04)냉각수계통_공용1차도급내역(변경)_020910_공용1차정산변경(최종서류_김근필)-1_공사설계서(MC-10)-소화설비(060623_kopec)" xfId="5832" xr:uid="{00000000-0005-0000-0000-0000B7160000}"/>
    <cellStyle name="m_04)냉각수계통_공용1차도급내역(변경)_020910_공용1차정산변경(최종서류_김근필)-1_공사설계서(MC-10)-소화설비(060624_kopec)" xfId="5833" xr:uid="{00000000-0005-0000-0000-0000B8160000}"/>
    <cellStyle name="m_04)냉각수계통_공용1차도급내역(변경)_020910_공용1차정산변경(최종서류_소송대비)" xfId="5834" xr:uid="{00000000-0005-0000-0000-0000B9160000}"/>
    <cellStyle name="m_04)냉각수계통_공용1차도급내역(변경)_020910_공용1차정산변경(최종서류_소송대비)_공사설계서(MC-10)-소화설비(060623_kopec)" xfId="5835" xr:uid="{00000000-0005-0000-0000-0000BA160000}"/>
    <cellStyle name="m_04)냉각수계통_공용1차도급내역(변경)_020910_공용1차정산변경(최종서류_소송대비)_공사설계서(MC-10)-소화설비(060624_kopec)" xfId="5836" xr:uid="{00000000-0005-0000-0000-0000BB160000}"/>
    <cellStyle name="m_04)냉각수계통_공용1차도급내역(변경)_020910_공용1차정산변경_공사설계서(MC-10)-소화설비(060623_kopec)" xfId="5837" xr:uid="{00000000-0005-0000-0000-0000BC160000}"/>
    <cellStyle name="m_04)냉각수계통_공용1차도급내역(변경)_020910_공용1차정산변경_공사설계서(MC-10)-소화설비(060624_kopec)" xfId="5838" xr:uid="{00000000-0005-0000-0000-0000BD160000}"/>
    <cellStyle name="m_04)냉각수계통_공용1차도급내역(변경)_020910_공용1차정산변경-밸브수정" xfId="5839" xr:uid="{00000000-0005-0000-0000-0000BE160000}"/>
    <cellStyle name="m_04)냉각수계통_공용1차도급내역(변경)_020910_공용1차정산변경-밸브수정_공사설계서(MC-10)-소화설비(060623_kopec)" xfId="5840" xr:uid="{00000000-0005-0000-0000-0000BF160000}"/>
    <cellStyle name="m_04)냉각수계통_공용1차도급내역(변경)_020910_공용1차정산변경-밸브수정_공사설계서(MC-10)-소화설비(060624_kopec)" xfId="5841" xr:uid="{00000000-0005-0000-0000-0000C0160000}"/>
    <cellStyle name="m_04)냉각수계통_공용1차도급내역(변경)_020910_내역" xfId="5842" xr:uid="{00000000-0005-0000-0000-0000C1160000}"/>
    <cellStyle name="m_04)냉각수계통_공용1차도급내역(변경)_020910_내역_공사설계서(MC-10)-소화설비(060623_kopec)" xfId="5843" xr:uid="{00000000-0005-0000-0000-0000C2160000}"/>
    <cellStyle name="m_04)냉각수계통_공용1차도급내역(변경)_020910_내역_공사설계서(MC-10)-소화설비(060624_kopec)" xfId="5844" xr:uid="{00000000-0005-0000-0000-0000C3160000}"/>
    <cellStyle name="m_04)냉각수계통_공용1차도급내역(변경)_020910_내역~~" xfId="5845" xr:uid="{00000000-0005-0000-0000-0000C4160000}"/>
    <cellStyle name="m_04)냉각수계통_공용1차도급내역(변경)_020910_내역~~_공사설계서(MC-10)-소화설비(060623_kopec)" xfId="5846" xr:uid="{00000000-0005-0000-0000-0000C5160000}"/>
    <cellStyle name="m_04)냉각수계통_공용1차도급내역(변경)_020910_내역~~_공사설계서(MC-10)-소화설비(060624_kopec)" xfId="5847" xr:uid="{00000000-0005-0000-0000-0000C6160000}"/>
    <cellStyle name="m_04)냉각수계통_공용1차도급내역(변경)_MC06집계표" xfId="5848" xr:uid="{00000000-0005-0000-0000-0000C7160000}"/>
    <cellStyle name="m_04)냉각수계통_공용1차도급내역(변경)_MC06집계표_공사설계서(MC-10)-소화설비(060623_kopec)" xfId="5849" xr:uid="{00000000-0005-0000-0000-0000C8160000}"/>
    <cellStyle name="m_04)냉각수계통_공용1차도급내역(변경)_MC06집계표_공용1차정산변경" xfId="5850" xr:uid="{00000000-0005-0000-0000-0000C9160000}"/>
    <cellStyle name="m_04)냉각수계통_공용1차도급내역(변경)_MC06집계표_공용1차정산변경(ESC반영_사정)" xfId="5851" xr:uid="{00000000-0005-0000-0000-0000CA160000}"/>
    <cellStyle name="m_04)냉각수계통_공용1차도급내역(변경)_MC06집계표_공용1차정산변경(ESC반영_사정)_1" xfId="5852" xr:uid="{00000000-0005-0000-0000-0000CB160000}"/>
    <cellStyle name="m_04)냉각수계통_공용1차도급내역(변경)_MC06집계표_공용1차정산변경(ESC반영_사정)_1_공사설계서(MC-10)-소화설비(060623_kopec)" xfId="5853" xr:uid="{00000000-0005-0000-0000-0000CC160000}"/>
    <cellStyle name="m_04)냉각수계통_공용1차도급내역(변경)_MC06집계표_공용1차정산변경(ESC반영_사정)_감사_사택_재산출-1" xfId="5854" xr:uid="{00000000-0005-0000-0000-0000CD160000}"/>
    <cellStyle name="m_04)냉각수계통_공용1차도급내역(변경)_MC06집계표_공용1차정산변경(ESC반영_사정)_감사_사택_재산출-1_공사설계서(MC-10)-소화설비(060623_kopec)" xfId="5855" xr:uid="{00000000-0005-0000-0000-0000CE160000}"/>
    <cellStyle name="m_04)냉각수계통_공용1차도급내역(변경)_MC06집계표_공용1차정산변경(ESC반영_사정)_공사설계서(MC-10)-소화설비(060623_kopec)" xfId="5856" xr:uid="{00000000-0005-0000-0000-0000CF160000}"/>
    <cellStyle name="m_04)냉각수계통_공용1차도급내역(변경)_MC06집계표_공용1차정산변경(ESC반영_사정111)" xfId="5857" xr:uid="{00000000-0005-0000-0000-0000D0160000}"/>
    <cellStyle name="m_04)냉각수계통_공용1차도급내역(변경)_MC06집계표_공용1차정산변경(ESC반영_사정111)_공사설계서(MC-10)-소화설비(060623_kopec)" xfId="5858" xr:uid="{00000000-0005-0000-0000-0000D1160000}"/>
    <cellStyle name="m_04)냉각수계통_공용1차도급내역(변경)_MC06집계표_공용1차정산변경(최종서류_김근필)-1" xfId="5859" xr:uid="{00000000-0005-0000-0000-0000D2160000}"/>
    <cellStyle name="m_04)냉각수계통_공용1차도급내역(변경)_MC06집계표_공용1차정산변경(최종서류_김근필)-1_공사설계서(MC-10)-소화설비(060623_kopec)" xfId="5860" xr:uid="{00000000-0005-0000-0000-0000D3160000}"/>
    <cellStyle name="m_04)냉각수계통_공용1차도급내역(변경)_MC06집계표_공용1차정산변경(최종서류_소송대비)" xfId="5861" xr:uid="{00000000-0005-0000-0000-0000D4160000}"/>
    <cellStyle name="m_04)냉각수계통_공용1차도급내역(변경)_MC06집계표_공용1차정산변경(최종서류_소송대비)_공사설계서(MC-10)-소화설비(060623_kopec)" xfId="5862" xr:uid="{00000000-0005-0000-0000-0000D5160000}"/>
    <cellStyle name="m_04)냉각수계통_공용1차도급내역(변경)_MC06집계표_공용1차정산변경_공사설계서(MC-10)-소화설비(060623_kopec)" xfId="5863" xr:uid="{00000000-0005-0000-0000-0000D6160000}"/>
    <cellStyle name="m_04)냉각수계통_공용1차도급내역(변경)_MC06집계표_공용1차정산변경-밸브수정" xfId="5864" xr:uid="{00000000-0005-0000-0000-0000D7160000}"/>
    <cellStyle name="m_04)냉각수계통_공용1차도급내역(변경)_MC06집계표_공용1차정산변경-밸브수정_공사설계서(MC-10)-소화설비(060623_kopec)" xfId="5865" xr:uid="{00000000-0005-0000-0000-0000D8160000}"/>
    <cellStyle name="m_04)냉각수계통_공용1차도급내역(변경)_MC06집계표_내역" xfId="5866" xr:uid="{00000000-0005-0000-0000-0000D9160000}"/>
    <cellStyle name="m_04)냉각수계통_공용1차도급내역(변경)_MC06집계표_내역_공사설계서(MC-10)-소화설비(060623_kopec)" xfId="5867" xr:uid="{00000000-0005-0000-0000-0000DA160000}"/>
    <cellStyle name="m_04)냉각수계통_공용1차도급내역(변경)_MC06집계표_내역~~" xfId="5868" xr:uid="{00000000-0005-0000-0000-0000DB160000}"/>
    <cellStyle name="m_04)냉각수계통_공용1차도급내역(변경)_MC06집계표_내역~~_공사설계서(MC-10)-소화설비(060623_kopec)" xfId="5869" xr:uid="{00000000-0005-0000-0000-0000DC160000}"/>
    <cellStyle name="m_04)냉각수계통_공용1차도급내역(변경)_공사설계서(MC-10)-소화설비(060623_kopec)" xfId="5870" xr:uid="{00000000-0005-0000-0000-0000DD160000}"/>
    <cellStyle name="m_04)냉각수계통_공용1차도급내역(변경)_공사설계서(MC-10)-소화설비(060624_kopec)" xfId="5871" xr:uid="{00000000-0005-0000-0000-0000DE160000}"/>
    <cellStyle name="m_04)냉각수계통_공용1차도급내역(변경)_공용1차정산변경" xfId="5872" xr:uid="{00000000-0005-0000-0000-0000DF160000}"/>
    <cellStyle name="m_04)냉각수계통_공용1차도급내역(변경)_공용1차정산변경(ESC반영_사정)" xfId="5873" xr:uid="{00000000-0005-0000-0000-0000E0160000}"/>
    <cellStyle name="m_04)냉각수계통_공용1차도급내역(변경)_공용1차정산변경(ESC반영_사정)_1" xfId="5874" xr:uid="{00000000-0005-0000-0000-0000E1160000}"/>
    <cellStyle name="m_04)냉각수계통_공용1차도급내역(변경)_공용1차정산변경(ESC반영_사정)_1_공사설계서(MC-10)-소화설비(060623_kopec)" xfId="5875" xr:uid="{00000000-0005-0000-0000-0000E2160000}"/>
    <cellStyle name="m_04)냉각수계통_공용1차도급내역(변경)_공용1차정산변경(ESC반영_사정)_감사_사택_재산출-1" xfId="5876" xr:uid="{00000000-0005-0000-0000-0000E3160000}"/>
    <cellStyle name="m_04)냉각수계통_공용1차도급내역(변경)_공용1차정산변경(ESC반영_사정)_감사_사택_재산출-1_공사설계서(MC-10)-소화설비(060623_kopec)" xfId="5877" xr:uid="{00000000-0005-0000-0000-0000E4160000}"/>
    <cellStyle name="m_04)냉각수계통_공용1차도급내역(변경)_공용1차정산변경(ESC반영_사정)_공사설계서(MC-10)-소화설비(060623_kopec)" xfId="5878" xr:uid="{00000000-0005-0000-0000-0000E5160000}"/>
    <cellStyle name="m_04)냉각수계통_공용1차도급내역(변경)_공용1차정산변경(ESC반영_사정111)" xfId="5879" xr:uid="{00000000-0005-0000-0000-0000E6160000}"/>
    <cellStyle name="m_04)냉각수계통_공용1차도급내역(변경)_공용1차정산변경(ESC반영_사정111)_공사설계서(MC-10)-소화설비(060623_kopec)" xfId="5880" xr:uid="{00000000-0005-0000-0000-0000E7160000}"/>
    <cellStyle name="m_04)냉각수계통_공용1차도급내역(변경)_공용1차정산변경(최종서류_김근필)-1" xfId="5881" xr:uid="{00000000-0005-0000-0000-0000E8160000}"/>
    <cellStyle name="m_04)냉각수계통_공용1차도급내역(변경)_공용1차정산변경(최종서류_김근필)-1_공사설계서(MC-10)-소화설비(060623_kopec)" xfId="5882" xr:uid="{00000000-0005-0000-0000-0000E9160000}"/>
    <cellStyle name="m_04)냉각수계통_공용1차도급내역(변경)_공용1차정산변경(최종서류_소송대비)" xfId="5883" xr:uid="{00000000-0005-0000-0000-0000EA160000}"/>
    <cellStyle name="m_04)냉각수계통_공용1차도급내역(변경)_공용1차정산변경(최종서류_소송대비)_공사설계서(MC-10)-소화설비(060623_kopec)" xfId="5884" xr:uid="{00000000-0005-0000-0000-0000EB160000}"/>
    <cellStyle name="m_04)냉각수계통_공용1차도급내역(변경)_공용1차정산변경_공사설계서(MC-10)-소화설비(060623_kopec)" xfId="5885" xr:uid="{00000000-0005-0000-0000-0000EC160000}"/>
    <cellStyle name="m_04)냉각수계통_공용1차도급내역(변경)_공용1차정산변경-밸브수정" xfId="5886" xr:uid="{00000000-0005-0000-0000-0000ED160000}"/>
    <cellStyle name="m_04)냉각수계통_공용1차도급내역(변경)_공용1차정산변경-밸브수정_공사설계서(MC-10)-소화설비(060623_kopec)" xfId="5887" xr:uid="{00000000-0005-0000-0000-0000EE160000}"/>
    <cellStyle name="m_04)냉각수계통_공용1차도급내역(변경)_내역" xfId="5888" xr:uid="{00000000-0005-0000-0000-0000EF160000}"/>
    <cellStyle name="m_04)냉각수계통_공용1차도급내역(변경)_내역_공사설계서(MC-10)-소화설비(060623_kopec)" xfId="5889" xr:uid="{00000000-0005-0000-0000-0000F0160000}"/>
    <cellStyle name="m_04)냉각수계통_공용1차도급내역(변경)_내역~~" xfId="5890" xr:uid="{00000000-0005-0000-0000-0000F1160000}"/>
    <cellStyle name="m_04)냉각수계통_공용1차도급내역(변경)_내역~~_공사설계서(MC-10)-소화설비(060623_kopec)" xfId="5891" xr:uid="{00000000-0005-0000-0000-0000F2160000}"/>
    <cellStyle name="m_04)냉각수계통_공용1차정산변경" xfId="5892" xr:uid="{00000000-0005-0000-0000-0000F3160000}"/>
    <cellStyle name="m_04)냉각수계통_공용1차정산변경(ESC반영_사정)" xfId="5893" xr:uid="{00000000-0005-0000-0000-0000F4160000}"/>
    <cellStyle name="m_04)냉각수계통_공용1차정산변경(ESC반영_사정)_1" xfId="5894" xr:uid="{00000000-0005-0000-0000-0000F5160000}"/>
    <cellStyle name="m_04)냉각수계통_공용1차정산변경(ESC반영_사정)_1_공사설계서(MC-10)-소화설비(060623_kopec)" xfId="5895" xr:uid="{00000000-0005-0000-0000-0000F6160000}"/>
    <cellStyle name="m_04)냉각수계통_공용1차정산변경(ESC반영_사정)_감사_사택_재산출-1" xfId="5896" xr:uid="{00000000-0005-0000-0000-0000F7160000}"/>
    <cellStyle name="m_04)냉각수계통_공용1차정산변경(ESC반영_사정)_감사_사택_재산출-1_공사설계서(MC-10)-소화설비(060623_kopec)" xfId="5897" xr:uid="{00000000-0005-0000-0000-0000F8160000}"/>
    <cellStyle name="m_04)냉각수계통_공용1차정산변경(ESC반영_사정)_공사설계서(MC-10)-소화설비(060623_kopec)" xfId="5898" xr:uid="{00000000-0005-0000-0000-0000F9160000}"/>
    <cellStyle name="m_04)냉각수계통_공용1차정산변경(ESC반영_사정111)" xfId="5899" xr:uid="{00000000-0005-0000-0000-0000FA160000}"/>
    <cellStyle name="m_04)냉각수계통_공용1차정산변경(ESC반영_사정111)_공사설계서(MC-10)-소화설비(060623_kopec)" xfId="5900" xr:uid="{00000000-0005-0000-0000-0000FB160000}"/>
    <cellStyle name="m_04)냉각수계통_공용1차정산변경(최종서류_김근필)-1" xfId="5901" xr:uid="{00000000-0005-0000-0000-0000FC160000}"/>
    <cellStyle name="m_04)냉각수계통_공용1차정산변경(최종서류_김근필)-1_공사설계서(MC-10)-소화설비(060623_kopec)" xfId="5902" xr:uid="{00000000-0005-0000-0000-0000FD160000}"/>
    <cellStyle name="m_04)냉각수계통_공용1차정산변경(최종서류_소송대비)" xfId="5903" xr:uid="{00000000-0005-0000-0000-0000FE160000}"/>
    <cellStyle name="m_04)냉각수계통_공용1차정산변경(최종서류_소송대비)_공사설계서(MC-10)-소화설비(060623_kopec)" xfId="5904" xr:uid="{00000000-0005-0000-0000-0000FF160000}"/>
    <cellStyle name="m_04)냉각수계통_공용1차정산변경_공사설계서(MC-10)-소화설비(060623_kopec)" xfId="5905" xr:uid="{00000000-0005-0000-0000-000000170000}"/>
    <cellStyle name="m_04)냉각수계통_공용1차정산변경-밸브수정" xfId="5906" xr:uid="{00000000-0005-0000-0000-000001170000}"/>
    <cellStyle name="m_04)냉각수계통_공용1차정산변경-밸브수정_공사설계서(MC-10)-소화설비(060623_kopec)" xfId="5907" xr:uid="{00000000-0005-0000-0000-000002170000}"/>
    <cellStyle name="m_04)냉각수계통_공용2차" xfId="5908" xr:uid="{00000000-0005-0000-0000-000003170000}"/>
    <cellStyle name="m_04)냉각수계통_공용2차_MC06집계표" xfId="5909" xr:uid="{00000000-0005-0000-0000-000004170000}"/>
    <cellStyle name="m_04)냉각수계통_공용2차_MC06집계표_공사설계서(MC-10)-소화설비(060623_kopec)" xfId="5910" xr:uid="{00000000-0005-0000-0000-000005170000}"/>
    <cellStyle name="m_04)냉각수계통_공용2차_MC06집계표_공용1차정산변경" xfId="5911" xr:uid="{00000000-0005-0000-0000-000006170000}"/>
    <cellStyle name="m_04)냉각수계통_공용2차_MC06집계표_공용1차정산변경(ESC반영_사정)" xfId="5912" xr:uid="{00000000-0005-0000-0000-000007170000}"/>
    <cellStyle name="m_04)냉각수계통_공용2차_MC06집계표_공용1차정산변경(ESC반영_사정)_1" xfId="5913" xr:uid="{00000000-0005-0000-0000-000008170000}"/>
    <cellStyle name="m_04)냉각수계통_공용2차_MC06집계표_공용1차정산변경(ESC반영_사정)_1_공사설계서(MC-10)-소화설비(060623_kopec)" xfId="5914" xr:uid="{00000000-0005-0000-0000-000009170000}"/>
    <cellStyle name="m_04)냉각수계통_공용2차_MC06집계표_공용1차정산변경(ESC반영_사정)_감사_사택_재산출-1" xfId="5915" xr:uid="{00000000-0005-0000-0000-00000A170000}"/>
    <cellStyle name="m_04)냉각수계통_공용2차_MC06집계표_공용1차정산변경(ESC반영_사정)_감사_사택_재산출-1_공사설계서(MC-10)-소화설비(060623_kopec)" xfId="5916" xr:uid="{00000000-0005-0000-0000-00000B170000}"/>
    <cellStyle name="m_04)냉각수계통_공용2차_MC06집계표_공용1차정산변경(ESC반영_사정)_공사설계서(MC-10)-소화설비(060623_kopec)" xfId="5917" xr:uid="{00000000-0005-0000-0000-00000C170000}"/>
    <cellStyle name="m_04)냉각수계통_공용2차_MC06집계표_공용1차정산변경(ESC반영_사정111)" xfId="5918" xr:uid="{00000000-0005-0000-0000-00000D170000}"/>
    <cellStyle name="m_04)냉각수계통_공용2차_MC06집계표_공용1차정산변경(ESC반영_사정111)_공사설계서(MC-10)-소화설비(060623_kopec)" xfId="5919" xr:uid="{00000000-0005-0000-0000-00000E170000}"/>
    <cellStyle name="m_04)냉각수계통_공용2차_MC06집계표_공용1차정산변경(최종서류_김근필)-1" xfId="5920" xr:uid="{00000000-0005-0000-0000-00000F170000}"/>
    <cellStyle name="m_04)냉각수계통_공용2차_MC06집계표_공용1차정산변경(최종서류_김근필)-1_공사설계서(MC-10)-소화설비(060623_kopec)" xfId="5921" xr:uid="{00000000-0005-0000-0000-000010170000}"/>
    <cellStyle name="m_04)냉각수계통_공용2차_MC06집계표_공용1차정산변경(최종서류_소송대비)" xfId="5922" xr:uid="{00000000-0005-0000-0000-000011170000}"/>
    <cellStyle name="m_04)냉각수계통_공용2차_MC06집계표_공용1차정산변경(최종서류_소송대비)_공사설계서(MC-10)-소화설비(060623_kopec)" xfId="5923" xr:uid="{00000000-0005-0000-0000-000012170000}"/>
    <cellStyle name="m_04)냉각수계통_공용2차_MC06집계표_공용1차정산변경_공사설계서(MC-10)-소화설비(060623_kopec)" xfId="5924" xr:uid="{00000000-0005-0000-0000-000013170000}"/>
    <cellStyle name="m_04)냉각수계통_공용2차_MC06집계표_공용1차정산변경-밸브수정" xfId="5925" xr:uid="{00000000-0005-0000-0000-000014170000}"/>
    <cellStyle name="m_04)냉각수계통_공용2차_MC06집계표_공용1차정산변경-밸브수정_공사설계서(MC-10)-소화설비(060623_kopec)" xfId="5926" xr:uid="{00000000-0005-0000-0000-000015170000}"/>
    <cellStyle name="m_04)냉각수계통_공용2차_MC06집계표_내역" xfId="5927" xr:uid="{00000000-0005-0000-0000-000016170000}"/>
    <cellStyle name="m_04)냉각수계통_공용2차_MC06집계표_내역_공사설계서(MC-10)-소화설비(060623_kopec)" xfId="5928" xr:uid="{00000000-0005-0000-0000-000017170000}"/>
    <cellStyle name="m_04)냉각수계통_공용2차_MC06집계표_내역~~" xfId="5929" xr:uid="{00000000-0005-0000-0000-000018170000}"/>
    <cellStyle name="m_04)냉각수계통_공용2차_MC06집계표_내역~~_공사설계서(MC-10)-소화설비(060623_kopec)" xfId="5930" xr:uid="{00000000-0005-0000-0000-000019170000}"/>
    <cellStyle name="m_04)냉각수계통_공용2차_Tank 도장설계변경면적(031127)" xfId="5931" xr:uid="{00000000-0005-0000-0000-00001A170000}"/>
    <cellStyle name="m_04)냉각수계통_공용2차_Tank 도장설계변경면적(031127)_공사설계서(MC-10)-소화설비(060623_kopec)" xfId="5932" xr:uid="{00000000-0005-0000-0000-00001B170000}"/>
    <cellStyle name="m_04)냉각수계통_공용2차_Tank 도장설계변경면적(031127)_공용1차정산변경" xfId="5933" xr:uid="{00000000-0005-0000-0000-00001C170000}"/>
    <cellStyle name="m_04)냉각수계통_공용2차_Tank 도장설계변경면적(031127)_공용1차정산변경(ESC반영_사정)" xfId="5934" xr:uid="{00000000-0005-0000-0000-00001D170000}"/>
    <cellStyle name="m_04)냉각수계통_공용2차_Tank 도장설계변경면적(031127)_공용1차정산변경(ESC반영_사정)_1" xfId="5935" xr:uid="{00000000-0005-0000-0000-00001E170000}"/>
    <cellStyle name="m_04)냉각수계통_공용2차_Tank 도장설계변경면적(031127)_공용1차정산변경(ESC반영_사정)_1_공사설계서(MC-10)-소화설비(060623_kopec)" xfId="5936" xr:uid="{00000000-0005-0000-0000-00001F170000}"/>
    <cellStyle name="m_04)냉각수계통_공용2차_Tank 도장설계변경면적(031127)_공용1차정산변경(ESC반영_사정)_감사_사택_재산출-1" xfId="5937" xr:uid="{00000000-0005-0000-0000-000020170000}"/>
    <cellStyle name="m_04)냉각수계통_공용2차_Tank 도장설계변경면적(031127)_공용1차정산변경(ESC반영_사정)_감사_사택_재산출-1_공사설계서(MC-10)-소화설비(060623_kopec)" xfId="5938" xr:uid="{00000000-0005-0000-0000-000021170000}"/>
    <cellStyle name="m_04)냉각수계통_공용2차_Tank 도장설계변경면적(031127)_공용1차정산변경(ESC반영_사정)_공사설계서(MC-10)-소화설비(060623_kopec)" xfId="5939" xr:uid="{00000000-0005-0000-0000-000022170000}"/>
    <cellStyle name="m_04)냉각수계통_공용2차_Tank 도장설계변경면적(031127)_공용1차정산변경(ESC반영_사정111)" xfId="5940" xr:uid="{00000000-0005-0000-0000-000023170000}"/>
    <cellStyle name="m_04)냉각수계통_공용2차_Tank 도장설계변경면적(031127)_공용1차정산변경(ESC반영_사정111)_공사설계서(MC-10)-소화설비(060623_kopec)" xfId="5941" xr:uid="{00000000-0005-0000-0000-000024170000}"/>
    <cellStyle name="m_04)냉각수계통_공용2차_Tank 도장설계변경면적(031127)_공용1차정산변경(최종서류_김근필)-1" xfId="5942" xr:uid="{00000000-0005-0000-0000-000025170000}"/>
    <cellStyle name="m_04)냉각수계통_공용2차_Tank 도장설계변경면적(031127)_공용1차정산변경(최종서류_김근필)-1_공사설계서(MC-10)-소화설비(060623_kopec)" xfId="5943" xr:uid="{00000000-0005-0000-0000-000026170000}"/>
    <cellStyle name="m_04)냉각수계통_공용2차_Tank 도장설계변경면적(031127)_공용1차정산변경(최종서류_소송대비)" xfId="5944" xr:uid="{00000000-0005-0000-0000-000027170000}"/>
    <cellStyle name="m_04)냉각수계통_공용2차_Tank 도장설계변경면적(031127)_공용1차정산변경(최종서류_소송대비)_공사설계서(MC-10)-소화설비(060623_kopec)" xfId="5945" xr:uid="{00000000-0005-0000-0000-000028170000}"/>
    <cellStyle name="m_04)냉각수계통_공용2차_Tank 도장설계변경면적(031127)_공용1차정산변경_공사설계서(MC-10)-소화설비(060623_kopec)" xfId="5946" xr:uid="{00000000-0005-0000-0000-000029170000}"/>
    <cellStyle name="m_04)냉각수계통_공용2차_Tank 도장설계변경면적(031127)_공용1차정산변경-밸브수정" xfId="5947" xr:uid="{00000000-0005-0000-0000-00002A170000}"/>
    <cellStyle name="m_04)냉각수계통_공용2차_Tank 도장설계변경면적(031127)_공용1차정산변경-밸브수정_공사설계서(MC-10)-소화설비(060623_kopec)" xfId="5948" xr:uid="{00000000-0005-0000-0000-00002B170000}"/>
    <cellStyle name="m_04)냉각수계통_공용2차_Tank 도장설계변경면적(031127)_내역" xfId="5949" xr:uid="{00000000-0005-0000-0000-00002C170000}"/>
    <cellStyle name="m_04)냉각수계통_공용2차_Tank 도장설계변경면적(031127)_내역_공사설계서(MC-10)-소화설비(060623_kopec)" xfId="5950" xr:uid="{00000000-0005-0000-0000-00002D170000}"/>
    <cellStyle name="m_04)냉각수계통_공용2차_Tank 도장설계변경면적(031127)_내역~~" xfId="5951" xr:uid="{00000000-0005-0000-0000-00002E170000}"/>
    <cellStyle name="m_04)냉각수계통_공용2차_Tank 도장설계변경면적(031127)_내역~~_공사설계서(MC-10)-소화설비(060623_kopec)" xfId="5952" xr:uid="{00000000-0005-0000-0000-00002F170000}"/>
    <cellStyle name="m_04)냉각수계통_공용2차_공사설계서(MC-10)-소화설비(060623_kopec)" xfId="5953" xr:uid="{00000000-0005-0000-0000-000030170000}"/>
    <cellStyle name="m_04)냉각수계통_공용2차_공용1차도급내역(변경)" xfId="5954" xr:uid="{00000000-0005-0000-0000-000031170000}"/>
    <cellStyle name="m_04)냉각수계통_공용2차_공용1차도급내역(변경)_020910" xfId="5955" xr:uid="{00000000-0005-0000-0000-000032170000}"/>
    <cellStyle name="m_04)냉각수계통_공용2차_공용1차도급내역(변경)_020910_MC06집계표" xfId="5956" xr:uid="{00000000-0005-0000-0000-000033170000}"/>
    <cellStyle name="m_04)냉각수계통_공용2차_공용1차도급내역(변경)_020910_MC06집계표_공사설계서(MC-10)-소화설비(060623_kopec)" xfId="5957" xr:uid="{00000000-0005-0000-0000-000034170000}"/>
    <cellStyle name="m_04)냉각수계통_공용2차_공용1차도급내역(변경)_020910_MC06집계표_공용1차정산변경" xfId="5958" xr:uid="{00000000-0005-0000-0000-000035170000}"/>
    <cellStyle name="m_04)냉각수계통_공용2차_공용1차도급내역(변경)_020910_MC06집계표_공용1차정산변경(ESC반영_사정)" xfId="5959" xr:uid="{00000000-0005-0000-0000-000036170000}"/>
    <cellStyle name="m_04)냉각수계통_공용2차_공용1차도급내역(변경)_020910_MC06집계표_공용1차정산변경(ESC반영_사정)_1" xfId="5960" xr:uid="{00000000-0005-0000-0000-000037170000}"/>
    <cellStyle name="m_04)냉각수계통_공용2차_공용1차도급내역(변경)_020910_MC06집계표_공용1차정산변경(ESC반영_사정)_1_공사설계서(MC-10)-소화설비(060623_kopec)" xfId="5961" xr:uid="{00000000-0005-0000-0000-000038170000}"/>
    <cellStyle name="m_04)냉각수계통_공용2차_공용1차도급내역(변경)_020910_MC06집계표_공용1차정산변경(ESC반영_사정)_감사_사택_재산출-1" xfId="5962" xr:uid="{00000000-0005-0000-0000-000039170000}"/>
    <cellStyle name="m_04)냉각수계통_공용2차_공용1차도급내역(변경)_020910_MC06집계표_공용1차정산변경(ESC반영_사정)_감사_사택_재산출-1_공사설계서(MC-10)-소화설비(060623_kopec)" xfId="5963" xr:uid="{00000000-0005-0000-0000-00003A170000}"/>
    <cellStyle name="m_04)냉각수계통_공용2차_공용1차도급내역(변경)_020910_MC06집계표_공용1차정산변경(ESC반영_사정)_공사설계서(MC-10)-소화설비(060623_kopec)" xfId="5964" xr:uid="{00000000-0005-0000-0000-00003B170000}"/>
    <cellStyle name="m_04)냉각수계통_공용2차_공용1차도급내역(변경)_020910_MC06집계표_공용1차정산변경(ESC반영_사정111)" xfId="5965" xr:uid="{00000000-0005-0000-0000-00003C170000}"/>
    <cellStyle name="m_04)냉각수계통_공용2차_공용1차도급내역(변경)_020910_MC06집계표_공용1차정산변경(ESC반영_사정111)_공사설계서(MC-10)-소화설비(060623_kopec)" xfId="5966" xr:uid="{00000000-0005-0000-0000-00003D170000}"/>
    <cellStyle name="m_04)냉각수계통_공용2차_공용1차도급내역(변경)_020910_MC06집계표_공용1차정산변경(최종서류_김근필)-1" xfId="5967" xr:uid="{00000000-0005-0000-0000-00003E170000}"/>
    <cellStyle name="m_04)냉각수계통_공용2차_공용1차도급내역(변경)_020910_MC06집계표_공용1차정산변경(최종서류_김근필)-1_공사설계서(MC-10)-소화설비(060623_kopec)" xfId="5968" xr:uid="{00000000-0005-0000-0000-00003F170000}"/>
    <cellStyle name="m_04)냉각수계통_공용2차_공용1차도급내역(변경)_020910_MC06집계표_공용1차정산변경(최종서류_소송대비)" xfId="5969" xr:uid="{00000000-0005-0000-0000-000040170000}"/>
    <cellStyle name="m_04)냉각수계통_공용2차_공용1차도급내역(변경)_020910_MC06집계표_공용1차정산변경(최종서류_소송대비)_공사설계서(MC-10)-소화설비(060623_kopec)" xfId="5970" xr:uid="{00000000-0005-0000-0000-000041170000}"/>
    <cellStyle name="m_04)냉각수계통_공용2차_공용1차도급내역(변경)_020910_MC06집계표_공용1차정산변경_공사설계서(MC-10)-소화설비(060623_kopec)" xfId="5971" xr:uid="{00000000-0005-0000-0000-000042170000}"/>
    <cellStyle name="m_04)냉각수계통_공용2차_공용1차도급내역(변경)_020910_MC06집계표_공용1차정산변경-밸브수정" xfId="5972" xr:uid="{00000000-0005-0000-0000-000043170000}"/>
    <cellStyle name="m_04)냉각수계통_공용2차_공용1차도급내역(변경)_020910_MC06집계표_공용1차정산변경-밸브수정_공사설계서(MC-10)-소화설비(060623_kopec)" xfId="5973" xr:uid="{00000000-0005-0000-0000-000044170000}"/>
    <cellStyle name="m_04)냉각수계통_공용2차_공용1차도급내역(변경)_020910_MC06집계표_내역" xfId="5974" xr:uid="{00000000-0005-0000-0000-000045170000}"/>
    <cellStyle name="m_04)냉각수계통_공용2차_공용1차도급내역(변경)_020910_MC06집계표_내역_공사설계서(MC-10)-소화설비(060623_kopec)" xfId="5975" xr:uid="{00000000-0005-0000-0000-000046170000}"/>
    <cellStyle name="m_04)냉각수계통_공용2차_공용1차도급내역(변경)_020910_MC06집계표_내역~~" xfId="5976" xr:uid="{00000000-0005-0000-0000-000047170000}"/>
    <cellStyle name="m_04)냉각수계통_공용2차_공용1차도급내역(변경)_020910_MC06집계표_내역~~_공사설계서(MC-10)-소화설비(060623_kopec)" xfId="5977" xr:uid="{00000000-0005-0000-0000-000048170000}"/>
    <cellStyle name="m_04)냉각수계통_공용2차_공용1차도급내역(변경)_020910_공사설계서(MC-10)-소화설비(060623_kopec)" xfId="5978" xr:uid="{00000000-0005-0000-0000-000049170000}"/>
    <cellStyle name="m_04)냉각수계통_공용2차_공용1차도급내역(변경)_020910_공용1차정산변경" xfId="5979" xr:uid="{00000000-0005-0000-0000-00004A170000}"/>
    <cellStyle name="m_04)냉각수계통_공용2차_공용1차도급내역(변경)_020910_공용1차정산변경(ESC반영_사정)" xfId="5980" xr:uid="{00000000-0005-0000-0000-00004B170000}"/>
    <cellStyle name="m_04)냉각수계통_공용2차_공용1차도급내역(변경)_020910_공용1차정산변경(ESC반영_사정)_1" xfId="5981" xr:uid="{00000000-0005-0000-0000-00004C170000}"/>
    <cellStyle name="m_04)냉각수계통_공용2차_공용1차도급내역(변경)_020910_공용1차정산변경(ESC반영_사정)_1_공사설계서(MC-10)-소화설비(060623_kopec)" xfId="5982" xr:uid="{00000000-0005-0000-0000-00004D170000}"/>
    <cellStyle name="m_04)냉각수계통_공용2차_공용1차도급내역(변경)_020910_공용1차정산변경(ESC반영_사정)_감사_사택_재산출-1" xfId="5983" xr:uid="{00000000-0005-0000-0000-00004E170000}"/>
    <cellStyle name="m_04)냉각수계통_공용2차_공용1차도급내역(변경)_020910_공용1차정산변경(ESC반영_사정)_감사_사택_재산출-1_공사설계서(MC-10)-소화설비(060623_kopec)" xfId="5984" xr:uid="{00000000-0005-0000-0000-00004F170000}"/>
    <cellStyle name="m_04)냉각수계통_공용2차_공용1차도급내역(변경)_020910_공용1차정산변경(ESC반영_사정)_공사설계서(MC-10)-소화설비(060623_kopec)" xfId="5985" xr:uid="{00000000-0005-0000-0000-000050170000}"/>
    <cellStyle name="m_04)냉각수계통_공용2차_공용1차도급내역(변경)_020910_공용1차정산변경(ESC반영_사정111)" xfId="5986" xr:uid="{00000000-0005-0000-0000-000051170000}"/>
    <cellStyle name="m_04)냉각수계통_공용2차_공용1차도급내역(변경)_020910_공용1차정산변경(ESC반영_사정111)_공사설계서(MC-10)-소화설비(060623_kopec)" xfId="5987" xr:uid="{00000000-0005-0000-0000-000052170000}"/>
    <cellStyle name="m_04)냉각수계통_공용2차_공용1차도급내역(변경)_020910_공용1차정산변경(최종서류_김근필)-1" xfId="5988" xr:uid="{00000000-0005-0000-0000-000053170000}"/>
    <cellStyle name="m_04)냉각수계통_공용2차_공용1차도급내역(변경)_020910_공용1차정산변경(최종서류_김근필)-1_공사설계서(MC-10)-소화설비(060623_kopec)" xfId="5989" xr:uid="{00000000-0005-0000-0000-000054170000}"/>
    <cellStyle name="m_04)냉각수계통_공용2차_공용1차도급내역(변경)_020910_공용1차정산변경(최종서류_소송대비)" xfId="5990" xr:uid="{00000000-0005-0000-0000-000055170000}"/>
    <cellStyle name="m_04)냉각수계통_공용2차_공용1차도급내역(변경)_020910_공용1차정산변경(최종서류_소송대비)_공사설계서(MC-10)-소화설비(060623_kopec)" xfId="5991" xr:uid="{00000000-0005-0000-0000-000056170000}"/>
    <cellStyle name="m_04)냉각수계통_공용2차_공용1차도급내역(변경)_020910_공용1차정산변경_공사설계서(MC-10)-소화설비(060623_kopec)" xfId="5992" xr:uid="{00000000-0005-0000-0000-000057170000}"/>
    <cellStyle name="m_04)냉각수계통_공용2차_공용1차도급내역(변경)_020910_공용1차정산변경-밸브수정" xfId="5993" xr:uid="{00000000-0005-0000-0000-000058170000}"/>
    <cellStyle name="m_04)냉각수계통_공용2차_공용1차도급내역(변경)_020910_공용1차정산변경-밸브수정_공사설계서(MC-10)-소화설비(060623_kopec)" xfId="5994" xr:uid="{00000000-0005-0000-0000-000059170000}"/>
    <cellStyle name="m_04)냉각수계통_공용2차_공용1차도급내역(변경)_020910_내역" xfId="5995" xr:uid="{00000000-0005-0000-0000-00005A170000}"/>
    <cellStyle name="m_04)냉각수계통_공용2차_공용1차도급내역(변경)_020910_내역_공사설계서(MC-10)-소화설비(060623_kopec)" xfId="5996" xr:uid="{00000000-0005-0000-0000-00005B170000}"/>
    <cellStyle name="m_04)냉각수계통_공용2차_공용1차도급내역(변경)_020910_내역~~" xfId="5997" xr:uid="{00000000-0005-0000-0000-00005C170000}"/>
    <cellStyle name="m_04)냉각수계통_공용2차_공용1차도급내역(변경)_020910_내역~~_공사설계서(MC-10)-소화설비(060623_kopec)" xfId="5998" xr:uid="{00000000-0005-0000-0000-00005D170000}"/>
    <cellStyle name="m_04)냉각수계통_공용2차_공용1차도급내역(변경)_MC06집계표" xfId="5999" xr:uid="{00000000-0005-0000-0000-00005E170000}"/>
    <cellStyle name="m_04)냉각수계통_공용2차_공용1차도급내역(변경)_MC06집계표_공사설계서(MC-10)-소화설비(060623_kopec)" xfId="6000" xr:uid="{00000000-0005-0000-0000-00005F170000}"/>
    <cellStyle name="m_04)냉각수계통_공용2차_공용1차도급내역(변경)_MC06집계표_공용1차정산변경" xfId="6001" xr:uid="{00000000-0005-0000-0000-000060170000}"/>
    <cellStyle name="m_04)냉각수계통_공용2차_공용1차도급내역(변경)_MC06집계표_공용1차정산변경(ESC반영_사정)" xfId="6002" xr:uid="{00000000-0005-0000-0000-000061170000}"/>
    <cellStyle name="m_04)냉각수계통_공용2차_공용1차도급내역(변경)_MC06집계표_공용1차정산변경(ESC반영_사정)_1" xfId="6003" xr:uid="{00000000-0005-0000-0000-000062170000}"/>
    <cellStyle name="m_04)냉각수계통_공용2차_공용1차도급내역(변경)_MC06집계표_공용1차정산변경(ESC반영_사정)_1_공사설계서(MC-10)-소화설비(060623_kopec)" xfId="6004" xr:uid="{00000000-0005-0000-0000-000063170000}"/>
    <cellStyle name="m_04)냉각수계통_공용2차_공용1차도급내역(변경)_MC06집계표_공용1차정산변경(ESC반영_사정)_감사_사택_재산출-1" xfId="6005" xr:uid="{00000000-0005-0000-0000-000064170000}"/>
    <cellStyle name="m_04)냉각수계통_공용2차_공용1차도급내역(변경)_MC06집계표_공용1차정산변경(ESC반영_사정)_감사_사택_재산출-1_공사설계서(MC-10)-소화설비(060623_kopec)" xfId="6006" xr:uid="{00000000-0005-0000-0000-000065170000}"/>
    <cellStyle name="m_04)냉각수계통_공용2차_공용1차도급내역(변경)_MC06집계표_공용1차정산변경(ESC반영_사정)_공사설계서(MC-10)-소화설비(060623_kopec)" xfId="6007" xr:uid="{00000000-0005-0000-0000-000066170000}"/>
    <cellStyle name="m_04)냉각수계통_공용2차_공용1차도급내역(변경)_MC06집계표_공용1차정산변경(ESC반영_사정111)" xfId="6008" xr:uid="{00000000-0005-0000-0000-000067170000}"/>
    <cellStyle name="m_04)냉각수계통_공용2차_공용1차도급내역(변경)_MC06집계표_공용1차정산변경(ESC반영_사정111)_공사설계서(MC-10)-소화설비(060623_kopec)" xfId="6009" xr:uid="{00000000-0005-0000-0000-000068170000}"/>
    <cellStyle name="m_04)냉각수계통_공용2차_공용1차도급내역(변경)_MC06집계표_공용1차정산변경(최종서류_김근필)-1" xfId="6010" xr:uid="{00000000-0005-0000-0000-000069170000}"/>
    <cellStyle name="m_04)냉각수계통_공용2차_공용1차도급내역(변경)_MC06집계표_공용1차정산변경(최종서류_김근필)-1_공사설계서(MC-10)-소화설비(060623_kopec)" xfId="6011" xr:uid="{00000000-0005-0000-0000-00006A170000}"/>
    <cellStyle name="m_04)냉각수계통_공용2차_공용1차도급내역(변경)_MC06집계표_공용1차정산변경(최종서류_소송대비)" xfId="6012" xr:uid="{00000000-0005-0000-0000-00006B170000}"/>
    <cellStyle name="m_04)냉각수계통_공용2차_공용1차도급내역(변경)_MC06집계표_공용1차정산변경(최종서류_소송대비)_공사설계서(MC-10)-소화설비(060623_kopec)" xfId="6013" xr:uid="{00000000-0005-0000-0000-00006C170000}"/>
    <cellStyle name="m_04)냉각수계통_공용2차_공용1차도급내역(변경)_MC06집계표_공용1차정산변경_공사설계서(MC-10)-소화설비(060623_kopec)" xfId="6014" xr:uid="{00000000-0005-0000-0000-00006D170000}"/>
    <cellStyle name="m_04)냉각수계통_공용2차_공용1차도급내역(변경)_MC06집계표_공용1차정산변경-밸브수정" xfId="6015" xr:uid="{00000000-0005-0000-0000-00006E170000}"/>
    <cellStyle name="m_04)냉각수계통_공용2차_공용1차도급내역(변경)_MC06집계표_공용1차정산변경-밸브수정_공사설계서(MC-10)-소화설비(060623_kopec)" xfId="6016" xr:uid="{00000000-0005-0000-0000-00006F170000}"/>
    <cellStyle name="m_04)냉각수계통_공용2차_공용1차도급내역(변경)_MC06집계표_내역" xfId="6017" xr:uid="{00000000-0005-0000-0000-000070170000}"/>
    <cellStyle name="m_04)냉각수계통_공용2차_공용1차도급내역(변경)_MC06집계표_내역_공사설계서(MC-10)-소화설비(060623_kopec)" xfId="6018" xr:uid="{00000000-0005-0000-0000-000071170000}"/>
    <cellStyle name="m_04)냉각수계통_공용2차_공용1차도급내역(변경)_MC06집계표_내역~~" xfId="6019" xr:uid="{00000000-0005-0000-0000-000072170000}"/>
    <cellStyle name="m_04)냉각수계통_공용2차_공용1차도급내역(변경)_MC06집계표_내역~~_공사설계서(MC-10)-소화설비(060623_kopec)" xfId="6020" xr:uid="{00000000-0005-0000-0000-000073170000}"/>
    <cellStyle name="m_04)냉각수계통_공용2차_공용1차도급내역(변경)_공사설계서(MC-10)-소화설비(060623_kopec)" xfId="6021" xr:uid="{00000000-0005-0000-0000-000074170000}"/>
    <cellStyle name="m_04)냉각수계통_공용2차_공용1차도급내역(변경)_공용1차정산변경" xfId="6022" xr:uid="{00000000-0005-0000-0000-000075170000}"/>
    <cellStyle name="m_04)냉각수계통_공용2차_공용1차도급내역(변경)_공용1차정산변경(ESC반영_사정)" xfId="6023" xr:uid="{00000000-0005-0000-0000-000076170000}"/>
    <cellStyle name="m_04)냉각수계통_공용2차_공용1차도급내역(변경)_공용1차정산변경(ESC반영_사정)_1" xfId="6024" xr:uid="{00000000-0005-0000-0000-000077170000}"/>
    <cellStyle name="m_04)냉각수계통_공용2차_공용1차도급내역(변경)_공용1차정산변경(ESC반영_사정)_1_공사설계서(MC-10)-소화설비(060623_kopec)" xfId="6025" xr:uid="{00000000-0005-0000-0000-000078170000}"/>
    <cellStyle name="m_04)냉각수계통_공용2차_공용1차도급내역(변경)_공용1차정산변경(ESC반영_사정)_감사_사택_재산출-1" xfId="6026" xr:uid="{00000000-0005-0000-0000-000079170000}"/>
    <cellStyle name="m_04)냉각수계통_공용2차_공용1차도급내역(변경)_공용1차정산변경(ESC반영_사정)_감사_사택_재산출-1_공사설계서(MC-10)-소화설비(060623_kopec)" xfId="6027" xr:uid="{00000000-0005-0000-0000-00007A170000}"/>
    <cellStyle name="m_04)냉각수계통_공용2차_공용1차도급내역(변경)_공용1차정산변경(ESC반영_사정)_공사설계서(MC-10)-소화설비(060623_kopec)" xfId="6028" xr:uid="{00000000-0005-0000-0000-00007B170000}"/>
    <cellStyle name="m_04)냉각수계통_공용2차_공용1차도급내역(변경)_공용1차정산변경(ESC반영_사정111)" xfId="6029" xr:uid="{00000000-0005-0000-0000-00007C170000}"/>
    <cellStyle name="m_04)냉각수계통_공용2차_공용1차도급내역(변경)_공용1차정산변경(ESC반영_사정111)_공사설계서(MC-10)-소화설비(060623_kopec)" xfId="6030" xr:uid="{00000000-0005-0000-0000-00007D170000}"/>
    <cellStyle name="m_04)냉각수계통_공용2차_공용1차도급내역(변경)_공용1차정산변경(최종서류_김근필)-1" xfId="6031" xr:uid="{00000000-0005-0000-0000-00007E170000}"/>
    <cellStyle name="m_04)냉각수계통_공용2차_공용1차도급내역(변경)_공용1차정산변경(최종서류_김근필)-1_공사설계서(MC-10)-소화설비(060623_kopec)" xfId="6032" xr:uid="{00000000-0005-0000-0000-00007F170000}"/>
    <cellStyle name="m_04)냉각수계통_공용2차_공용1차도급내역(변경)_공용1차정산변경(최종서류_소송대비)" xfId="6033" xr:uid="{00000000-0005-0000-0000-000080170000}"/>
    <cellStyle name="m_04)냉각수계통_공용2차_공용1차도급내역(변경)_공용1차정산변경(최종서류_소송대비)_공사설계서(MC-10)-소화설비(060623_kopec)" xfId="6034" xr:uid="{00000000-0005-0000-0000-000081170000}"/>
    <cellStyle name="m_04)냉각수계통_공용2차_공용1차도급내역(변경)_공용1차정산변경_공사설계서(MC-10)-소화설비(060623_kopec)" xfId="6035" xr:uid="{00000000-0005-0000-0000-000082170000}"/>
    <cellStyle name="m_04)냉각수계통_공용2차_공용1차도급내역(변경)_공용1차정산변경-밸브수정" xfId="6036" xr:uid="{00000000-0005-0000-0000-000083170000}"/>
    <cellStyle name="m_04)냉각수계통_공용2차_공용1차도급내역(변경)_공용1차정산변경-밸브수정_공사설계서(MC-10)-소화설비(060623_kopec)" xfId="6037" xr:uid="{00000000-0005-0000-0000-000084170000}"/>
    <cellStyle name="m_04)냉각수계통_공용2차_공용1차도급내역(변경)_내역" xfId="6038" xr:uid="{00000000-0005-0000-0000-000085170000}"/>
    <cellStyle name="m_04)냉각수계통_공용2차_공용1차도급내역(변경)_내역_공사설계서(MC-10)-소화설비(060623_kopec)" xfId="6039" xr:uid="{00000000-0005-0000-0000-000086170000}"/>
    <cellStyle name="m_04)냉각수계통_공용2차_공용1차도급내역(변경)_내역~~" xfId="6040" xr:uid="{00000000-0005-0000-0000-000087170000}"/>
    <cellStyle name="m_04)냉각수계통_공용2차_공용1차도급내역(변경)_내역~~_공사설계서(MC-10)-소화설비(060623_kopec)" xfId="6041" xr:uid="{00000000-0005-0000-0000-000088170000}"/>
    <cellStyle name="m_04)냉각수계통_공용2차_공용1차정산변경" xfId="6042" xr:uid="{00000000-0005-0000-0000-000089170000}"/>
    <cellStyle name="m_04)냉각수계통_공용2차_공용1차정산변경(ESC반영_사정)" xfId="6043" xr:uid="{00000000-0005-0000-0000-00008A170000}"/>
    <cellStyle name="m_04)냉각수계통_공용2차_공용1차정산변경(ESC반영_사정)_1" xfId="6044" xr:uid="{00000000-0005-0000-0000-00008B170000}"/>
    <cellStyle name="m_04)냉각수계통_공용2차_공용1차정산변경(ESC반영_사정)_1_공사설계서(MC-10)-소화설비(060623_kopec)" xfId="6045" xr:uid="{00000000-0005-0000-0000-00008C170000}"/>
    <cellStyle name="m_04)냉각수계통_공용2차_공용1차정산변경(ESC반영_사정)_감사_사택_재산출-1" xfId="6046" xr:uid="{00000000-0005-0000-0000-00008D170000}"/>
    <cellStyle name="m_04)냉각수계통_공용2차_공용1차정산변경(ESC반영_사정)_감사_사택_재산출-1_공사설계서(MC-10)-소화설비(060623_kopec)" xfId="6047" xr:uid="{00000000-0005-0000-0000-00008E170000}"/>
    <cellStyle name="m_04)냉각수계통_공용2차_공용1차정산변경(ESC반영_사정)_공사설계서(MC-10)-소화설비(060623_kopec)" xfId="6048" xr:uid="{00000000-0005-0000-0000-00008F170000}"/>
    <cellStyle name="m_04)냉각수계통_공용2차_공용1차정산변경(ESC반영_사정111)" xfId="6049" xr:uid="{00000000-0005-0000-0000-000090170000}"/>
    <cellStyle name="m_04)냉각수계통_공용2차_공용1차정산변경(ESC반영_사정111)_공사설계서(MC-10)-소화설비(060623_kopec)" xfId="6050" xr:uid="{00000000-0005-0000-0000-000091170000}"/>
    <cellStyle name="m_04)냉각수계통_공용2차_공용1차정산변경(최종서류_김근필)-1" xfId="6051" xr:uid="{00000000-0005-0000-0000-000092170000}"/>
    <cellStyle name="m_04)냉각수계통_공용2차_공용1차정산변경(최종서류_김근필)-1_공사설계서(MC-10)-소화설비(060623_kopec)" xfId="6052" xr:uid="{00000000-0005-0000-0000-000093170000}"/>
    <cellStyle name="m_04)냉각수계통_공용2차_공용1차정산변경(최종서류_소송대비)" xfId="6053" xr:uid="{00000000-0005-0000-0000-000094170000}"/>
    <cellStyle name="m_04)냉각수계통_공용2차_공용1차정산변경(최종서류_소송대비)_공사설계서(MC-10)-소화설비(060623_kopec)" xfId="6054" xr:uid="{00000000-0005-0000-0000-000095170000}"/>
    <cellStyle name="m_04)냉각수계통_공용2차_공용1차정산변경_공사설계서(MC-10)-소화설비(060623_kopec)" xfId="6055" xr:uid="{00000000-0005-0000-0000-000096170000}"/>
    <cellStyle name="m_04)냉각수계통_공용2차_공용1차정산변경-밸브수정" xfId="6056" xr:uid="{00000000-0005-0000-0000-000097170000}"/>
    <cellStyle name="m_04)냉각수계통_공용2차_공용1차정산변경-밸브수정_공사설계서(MC-10)-소화설비(060623_kopec)" xfId="6057" xr:uid="{00000000-0005-0000-0000-000098170000}"/>
    <cellStyle name="m_04)냉각수계통_공용2차_내역" xfId="6058" xr:uid="{00000000-0005-0000-0000-000099170000}"/>
    <cellStyle name="m_04)냉각수계통_공용2차_내역_공사설계서(MC-10)-소화설비(060623_kopec)" xfId="6059" xr:uid="{00000000-0005-0000-0000-00009A170000}"/>
    <cellStyle name="m_04)냉각수계통_공용2차_내역~~" xfId="6060" xr:uid="{00000000-0005-0000-0000-00009B170000}"/>
    <cellStyle name="m_04)냉각수계통_공용2차_내역~~_공사설계서(MC-10)-소화설비(060623_kopec)" xfId="6061" xr:uid="{00000000-0005-0000-0000-00009C170000}"/>
    <cellStyle name="m_04)냉각수계통_공용2차_도장 설계변경(20031007)_tank" xfId="6062" xr:uid="{00000000-0005-0000-0000-00009D170000}"/>
    <cellStyle name="m_04)냉각수계통_공용2차_도장 설계변경(20031007)_tank_공사설계서(MC-10)-소화설비(060623_kopec)" xfId="6063" xr:uid="{00000000-0005-0000-0000-00009E170000}"/>
    <cellStyle name="m_04)냉각수계통_공용2차_도장 설계변경(20031007)_tank_공용1차정산변경" xfId="6064" xr:uid="{00000000-0005-0000-0000-00009F170000}"/>
    <cellStyle name="m_04)냉각수계통_공용2차_도장 설계변경(20031007)_tank_공용1차정산변경(ESC반영_사정)" xfId="6065" xr:uid="{00000000-0005-0000-0000-0000A0170000}"/>
    <cellStyle name="m_04)냉각수계통_공용2차_도장 설계변경(20031007)_tank_공용1차정산변경(ESC반영_사정)_1" xfId="6066" xr:uid="{00000000-0005-0000-0000-0000A1170000}"/>
    <cellStyle name="m_04)냉각수계통_공용2차_도장 설계변경(20031007)_tank_공용1차정산변경(ESC반영_사정)_1_공사설계서(MC-10)-소화설비(060623_kopec)" xfId="6067" xr:uid="{00000000-0005-0000-0000-0000A2170000}"/>
    <cellStyle name="m_04)냉각수계통_공용2차_도장 설계변경(20031007)_tank_공용1차정산변경(ESC반영_사정)_감사_사택_재산출-1" xfId="6068" xr:uid="{00000000-0005-0000-0000-0000A3170000}"/>
    <cellStyle name="m_04)냉각수계통_공용2차_도장 설계변경(20031007)_tank_공용1차정산변경(ESC반영_사정)_감사_사택_재산출-1_공사설계서(MC-10)-소화설비(060623_kopec)" xfId="6069" xr:uid="{00000000-0005-0000-0000-0000A4170000}"/>
    <cellStyle name="m_04)냉각수계통_공용2차_도장 설계변경(20031007)_tank_공용1차정산변경(ESC반영_사정)_공사설계서(MC-10)-소화설비(060623_kopec)" xfId="6070" xr:uid="{00000000-0005-0000-0000-0000A5170000}"/>
    <cellStyle name="m_04)냉각수계통_공용2차_도장 설계변경(20031007)_tank_공용1차정산변경(ESC반영_사정111)" xfId="6071" xr:uid="{00000000-0005-0000-0000-0000A6170000}"/>
    <cellStyle name="m_04)냉각수계통_공용2차_도장 설계변경(20031007)_tank_공용1차정산변경(ESC반영_사정111)_공사설계서(MC-10)-소화설비(060623_kopec)" xfId="6072" xr:uid="{00000000-0005-0000-0000-0000A7170000}"/>
    <cellStyle name="m_04)냉각수계통_공용2차_도장 설계변경(20031007)_tank_공용1차정산변경(최종서류_김근필)-1" xfId="6073" xr:uid="{00000000-0005-0000-0000-0000A8170000}"/>
    <cellStyle name="m_04)냉각수계통_공용2차_도장 설계변경(20031007)_tank_공용1차정산변경(최종서류_김근필)-1_공사설계서(MC-10)-소화설비(060623_kopec)" xfId="6074" xr:uid="{00000000-0005-0000-0000-0000A9170000}"/>
    <cellStyle name="m_04)냉각수계통_공용2차_도장 설계변경(20031007)_tank_공용1차정산변경(최종서류_소송대비)" xfId="6075" xr:uid="{00000000-0005-0000-0000-0000AA170000}"/>
    <cellStyle name="m_04)냉각수계통_공용2차_도장 설계변경(20031007)_tank_공용1차정산변경(최종서류_소송대비)_공사설계서(MC-10)-소화설비(060623_kopec)" xfId="6076" xr:uid="{00000000-0005-0000-0000-0000AB170000}"/>
    <cellStyle name="m_04)냉각수계통_공용2차_도장 설계변경(20031007)_tank_공용1차정산변경_공사설계서(MC-10)-소화설비(060623_kopec)" xfId="6077" xr:uid="{00000000-0005-0000-0000-0000AC170000}"/>
    <cellStyle name="m_04)냉각수계통_공용2차_도장 설계변경(20031007)_tank_공용1차정산변경-밸브수정" xfId="6078" xr:uid="{00000000-0005-0000-0000-0000AD170000}"/>
    <cellStyle name="m_04)냉각수계통_공용2차_도장 설계변경(20031007)_tank_공용1차정산변경-밸브수정_공사설계서(MC-10)-소화설비(060623_kopec)" xfId="6079" xr:uid="{00000000-0005-0000-0000-0000AE170000}"/>
    <cellStyle name="m_04)냉각수계통_공용2차_도장 설계변경(20031007)_tank_내역" xfId="6080" xr:uid="{00000000-0005-0000-0000-0000AF170000}"/>
    <cellStyle name="m_04)냉각수계통_공용2차_도장 설계변경(20031007)_tank_내역_공사설계서(MC-10)-소화설비(060623_kopec)" xfId="6081" xr:uid="{00000000-0005-0000-0000-0000B0170000}"/>
    <cellStyle name="m_04)냉각수계통_공용2차_도장 설계변경(20031007)_tank_내역~~" xfId="6082" xr:uid="{00000000-0005-0000-0000-0000B1170000}"/>
    <cellStyle name="m_04)냉각수계통_공용2차_도장 설계변경(20031007)_tank_내역~~_공사설계서(MC-10)-소화설비(060623_kopec)" xfId="6083" xr:uid="{00000000-0005-0000-0000-0000B2170000}"/>
    <cellStyle name="m_04)냉각수계통_내역" xfId="6084" xr:uid="{00000000-0005-0000-0000-0000B3170000}"/>
    <cellStyle name="m_04)냉각수계통_내역_공사설계서(MC-10)-소화설비(060623_kopec)" xfId="6085" xr:uid="{00000000-0005-0000-0000-0000B4170000}"/>
    <cellStyle name="m_04)냉각수계통_내역~~" xfId="6086" xr:uid="{00000000-0005-0000-0000-0000B5170000}"/>
    <cellStyle name="m_04)냉각수계통_내역~~_공사설계서(MC-10)-소화설비(060623_kopec)" xfId="6087" xr:uid="{00000000-0005-0000-0000-0000B6170000}"/>
    <cellStyle name="m_04)냉각수계통_도장 설계변경(20031007)_tank" xfId="6088" xr:uid="{00000000-0005-0000-0000-0000B7170000}"/>
    <cellStyle name="m_04)냉각수계통_도장 설계변경(20031007)_tank_공사설계서(MC-10)-소화설비(060623_kopec)" xfId="6089" xr:uid="{00000000-0005-0000-0000-0000B8170000}"/>
    <cellStyle name="m_04)냉각수계통_도장 설계변경(20031007)_tank_공용1차정산변경" xfId="6090" xr:uid="{00000000-0005-0000-0000-0000B9170000}"/>
    <cellStyle name="m_04)냉각수계통_도장 설계변경(20031007)_tank_공용1차정산변경(ESC반영_사정)" xfId="6091" xr:uid="{00000000-0005-0000-0000-0000BA170000}"/>
    <cellStyle name="m_04)냉각수계통_도장 설계변경(20031007)_tank_공용1차정산변경(ESC반영_사정)_1" xfId="6092" xr:uid="{00000000-0005-0000-0000-0000BB170000}"/>
    <cellStyle name="m_04)냉각수계통_도장 설계변경(20031007)_tank_공용1차정산변경(ESC반영_사정)_1_공사설계서(MC-10)-소화설비(060623_kopec)" xfId="6093" xr:uid="{00000000-0005-0000-0000-0000BC170000}"/>
    <cellStyle name="m_04)냉각수계통_도장 설계변경(20031007)_tank_공용1차정산변경(ESC반영_사정)_감사_사택_재산출-1" xfId="6094" xr:uid="{00000000-0005-0000-0000-0000BD170000}"/>
    <cellStyle name="m_04)냉각수계통_도장 설계변경(20031007)_tank_공용1차정산변경(ESC반영_사정)_감사_사택_재산출-1_공사설계서(MC-10)-소화설비(060623_kopec)" xfId="6095" xr:uid="{00000000-0005-0000-0000-0000BE170000}"/>
    <cellStyle name="m_04)냉각수계통_도장 설계변경(20031007)_tank_공용1차정산변경(ESC반영_사정)_공사설계서(MC-10)-소화설비(060623_kopec)" xfId="6096" xr:uid="{00000000-0005-0000-0000-0000BF170000}"/>
    <cellStyle name="m_04)냉각수계통_도장 설계변경(20031007)_tank_공용1차정산변경(ESC반영_사정111)" xfId="6097" xr:uid="{00000000-0005-0000-0000-0000C0170000}"/>
    <cellStyle name="m_04)냉각수계통_도장 설계변경(20031007)_tank_공용1차정산변경(ESC반영_사정111)_공사설계서(MC-10)-소화설비(060623_kopec)" xfId="6098" xr:uid="{00000000-0005-0000-0000-0000C1170000}"/>
    <cellStyle name="m_04)냉각수계통_도장 설계변경(20031007)_tank_공용1차정산변경(최종서류_김근필)-1" xfId="6099" xr:uid="{00000000-0005-0000-0000-0000C2170000}"/>
    <cellStyle name="m_04)냉각수계통_도장 설계변경(20031007)_tank_공용1차정산변경(최종서류_김근필)-1_공사설계서(MC-10)-소화설비(060623_kopec)" xfId="6100" xr:uid="{00000000-0005-0000-0000-0000C3170000}"/>
    <cellStyle name="m_04)냉각수계통_도장 설계변경(20031007)_tank_공용1차정산변경(최종서류_소송대비)" xfId="6101" xr:uid="{00000000-0005-0000-0000-0000C4170000}"/>
    <cellStyle name="m_04)냉각수계통_도장 설계변경(20031007)_tank_공용1차정산변경(최종서류_소송대비)_공사설계서(MC-10)-소화설비(060623_kopec)" xfId="6102" xr:uid="{00000000-0005-0000-0000-0000C5170000}"/>
    <cellStyle name="m_04)냉각수계통_도장 설계변경(20031007)_tank_공용1차정산변경_공사설계서(MC-10)-소화설비(060623_kopec)" xfId="6103" xr:uid="{00000000-0005-0000-0000-0000C6170000}"/>
    <cellStyle name="m_04)냉각수계통_도장 설계변경(20031007)_tank_공용1차정산변경-밸브수정" xfId="6104" xr:uid="{00000000-0005-0000-0000-0000C7170000}"/>
    <cellStyle name="m_04)냉각수계통_도장 설계변경(20031007)_tank_공용1차정산변경-밸브수정_공사설계서(MC-10)-소화설비(060623_kopec)" xfId="6105" xr:uid="{00000000-0005-0000-0000-0000C8170000}"/>
    <cellStyle name="m_04)냉각수계통_도장 설계변경(20031007)_tank_내역" xfId="6106" xr:uid="{00000000-0005-0000-0000-0000C9170000}"/>
    <cellStyle name="m_04)냉각수계통_도장 설계변경(20031007)_tank_내역_공사설계서(MC-10)-소화설비(060623_kopec)" xfId="6107" xr:uid="{00000000-0005-0000-0000-0000CA170000}"/>
    <cellStyle name="m_04)냉각수계통_도장 설계변경(20031007)_tank_내역~~" xfId="6108" xr:uid="{00000000-0005-0000-0000-0000CB170000}"/>
    <cellStyle name="m_04)냉각수계통_도장 설계변경(20031007)_tank_내역~~_공사설계서(MC-10)-소화설비(060623_kopec)" xfId="6109" xr:uid="{00000000-0005-0000-0000-0000CC170000}"/>
    <cellStyle name="m_04)냉각수계통_전기실행" xfId="6110" xr:uid="{00000000-0005-0000-0000-0000CD170000}"/>
    <cellStyle name="m_04)냉각수계통_전기실행_MC06집계표" xfId="6111" xr:uid="{00000000-0005-0000-0000-0000CE170000}"/>
    <cellStyle name="m_04)냉각수계통_전기실행_MC06집계표_공사설계서(MC-10)-소화설비(060623_kopec)" xfId="6112" xr:uid="{00000000-0005-0000-0000-0000CF170000}"/>
    <cellStyle name="m_04)냉각수계통_전기실행_MC06집계표_공용1차정산변경" xfId="6113" xr:uid="{00000000-0005-0000-0000-0000D0170000}"/>
    <cellStyle name="m_04)냉각수계통_전기실행_MC06집계표_공용1차정산변경(ESC반영_사정)" xfId="6114" xr:uid="{00000000-0005-0000-0000-0000D1170000}"/>
    <cellStyle name="m_04)냉각수계통_전기실행_MC06집계표_공용1차정산변경(ESC반영_사정)_1" xfId="6115" xr:uid="{00000000-0005-0000-0000-0000D2170000}"/>
    <cellStyle name="m_04)냉각수계통_전기실행_MC06집계표_공용1차정산변경(ESC반영_사정)_1_공사설계서(MC-10)-소화설비(060623_kopec)" xfId="6116" xr:uid="{00000000-0005-0000-0000-0000D3170000}"/>
    <cellStyle name="m_04)냉각수계통_전기실행_MC06집계표_공용1차정산변경(ESC반영_사정)_감사_사택_재산출-1" xfId="6117" xr:uid="{00000000-0005-0000-0000-0000D4170000}"/>
    <cellStyle name="m_04)냉각수계통_전기실행_MC06집계표_공용1차정산변경(ESC반영_사정)_감사_사택_재산출-1_공사설계서(MC-10)-소화설비(060623_kopec)" xfId="6118" xr:uid="{00000000-0005-0000-0000-0000D5170000}"/>
    <cellStyle name="m_04)냉각수계통_전기실행_MC06집계표_공용1차정산변경(ESC반영_사정)_공사설계서(MC-10)-소화설비(060623_kopec)" xfId="6119" xr:uid="{00000000-0005-0000-0000-0000D6170000}"/>
    <cellStyle name="m_04)냉각수계통_전기실행_MC06집계표_공용1차정산변경(ESC반영_사정111)" xfId="6120" xr:uid="{00000000-0005-0000-0000-0000D7170000}"/>
    <cellStyle name="m_04)냉각수계통_전기실행_MC06집계표_공용1차정산변경(ESC반영_사정111)_공사설계서(MC-10)-소화설비(060623_kopec)" xfId="6121" xr:uid="{00000000-0005-0000-0000-0000D8170000}"/>
    <cellStyle name="m_04)냉각수계통_전기실행_MC06집계표_공용1차정산변경(최종서류_김근필)-1" xfId="6122" xr:uid="{00000000-0005-0000-0000-0000D9170000}"/>
    <cellStyle name="m_04)냉각수계통_전기실행_MC06집계표_공용1차정산변경(최종서류_김근필)-1_공사설계서(MC-10)-소화설비(060623_kopec)" xfId="6123" xr:uid="{00000000-0005-0000-0000-0000DA170000}"/>
    <cellStyle name="m_04)냉각수계통_전기실행_MC06집계표_공용1차정산변경(최종서류_소송대비)" xfId="6124" xr:uid="{00000000-0005-0000-0000-0000DB170000}"/>
    <cellStyle name="m_04)냉각수계통_전기실행_MC06집계표_공용1차정산변경(최종서류_소송대비)_공사설계서(MC-10)-소화설비(060623_kopec)" xfId="6125" xr:uid="{00000000-0005-0000-0000-0000DC170000}"/>
    <cellStyle name="m_04)냉각수계통_전기실행_MC06집계표_공용1차정산변경_공사설계서(MC-10)-소화설비(060623_kopec)" xfId="6126" xr:uid="{00000000-0005-0000-0000-0000DD170000}"/>
    <cellStyle name="m_04)냉각수계통_전기실행_MC06집계표_공용1차정산변경-밸브수정" xfId="6127" xr:uid="{00000000-0005-0000-0000-0000DE170000}"/>
    <cellStyle name="m_04)냉각수계통_전기실행_MC06집계표_공용1차정산변경-밸브수정_공사설계서(MC-10)-소화설비(060623_kopec)" xfId="6128" xr:uid="{00000000-0005-0000-0000-0000DF170000}"/>
    <cellStyle name="m_04)냉각수계통_전기실행_MC06집계표_내역" xfId="6129" xr:uid="{00000000-0005-0000-0000-0000E0170000}"/>
    <cellStyle name="m_04)냉각수계통_전기실행_MC06집계표_내역_공사설계서(MC-10)-소화설비(060623_kopec)" xfId="6130" xr:uid="{00000000-0005-0000-0000-0000E1170000}"/>
    <cellStyle name="m_04)냉각수계통_전기실행_MC06집계표_내역~~" xfId="6131" xr:uid="{00000000-0005-0000-0000-0000E2170000}"/>
    <cellStyle name="m_04)냉각수계통_전기실행_MC06집계표_내역~~_공사설계서(MC-10)-소화설비(060623_kopec)" xfId="6132" xr:uid="{00000000-0005-0000-0000-0000E3170000}"/>
    <cellStyle name="m_04)냉각수계통_전기실행_Tank 도장설계변경면적(031127)" xfId="6133" xr:uid="{00000000-0005-0000-0000-0000E4170000}"/>
    <cellStyle name="m_04)냉각수계통_전기실행_Tank 도장설계변경면적(031127)_공사설계서(MC-10)-소화설비(060623_kopec)" xfId="6134" xr:uid="{00000000-0005-0000-0000-0000E5170000}"/>
    <cellStyle name="m_04)냉각수계통_전기실행_Tank 도장설계변경면적(031127)_공용1차정산변경" xfId="6135" xr:uid="{00000000-0005-0000-0000-0000E6170000}"/>
    <cellStyle name="m_04)냉각수계통_전기실행_Tank 도장설계변경면적(031127)_공용1차정산변경(ESC반영_사정)" xfId="6136" xr:uid="{00000000-0005-0000-0000-0000E7170000}"/>
    <cellStyle name="m_04)냉각수계통_전기실행_Tank 도장설계변경면적(031127)_공용1차정산변경(ESC반영_사정)_1" xfId="6137" xr:uid="{00000000-0005-0000-0000-0000E8170000}"/>
    <cellStyle name="m_04)냉각수계통_전기실행_Tank 도장설계변경면적(031127)_공용1차정산변경(ESC반영_사정)_1_공사설계서(MC-10)-소화설비(060623_kopec)" xfId="6138" xr:uid="{00000000-0005-0000-0000-0000E9170000}"/>
    <cellStyle name="m_04)냉각수계통_전기실행_Tank 도장설계변경면적(031127)_공용1차정산변경(ESC반영_사정)_감사_사택_재산출-1" xfId="6139" xr:uid="{00000000-0005-0000-0000-0000EA170000}"/>
    <cellStyle name="m_04)냉각수계통_전기실행_Tank 도장설계변경면적(031127)_공용1차정산변경(ESC반영_사정)_감사_사택_재산출-1_공사설계서(MC-10)-소화설비(060623_kopec)" xfId="6140" xr:uid="{00000000-0005-0000-0000-0000EB170000}"/>
    <cellStyle name="m_04)냉각수계통_전기실행_Tank 도장설계변경면적(031127)_공용1차정산변경(ESC반영_사정)_공사설계서(MC-10)-소화설비(060623_kopec)" xfId="6141" xr:uid="{00000000-0005-0000-0000-0000EC170000}"/>
    <cellStyle name="m_04)냉각수계통_전기실행_Tank 도장설계변경면적(031127)_공용1차정산변경(ESC반영_사정111)" xfId="6142" xr:uid="{00000000-0005-0000-0000-0000ED170000}"/>
    <cellStyle name="m_04)냉각수계통_전기실행_Tank 도장설계변경면적(031127)_공용1차정산변경(ESC반영_사정111)_공사설계서(MC-10)-소화설비(060623_kopec)" xfId="6143" xr:uid="{00000000-0005-0000-0000-0000EE170000}"/>
    <cellStyle name="m_04)냉각수계통_전기실행_Tank 도장설계변경면적(031127)_공용1차정산변경(최종서류_김근필)-1" xfId="6144" xr:uid="{00000000-0005-0000-0000-0000EF170000}"/>
    <cellStyle name="m_04)냉각수계통_전기실행_Tank 도장설계변경면적(031127)_공용1차정산변경(최종서류_김근필)-1_공사설계서(MC-10)-소화설비(060623_kopec)" xfId="6145" xr:uid="{00000000-0005-0000-0000-0000F0170000}"/>
    <cellStyle name="m_04)냉각수계통_전기실행_Tank 도장설계변경면적(031127)_공용1차정산변경(최종서류_소송대비)" xfId="6146" xr:uid="{00000000-0005-0000-0000-0000F1170000}"/>
    <cellStyle name="m_04)냉각수계통_전기실행_Tank 도장설계변경면적(031127)_공용1차정산변경(최종서류_소송대비)_공사설계서(MC-10)-소화설비(060623_kopec)" xfId="6147" xr:uid="{00000000-0005-0000-0000-0000F2170000}"/>
    <cellStyle name="m_04)냉각수계통_전기실행_Tank 도장설계변경면적(031127)_공용1차정산변경_공사설계서(MC-10)-소화설비(060623_kopec)" xfId="6148" xr:uid="{00000000-0005-0000-0000-0000F3170000}"/>
    <cellStyle name="m_04)냉각수계통_전기실행_Tank 도장설계변경면적(031127)_공용1차정산변경-밸브수정" xfId="6149" xr:uid="{00000000-0005-0000-0000-0000F4170000}"/>
    <cellStyle name="m_04)냉각수계통_전기실행_Tank 도장설계변경면적(031127)_공용1차정산변경-밸브수정_공사설계서(MC-10)-소화설비(060623_kopec)" xfId="6150" xr:uid="{00000000-0005-0000-0000-0000F5170000}"/>
    <cellStyle name="m_04)냉각수계통_전기실행_Tank 도장설계변경면적(031127)_내역" xfId="6151" xr:uid="{00000000-0005-0000-0000-0000F6170000}"/>
    <cellStyle name="m_04)냉각수계통_전기실행_Tank 도장설계변경면적(031127)_내역_공사설계서(MC-10)-소화설비(060623_kopec)" xfId="6152" xr:uid="{00000000-0005-0000-0000-0000F7170000}"/>
    <cellStyle name="m_04)냉각수계통_전기실행_Tank 도장설계변경면적(031127)_내역~~" xfId="6153" xr:uid="{00000000-0005-0000-0000-0000F8170000}"/>
    <cellStyle name="m_04)냉각수계통_전기실행_Tank 도장설계변경면적(031127)_내역~~_공사설계서(MC-10)-소화설비(060623_kopec)" xfId="6154" xr:uid="{00000000-0005-0000-0000-0000F9170000}"/>
    <cellStyle name="m_04)냉각수계통_전기실행_공사설계서(MC-10)-소화설비(060623_kopec)" xfId="6155" xr:uid="{00000000-0005-0000-0000-0000FA170000}"/>
    <cellStyle name="m_04)냉각수계통_전기실행_공용1차도급내역(변경)" xfId="6156" xr:uid="{00000000-0005-0000-0000-0000FB170000}"/>
    <cellStyle name="m_04)냉각수계통_전기실행_공용1차도급내역(변경)_020910" xfId="6157" xr:uid="{00000000-0005-0000-0000-0000FC170000}"/>
    <cellStyle name="m_04)냉각수계통_전기실행_공용1차도급내역(변경)_020910_MC06집계표" xfId="6158" xr:uid="{00000000-0005-0000-0000-0000FD170000}"/>
    <cellStyle name="m_04)냉각수계통_전기실행_공용1차도급내역(변경)_020910_MC06집계표_공사설계서(MC-10)-소화설비(060623_kopec)" xfId="6159" xr:uid="{00000000-0005-0000-0000-0000FE170000}"/>
    <cellStyle name="m_04)냉각수계통_전기실행_공용1차도급내역(변경)_020910_MC06집계표_공용1차정산변경" xfId="6160" xr:uid="{00000000-0005-0000-0000-0000FF170000}"/>
    <cellStyle name="m_04)냉각수계통_전기실행_공용1차도급내역(변경)_020910_MC06집계표_공용1차정산변경(ESC반영_사정)" xfId="6161" xr:uid="{00000000-0005-0000-0000-000000180000}"/>
    <cellStyle name="m_04)냉각수계통_전기실행_공용1차도급내역(변경)_020910_MC06집계표_공용1차정산변경(ESC반영_사정)_1" xfId="6162" xr:uid="{00000000-0005-0000-0000-000001180000}"/>
    <cellStyle name="m_04)냉각수계통_전기실행_공용1차도급내역(변경)_020910_MC06집계표_공용1차정산변경(ESC반영_사정)_1_공사설계서(MC-10)-소화설비(060623_kopec)" xfId="6163" xr:uid="{00000000-0005-0000-0000-000002180000}"/>
    <cellStyle name="m_04)냉각수계통_전기실행_공용1차도급내역(변경)_020910_MC06집계표_공용1차정산변경(ESC반영_사정)_감사_사택_재산출-1" xfId="6164" xr:uid="{00000000-0005-0000-0000-000003180000}"/>
    <cellStyle name="m_04)냉각수계통_전기실행_공용1차도급내역(변경)_020910_MC06집계표_공용1차정산변경(ESC반영_사정)_감사_사택_재산출-1_공사설계서(MC-10)-소화설비(060623_kopec)" xfId="6165" xr:uid="{00000000-0005-0000-0000-000004180000}"/>
    <cellStyle name="m_04)냉각수계통_전기실행_공용1차도급내역(변경)_020910_MC06집계표_공용1차정산변경(ESC반영_사정)_공사설계서(MC-10)-소화설비(060623_kopec)" xfId="6166" xr:uid="{00000000-0005-0000-0000-000005180000}"/>
    <cellStyle name="m_04)냉각수계통_전기실행_공용1차도급내역(변경)_020910_MC06집계표_공용1차정산변경(ESC반영_사정111)" xfId="6167" xr:uid="{00000000-0005-0000-0000-000006180000}"/>
    <cellStyle name="m_04)냉각수계통_전기실행_공용1차도급내역(변경)_020910_MC06집계표_공용1차정산변경(ESC반영_사정111)_공사설계서(MC-10)-소화설비(060623_kopec)" xfId="6168" xr:uid="{00000000-0005-0000-0000-000007180000}"/>
    <cellStyle name="m_04)냉각수계통_전기실행_공용1차도급내역(변경)_020910_MC06집계표_공용1차정산변경(최종서류_김근필)-1" xfId="6169" xr:uid="{00000000-0005-0000-0000-000008180000}"/>
    <cellStyle name="m_04)냉각수계통_전기실행_공용1차도급내역(변경)_020910_MC06집계표_공용1차정산변경(최종서류_김근필)-1_공사설계서(MC-10)-소화설비(060623_kopec)" xfId="6170" xr:uid="{00000000-0005-0000-0000-000009180000}"/>
    <cellStyle name="m_04)냉각수계통_전기실행_공용1차도급내역(변경)_020910_MC06집계표_공용1차정산변경(최종서류_소송대비)" xfId="6171" xr:uid="{00000000-0005-0000-0000-00000A180000}"/>
    <cellStyle name="m_04)냉각수계통_전기실행_공용1차도급내역(변경)_020910_MC06집계표_공용1차정산변경(최종서류_소송대비)_공사설계서(MC-10)-소화설비(060623_kopec)" xfId="6172" xr:uid="{00000000-0005-0000-0000-00000B180000}"/>
    <cellStyle name="m_04)냉각수계통_전기실행_공용1차도급내역(변경)_020910_MC06집계표_공용1차정산변경_공사설계서(MC-10)-소화설비(060623_kopec)" xfId="6173" xr:uid="{00000000-0005-0000-0000-00000C180000}"/>
    <cellStyle name="m_04)냉각수계통_전기실행_공용1차도급내역(변경)_020910_MC06집계표_공용1차정산변경-밸브수정" xfId="6174" xr:uid="{00000000-0005-0000-0000-00000D180000}"/>
    <cellStyle name="m_04)냉각수계통_전기실행_공용1차도급내역(변경)_020910_MC06집계표_공용1차정산변경-밸브수정_공사설계서(MC-10)-소화설비(060623_kopec)" xfId="6175" xr:uid="{00000000-0005-0000-0000-00000E180000}"/>
    <cellStyle name="m_04)냉각수계통_전기실행_공용1차도급내역(변경)_020910_MC06집계표_내역" xfId="6176" xr:uid="{00000000-0005-0000-0000-00000F180000}"/>
    <cellStyle name="m_04)냉각수계통_전기실행_공용1차도급내역(변경)_020910_MC06집계표_내역_공사설계서(MC-10)-소화설비(060623_kopec)" xfId="6177" xr:uid="{00000000-0005-0000-0000-000010180000}"/>
    <cellStyle name="m_04)냉각수계통_전기실행_공용1차도급내역(변경)_020910_MC06집계표_내역~~" xfId="6178" xr:uid="{00000000-0005-0000-0000-000011180000}"/>
    <cellStyle name="m_04)냉각수계통_전기실행_공용1차도급내역(변경)_020910_MC06집계표_내역~~_공사설계서(MC-10)-소화설비(060623_kopec)" xfId="6179" xr:uid="{00000000-0005-0000-0000-000012180000}"/>
    <cellStyle name="m_04)냉각수계통_전기실행_공용1차도급내역(변경)_020910_공사설계서(MC-10)-소화설비(060623_kopec)" xfId="6180" xr:uid="{00000000-0005-0000-0000-000013180000}"/>
    <cellStyle name="m_04)냉각수계통_전기실행_공용1차도급내역(변경)_020910_공용1차정산변경" xfId="6181" xr:uid="{00000000-0005-0000-0000-000014180000}"/>
    <cellStyle name="m_04)냉각수계통_전기실행_공용1차도급내역(변경)_020910_공용1차정산변경(ESC반영_사정)" xfId="6182" xr:uid="{00000000-0005-0000-0000-000015180000}"/>
    <cellStyle name="m_04)냉각수계통_전기실행_공용1차도급내역(변경)_020910_공용1차정산변경(ESC반영_사정)_1" xfId="6183" xr:uid="{00000000-0005-0000-0000-000016180000}"/>
    <cellStyle name="m_04)냉각수계통_전기실행_공용1차도급내역(변경)_020910_공용1차정산변경(ESC반영_사정)_1_공사설계서(MC-10)-소화설비(060623_kopec)" xfId="6184" xr:uid="{00000000-0005-0000-0000-000017180000}"/>
    <cellStyle name="m_04)냉각수계통_전기실행_공용1차도급내역(변경)_020910_공용1차정산변경(ESC반영_사정)_감사_사택_재산출-1" xfId="6185" xr:uid="{00000000-0005-0000-0000-000018180000}"/>
    <cellStyle name="m_04)냉각수계통_전기실행_공용1차도급내역(변경)_020910_공용1차정산변경(ESC반영_사정)_감사_사택_재산출-1_공사설계서(MC-10)-소화설비(060623_kopec)" xfId="6186" xr:uid="{00000000-0005-0000-0000-000019180000}"/>
    <cellStyle name="m_04)냉각수계통_전기실행_공용1차도급내역(변경)_020910_공용1차정산변경(ESC반영_사정)_공사설계서(MC-10)-소화설비(060623_kopec)" xfId="6187" xr:uid="{00000000-0005-0000-0000-00001A180000}"/>
    <cellStyle name="m_04)냉각수계통_전기실행_공용1차도급내역(변경)_020910_공용1차정산변경(ESC반영_사정111)" xfId="6188" xr:uid="{00000000-0005-0000-0000-00001B180000}"/>
    <cellStyle name="m_04)냉각수계통_전기실행_공용1차도급내역(변경)_020910_공용1차정산변경(ESC반영_사정111)_공사설계서(MC-10)-소화설비(060623_kopec)" xfId="6189" xr:uid="{00000000-0005-0000-0000-00001C180000}"/>
    <cellStyle name="m_04)냉각수계통_전기실행_공용1차도급내역(변경)_020910_공용1차정산변경(최종서류_김근필)-1" xfId="6190" xr:uid="{00000000-0005-0000-0000-00001D180000}"/>
    <cellStyle name="m_04)냉각수계통_전기실행_공용1차도급내역(변경)_020910_공용1차정산변경(최종서류_김근필)-1_공사설계서(MC-10)-소화설비(060623_kopec)" xfId="6191" xr:uid="{00000000-0005-0000-0000-00001E180000}"/>
    <cellStyle name="m_04)냉각수계통_전기실행_공용1차도급내역(변경)_020910_공용1차정산변경(최종서류_소송대비)" xfId="6192" xr:uid="{00000000-0005-0000-0000-00001F180000}"/>
    <cellStyle name="m_04)냉각수계통_전기실행_공용1차도급내역(변경)_020910_공용1차정산변경(최종서류_소송대비)_공사설계서(MC-10)-소화설비(060623_kopec)" xfId="6193" xr:uid="{00000000-0005-0000-0000-000020180000}"/>
    <cellStyle name="m_04)냉각수계통_전기실행_공용1차도급내역(변경)_020910_공용1차정산변경_공사설계서(MC-10)-소화설비(060623_kopec)" xfId="6194" xr:uid="{00000000-0005-0000-0000-000021180000}"/>
    <cellStyle name="m_04)냉각수계통_전기실행_공용1차도급내역(변경)_020910_공용1차정산변경-밸브수정" xfId="6195" xr:uid="{00000000-0005-0000-0000-000022180000}"/>
    <cellStyle name="m_04)냉각수계통_전기실행_공용1차도급내역(변경)_020910_공용1차정산변경-밸브수정_공사설계서(MC-10)-소화설비(060623_kopec)" xfId="6196" xr:uid="{00000000-0005-0000-0000-000023180000}"/>
    <cellStyle name="m_04)냉각수계통_전기실행_공용1차도급내역(변경)_020910_내역" xfId="6197" xr:uid="{00000000-0005-0000-0000-000024180000}"/>
    <cellStyle name="m_04)냉각수계통_전기실행_공용1차도급내역(변경)_020910_내역_공사설계서(MC-10)-소화설비(060623_kopec)" xfId="6198" xr:uid="{00000000-0005-0000-0000-000025180000}"/>
    <cellStyle name="m_04)냉각수계통_전기실행_공용1차도급내역(변경)_020910_내역~~" xfId="6199" xr:uid="{00000000-0005-0000-0000-000026180000}"/>
    <cellStyle name="m_04)냉각수계통_전기실행_공용1차도급내역(변경)_020910_내역~~_공사설계서(MC-10)-소화설비(060623_kopec)" xfId="6200" xr:uid="{00000000-0005-0000-0000-000027180000}"/>
    <cellStyle name="m_04)냉각수계통_전기실행_공용1차도급내역(변경)_MC06집계표" xfId="6201" xr:uid="{00000000-0005-0000-0000-000028180000}"/>
    <cellStyle name="m_04)냉각수계통_전기실행_공용1차도급내역(변경)_MC06집계표_공사설계서(MC-10)-소화설비(060623_kopec)" xfId="6202" xr:uid="{00000000-0005-0000-0000-000029180000}"/>
    <cellStyle name="m_04)냉각수계통_전기실행_공용1차도급내역(변경)_MC06집계표_공용1차정산변경" xfId="6203" xr:uid="{00000000-0005-0000-0000-00002A180000}"/>
    <cellStyle name="m_04)냉각수계통_전기실행_공용1차도급내역(변경)_MC06집계표_공용1차정산변경(ESC반영_사정)" xfId="6204" xr:uid="{00000000-0005-0000-0000-00002B180000}"/>
    <cellStyle name="m_04)냉각수계통_전기실행_공용1차도급내역(변경)_MC06집계표_공용1차정산변경(ESC반영_사정)_1" xfId="6205" xr:uid="{00000000-0005-0000-0000-00002C180000}"/>
    <cellStyle name="m_04)냉각수계통_전기실행_공용1차도급내역(변경)_MC06집계표_공용1차정산변경(ESC반영_사정)_1_공사설계서(MC-10)-소화설비(060623_kopec)" xfId="6206" xr:uid="{00000000-0005-0000-0000-00002D180000}"/>
    <cellStyle name="m_04)냉각수계통_전기실행_공용1차도급내역(변경)_MC06집계표_공용1차정산변경(ESC반영_사정)_감사_사택_재산출-1" xfId="6207" xr:uid="{00000000-0005-0000-0000-00002E180000}"/>
    <cellStyle name="m_04)냉각수계통_전기실행_공용1차도급내역(변경)_MC06집계표_공용1차정산변경(ESC반영_사정)_감사_사택_재산출-1_공사설계서(MC-10)-소화설비(060623_kopec)" xfId="6208" xr:uid="{00000000-0005-0000-0000-00002F180000}"/>
    <cellStyle name="m_04)냉각수계통_전기실행_공용1차도급내역(변경)_MC06집계표_공용1차정산변경(ESC반영_사정)_공사설계서(MC-10)-소화설비(060623_kopec)" xfId="6209" xr:uid="{00000000-0005-0000-0000-000030180000}"/>
    <cellStyle name="m_04)냉각수계통_전기실행_공용1차도급내역(변경)_MC06집계표_공용1차정산변경(ESC반영_사정111)" xfId="6210" xr:uid="{00000000-0005-0000-0000-000031180000}"/>
    <cellStyle name="m_04)냉각수계통_전기실행_공용1차도급내역(변경)_MC06집계표_공용1차정산변경(ESC반영_사정111)_공사설계서(MC-10)-소화설비(060623_kopec)" xfId="6211" xr:uid="{00000000-0005-0000-0000-000032180000}"/>
    <cellStyle name="m_04)냉각수계통_전기실행_공용1차도급내역(변경)_MC06집계표_공용1차정산변경(최종서류_김근필)-1" xfId="6212" xr:uid="{00000000-0005-0000-0000-000033180000}"/>
    <cellStyle name="m_04)냉각수계통_전기실행_공용1차도급내역(변경)_MC06집계표_공용1차정산변경(최종서류_김근필)-1_공사설계서(MC-10)-소화설비(060623_kopec)" xfId="6213" xr:uid="{00000000-0005-0000-0000-000034180000}"/>
    <cellStyle name="m_04)냉각수계통_전기실행_공용1차도급내역(변경)_MC06집계표_공용1차정산변경(최종서류_소송대비)" xfId="6214" xr:uid="{00000000-0005-0000-0000-000035180000}"/>
    <cellStyle name="m_04)냉각수계통_전기실행_공용1차도급내역(변경)_MC06집계표_공용1차정산변경(최종서류_소송대비)_공사설계서(MC-10)-소화설비(060623_kopec)" xfId="6215" xr:uid="{00000000-0005-0000-0000-000036180000}"/>
    <cellStyle name="m_04)냉각수계통_전기실행_공용1차도급내역(변경)_MC06집계표_공용1차정산변경_공사설계서(MC-10)-소화설비(060623_kopec)" xfId="6216" xr:uid="{00000000-0005-0000-0000-000037180000}"/>
    <cellStyle name="m_04)냉각수계통_전기실행_공용1차도급내역(변경)_MC06집계표_공용1차정산변경-밸브수정" xfId="6217" xr:uid="{00000000-0005-0000-0000-000038180000}"/>
    <cellStyle name="m_04)냉각수계통_전기실행_공용1차도급내역(변경)_MC06집계표_공용1차정산변경-밸브수정_공사설계서(MC-10)-소화설비(060623_kopec)" xfId="6218" xr:uid="{00000000-0005-0000-0000-000039180000}"/>
    <cellStyle name="m_04)냉각수계통_전기실행_공용1차도급내역(변경)_MC06집계표_내역" xfId="6219" xr:uid="{00000000-0005-0000-0000-00003A180000}"/>
    <cellStyle name="m_04)냉각수계통_전기실행_공용1차도급내역(변경)_MC06집계표_내역_공사설계서(MC-10)-소화설비(060623_kopec)" xfId="6220" xr:uid="{00000000-0005-0000-0000-00003B180000}"/>
    <cellStyle name="m_04)냉각수계통_전기실행_공용1차도급내역(변경)_MC06집계표_내역~~" xfId="6221" xr:uid="{00000000-0005-0000-0000-00003C180000}"/>
    <cellStyle name="m_04)냉각수계통_전기실행_공용1차도급내역(변경)_MC06집계표_내역~~_공사설계서(MC-10)-소화설비(060623_kopec)" xfId="6222" xr:uid="{00000000-0005-0000-0000-00003D180000}"/>
    <cellStyle name="m_04)냉각수계통_전기실행_공용1차도급내역(변경)_공사설계서(MC-10)-소화설비(060623_kopec)" xfId="6223" xr:uid="{00000000-0005-0000-0000-00003E180000}"/>
    <cellStyle name="m_04)냉각수계통_전기실행_공용1차도급내역(변경)_공용1차정산변경" xfId="6224" xr:uid="{00000000-0005-0000-0000-00003F180000}"/>
    <cellStyle name="m_04)냉각수계통_전기실행_공용1차도급내역(변경)_공용1차정산변경(ESC반영_사정)" xfId="6225" xr:uid="{00000000-0005-0000-0000-000040180000}"/>
    <cellStyle name="m_04)냉각수계통_전기실행_공용1차도급내역(변경)_공용1차정산변경(ESC반영_사정)_1" xfId="6226" xr:uid="{00000000-0005-0000-0000-000041180000}"/>
    <cellStyle name="m_04)냉각수계통_전기실행_공용1차도급내역(변경)_공용1차정산변경(ESC반영_사정)_1_공사설계서(MC-10)-소화설비(060623_kopec)" xfId="6227" xr:uid="{00000000-0005-0000-0000-000042180000}"/>
    <cellStyle name="m_04)냉각수계통_전기실행_공용1차도급내역(변경)_공용1차정산변경(ESC반영_사정)_감사_사택_재산출-1" xfId="6228" xr:uid="{00000000-0005-0000-0000-000043180000}"/>
    <cellStyle name="m_04)냉각수계통_전기실행_공용1차도급내역(변경)_공용1차정산변경(ESC반영_사정)_감사_사택_재산출-1_공사설계서(MC-10)-소화설비(060623_kopec)" xfId="6229" xr:uid="{00000000-0005-0000-0000-000044180000}"/>
    <cellStyle name="m_04)냉각수계통_전기실행_공용1차도급내역(변경)_공용1차정산변경(ESC반영_사정)_공사설계서(MC-10)-소화설비(060623_kopec)" xfId="6230" xr:uid="{00000000-0005-0000-0000-000045180000}"/>
    <cellStyle name="m_04)냉각수계통_전기실행_공용1차도급내역(변경)_공용1차정산변경(ESC반영_사정111)" xfId="6231" xr:uid="{00000000-0005-0000-0000-000046180000}"/>
    <cellStyle name="m_04)냉각수계통_전기실행_공용1차도급내역(변경)_공용1차정산변경(ESC반영_사정111)_공사설계서(MC-10)-소화설비(060623_kopec)" xfId="6232" xr:uid="{00000000-0005-0000-0000-000047180000}"/>
    <cellStyle name="m_04)냉각수계통_전기실행_공용1차도급내역(변경)_공용1차정산변경(최종서류_김근필)-1" xfId="6233" xr:uid="{00000000-0005-0000-0000-000048180000}"/>
    <cellStyle name="m_04)냉각수계통_전기실행_공용1차도급내역(변경)_공용1차정산변경(최종서류_김근필)-1_공사설계서(MC-10)-소화설비(060623_kopec)" xfId="6234" xr:uid="{00000000-0005-0000-0000-000049180000}"/>
    <cellStyle name="m_04)냉각수계통_전기실행_공용1차도급내역(변경)_공용1차정산변경(최종서류_소송대비)" xfId="6235" xr:uid="{00000000-0005-0000-0000-00004A180000}"/>
    <cellStyle name="m_04)냉각수계통_전기실행_공용1차도급내역(변경)_공용1차정산변경(최종서류_소송대비)_공사설계서(MC-10)-소화설비(060623_kopec)" xfId="6236" xr:uid="{00000000-0005-0000-0000-00004B180000}"/>
    <cellStyle name="m_04)냉각수계통_전기실행_공용1차도급내역(변경)_공용1차정산변경_공사설계서(MC-10)-소화설비(060623_kopec)" xfId="6237" xr:uid="{00000000-0005-0000-0000-00004C180000}"/>
    <cellStyle name="m_04)냉각수계통_전기실행_공용1차도급내역(변경)_공용1차정산변경-밸브수정" xfId="6238" xr:uid="{00000000-0005-0000-0000-00004D180000}"/>
    <cellStyle name="m_04)냉각수계통_전기실행_공용1차도급내역(변경)_공용1차정산변경-밸브수정_공사설계서(MC-10)-소화설비(060623_kopec)" xfId="6239" xr:uid="{00000000-0005-0000-0000-00004E180000}"/>
    <cellStyle name="m_04)냉각수계통_전기실행_공용1차도급내역(변경)_내역" xfId="6240" xr:uid="{00000000-0005-0000-0000-00004F180000}"/>
    <cellStyle name="m_04)냉각수계통_전기실행_공용1차도급내역(변경)_내역_공사설계서(MC-10)-소화설비(060623_kopec)" xfId="6241" xr:uid="{00000000-0005-0000-0000-000050180000}"/>
    <cellStyle name="m_04)냉각수계통_전기실행_공용1차도급내역(변경)_내역~~" xfId="6242" xr:uid="{00000000-0005-0000-0000-000051180000}"/>
    <cellStyle name="m_04)냉각수계통_전기실행_공용1차도급내역(변경)_내역~~_공사설계서(MC-10)-소화설비(060623_kopec)" xfId="6243" xr:uid="{00000000-0005-0000-0000-000052180000}"/>
    <cellStyle name="m_04)냉각수계통_전기실행_공용1차정산변경" xfId="6244" xr:uid="{00000000-0005-0000-0000-000053180000}"/>
    <cellStyle name="m_04)냉각수계통_전기실행_공용1차정산변경(ESC반영_사정)" xfId="6245" xr:uid="{00000000-0005-0000-0000-000054180000}"/>
    <cellStyle name="m_04)냉각수계통_전기실행_공용1차정산변경(ESC반영_사정)_1" xfId="6246" xr:uid="{00000000-0005-0000-0000-000055180000}"/>
    <cellStyle name="m_04)냉각수계통_전기실행_공용1차정산변경(ESC반영_사정)_1_공사설계서(MC-10)-소화설비(060623_kopec)" xfId="6247" xr:uid="{00000000-0005-0000-0000-000056180000}"/>
    <cellStyle name="m_04)냉각수계통_전기실행_공용1차정산변경(ESC반영_사정)_감사_사택_재산출-1" xfId="6248" xr:uid="{00000000-0005-0000-0000-000057180000}"/>
    <cellStyle name="m_04)냉각수계통_전기실행_공용1차정산변경(ESC반영_사정)_감사_사택_재산출-1_공사설계서(MC-10)-소화설비(060623_kopec)" xfId="6249" xr:uid="{00000000-0005-0000-0000-000058180000}"/>
    <cellStyle name="m_04)냉각수계통_전기실행_공용1차정산변경(ESC반영_사정)_공사설계서(MC-10)-소화설비(060623_kopec)" xfId="6250" xr:uid="{00000000-0005-0000-0000-000059180000}"/>
    <cellStyle name="m_04)냉각수계통_전기실행_공용1차정산변경(ESC반영_사정111)" xfId="6251" xr:uid="{00000000-0005-0000-0000-00005A180000}"/>
    <cellStyle name="m_04)냉각수계통_전기실행_공용1차정산변경(ESC반영_사정111)_공사설계서(MC-10)-소화설비(060623_kopec)" xfId="6252" xr:uid="{00000000-0005-0000-0000-00005B180000}"/>
    <cellStyle name="m_04)냉각수계통_전기실행_공용1차정산변경(최종서류_김근필)-1" xfId="6253" xr:uid="{00000000-0005-0000-0000-00005C180000}"/>
    <cellStyle name="m_04)냉각수계통_전기실행_공용1차정산변경(최종서류_김근필)-1_공사설계서(MC-10)-소화설비(060623_kopec)" xfId="6254" xr:uid="{00000000-0005-0000-0000-00005D180000}"/>
    <cellStyle name="m_04)냉각수계통_전기실행_공용1차정산변경(최종서류_소송대비)" xfId="6255" xr:uid="{00000000-0005-0000-0000-00005E180000}"/>
    <cellStyle name="m_04)냉각수계통_전기실행_공용1차정산변경(최종서류_소송대비)_공사설계서(MC-10)-소화설비(060623_kopec)" xfId="6256" xr:uid="{00000000-0005-0000-0000-00005F180000}"/>
    <cellStyle name="m_04)냉각수계통_전기실행_공용1차정산변경_공사설계서(MC-10)-소화설비(060623_kopec)" xfId="6257" xr:uid="{00000000-0005-0000-0000-000060180000}"/>
    <cellStyle name="m_04)냉각수계통_전기실행_공용1차정산변경-밸브수정" xfId="6258" xr:uid="{00000000-0005-0000-0000-000061180000}"/>
    <cellStyle name="m_04)냉각수계통_전기실행_공용1차정산변경-밸브수정_공사설계서(MC-10)-소화설비(060623_kopec)" xfId="6259" xr:uid="{00000000-0005-0000-0000-000062180000}"/>
    <cellStyle name="m_04)냉각수계통_전기실행_내역" xfId="6260" xr:uid="{00000000-0005-0000-0000-000063180000}"/>
    <cellStyle name="m_04)냉각수계통_전기실행_내역_공사설계서(MC-10)-소화설비(060623_kopec)" xfId="6261" xr:uid="{00000000-0005-0000-0000-000064180000}"/>
    <cellStyle name="m_04)냉각수계통_전기실행_내역~~" xfId="6262" xr:uid="{00000000-0005-0000-0000-000065180000}"/>
    <cellStyle name="m_04)냉각수계통_전기실행_내역~~_공사설계서(MC-10)-소화설비(060623_kopec)" xfId="6263" xr:uid="{00000000-0005-0000-0000-000066180000}"/>
    <cellStyle name="m_04)냉각수계통_전기실행_도장 설계변경(20031007)_tank" xfId="6264" xr:uid="{00000000-0005-0000-0000-000067180000}"/>
    <cellStyle name="m_04)냉각수계통_전기실행_도장 설계변경(20031007)_tank_공사설계서(MC-10)-소화설비(060623_kopec)" xfId="6265" xr:uid="{00000000-0005-0000-0000-000068180000}"/>
    <cellStyle name="m_04)냉각수계통_전기실행_도장 설계변경(20031007)_tank_공용1차정산변경" xfId="6266" xr:uid="{00000000-0005-0000-0000-000069180000}"/>
    <cellStyle name="m_04)냉각수계통_전기실행_도장 설계변경(20031007)_tank_공용1차정산변경(ESC반영_사정)" xfId="6267" xr:uid="{00000000-0005-0000-0000-00006A180000}"/>
    <cellStyle name="m_04)냉각수계통_전기실행_도장 설계변경(20031007)_tank_공용1차정산변경(ESC반영_사정)_1" xfId="6268" xr:uid="{00000000-0005-0000-0000-00006B180000}"/>
    <cellStyle name="m_04)냉각수계통_전기실행_도장 설계변경(20031007)_tank_공용1차정산변경(ESC반영_사정)_1_공사설계서(MC-10)-소화설비(060623_kopec)" xfId="6269" xr:uid="{00000000-0005-0000-0000-00006C180000}"/>
    <cellStyle name="m_04)냉각수계통_전기실행_도장 설계변경(20031007)_tank_공용1차정산변경(ESC반영_사정)_감사_사택_재산출-1" xfId="6270" xr:uid="{00000000-0005-0000-0000-00006D180000}"/>
    <cellStyle name="m_04)냉각수계통_전기실행_도장 설계변경(20031007)_tank_공용1차정산변경(ESC반영_사정)_감사_사택_재산출-1_공사설계서(MC-10)-소화설비(060623_kopec)" xfId="6271" xr:uid="{00000000-0005-0000-0000-00006E180000}"/>
    <cellStyle name="m_04)냉각수계통_전기실행_도장 설계변경(20031007)_tank_공용1차정산변경(ESC반영_사정)_공사설계서(MC-10)-소화설비(060623_kopec)" xfId="6272" xr:uid="{00000000-0005-0000-0000-00006F180000}"/>
    <cellStyle name="m_04)냉각수계통_전기실행_도장 설계변경(20031007)_tank_공용1차정산변경(ESC반영_사정111)" xfId="6273" xr:uid="{00000000-0005-0000-0000-000070180000}"/>
    <cellStyle name="m_04)냉각수계통_전기실행_도장 설계변경(20031007)_tank_공용1차정산변경(ESC반영_사정111)_공사설계서(MC-10)-소화설비(060623_kopec)" xfId="6274" xr:uid="{00000000-0005-0000-0000-000071180000}"/>
    <cellStyle name="m_04)냉각수계통_전기실행_도장 설계변경(20031007)_tank_공용1차정산변경(최종서류_김근필)-1" xfId="6275" xr:uid="{00000000-0005-0000-0000-000072180000}"/>
    <cellStyle name="m_04)냉각수계통_전기실행_도장 설계변경(20031007)_tank_공용1차정산변경(최종서류_김근필)-1_공사설계서(MC-10)-소화설비(060623_kopec)" xfId="6276" xr:uid="{00000000-0005-0000-0000-000073180000}"/>
    <cellStyle name="m_04)냉각수계통_전기실행_도장 설계변경(20031007)_tank_공용1차정산변경(최종서류_소송대비)" xfId="6277" xr:uid="{00000000-0005-0000-0000-000074180000}"/>
    <cellStyle name="m_04)냉각수계통_전기실행_도장 설계변경(20031007)_tank_공용1차정산변경(최종서류_소송대비)_공사설계서(MC-10)-소화설비(060623_kopec)" xfId="6278" xr:uid="{00000000-0005-0000-0000-000075180000}"/>
    <cellStyle name="m_04)냉각수계통_전기실행_도장 설계변경(20031007)_tank_공용1차정산변경_공사설계서(MC-10)-소화설비(060623_kopec)" xfId="6279" xr:uid="{00000000-0005-0000-0000-000076180000}"/>
    <cellStyle name="m_04)냉각수계통_전기실행_도장 설계변경(20031007)_tank_공용1차정산변경-밸브수정" xfId="6280" xr:uid="{00000000-0005-0000-0000-000077180000}"/>
    <cellStyle name="m_04)냉각수계통_전기실행_도장 설계변경(20031007)_tank_공용1차정산변경-밸브수정_공사설계서(MC-10)-소화설비(060623_kopec)" xfId="6281" xr:uid="{00000000-0005-0000-0000-000078180000}"/>
    <cellStyle name="m_04)냉각수계통_전기실행_도장 설계변경(20031007)_tank_내역" xfId="6282" xr:uid="{00000000-0005-0000-0000-000079180000}"/>
    <cellStyle name="m_04)냉각수계통_전기실행_도장 설계변경(20031007)_tank_내역_공사설계서(MC-10)-소화설비(060623_kopec)" xfId="6283" xr:uid="{00000000-0005-0000-0000-00007A180000}"/>
    <cellStyle name="m_04)냉각수계통_전기실행_도장 설계변경(20031007)_tank_내역~~" xfId="6284" xr:uid="{00000000-0005-0000-0000-00007B180000}"/>
    <cellStyle name="m_04)냉각수계통_전기실행_도장 설계변경(20031007)_tank_내역~~_공사설계서(MC-10)-소화설비(060623_kopec)" xfId="6285" xr:uid="{00000000-0005-0000-0000-00007C180000}"/>
    <cellStyle name="m_05)도장공사" xfId="6286" xr:uid="{00000000-0005-0000-0000-00007D180000}"/>
    <cellStyle name="m_05)도장공사_MC06집계표" xfId="6287" xr:uid="{00000000-0005-0000-0000-00007E180000}"/>
    <cellStyle name="m_05)도장공사_MC06집계표_공사설계서(MC-10)-소화설비(060623_kopec)" xfId="6288" xr:uid="{00000000-0005-0000-0000-00007F180000}"/>
    <cellStyle name="m_05)도장공사_MC06집계표_공용1차정산변경" xfId="6289" xr:uid="{00000000-0005-0000-0000-000080180000}"/>
    <cellStyle name="m_05)도장공사_MC06집계표_공용1차정산변경(ESC반영_사정)" xfId="6290" xr:uid="{00000000-0005-0000-0000-000081180000}"/>
    <cellStyle name="m_05)도장공사_MC06집계표_공용1차정산변경(ESC반영_사정)_1" xfId="6291" xr:uid="{00000000-0005-0000-0000-000082180000}"/>
    <cellStyle name="m_05)도장공사_MC06집계표_공용1차정산변경(ESC반영_사정)_1_공사설계서(MC-10)-소화설비(060623_kopec)" xfId="6292" xr:uid="{00000000-0005-0000-0000-000083180000}"/>
    <cellStyle name="m_05)도장공사_MC06집계표_공용1차정산변경(ESC반영_사정)_감사_사택_재산출-1" xfId="6293" xr:uid="{00000000-0005-0000-0000-000084180000}"/>
    <cellStyle name="m_05)도장공사_MC06집계표_공용1차정산변경(ESC반영_사정)_감사_사택_재산출-1_공사설계서(MC-10)-소화설비(060623_kopec)" xfId="6294" xr:uid="{00000000-0005-0000-0000-000085180000}"/>
    <cellStyle name="m_05)도장공사_MC06집계표_공용1차정산변경(ESC반영_사정)_공사설계서(MC-10)-소화설비(060623_kopec)" xfId="6295" xr:uid="{00000000-0005-0000-0000-000086180000}"/>
    <cellStyle name="m_05)도장공사_MC06집계표_공용1차정산변경(ESC반영_사정111)" xfId="6296" xr:uid="{00000000-0005-0000-0000-000087180000}"/>
    <cellStyle name="m_05)도장공사_MC06집계표_공용1차정산변경(ESC반영_사정111)_공사설계서(MC-10)-소화설비(060623_kopec)" xfId="6297" xr:uid="{00000000-0005-0000-0000-000088180000}"/>
    <cellStyle name="m_05)도장공사_MC06집계표_공용1차정산변경(최종서류_김근필)-1" xfId="6298" xr:uid="{00000000-0005-0000-0000-000089180000}"/>
    <cellStyle name="m_05)도장공사_MC06집계표_공용1차정산변경(최종서류_김근필)-1_공사설계서(MC-10)-소화설비(060623_kopec)" xfId="6299" xr:uid="{00000000-0005-0000-0000-00008A180000}"/>
    <cellStyle name="m_05)도장공사_MC06집계표_공용1차정산변경(최종서류_소송대비)" xfId="6300" xr:uid="{00000000-0005-0000-0000-00008B180000}"/>
    <cellStyle name="m_05)도장공사_MC06집계표_공용1차정산변경(최종서류_소송대비)_공사설계서(MC-10)-소화설비(060623_kopec)" xfId="6301" xr:uid="{00000000-0005-0000-0000-00008C180000}"/>
    <cellStyle name="m_05)도장공사_MC06집계표_공용1차정산변경_공사설계서(MC-10)-소화설비(060623_kopec)" xfId="6302" xr:uid="{00000000-0005-0000-0000-00008D180000}"/>
    <cellStyle name="m_05)도장공사_MC06집계표_공용1차정산변경-밸브수정" xfId="6303" xr:uid="{00000000-0005-0000-0000-00008E180000}"/>
    <cellStyle name="m_05)도장공사_MC06집계표_공용1차정산변경-밸브수정_공사설계서(MC-10)-소화설비(060623_kopec)" xfId="6304" xr:uid="{00000000-0005-0000-0000-00008F180000}"/>
    <cellStyle name="m_05)도장공사_MC06집계표_내역" xfId="6305" xr:uid="{00000000-0005-0000-0000-000090180000}"/>
    <cellStyle name="m_05)도장공사_MC06집계표_내역_공사설계서(MC-10)-소화설비(060623_kopec)" xfId="6306" xr:uid="{00000000-0005-0000-0000-000091180000}"/>
    <cellStyle name="m_05)도장공사_MC06집계표_내역~~" xfId="6307" xr:uid="{00000000-0005-0000-0000-000092180000}"/>
    <cellStyle name="m_05)도장공사_MC06집계표_내역~~_공사설계서(MC-10)-소화설비(060623_kopec)" xfId="6308" xr:uid="{00000000-0005-0000-0000-000093180000}"/>
    <cellStyle name="m_05)도장공사_Tank 도장설계변경면적(031127)" xfId="6309" xr:uid="{00000000-0005-0000-0000-000094180000}"/>
    <cellStyle name="m_05)도장공사_Tank 도장설계변경면적(031127)_공사설계서(MC-10)-소화설비(060623_kopec)" xfId="6310" xr:uid="{00000000-0005-0000-0000-000095180000}"/>
    <cellStyle name="m_05)도장공사_Tank 도장설계변경면적(031127)_공용1차정산변경" xfId="6311" xr:uid="{00000000-0005-0000-0000-000096180000}"/>
    <cellStyle name="m_05)도장공사_Tank 도장설계변경면적(031127)_공용1차정산변경(ESC반영_사정)" xfId="6312" xr:uid="{00000000-0005-0000-0000-000097180000}"/>
    <cellStyle name="m_05)도장공사_Tank 도장설계변경면적(031127)_공용1차정산변경(ESC반영_사정)_1" xfId="6313" xr:uid="{00000000-0005-0000-0000-000098180000}"/>
    <cellStyle name="m_05)도장공사_Tank 도장설계변경면적(031127)_공용1차정산변경(ESC반영_사정)_1_공사설계서(MC-10)-소화설비(060623_kopec)" xfId="6314" xr:uid="{00000000-0005-0000-0000-000099180000}"/>
    <cellStyle name="m_05)도장공사_Tank 도장설계변경면적(031127)_공용1차정산변경(ESC반영_사정)_감사_사택_재산출-1" xfId="6315" xr:uid="{00000000-0005-0000-0000-00009A180000}"/>
    <cellStyle name="m_05)도장공사_Tank 도장설계변경면적(031127)_공용1차정산변경(ESC반영_사정)_감사_사택_재산출-1_공사설계서(MC-10)-소화설비(060623_kopec)" xfId="6316" xr:uid="{00000000-0005-0000-0000-00009B180000}"/>
    <cellStyle name="m_05)도장공사_Tank 도장설계변경면적(031127)_공용1차정산변경(ESC반영_사정)_공사설계서(MC-10)-소화설비(060623_kopec)" xfId="6317" xr:uid="{00000000-0005-0000-0000-00009C180000}"/>
    <cellStyle name="m_05)도장공사_Tank 도장설계변경면적(031127)_공용1차정산변경(ESC반영_사정111)" xfId="6318" xr:uid="{00000000-0005-0000-0000-00009D180000}"/>
    <cellStyle name="m_05)도장공사_Tank 도장설계변경면적(031127)_공용1차정산변경(ESC반영_사정111)_공사설계서(MC-10)-소화설비(060623_kopec)" xfId="6319" xr:uid="{00000000-0005-0000-0000-00009E180000}"/>
    <cellStyle name="m_05)도장공사_Tank 도장설계변경면적(031127)_공용1차정산변경(최종서류_김근필)-1" xfId="6320" xr:uid="{00000000-0005-0000-0000-00009F180000}"/>
    <cellStyle name="m_05)도장공사_Tank 도장설계변경면적(031127)_공용1차정산변경(최종서류_김근필)-1_공사설계서(MC-10)-소화설비(060623_kopec)" xfId="6321" xr:uid="{00000000-0005-0000-0000-0000A0180000}"/>
    <cellStyle name="m_05)도장공사_Tank 도장설계변경면적(031127)_공용1차정산변경(최종서류_소송대비)" xfId="6322" xr:uid="{00000000-0005-0000-0000-0000A1180000}"/>
    <cellStyle name="m_05)도장공사_Tank 도장설계변경면적(031127)_공용1차정산변경(최종서류_소송대비)_공사설계서(MC-10)-소화설비(060623_kopec)" xfId="6323" xr:uid="{00000000-0005-0000-0000-0000A2180000}"/>
    <cellStyle name="m_05)도장공사_Tank 도장설계변경면적(031127)_공용1차정산변경_공사설계서(MC-10)-소화설비(060623_kopec)" xfId="6324" xr:uid="{00000000-0005-0000-0000-0000A3180000}"/>
    <cellStyle name="m_05)도장공사_Tank 도장설계변경면적(031127)_공용1차정산변경-밸브수정" xfId="6325" xr:uid="{00000000-0005-0000-0000-0000A4180000}"/>
    <cellStyle name="m_05)도장공사_Tank 도장설계변경면적(031127)_공용1차정산변경-밸브수정_공사설계서(MC-10)-소화설비(060623_kopec)" xfId="6326" xr:uid="{00000000-0005-0000-0000-0000A5180000}"/>
    <cellStyle name="m_05)도장공사_Tank 도장설계변경면적(031127)_내역" xfId="6327" xr:uid="{00000000-0005-0000-0000-0000A6180000}"/>
    <cellStyle name="m_05)도장공사_Tank 도장설계변경면적(031127)_내역_공사설계서(MC-10)-소화설비(060623_kopec)" xfId="6328" xr:uid="{00000000-0005-0000-0000-0000A7180000}"/>
    <cellStyle name="m_05)도장공사_Tank 도장설계변경면적(031127)_내역~~" xfId="6329" xr:uid="{00000000-0005-0000-0000-0000A8180000}"/>
    <cellStyle name="m_05)도장공사_Tank 도장설계변경면적(031127)_내역~~_공사설계서(MC-10)-소화설비(060623_kopec)" xfId="6330" xr:uid="{00000000-0005-0000-0000-0000A9180000}"/>
    <cellStyle name="m_05)도장공사_공사설계서(MC-10)-소화설비(060623_kopec)" xfId="6331" xr:uid="{00000000-0005-0000-0000-0000AA180000}"/>
    <cellStyle name="m_05)도장공사_공용1차도급내역(변경)" xfId="6332" xr:uid="{00000000-0005-0000-0000-0000AB180000}"/>
    <cellStyle name="m_05)도장공사_공용1차도급내역(변경)_020910" xfId="6333" xr:uid="{00000000-0005-0000-0000-0000AC180000}"/>
    <cellStyle name="m_05)도장공사_공용1차도급내역(변경)_020910_MC06집계표" xfId="6334" xr:uid="{00000000-0005-0000-0000-0000AD180000}"/>
    <cellStyle name="m_05)도장공사_공용1차도급내역(변경)_020910_MC06집계표_공사설계서(MC-10)-소화설비(060623_kopec)" xfId="6335" xr:uid="{00000000-0005-0000-0000-0000AE180000}"/>
    <cellStyle name="m_05)도장공사_공용1차도급내역(변경)_020910_MC06집계표_공용1차정산변경" xfId="6336" xr:uid="{00000000-0005-0000-0000-0000AF180000}"/>
    <cellStyle name="m_05)도장공사_공용1차도급내역(변경)_020910_MC06집계표_공용1차정산변경(ESC반영_사정)" xfId="6337" xr:uid="{00000000-0005-0000-0000-0000B0180000}"/>
    <cellStyle name="m_05)도장공사_공용1차도급내역(변경)_020910_MC06집계표_공용1차정산변경(ESC반영_사정)_1" xfId="6338" xr:uid="{00000000-0005-0000-0000-0000B1180000}"/>
    <cellStyle name="m_05)도장공사_공용1차도급내역(변경)_020910_MC06집계표_공용1차정산변경(ESC반영_사정)_1_공사설계서(MC-10)-소화설비(060623_kopec)" xfId="6339" xr:uid="{00000000-0005-0000-0000-0000B2180000}"/>
    <cellStyle name="m_05)도장공사_공용1차도급내역(변경)_020910_MC06집계표_공용1차정산변경(ESC반영_사정)_감사_사택_재산출-1" xfId="6340" xr:uid="{00000000-0005-0000-0000-0000B3180000}"/>
    <cellStyle name="m_05)도장공사_공용1차도급내역(변경)_020910_MC06집계표_공용1차정산변경(ESC반영_사정)_감사_사택_재산출-1_공사설계서(MC-10)-소화설비(060623_kopec)" xfId="6341" xr:uid="{00000000-0005-0000-0000-0000B4180000}"/>
    <cellStyle name="m_05)도장공사_공용1차도급내역(변경)_020910_MC06집계표_공용1차정산변경(ESC반영_사정)_공사설계서(MC-10)-소화설비(060623_kopec)" xfId="6342" xr:uid="{00000000-0005-0000-0000-0000B5180000}"/>
    <cellStyle name="m_05)도장공사_공용1차도급내역(변경)_020910_MC06집계표_공용1차정산변경(ESC반영_사정111)" xfId="6343" xr:uid="{00000000-0005-0000-0000-0000B6180000}"/>
    <cellStyle name="m_05)도장공사_공용1차도급내역(변경)_020910_MC06집계표_공용1차정산변경(ESC반영_사정111)_공사설계서(MC-10)-소화설비(060623_kopec)" xfId="6344" xr:uid="{00000000-0005-0000-0000-0000B7180000}"/>
    <cellStyle name="m_05)도장공사_공용1차도급내역(변경)_020910_MC06집계표_공용1차정산변경(최종서류_김근필)-1" xfId="6345" xr:uid="{00000000-0005-0000-0000-0000B8180000}"/>
    <cellStyle name="m_05)도장공사_공용1차도급내역(변경)_020910_MC06집계표_공용1차정산변경(최종서류_김근필)-1_공사설계서(MC-10)-소화설비(060623_kopec)" xfId="6346" xr:uid="{00000000-0005-0000-0000-0000B9180000}"/>
    <cellStyle name="m_05)도장공사_공용1차도급내역(변경)_020910_MC06집계표_공용1차정산변경(최종서류_소송대비)" xfId="6347" xr:uid="{00000000-0005-0000-0000-0000BA180000}"/>
    <cellStyle name="m_05)도장공사_공용1차도급내역(변경)_020910_MC06집계표_공용1차정산변경(최종서류_소송대비)_공사설계서(MC-10)-소화설비(060623_kopec)" xfId="6348" xr:uid="{00000000-0005-0000-0000-0000BB180000}"/>
    <cellStyle name="m_05)도장공사_공용1차도급내역(변경)_020910_MC06집계표_공용1차정산변경_공사설계서(MC-10)-소화설비(060623_kopec)" xfId="6349" xr:uid="{00000000-0005-0000-0000-0000BC180000}"/>
    <cellStyle name="m_05)도장공사_공용1차도급내역(변경)_020910_MC06집계표_공용1차정산변경-밸브수정" xfId="6350" xr:uid="{00000000-0005-0000-0000-0000BD180000}"/>
    <cellStyle name="m_05)도장공사_공용1차도급내역(변경)_020910_MC06집계표_공용1차정산변경-밸브수정_공사설계서(MC-10)-소화설비(060623_kopec)" xfId="6351" xr:uid="{00000000-0005-0000-0000-0000BE180000}"/>
    <cellStyle name="m_05)도장공사_공용1차도급내역(변경)_020910_MC06집계표_내역" xfId="6352" xr:uid="{00000000-0005-0000-0000-0000BF180000}"/>
    <cellStyle name="m_05)도장공사_공용1차도급내역(변경)_020910_MC06집계표_내역_공사설계서(MC-10)-소화설비(060623_kopec)" xfId="6353" xr:uid="{00000000-0005-0000-0000-0000C0180000}"/>
    <cellStyle name="m_05)도장공사_공용1차도급내역(변경)_020910_MC06집계표_내역~~" xfId="6354" xr:uid="{00000000-0005-0000-0000-0000C1180000}"/>
    <cellStyle name="m_05)도장공사_공용1차도급내역(변경)_020910_MC06집계표_내역~~_공사설계서(MC-10)-소화설비(060623_kopec)" xfId="6355" xr:uid="{00000000-0005-0000-0000-0000C2180000}"/>
    <cellStyle name="m_05)도장공사_공용1차도급내역(변경)_020910_공사설계서(MC-10)-소화설비(060623_kopec)" xfId="6356" xr:uid="{00000000-0005-0000-0000-0000C3180000}"/>
    <cellStyle name="m_05)도장공사_공용1차도급내역(변경)_020910_공용1차정산변경" xfId="6357" xr:uid="{00000000-0005-0000-0000-0000C4180000}"/>
    <cellStyle name="m_05)도장공사_공용1차도급내역(변경)_020910_공용1차정산변경(ESC반영_사정)" xfId="6358" xr:uid="{00000000-0005-0000-0000-0000C5180000}"/>
    <cellStyle name="m_05)도장공사_공용1차도급내역(변경)_020910_공용1차정산변경(ESC반영_사정)_1" xfId="6359" xr:uid="{00000000-0005-0000-0000-0000C6180000}"/>
    <cellStyle name="m_05)도장공사_공용1차도급내역(변경)_020910_공용1차정산변경(ESC반영_사정)_1_공사설계서(MC-10)-소화설비(060623_kopec)" xfId="6360" xr:uid="{00000000-0005-0000-0000-0000C7180000}"/>
    <cellStyle name="m_05)도장공사_공용1차도급내역(변경)_020910_공용1차정산변경(ESC반영_사정)_감사_사택_재산출-1" xfId="6361" xr:uid="{00000000-0005-0000-0000-0000C8180000}"/>
    <cellStyle name="m_05)도장공사_공용1차도급내역(변경)_020910_공용1차정산변경(ESC반영_사정)_감사_사택_재산출-1_공사설계서(MC-10)-소화설비(060623_kopec)" xfId="6362" xr:uid="{00000000-0005-0000-0000-0000C9180000}"/>
    <cellStyle name="m_05)도장공사_공용1차도급내역(변경)_020910_공용1차정산변경(ESC반영_사정)_공사설계서(MC-10)-소화설비(060623_kopec)" xfId="6363" xr:uid="{00000000-0005-0000-0000-0000CA180000}"/>
    <cellStyle name="m_05)도장공사_공용1차도급내역(변경)_020910_공용1차정산변경(ESC반영_사정111)" xfId="6364" xr:uid="{00000000-0005-0000-0000-0000CB180000}"/>
    <cellStyle name="m_05)도장공사_공용1차도급내역(변경)_020910_공용1차정산변경(ESC반영_사정111)_공사설계서(MC-10)-소화설비(060623_kopec)" xfId="6365" xr:uid="{00000000-0005-0000-0000-0000CC180000}"/>
    <cellStyle name="m_05)도장공사_공용1차도급내역(변경)_020910_공용1차정산변경(최종서류_김근필)-1" xfId="6366" xr:uid="{00000000-0005-0000-0000-0000CD180000}"/>
    <cellStyle name="m_05)도장공사_공용1차도급내역(변경)_020910_공용1차정산변경(최종서류_김근필)-1_공사설계서(MC-10)-소화설비(060623_kopec)" xfId="6367" xr:uid="{00000000-0005-0000-0000-0000CE180000}"/>
    <cellStyle name="m_05)도장공사_공용1차도급내역(변경)_020910_공용1차정산변경(최종서류_소송대비)" xfId="6368" xr:uid="{00000000-0005-0000-0000-0000CF180000}"/>
    <cellStyle name="m_05)도장공사_공용1차도급내역(변경)_020910_공용1차정산변경(최종서류_소송대비)_공사설계서(MC-10)-소화설비(060623_kopec)" xfId="6369" xr:uid="{00000000-0005-0000-0000-0000D0180000}"/>
    <cellStyle name="m_05)도장공사_공용1차도급내역(변경)_020910_공용1차정산변경_공사설계서(MC-10)-소화설비(060623_kopec)" xfId="6370" xr:uid="{00000000-0005-0000-0000-0000D1180000}"/>
    <cellStyle name="m_05)도장공사_공용1차도급내역(변경)_020910_공용1차정산변경-밸브수정" xfId="6371" xr:uid="{00000000-0005-0000-0000-0000D2180000}"/>
    <cellStyle name="m_05)도장공사_공용1차도급내역(변경)_020910_공용1차정산변경-밸브수정_공사설계서(MC-10)-소화설비(060623_kopec)" xfId="6372" xr:uid="{00000000-0005-0000-0000-0000D3180000}"/>
    <cellStyle name="m_05)도장공사_공용1차도급내역(변경)_020910_내역" xfId="6373" xr:uid="{00000000-0005-0000-0000-0000D4180000}"/>
    <cellStyle name="m_05)도장공사_공용1차도급내역(변경)_020910_내역_공사설계서(MC-10)-소화설비(060623_kopec)" xfId="6374" xr:uid="{00000000-0005-0000-0000-0000D5180000}"/>
    <cellStyle name="m_05)도장공사_공용1차도급내역(변경)_020910_내역~~" xfId="6375" xr:uid="{00000000-0005-0000-0000-0000D6180000}"/>
    <cellStyle name="m_05)도장공사_공용1차도급내역(변경)_020910_내역~~_공사설계서(MC-10)-소화설비(060623_kopec)" xfId="6376" xr:uid="{00000000-0005-0000-0000-0000D7180000}"/>
    <cellStyle name="m_05)도장공사_공용1차도급내역(변경)_MC06집계표" xfId="6377" xr:uid="{00000000-0005-0000-0000-0000D8180000}"/>
    <cellStyle name="m_05)도장공사_공용1차도급내역(변경)_MC06집계표_공사설계서(MC-10)-소화설비(060623_kopec)" xfId="6378" xr:uid="{00000000-0005-0000-0000-0000D9180000}"/>
    <cellStyle name="m_05)도장공사_공용1차도급내역(변경)_MC06집계표_공용1차정산변경" xfId="6379" xr:uid="{00000000-0005-0000-0000-0000DA180000}"/>
    <cellStyle name="m_05)도장공사_공용1차도급내역(변경)_MC06집계표_공용1차정산변경(ESC반영_사정)" xfId="6380" xr:uid="{00000000-0005-0000-0000-0000DB180000}"/>
    <cellStyle name="m_05)도장공사_공용1차도급내역(변경)_MC06집계표_공용1차정산변경(ESC반영_사정)_1" xfId="6381" xr:uid="{00000000-0005-0000-0000-0000DC180000}"/>
    <cellStyle name="m_05)도장공사_공용1차도급내역(변경)_MC06집계표_공용1차정산변경(ESC반영_사정)_1_공사설계서(MC-10)-소화설비(060623_kopec)" xfId="6382" xr:uid="{00000000-0005-0000-0000-0000DD180000}"/>
    <cellStyle name="m_05)도장공사_공용1차도급내역(변경)_MC06집계표_공용1차정산변경(ESC반영_사정)_감사_사택_재산출-1" xfId="6383" xr:uid="{00000000-0005-0000-0000-0000DE180000}"/>
    <cellStyle name="m_05)도장공사_공용1차도급내역(변경)_MC06집계표_공용1차정산변경(ESC반영_사정)_감사_사택_재산출-1_공사설계서(MC-10)-소화설비(060623_kopec)" xfId="6384" xr:uid="{00000000-0005-0000-0000-0000DF180000}"/>
    <cellStyle name="m_05)도장공사_공용1차도급내역(변경)_MC06집계표_공용1차정산변경(ESC반영_사정)_공사설계서(MC-10)-소화설비(060623_kopec)" xfId="6385" xr:uid="{00000000-0005-0000-0000-0000E0180000}"/>
    <cellStyle name="m_05)도장공사_공용1차도급내역(변경)_MC06집계표_공용1차정산변경(ESC반영_사정111)" xfId="6386" xr:uid="{00000000-0005-0000-0000-0000E1180000}"/>
    <cellStyle name="m_05)도장공사_공용1차도급내역(변경)_MC06집계표_공용1차정산변경(ESC반영_사정111)_공사설계서(MC-10)-소화설비(060623_kopec)" xfId="6387" xr:uid="{00000000-0005-0000-0000-0000E2180000}"/>
    <cellStyle name="m_05)도장공사_공용1차도급내역(변경)_MC06집계표_공용1차정산변경(최종서류_김근필)-1" xfId="6388" xr:uid="{00000000-0005-0000-0000-0000E3180000}"/>
    <cellStyle name="m_05)도장공사_공용1차도급내역(변경)_MC06집계표_공용1차정산변경(최종서류_김근필)-1_공사설계서(MC-10)-소화설비(060623_kopec)" xfId="6389" xr:uid="{00000000-0005-0000-0000-0000E4180000}"/>
    <cellStyle name="m_05)도장공사_공용1차도급내역(변경)_MC06집계표_공용1차정산변경(최종서류_소송대비)" xfId="6390" xr:uid="{00000000-0005-0000-0000-0000E5180000}"/>
    <cellStyle name="m_05)도장공사_공용1차도급내역(변경)_MC06집계표_공용1차정산변경(최종서류_소송대비)_공사설계서(MC-10)-소화설비(060623_kopec)" xfId="6391" xr:uid="{00000000-0005-0000-0000-0000E6180000}"/>
    <cellStyle name="m_05)도장공사_공용1차도급내역(변경)_MC06집계표_공용1차정산변경_공사설계서(MC-10)-소화설비(060623_kopec)" xfId="6392" xr:uid="{00000000-0005-0000-0000-0000E7180000}"/>
    <cellStyle name="m_05)도장공사_공용1차도급내역(변경)_MC06집계표_공용1차정산변경-밸브수정" xfId="6393" xr:uid="{00000000-0005-0000-0000-0000E8180000}"/>
    <cellStyle name="m_05)도장공사_공용1차도급내역(변경)_MC06집계표_공용1차정산변경-밸브수정_공사설계서(MC-10)-소화설비(060623_kopec)" xfId="6394" xr:uid="{00000000-0005-0000-0000-0000E9180000}"/>
    <cellStyle name="m_05)도장공사_공용1차도급내역(변경)_MC06집계표_내역" xfId="6395" xr:uid="{00000000-0005-0000-0000-0000EA180000}"/>
    <cellStyle name="m_05)도장공사_공용1차도급내역(변경)_MC06집계표_내역_공사설계서(MC-10)-소화설비(060623_kopec)" xfId="6396" xr:uid="{00000000-0005-0000-0000-0000EB180000}"/>
    <cellStyle name="m_05)도장공사_공용1차도급내역(변경)_MC06집계표_내역~~" xfId="6397" xr:uid="{00000000-0005-0000-0000-0000EC180000}"/>
    <cellStyle name="m_05)도장공사_공용1차도급내역(변경)_MC06집계표_내역~~_공사설계서(MC-10)-소화설비(060623_kopec)" xfId="6398" xr:uid="{00000000-0005-0000-0000-0000ED180000}"/>
    <cellStyle name="m_05)도장공사_공용1차도급내역(변경)_공사설계서(MC-10)-소화설비(060623_kopec)" xfId="6399" xr:uid="{00000000-0005-0000-0000-0000EE180000}"/>
    <cellStyle name="m_05)도장공사_공용1차도급내역(변경)_공용1차정산변경" xfId="6400" xr:uid="{00000000-0005-0000-0000-0000EF180000}"/>
    <cellStyle name="m_05)도장공사_공용1차도급내역(변경)_공용1차정산변경(ESC반영_사정)" xfId="6401" xr:uid="{00000000-0005-0000-0000-0000F0180000}"/>
    <cellStyle name="m_05)도장공사_공용1차도급내역(변경)_공용1차정산변경(ESC반영_사정)_1" xfId="6402" xr:uid="{00000000-0005-0000-0000-0000F1180000}"/>
    <cellStyle name="m_05)도장공사_공용1차도급내역(변경)_공용1차정산변경(ESC반영_사정)_1_공사설계서(MC-10)-소화설비(060623_kopec)" xfId="6403" xr:uid="{00000000-0005-0000-0000-0000F2180000}"/>
    <cellStyle name="m_05)도장공사_공용1차도급내역(변경)_공용1차정산변경(ESC반영_사정)_감사_사택_재산출-1" xfId="6404" xr:uid="{00000000-0005-0000-0000-0000F3180000}"/>
    <cellStyle name="m_05)도장공사_공용1차도급내역(변경)_공용1차정산변경(ESC반영_사정)_감사_사택_재산출-1_공사설계서(MC-10)-소화설비(060623_kopec)" xfId="6405" xr:uid="{00000000-0005-0000-0000-0000F4180000}"/>
    <cellStyle name="m_05)도장공사_공용1차도급내역(변경)_공용1차정산변경(ESC반영_사정)_공사설계서(MC-10)-소화설비(060623_kopec)" xfId="6406" xr:uid="{00000000-0005-0000-0000-0000F5180000}"/>
    <cellStyle name="m_05)도장공사_공용1차도급내역(변경)_공용1차정산변경(ESC반영_사정111)" xfId="6407" xr:uid="{00000000-0005-0000-0000-0000F6180000}"/>
    <cellStyle name="m_05)도장공사_공용1차도급내역(변경)_공용1차정산변경(ESC반영_사정111)_공사설계서(MC-10)-소화설비(060623_kopec)" xfId="6408" xr:uid="{00000000-0005-0000-0000-0000F7180000}"/>
    <cellStyle name="m_05)도장공사_공용1차도급내역(변경)_공용1차정산변경(최종서류_김근필)-1" xfId="6409" xr:uid="{00000000-0005-0000-0000-0000F8180000}"/>
    <cellStyle name="m_05)도장공사_공용1차도급내역(변경)_공용1차정산변경(최종서류_김근필)-1_공사설계서(MC-10)-소화설비(060623_kopec)" xfId="6410" xr:uid="{00000000-0005-0000-0000-0000F9180000}"/>
    <cellStyle name="m_05)도장공사_공용1차도급내역(변경)_공용1차정산변경(최종서류_소송대비)" xfId="6411" xr:uid="{00000000-0005-0000-0000-0000FA180000}"/>
    <cellStyle name="m_05)도장공사_공용1차도급내역(변경)_공용1차정산변경(최종서류_소송대비)_공사설계서(MC-10)-소화설비(060623_kopec)" xfId="6412" xr:uid="{00000000-0005-0000-0000-0000FB180000}"/>
    <cellStyle name="m_05)도장공사_공용1차도급내역(변경)_공용1차정산변경_공사설계서(MC-10)-소화설비(060623_kopec)" xfId="6413" xr:uid="{00000000-0005-0000-0000-0000FC180000}"/>
    <cellStyle name="m_05)도장공사_공용1차도급내역(변경)_공용1차정산변경-밸브수정" xfId="6414" xr:uid="{00000000-0005-0000-0000-0000FD180000}"/>
    <cellStyle name="m_05)도장공사_공용1차도급내역(변경)_공용1차정산변경-밸브수정_공사설계서(MC-10)-소화설비(060623_kopec)" xfId="6415" xr:uid="{00000000-0005-0000-0000-0000FE180000}"/>
    <cellStyle name="m_05)도장공사_공용1차도급내역(변경)_내역" xfId="6416" xr:uid="{00000000-0005-0000-0000-0000FF180000}"/>
    <cellStyle name="m_05)도장공사_공용1차도급내역(변경)_내역_공사설계서(MC-10)-소화설비(060623_kopec)" xfId="6417" xr:uid="{00000000-0005-0000-0000-000000190000}"/>
    <cellStyle name="m_05)도장공사_공용1차도급내역(변경)_내역~~" xfId="6418" xr:uid="{00000000-0005-0000-0000-000001190000}"/>
    <cellStyle name="m_05)도장공사_공용1차도급내역(변경)_내역~~_공사설계서(MC-10)-소화설비(060623_kopec)" xfId="6419" xr:uid="{00000000-0005-0000-0000-000002190000}"/>
    <cellStyle name="m_05)도장공사_공용1차정산변경" xfId="6420" xr:uid="{00000000-0005-0000-0000-000003190000}"/>
    <cellStyle name="m_05)도장공사_공용1차정산변경(ESC반영_사정)" xfId="6421" xr:uid="{00000000-0005-0000-0000-000004190000}"/>
    <cellStyle name="m_05)도장공사_공용1차정산변경(ESC반영_사정)_1" xfId="6422" xr:uid="{00000000-0005-0000-0000-000005190000}"/>
    <cellStyle name="m_05)도장공사_공용1차정산변경(ESC반영_사정)_1_공사설계서(MC-10)-소화설비(060623_kopec)" xfId="6423" xr:uid="{00000000-0005-0000-0000-000006190000}"/>
    <cellStyle name="m_05)도장공사_공용1차정산변경(ESC반영_사정)_감사_사택_재산출-1" xfId="6424" xr:uid="{00000000-0005-0000-0000-000007190000}"/>
    <cellStyle name="m_05)도장공사_공용1차정산변경(ESC반영_사정)_감사_사택_재산출-1_공사설계서(MC-10)-소화설비(060623_kopec)" xfId="6425" xr:uid="{00000000-0005-0000-0000-000008190000}"/>
    <cellStyle name="m_05)도장공사_공용1차정산변경(ESC반영_사정)_공사설계서(MC-10)-소화설비(060623_kopec)" xfId="6426" xr:uid="{00000000-0005-0000-0000-000009190000}"/>
    <cellStyle name="m_05)도장공사_공용1차정산변경(ESC반영_사정111)" xfId="6427" xr:uid="{00000000-0005-0000-0000-00000A190000}"/>
    <cellStyle name="m_05)도장공사_공용1차정산변경(ESC반영_사정111)_공사설계서(MC-10)-소화설비(060623_kopec)" xfId="6428" xr:uid="{00000000-0005-0000-0000-00000B190000}"/>
    <cellStyle name="m_05)도장공사_공용1차정산변경(최종서류_김근필)-1" xfId="6429" xr:uid="{00000000-0005-0000-0000-00000C190000}"/>
    <cellStyle name="m_05)도장공사_공용1차정산변경(최종서류_김근필)-1_공사설계서(MC-10)-소화설비(060623_kopec)" xfId="6430" xr:uid="{00000000-0005-0000-0000-00000D190000}"/>
    <cellStyle name="m_05)도장공사_공용1차정산변경(최종서류_소송대비)" xfId="6431" xr:uid="{00000000-0005-0000-0000-00000E190000}"/>
    <cellStyle name="m_05)도장공사_공용1차정산변경(최종서류_소송대비)_공사설계서(MC-10)-소화설비(060623_kopec)" xfId="6432" xr:uid="{00000000-0005-0000-0000-00000F190000}"/>
    <cellStyle name="m_05)도장공사_공용1차정산변경_공사설계서(MC-10)-소화설비(060623_kopec)" xfId="6433" xr:uid="{00000000-0005-0000-0000-000010190000}"/>
    <cellStyle name="m_05)도장공사_공용1차정산변경-밸브수정" xfId="6434" xr:uid="{00000000-0005-0000-0000-000011190000}"/>
    <cellStyle name="m_05)도장공사_공용1차정산변경-밸브수정_공사설계서(MC-10)-소화설비(060623_kopec)" xfId="6435" xr:uid="{00000000-0005-0000-0000-000012190000}"/>
    <cellStyle name="m_05)도장공사_공용2차" xfId="6436" xr:uid="{00000000-0005-0000-0000-000013190000}"/>
    <cellStyle name="m_05)도장공사_공용2차_MC06집계표" xfId="6437" xr:uid="{00000000-0005-0000-0000-000014190000}"/>
    <cellStyle name="m_05)도장공사_공용2차_MC06집계표_공사설계서(MC-10)-소화설비(060623_kopec)" xfId="6438" xr:uid="{00000000-0005-0000-0000-000015190000}"/>
    <cellStyle name="m_05)도장공사_공용2차_MC06집계표_공용1차정산변경" xfId="6439" xr:uid="{00000000-0005-0000-0000-000016190000}"/>
    <cellStyle name="m_05)도장공사_공용2차_MC06집계표_공용1차정산변경(ESC반영_사정)" xfId="6440" xr:uid="{00000000-0005-0000-0000-000017190000}"/>
    <cellStyle name="m_05)도장공사_공용2차_MC06집계표_공용1차정산변경(ESC반영_사정)_1" xfId="6441" xr:uid="{00000000-0005-0000-0000-000018190000}"/>
    <cellStyle name="m_05)도장공사_공용2차_MC06집계표_공용1차정산변경(ESC반영_사정)_1_공사설계서(MC-10)-소화설비(060623_kopec)" xfId="6442" xr:uid="{00000000-0005-0000-0000-000019190000}"/>
    <cellStyle name="m_05)도장공사_공용2차_MC06집계표_공용1차정산변경(ESC반영_사정)_감사_사택_재산출-1" xfId="6443" xr:uid="{00000000-0005-0000-0000-00001A190000}"/>
    <cellStyle name="m_05)도장공사_공용2차_MC06집계표_공용1차정산변경(ESC반영_사정)_감사_사택_재산출-1_공사설계서(MC-10)-소화설비(060623_kopec)" xfId="6444" xr:uid="{00000000-0005-0000-0000-00001B190000}"/>
    <cellStyle name="m_05)도장공사_공용2차_MC06집계표_공용1차정산변경(ESC반영_사정)_공사설계서(MC-10)-소화설비(060623_kopec)" xfId="6445" xr:uid="{00000000-0005-0000-0000-00001C190000}"/>
    <cellStyle name="m_05)도장공사_공용2차_MC06집계표_공용1차정산변경(ESC반영_사정111)" xfId="6446" xr:uid="{00000000-0005-0000-0000-00001D190000}"/>
    <cellStyle name="m_05)도장공사_공용2차_MC06집계표_공용1차정산변경(ESC반영_사정111)_공사설계서(MC-10)-소화설비(060623_kopec)" xfId="6447" xr:uid="{00000000-0005-0000-0000-00001E190000}"/>
    <cellStyle name="m_05)도장공사_공용2차_MC06집계표_공용1차정산변경(최종서류_김근필)-1" xfId="6448" xr:uid="{00000000-0005-0000-0000-00001F190000}"/>
    <cellStyle name="m_05)도장공사_공용2차_MC06집계표_공용1차정산변경(최종서류_김근필)-1_공사설계서(MC-10)-소화설비(060623_kopec)" xfId="6449" xr:uid="{00000000-0005-0000-0000-000020190000}"/>
    <cellStyle name="m_05)도장공사_공용2차_MC06집계표_공용1차정산변경(최종서류_소송대비)" xfId="6450" xr:uid="{00000000-0005-0000-0000-000021190000}"/>
    <cellStyle name="m_05)도장공사_공용2차_MC06집계표_공용1차정산변경(최종서류_소송대비)_공사설계서(MC-10)-소화설비(060623_kopec)" xfId="6451" xr:uid="{00000000-0005-0000-0000-000022190000}"/>
    <cellStyle name="m_05)도장공사_공용2차_MC06집계표_공용1차정산변경_공사설계서(MC-10)-소화설비(060623_kopec)" xfId="6452" xr:uid="{00000000-0005-0000-0000-000023190000}"/>
    <cellStyle name="m_05)도장공사_공용2차_MC06집계표_공용1차정산변경-밸브수정" xfId="6453" xr:uid="{00000000-0005-0000-0000-000024190000}"/>
    <cellStyle name="m_05)도장공사_공용2차_MC06집계표_공용1차정산변경-밸브수정_공사설계서(MC-10)-소화설비(060623_kopec)" xfId="6454" xr:uid="{00000000-0005-0000-0000-000025190000}"/>
    <cellStyle name="m_05)도장공사_공용2차_MC06집계표_내역" xfId="6455" xr:uid="{00000000-0005-0000-0000-000026190000}"/>
    <cellStyle name="m_05)도장공사_공용2차_MC06집계표_내역_공사설계서(MC-10)-소화설비(060623_kopec)" xfId="6456" xr:uid="{00000000-0005-0000-0000-000027190000}"/>
    <cellStyle name="m_05)도장공사_공용2차_MC06집계표_내역~~" xfId="6457" xr:uid="{00000000-0005-0000-0000-000028190000}"/>
    <cellStyle name="m_05)도장공사_공용2차_MC06집계표_내역~~_공사설계서(MC-10)-소화설비(060623_kopec)" xfId="6458" xr:uid="{00000000-0005-0000-0000-000029190000}"/>
    <cellStyle name="m_05)도장공사_공용2차_Tank 도장설계변경면적(031127)" xfId="6459" xr:uid="{00000000-0005-0000-0000-00002A190000}"/>
    <cellStyle name="m_05)도장공사_공용2차_Tank 도장설계변경면적(031127)_공사설계서(MC-10)-소화설비(060623_kopec)" xfId="6460" xr:uid="{00000000-0005-0000-0000-00002B190000}"/>
    <cellStyle name="m_05)도장공사_공용2차_Tank 도장설계변경면적(031127)_공용1차정산변경" xfId="6461" xr:uid="{00000000-0005-0000-0000-00002C190000}"/>
    <cellStyle name="m_05)도장공사_공용2차_Tank 도장설계변경면적(031127)_공용1차정산변경(ESC반영_사정)" xfId="6462" xr:uid="{00000000-0005-0000-0000-00002D190000}"/>
    <cellStyle name="m_05)도장공사_공용2차_Tank 도장설계변경면적(031127)_공용1차정산변경(ESC반영_사정)_1" xfId="6463" xr:uid="{00000000-0005-0000-0000-00002E190000}"/>
    <cellStyle name="m_05)도장공사_공용2차_Tank 도장설계변경면적(031127)_공용1차정산변경(ESC반영_사정)_1_공사설계서(MC-10)-소화설비(060623_kopec)" xfId="6464" xr:uid="{00000000-0005-0000-0000-00002F190000}"/>
    <cellStyle name="m_05)도장공사_공용2차_Tank 도장설계변경면적(031127)_공용1차정산변경(ESC반영_사정)_감사_사택_재산출-1" xfId="6465" xr:uid="{00000000-0005-0000-0000-000030190000}"/>
    <cellStyle name="m_05)도장공사_공용2차_Tank 도장설계변경면적(031127)_공용1차정산변경(ESC반영_사정)_감사_사택_재산출-1_공사설계서(MC-10)-소화설비(060623_kopec)" xfId="6466" xr:uid="{00000000-0005-0000-0000-000031190000}"/>
    <cellStyle name="m_05)도장공사_공용2차_Tank 도장설계변경면적(031127)_공용1차정산변경(ESC반영_사정)_공사설계서(MC-10)-소화설비(060623_kopec)" xfId="6467" xr:uid="{00000000-0005-0000-0000-000032190000}"/>
    <cellStyle name="m_05)도장공사_공용2차_Tank 도장설계변경면적(031127)_공용1차정산변경(ESC반영_사정111)" xfId="6468" xr:uid="{00000000-0005-0000-0000-000033190000}"/>
    <cellStyle name="m_05)도장공사_공용2차_Tank 도장설계변경면적(031127)_공용1차정산변경(ESC반영_사정111)_공사설계서(MC-10)-소화설비(060623_kopec)" xfId="6469" xr:uid="{00000000-0005-0000-0000-000034190000}"/>
    <cellStyle name="m_05)도장공사_공용2차_Tank 도장설계변경면적(031127)_공용1차정산변경(최종서류_김근필)-1" xfId="6470" xr:uid="{00000000-0005-0000-0000-000035190000}"/>
    <cellStyle name="m_05)도장공사_공용2차_Tank 도장설계변경면적(031127)_공용1차정산변경(최종서류_김근필)-1_공사설계서(MC-10)-소화설비(060623_kopec)" xfId="6471" xr:uid="{00000000-0005-0000-0000-000036190000}"/>
    <cellStyle name="m_05)도장공사_공용2차_Tank 도장설계변경면적(031127)_공용1차정산변경(최종서류_소송대비)" xfId="6472" xr:uid="{00000000-0005-0000-0000-000037190000}"/>
    <cellStyle name="m_05)도장공사_공용2차_Tank 도장설계변경면적(031127)_공용1차정산변경(최종서류_소송대비)_공사설계서(MC-10)-소화설비(060623_kopec)" xfId="6473" xr:uid="{00000000-0005-0000-0000-000038190000}"/>
    <cellStyle name="m_05)도장공사_공용2차_Tank 도장설계변경면적(031127)_공용1차정산변경_공사설계서(MC-10)-소화설비(060623_kopec)" xfId="6474" xr:uid="{00000000-0005-0000-0000-000039190000}"/>
    <cellStyle name="m_05)도장공사_공용2차_Tank 도장설계변경면적(031127)_공용1차정산변경-밸브수정" xfId="6475" xr:uid="{00000000-0005-0000-0000-00003A190000}"/>
    <cellStyle name="m_05)도장공사_공용2차_Tank 도장설계변경면적(031127)_공용1차정산변경-밸브수정_공사설계서(MC-10)-소화설비(060623_kopec)" xfId="6476" xr:uid="{00000000-0005-0000-0000-00003B190000}"/>
    <cellStyle name="m_05)도장공사_공용2차_Tank 도장설계변경면적(031127)_내역" xfId="6477" xr:uid="{00000000-0005-0000-0000-00003C190000}"/>
    <cellStyle name="m_05)도장공사_공용2차_Tank 도장설계변경면적(031127)_내역_공사설계서(MC-10)-소화설비(060623_kopec)" xfId="6478" xr:uid="{00000000-0005-0000-0000-00003D190000}"/>
    <cellStyle name="m_05)도장공사_공용2차_Tank 도장설계변경면적(031127)_내역~~" xfId="6479" xr:uid="{00000000-0005-0000-0000-00003E190000}"/>
    <cellStyle name="m_05)도장공사_공용2차_Tank 도장설계변경면적(031127)_내역~~_공사설계서(MC-10)-소화설비(060623_kopec)" xfId="6480" xr:uid="{00000000-0005-0000-0000-00003F190000}"/>
    <cellStyle name="m_05)도장공사_공용2차_공사설계서(MC-10)-소화설비(060623_kopec)" xfId="6481" xr:uid="{00000000-0005-0000-0000-000040190000}"/>
    <cellStyle name="m_05)도장공사_공용2차_공용1차도급내역(변경)" xfId="6482" xr:uid="{00000000-0005-0000-0000-000041190000}"/>
    <cellStyle name="m_05)도장공사_공용2차_공용1차도급내역(변경)_020910" xfId="6483" xr:uid="{00000000-0005-0000-0000-000042190000}"/>
    <cellStyle name="m_05)도장공사_공용2차_공용1차도급내역(변경)_020910_MC06집계표" xfId="6484" xr:uid="{00000000-0005-0000-0000-000043190000}"/>
    <cellStyle name="m_05)도장공사_공용2차_공용1차도급내역(변경)_020910_MC06집계표_공사설계서(MC-10)-소화설비(060623_kopec)" xfId="6485" xr:uid="{00000000-0005-0000-0000-000044190000}"/>
    <cellStyle name="m_05)도장공사_공용2차_공용1차도급내역(변경)_020910_MC06집계표_공용1차정산변경" xfId="6486" xr:uid="{00000000-0005-0000-0000-000045190000}"/>
    <cellStyle name="m_05)도장공사_공용2차_공용1차도급내역(변경)_020910_MC06집계표_공용1차정산변경(ESC반영_사정)" xfId="6487" xr:uid="{00000000-0005-0000-0000-000046190000}"/>
    <cellStyle name="m_05)도장공사_공용2차_공용1차도급내역(변경)_020910_MC06집계표_공용1차정산변경(ESC반영_사정)_1" xfId="6488" xr:uid="{00000000-0005-0000-0000-000047190000}"/>
    <cellStyle name="m_05)도장공사_공용2차_공용1차도급내역(변경)_020910_MC06집계표_공용1차정산변경(ESC반영_사정)_1_공사설계서(MC-10)-소화설비(060623_kopec)" xfId="6489" xr:uid="{00000000-0005-0000-0000-000048190000}"/>
    <cellStyle name="m_05)도장공사_공용2차_공용1차도급내역(변경)_020910_MC06집계표_공용1차정산변경(ESC반영_사정)_감사_사택_재산출-1" xfId="6490" xr:uid="{00000000-0005-0000-0000-000049190000}"/>
    <cellStyle name="m_05)도장공사_공용2차_공용1차도급내역(변경)_020910_MC06집계표_공용1차정산변경(ESC반영_사정)_감사_사택_재산출-1_공사설계서(MC-10)-소화설비(060623_kopec)" xfId="6491" xr:uid="{00000000-0005-0000-0000-00004A190000}"/>
    <cellStyle name="m_05)도장공사_공용2차_공용1차도급내역(변경)_020910_MC06집계표_공용1차정산변경(ESC반영_사정)_공사설계서(MC-10)-소화설비(060623_kopec)" xfId="6492" xr:uid="{00000000-0005-0000-0000-00004B190000}"/>
    <cellStyle name="m_05)도장공사_공용2차_공용1차도급내역(변경)_020910_MC06집계표_공용1차정산변경(ESC반영_사정111)" xfId="6493" xr:uid="{00000000-0005-0000-0000-00004C190000}"/>
    <cellStyle name="m_05)도장공사_공용2차_공용1차도급내역(변경)_020910_MC06집계표_공용1차정산변경(ESC반영_사정111)_공사설계서(MC-10)-소화설비(060623_kopec)" xfId="6494" xr:uid="{00000000-0005-0000-0000-00004D190000}"/>
    <cellStyle name="m_05)도장공사_공용2차_공용1차도급내역(변경)_020910_MC06집계표_공용1차정산변경(최종서류_김근필)-1" xfId="6495" xr:uid="{00000000-0005-0000-0000-00004E190000}"/>
    <cellStyle name="m_05)도장공사_공용2차_공용1차도급내역(변경)_020910_MC06집계표_공용1차정산변경(최종서류_김근필)-1_공사설계서(MC-10)-소화설비(060623_kopec)" xfId="6496" xr:uid="{00000000-0005-0000-0000-00004F190000}"/>
    <cellStyle name="m_05)도장공사_공용2차_공용1차도급내역(변경)_020910_MC06집계표_공용1차정산변경(최종서류_소송대비)" xfId="6497" xr:uid="{00000000-0005-0000-0000-000050190000}"/>
    <cellStyle name="m_05)도장공사_공용2차_공용1차도급내역(변경)_020910_MC06집계표_공용1차정산변경(최종서류_소송대비)_공사설계서(MC-10)-소화설비(060623_kopec)" xfId="6498" xr:uid="{00000000-0005-0000-0000-000051190000}"/>
    <cellStyle name="m_05)도장공사_공용2차_공용1차도급내역(변경)_020910_MC06집계표_공용1차정산변경_공사설계서(MC-10)-소화설비(060623_kopec)" xfId="6499" xr:uid="{00000000-0005-0000-0000-000052190000}"/>
    <cellStyle name="m_05)도장공사_공용2차_공용1차도급내역(변경)_020910_MC06집계표_공용1차정산변경-밸브수정" xfId="6500" xr:uid="{00000000-0005-0000-0000-000053190000}"/>
    <cellStyle name="m_05)도장공사_공용2차_공용1차도급내역(변경)_020910_MC06집계표_공용1차정산변경-밸브수정_공사설계서(MC-10)-소화설비(060623_kopec)" xfId="6501" xr:uid="{00000000-0005-0000-0000-000054190000}"/>
    <cellStyle name="m_05)도장공사_공용2차_공용1차도급내역(변경)_020910_MC06집계표_내역" xfId="6502" xr:uid="{00000000-0005-0000-0000-000055190000}"/>
    <cellStyle name="m_05)도장공사_공용2차_공용1차도급내역(변경)_020910_MC06집계표_내역_공사설계서(MC-10)-소화설비(060623_kopec)" xfId="6503" xr:uid="{00000000-0005-0000-0000-000056190000}"/>
    <cellStyle name="m_05)도장공사_공용2차_공용1차도급내역(변경)_020910_MC06집계표_내역~~" xfId="6504" xr:uid="{00000000-0005-0000-0000-000057190000}"/>
    <cellStyle name="m_05)도장공사_공용2차_공용1차도급내역(변경)_020910_MC06집계표_내역~~_공사설계서(MC-10)-소화설비(060623_kopec)" xfId="6505" xr:uid="{00000000-0005-0000-0000-000058190000}"/>
    <cellStyle name="m_05)도장공사_공용2차_공용1차도급내역(변경)_020910_공사설계서(MC-10)-소화설비(060623_kopec)" xfId="6506" xr:uid="{00000000-0005-0000-0000-000059190000}"/>
    <cellStyle name="m_05)도장공사_공용2차_공용1차도급내역(변경)_020910_공용1차정산변경" xfId="6507" xr:uid="{00000000-0005-0000-0000-00005A190000}"/>
    <cellStyle name="m_05)도장공사_공용2차_공용1차도급내역(변경)_020910_공용1차정산변경(ESC반영_사정)" xfId="6508" xr:uid="{00000000-0005-0000-0000-00005B190000}"/>
    <cellStyle name="m_05)도장공사_공용2차_공용1차도급내역(변경)_020910_공용1차정산변경(ESC반영_사정)_1" xfId="6509" xr:uid="{00000000-0005-0000-0000-00005C190000}"/>
    <cellStyle name="m_05)도장공사_공용2차_공용1차도급내역(변경)_020910_공용1차정산변경(ESC반영_사정)_1_공사설계서(MC-10)-소화설비(060623_kopec)" xfId="6510" xr:uid="{00000000-0005-0000-0000-00005D190000}"/>
    <cellStyle name="m_05)도장공사_공용2차_공용1차도급내역(변경)_020910_공용1차정산변경(ESC반영_사정)_감사_사택_재산출-1" xfId="6511" xr:uid="{00000000-0005-0000-0000-00005E190000}"/>
    <cellStyle name="m_05)도장공사_공용2차_공용1차도급내역(변경)_020910_공용1차정산변경(ESC반영_사정)_감사_사택_재산출-1_공사설계서(MC-10)-소화설비(060623_kopec)" xfId="6512" xr:uid="{00000000-0005-0000-0000-00005F190000}"/>
    <cellStyle name="m_05)도장공사_공용2차_공용1차도급내역(변경)_020910_공용1차정산변경(ESC반영_사정)_공사설계서(MC-10)-소화설비(060623_kopec)" xfId="6513" xr:uid="{00000000-0005-0000-0000-000060190000}"/>
    <cellStyle name="m_05)도장공사_공용2차_공용1차도급내역(변경)_020910_공용1차정산변경(ESC반영_사정111)" xfId="6514" xr:uid="{00000000-0005-0000-0000-000061190000}"/>
    <cellStyle name="m_05)도장공사_공용2차_공용1차도급내역(변경)_020910_공용1차정산변경(ESC반영_사정111)_공사설계서(MC-10)-소화설비(060623_kopec)" xfId="6515" xr:uid="{00000000-0005-0000-0000-000062190000}"/>
    <cellStyle name="m_05)도장공사_공용2차_공용1차도급내역(변경)_020910_공용1차정산변경(최종서류_김근필)-1" xfId="6516" xr:uid="{00000000-0005-0000-0000-000063190000}"/>
    <cellStyle name="m_05)도장공사_공용2차_공용1차도급내역(변경)_020910_공용1차정산변경(최종서류_김근필)-1_공사설계서(MC-10)-소화설비(060623_kopec)" xfId="6517" xr:uid="{00000000-0005-0000-0000-000064190000}"/>
    <cellStyle name="m_05)도장공사_공용2차_공용1차도급내역(변경)_020910_공용1차정산변경(최종서류_소송대비)" xfId="6518" xr:uid="{00000000-0005-0000-0000-000065190000}"/>
    <cellStyle name="m_05)도장공사_공용2차_공용1차도급내역(변경)_020910_공용1차정산변경(최종서류_소송대비)_공사설계서(MC-10)-소화설비(060623_kopec)" xfId="6519" xr:uid="{00000000-0005-0000-0000-000066190000}"/>
    <cellStyle name="m_05)도장공사_공용2차_공용1차도급내역(변경)_020910_공용1차정산변경_공사설계서(MC-10)-소화설비(060623_kopec)" xfId="6520" xr:uid="{00000000-0005-0000-0000-000067190000}"/>
    <cellStyle name="m_05)도장공사_공용2차_공용1차도급내역(변경)_020910_공용1차정산변경-밸브수정" xfId="6521" xr:uid="{00000000-0005-0000-0000-000068190000}"/>
    <cellStyle name="m_05)도장공사_공용2차_공용1차도급내역(변경)_020910_공용1차정산변경-밸브수정_공사설계서(MC-10)-소화설비(060623_kopec)" xfId="6522" xr:uid="{00000000-0005-0000-0000-000069190000}"/>
    <cellStyle name="m_05)도장공사_공용2차_공용1차도급내역(변경)_020910_내역" xfId="6523" xr:uid="{00000000-0005-0000-0000-00006A190000}"/>
    <cellStyle name="m_05)도장공사_공용2차_공용1차도급내역(변경)_020910_내역_공사설계서(MC-10)-소화설비(060623_kopec)" xfId="6524" xr:uid="{00000000-0005-0000-0000-00006B190000}"/>
    <cellStyle name="m_05)도장공사_공용2차_공용1차도급내역(변경)_020910_내역~~" xfId="6525" xr:uid="{00000000-0005-0000-0000-00006C190000}"/>
    <cellStyle name="m_05)도장공사_공용2차_공용1차도급내역(변경)_020910_내역~~_공사설계서(MC-10)-소화설비(060623_kopec)" xfId="6526" xr:uid="{00000000-0005-0000-0000-00006D190000}"/>
    <cellStyle name="m_05)도장공사_공용2차_공용1차도급내역(변경)_MC06집계표" xfId="6527" xr:uid="{00000000-0005-0000-0000-00006E190000}"/>
    <cellStyle name="m_05)도장공사_공용2차_공용1차도급내역(변경)_MC06집계표_공사설계서(MC-10)-소화설비(060623_kopec)" xfId="6528" xr:uid="{00000000-0005-0000-0000-00006F190000}"/>
    <cellStyle name="m_05)도장공사_공용2차_공용1차도급내역(변경)_MC06집계표_공용1차정산변경" xfId="6529" xr:uid="{00000000-0005-0000-0000-000070190000}"/>
    <cellStyle name="m_05)도장공사_공용2차_공용1차도급내역(변경)_MC06집계표_공용1차정산변경(ESC반영_사정)" xfId="6530" xr:uid="{00000000-0005-0000-0000-000071190000}"/>
    <cellStyle name="m_05)도장공사_공용2차_공용1차도급내역(변경)_MC06집계표_공용1차정산변경(ESC반영_사정)_1" xfId="6531" xr:uid="{00000000-0005-0000-0000-000072190000}"/>
    <cellStyle name="m_05)도장공사_공용2차_공용1차도급내역(변경)_MC06집계표_공용1차정산변경(ESC반영_사정)_1_공사설계서(MC-10)-소화설비(060623_kopec)" xfId="6532" xr:uid="{00000000-0005-0000-0000-000073190000}"/>
    <cellStyle name="m_05)도장공사_공용2차_공용1차도급내역(변경)_MC06집계표_공용1차정산변경(ESC반영_사정)_감사_사택_재산출-1" xfId="6533" xr:uid="{00000000-0005-0000-0000-000074190000}"/>
    <cellStyle name="m_05)도장공사_공용2차_공용1차도급내역(변경)_MC06집계표_공용1차정산변경(ESC반영_사정)_감사_사택_재산출-1_공사설계서(MC-10)-소화설비(060623_kopec)" xfId="6534" xr:uid="{00000000-0005-0000-0000-000075190000}"/>
    <cellStyle name="m_05)도장공사_공용2차_공용1차도급내역(변경)_MC06집계표_공용1차정산변경(ESC반영_사정)_공사설계서(MC-10)-소화설비(060623_kopec)" xfId="6535" xr:uid="{00000000-0005-0000-0000-000076190000}"/>
    <cellStyle name="m_05)도장공사_공용2차_공용1차도급내역(변경)_MC06집계표_공용1차정산변경(ESC반영_사정111)" xfId="6536" xr:uid="{00000000-0005-0000-0000-000077190000}"/>
    <cellStyle name="m_05)도장공사_공용2차_공용1차도급내역(변경)_MC06집계표_공용1차정산변경(ESC반영_사정111)_공사설계서(MC-10)-소화설비(060623_kopec)" xfId="6537" xr:uid="{00000000-0005-0000-0000-000078190000}"/>
    <cellStyle name="m_05)도장공사_공용2차_공용1차도급내역(변경)_MC06집계표_공용1차정산변경(최종서류_김근필)-1" xfId="6538" xr:uid="{00000000-0005-0000-0000-000079190000}"/>
    <cellStyle name="m_05)도장공사_공용2차_공용1차도급내역(변경)_MC06집계표_공용1차정산변경(최종서류_김근필)-1_공사설계서(MC-10)-소화설비(060623_kopec)" xfId="6539" xr:uid="{00000000-0005-0000-0000-00007A190000}"/>
    <cellStyle name="m_05)도장공사_공용2차_공용1차도급내역(변경)_MC06집계표_공용1차정산변경(최종서류_소송대비)" xfId="6540" xr:uid="{00000000-0005-0000-0000-00007B190000}"/>
    <cellStyle name="m_05)도장공사_공용2차_공용1차도급내역(변경)_MC06집계표_공용1차정산변경(최종서류_소송대비)_공사설계서(MC-10)-소화설비(060623_kopec)" xfId="6541" xr:uid="{00000000-0005-0000-0000-00007C190000}"/>
    <cellStyle name="m_05)도장공사_공용2차_공용1차도급내역(변경)_MC06집계표_공용1차정산변경_공사설계서(MC-10)-소화설비(060623_kopec)" xfId="6542" xr:uid="{00000000-0005-0000-0000-00007D190000}"/>
    <cellStyle name="m_05)도장공사_공용2차_공용1차도급내역(변경)_MC06집계표_공용1차정산변경-밸브수정" xfId="6543" xr:uid="{00000000-0005-0000-0000-00007E190000}"/>
    <cellStyle name="m_05)도장공사_공용2차_공용1차도급내역(변경)_MC06집계표_공용1차정산변경-밸브수정_공사설계서(MC-10)-소화설비(060623_kopec)" xfId="6544" xr:uid="{00000000-0005-0000-0000-00007F190000}"/>
    <cellStyle name="m_05)도장공사_공용2차_공용1차도급내역(변경)_MC06집계표_내역" xfId="6545" xr:uid="{00000000-0005-0000-0000-000080190000}"/>
    <cellStyle name="m_05)도장공사_공용2차_공용1차도급내역(변경)_MC06집계표_내역_공사설계서(MC-10)-소화설비(060623_kopec)" xfId="6546" xr:uid="{00000000-0005-0000-0000-000081190000}"/>
    <cellStyle name="m_05)도장공사_공용2차_공용1차도급내역(변경)_MC06집계표_내역~~" xfId="6547" xr:uid="{00000000-0005-0000-0000-000082190000}"/>
    <cellStyle name="m_05)도장공사_공용2차_공용1차도급내역(변경)_MC06집계표_내역~~_공사설계서(MC-10)-소화설비(060623_kopec)" xfId="6548" xr:uid="{00000000-0005-0000-0000-000083190000}"/>
    <cellStyle name="m_05)도장공사_공용2차_공용1차도급내역(변경)_공사설계서(MC-10)-소화설비(060623_kopec)" xfId="6549" xr:uid="{00000000-0005-0000-0000-000084190000}"/>
    <cellStyle name="m_05)도장공사_공용2차_공용1차도급내역(변경)_공용1차정산변경" xfId="6550" xr:uid="{00000000-0005-0000-0000-000085190000}"/>
    <cellStyle name="m_05)도장공사_공용2차_공용1차도급내역(변경)_공용1차정산변경(ESC반영_사정)" xfId="6551" xr:uid="{00000000-0005-0000-0000-000086190000}"/>
    <cellStyle name="m_05)도장공사_공용2차_공용1차도급내역(변경)_공용1차정산변경(ESC반영_사정)_1" xfId="6552" xr:uid="{00000000-0005-0000-0000-000087190000}"/>
    <cellStyle name="m_05)도장공사_공용2차_공용1차도급내역(변경)_공용1차정산변경(ESC반영_사정)_1_공사설계서(MC-10)-소화설비(060623_kopec)" xfId="6553" xr:uid="{00000000-0005-0000-0000-000088190000}"/>
    <cellStyle name="m_05)도장공사_공용2차_공용1차도급내역(변경)_공용1차정산변경(ESC반영_사정)_감사_사택_재산출-1" xfId="6554" xr:uid="{00000000-0005-0000-0000-000089190000}"/>
    <cellStyle name="m_05)도장공사_공용2차_공용1차도급내역(변경)_공용1차정산변경(ESC반영_사정)_감사_사택_재산출-1_공사설계서(MC-10)-소화설비(060623_kopec)" xfId="6555" xr:uid="{00000000-0005-0000-0000-00008A190000}"/>
    <cellStyle name="m_05)도장공사_공용2차_공용1차도급내역(변경)_공용1차정산변경(ESC반영_사정)_공사설계서(MC-10)-소화설비(060623_kopec)" xfId="6556" xr:uid="{00000000-0005-0000-0000-00008B190000}"/>
    <cellStyle name="m_05)도장공사_공용2차_공용1차도급내역(변경)_공용1차정산변경(ESC반영_사정111)" xfId="6557" xr:uid="{00000000-0005-0000-0000-00008C190000}"/>
    <cellStyle name="m_05)도장공사_공용2차_공용1차도급내역(변경)_공용1차정산변경(ESC반영_사정111)_공사설계서(MC-10)-소화설비(060623_kopec)" xfId="6558" xr:uid="{00000000-0005-0000-0000-00008D190000}"/>
    <cellStyle name="m_05)도장공사_공용2차_공용1차도급내역(변경)_공용1차정산변경(최종서류_김근필)-1" xfId="6559" xr:uid="{00000000-0005-0000-0000-00008E190000}"/>
    <cellStyle name="m_05)도장공사_공용2차_공용1차도급내역(변경)_공용1차정산변경(최종서류_김근필)-1_공사설계서(MC-10)-소화설비(060623_kopec)" xfId="6560" xr:uid="{00000000-0005-0000-0000-00008F190000}"/>
    <cellStyle name="m_05)도장공사_공용2차_공용1차도급내역(변경)_공용1차정산변경(최종서류_소송대비)" xfId="6561" xr:uid="{00000000-0005-0000-0000-000090190000}"/>
    <cellStyle name="m_05)도장공사_공용2차_공용1차도급내역(변경)_공용1차정산변경(최종서류_소송대비)_공사설계서(MC-10)-소화설비(060623_kopec)" xfId="6562" xr:uid="{00000000-0005-0000-0000-000091190000}"/>
    <cellStyle name="m_05)도장공사_공용2차_공용1차도급내역(변경)_공용1차정산변경_공사설계서(MC-10)-소화설비(060623_kopec)" xfId="6563" xr:uid="{00000000-0005-0000-0000-000092190000}"/>
    <cellStyle name="m_05)도장공사_공용2차_공용1차도급내역(변경)_공용1차정산변경-밸브수정" xfId="6564" xr:uid="{00000000-0005-0000-0000-000093190000}"/>
    <cellStyle name="m_05)도장공사_공용2차_공용1차도급내역(변경)_공용1차정산변경-밸브수정_공사설계서(MC-10)-소화설비(060623_kopec)" xfId="6565" xr:uid="{00000000-0005-0000-0000-000094190000}"/>
    <cellStyle name="m_05)도장공사_공용2차_공용1차도급내역(변경)_내역" xfId="6566" xr:uid="{00000000-0005-0000-0000-000095190000}"/>
    <cellStyle name="m_05)도장공사_공용2차_공용1차도급내역(변경)_내역_공사설계서(MC-10)-소화설비(060623_kopec)" xfId="6567" xr:uid="{00000000-0005-0000-0000-000096190000}"/>
    <cellStyle name="m_05)도장공사_공용2차_공용1차도급내역(변경)_내역~~" xfId="6568" xr:uid="{00000000-0005-0000-0000-000097190000}"/>
    <cellStyle name="m_05)도장공사_공용2차_공용1차도급내역(변경)_내역~~_공사설계서(MC-10)-소화설비(060623_kopec)" xfId="6569" xr:uid="{00000000-0005-0000-0000-000098190000}"/>
    <cellStyle name="m_05)도장공사_공용2차_공용1차정산변경" xfId="6570" xr:uid="{00000000-0005-0000-0000-000099190000}"/>
    <cellStyle name="m_05)도장공사_공용2차_공용1차정산변경(ESC반영_사정)" xfId="6571" xr:uid="{00000000-0005-0000-0000-00009A190000}"/>
    <cellStyle name="m_05)도장공사_공용2차_공용1차정산변경(ESC반영_사정)_1" xfId="6572" xr:uid="{00000000-0005-0000-0000-00009B190000}"/>
    <cellStyle name="m_05)도장공사_공용2차_공용1차정산변경(ESC반영_사정)_1_공사설계서(MC-10)-소화설비(060623_kopec)" xfId="6573" xr:uid="{00000000-0005-0000-0000-00009C190000}"/>
    <cellStyle name="m_05)도장공사_공용2차_공용1차정산변경(ESC반영_사정)_감사_사택_재산출-1" xfId="6574" xr:uid="{00000000-0005-0000-0000-00009D190000}"/>
    <cellStyle name="m_05)도장공사_공용2차_공용1차정산변경(ESC반영_사정)_감사_사택_재산출-1_공사설계서(MC-10)-소화설비(060623_kopec)" xfId="6575" xr:uid="{00000000-0005-0000-0000-00009E190000}"/>
    <cellStyle name="m_05)도장공사_공용2차_공용1차정산변경(ESC반영_사정)_공사설계서(MC-10)-소화설비(060623_kopec)" xfId="6576" xr:uid="{00000000-0005-0000-0000-00009F190000}"/>
    <cellStyle name="m_05)도장공사_공용2차_공용1차정산변경(ESC반영_사정111)" xfId="6577" xr:uid="{00000000-0005-0000-0000-0000A0190000}"/>
    <cellStyle name="m_05)도장공사_공용2차_공용1차정산변경(ESC반영_사정111)_공사설계서(MC-10)-소화설비(060623_kopec)" xfId="6578" xr:uid="{00000000-0005-0000-0000-0000A1190000}"/>
    <cellStyle name="m_05)도장공사_공용2차_공용1차정산변경(최종서류_김근필)-1" xfId="6579" xr:uid="{00000000-0005-0000-0000-0000A2190000}"/>
    <cellStyle name="m_05)도장공사_공용2차_공용1차정산변경(최종서류_김근필)-1_공사설계서(MC-10)-소화설비(060623_kopec)" xfId="6580" xr:uid="{00000000-0005-0000-0000-0000A3190000}"/>
    <cellStyle name="m_05)도장공사_공용2차_공용1차정산변경(최종서류_소송대비)" xfId="6581" xr:uid="{00000000-0005-0000-0000-0000A4190000}"/>
    <cellStyle name="m_05)도장공사_공용2차_공용1차정산변경(최종서류_소송대비)_공사설계서(MC-10)-소화설비(060623_kopec)" xfId="6582" xr:uid="{00000000-0005-0000-0000-0000A5190000}"/>
    <cellStyle name="m_05)도장공사_공용2차_공용1차정산변경_공사설계서(MC-10)-소화설비(060623_kopec)" xfId="6583" xr:uid="{00000000-0005-0000-0000-0000A6190000}"/>
    <cellStyle name="m_05)도장공사_공용2차_공용1차정산변경-밸브수정" xfId="6584" xr:uid="{00000000-0005-0000-0000-0000A7190000}"/>
    <cellStyle name="m_05)도장공사_공용2차_공용1차정산변경-밸브수정_공사설계서(MC-10)-소화설비(060623_kopec)" xfId="6585" xr:uid="{00000000-0005-0000-0000-0000A8190000}"/>
    <cellStyle name="m_05)도장공사_공용2차_내역" xfId="6586" xr:uid="{00000000-0005-0000-0000-0000A9190000}"/>
    <cellStyle name="m_05)도장공사_공용2차_내역_공사설계서(MC-10)-소화설비(060623_kopec)" xfId="6587" xr:uid="{00000000-0005-0000-0000-0000AA190000}"/>
    <cellStyle name="m_05)도장공사_공용2차_내역~~" xfId="6588" xr:uid="{00000000-0005-0000-0000-0000AB190000}"/>
    <cellStyle name="m_05)도장공사_공용2차_내역~~_공사설계서(MC-10)-소화설비(060623_kopec)" xfId="6589" xr:uid="{00000000-0005-0000-0000-0000AC190000}"/>
    <cellStyle name="m_05)도장공사_공용2차_도장 설계변경(20031007)_tank" xfId="6590" xr:uid="{00000000-0005-0000-0000-0000AD190000}"/>
    <cellStyle name="m_05)도장공사_공용2차_도장 설계변경(20031007)_tank_공사설계서(MC-10)-소화설비(060623_kopec)" xfId="6591" xr:uid="{00000000-0005-0000-0000-0000AE190000}"/>
    <cellStyle name="m_05)도장공사_공용2차_도장 설계변경(20031007)_tank_공용1차정산변경" xfId="6592" xr:uid="{00000000-0005-0000-0000-0000AF190000}"/>
    <cellStyle name="m_05)도장공사_공용2차_도장 설계변경(20031007)_tank_공용1차정산변경(ESC반영_사정)" xfId="6593" xr:uid="{00000000-0005-0000-0000-0000B0190000}"/>
    <cellStyle name="m_05)도장공사_공용2차_도장 설계변경(20031007)_tank_공용1차정산변경(ESC반영_사정)_1" xfId="6594" xr:uid="{00000000-0005-0000-0000-0000B1190000}"/>
    <cellStyle name="m_05)도장공사_공용2차_도장 설계변경(20031007)_tank_공용1차정산변경(ESC반영_사정)_1_공사설계서(MC-10)-소화설비(060623_kopec)" xfId="6595" xr:uid="{00000000-0005-0000-0000-0000B2190000}"/>
    <cellStyle name="m_05)도장공사_공용2차_도장 설계변경(20031007)_tank_공용1차정산변경(ESC반영_사정)_감사_사택_재산출-1" xfId="6596" xr:uid="{00000000-0005-0000-0000-0000B3190000}"/>
    <cellStyle name="m_05)도장공사_공용2차_도장 설계변경(20031007)_tank_공용1차정산변경(ESC반영_사정)_감사_사택_재산출-1_공사설계서(MC-10)-소화설비(060623_kopec)" xfId="6597" xr:uid="{00000000-0005-0000-0000-0000B4190000}"/>
    <cellStyle name="m_05)도장공사_공용2차_도장 설계변경(20031007)_tank_공용1차정산변경(ESC반영_사정)_공사설계서(MC-10)-소화설비(060623_kopec)" xfId="6598" xr:uid="{00000000-0005-0000-0000-0000B5190000}"/>
    <cellStyle name="m_05)도장공사_공용2차_도장 설계변경(20031007)_tank_공용1차정산변경(ESC반영_사정111)" xfId="6599" xr:uid="{00000000-0005-0000-0000-0000B6190000}"/>
    <cellStyle name="m_05)도장공사_공용2차_도장 설계변경(20031007)_tank_공용1차정산변경(ESC반영_사정111)_공사설계서(MC-10)-소화설비(060623_kopec)" xfId="6600" xr:uid="{00000000-0005-0000-0000-0000B7190000}"/>
    <cellStyle name="m_05)도장공사_공용2차_도장 설계변경(20031007)_tank_공용1차정산변경(최종서류_김근필)-1" xfId="6601" xr:uid="{00000000-0005-0000-0000-0000B8190000}"/>
    <cellStyle name="m_05)도장공사_공용2차_도장 설계변경(20031007)_tank_공용1차정산변경(최종서류_김근필)-1_공사설계서(MC-10)-소화설비(060623_kopec)" xfId="6602" xr:uid="{00000000-0005-0000-0000-0000B9190000}"/>
    <cellStyle name="m_05)도장공사_공용2차_도장 설계변경(20031007)_tank_공용1차정산변경(최종서류_소송대비)" xfId="6603" xr:uid="{00000000-0005-0000-0000-0000BA190000}"/>
    <cellStyle name="m_05)도장공사_공용2차_도장 설계변경(20031007)_tank_공용1차정산변경(최종서류_소송대비)_공사설계서(MC-10)-소화설비(060623_kopec)" xfId="6604" xr:uid="{00000000-0005-0000-0000-0000BB190000}"/>
    <cellStyle name="m_05)도장공사_공용2차_도장 설계변경(20031007)_tank_공용1차정산변경_공사설계서(MC-10)-소화설비(060623_kopec)" xfId="6605" xr:uid="{00000000-0005-0000-0000-0000BC190000}"/>
    <cellStyle name="m_05)도장공사_공용2차_도장 설계변경(20031007)_tank_공용1차정산변경-밸브수정" xfId="6606" xr:uid="{00000000-0005-0000-0000-0000BD190000}"/>
    <cellStyle name="m_05)도장공사_공용2차_도장 설계변경(20031007)_tank_공용1차정산변경-밸브수정_공사설계서(MC-10)-소화설비(060623_kopec)" xfId="6607" xr:uid="{00000000-0005-0000-0000-0000BE190000}"/>
    <cellStyle name="m_05)도장공사_공용2차_도장 설계변경(20031007)_tank_내역" xfId="6608" xr:uid="{00000000-0005-0000-0000-0000BF190000}"/>
    <cellStyle name="m_05)도장공사_공용2차_도장 설계변경(20031007)_tank_내역_공사설계서(MC-10)-소화설비(060623_kopec)" xfId="6609" xr:uid="{00000000-0005-0000-0000-0000C0190000}"/>
    <cellStyle name="m_05)도장공사_공용2차_도장 설계변경(20031007)_tank_내역~~" xfId="6610" xr:uid="{00000000-0005-0000-0000-0000C1190000}"/>
    <cellStyle name="m_05)도장공사_공용2차_도장 설계변경(20031007)_tank_내역~~_공사설계서(MC-10)-소화설비(060623_kopec)" xfId="6611" xr:uid="{00000000-0005-0000-0000-0000C2190000}"/>
    <cellStyle name="m_05)도장공사_내역" xfId="6612" xr:uid="{00000000-0005-0000-0000-0000C3190000}"/>
    <cellStyle name="m_05)도장공사_내역_공사설계서(MC-10)-소화설비(060623_kopec)" xfId="6613" xr:uid="{00000000-0005-0000-0000-0000C4190000}"/>
    <cellStyle name="m_05)도장공사_내역~~" xfId="6614" xr:uid="{00000000-0005-0000-0000-0000C5190000}"/>
    <cellStyle name="m_05)도장공사_내역~~_공사설계서(MC-10)-소화설비(060623_kopec)" xfId="6615" xr:uid="{00000000-0005-0000-0000-0000C6190000}"/>
    <cellStyle name="m_05)도장공사_도장 설계변경(20031007)_tank" xfId="6616" xr:uid="{00000000-0005-0000-0000-0000C7190000}"/>
    <cellStyle name="m_05)도장공사_도장 설계변경(20031007)_tank_공사설계서(MC-10)-소화설비(060623_kopec)" xfId="6617" xr:uid="{00000000-0005-0000-0000-0000C8190000}"/>
    <cellStyle name="m_05)도장공사_도장 설계변경(20031007)_tank_공용1차정산변경" xfId="6618" xr:uid="{00000000-0005-0000-0000-0000C9190000}"/>
    <cellStyle name="m_05)도장공사_도장 설계변경(20031007)_tank_공용1차정산변경(ESC반영_사정)" xfId="6619" xr:uid="{00000000-0005-0000-0000-0000CA190000}"/>
    <cellStyle name="m_05)도장공사_도장 설계변경(20031007)_tank_공용1차정산변경(ESC반영_사정)_1" xfId="6620" xr:uid="{00000000-0005-0000-0000-0000CB190000}"/>
    <cellStyle name="m_05)도장공사_도장 설계변경(20031007)_tank_공용1차정산변경(ESC반영_사정)_1_공사설계서(MC-10)-소화설비(060623_kopec)" xfId="6621" xr:uid="{00000000-0005-0000-0000-0000CC190000}"/>
    <cellStyle name="m_05)도장공사_도장 설계변경(20031007)_tank_공용1차정산변경(ESC반영_사정)_감사_사택_재산출-1" xfId="6622" xr:uid="{00000000-0005-0000-0000-0000CD190000}"/>
    <cellStyle name="m_05)도장공사_도장 설계변경(20031007)_tank_공용1차정산변경(ESC반영_사정)_감사_사택_재산출-1_공사설계서(MC-10)-소화설비(060623_kopec)" xfId="6623" xr:uid="{00000000-0005-0000-0000-0000CE190000}"/>
    <cellStyle name="m_05)도장공사_도장 설계변경(20031007)_tank_공용1차정산변경(ESC반영_사정)_공사설계서(MC-10)-소화설비(060623_kopec)" xfId="6624" xr:uid="{00000000-0005-0000-0000-0000CF190000}"/>
    <cellStyle name="m_05)도장공사_도장 설계변경(20031007)_tank_공용1차정산변경(ESC반영_사정111)" xfId="6625" xr:uid="{00000000-0005-0000-0000-0000D0190000}"/>
    <cellStyle name="m_05)도장공사_도장 설계변경(20031007)_tank_공용1차정산변경(ESC반영_사정111)_공사설계서(MC-10)-소화설비(060623_kopec)" xfId="6626" xr:uid="{00000000-0005-0000-0000-0000D1190000}"/>
    <cellStyle name="m_05)도장공사_도장 설계변경(20031007)_tank_공용1차정산변경(최종서류_김근필)-1" xfId="6627" xr:uid="{00000000-0005-0000-0000-0000D2190000}"/>
    <cellStyle name="m_05)도장공사_도장 설계변경(20031007)_tank_공용1차정산변경(최종서류_김근필)-1_공사설계서(MC-10)-소화설비(060623_kopec)" xfId="6628" xr:uid="{00000000-0005-0000-0000-0000D3190000}"/>
    <cellStyle name="m_05)도장공사_도장 설계변경(20031007)_tank_공용1차정산변경(최종서류_소송대비)" xfId="6629" xr:uid="{00000000-0005-0000-0000-0000D4190000}"/>
    <cellStyle name="m_05)도장공사_도장 설계변경(20031007)_tank_공용1차정산변경(최종서류_소송대비)_공사설계서(MC-10)-소화설비(060623_kopec)" xfId="6630" xr:uid="{00000000-0005-0000-0000-0000D5190000}"/>
    <cellStyle name="m_05)도장공사_도장 설계변경(20031007)_tank_공용1차정산변경_공사설계서(MC-10)-소화설비(060623_kopec)" xfId="6631" xr:uid="{00000000-0005-0000-0000-0000D6190000}"/>
    <cellStyle name="m_05)도장공사_도장 설계변경(20031007)_tank_공용1차정산변경-밸브수정" xfId="6632" xr:uid="{00000000-0005-0000-0000-0000D7190000}"/>
    <cellStyle name="m_05)도장공사_도장 설계변경(20031007)_tank_공용1차정산변경-밸브수정_공사설계서(MC-10)-소화설비(060623_kopec)" xfId="6633" xr:uid="{00000000-0005-0000-0000-0000D8190000}"/>
    <cellStyle name="m_05)도장공사_도장 설계변경(20031007)_tank_내역" xfId="6634" xr:uid="{00000000-0005-0000-0000-0000D9190000}"/>
    <cellStyle name="m_05)도장공사_도장 설계변경(20031007)_tank_내역_공사설계서(MC-10)-소화설비(060623_kopec)" xfId="6635" xr:uid="{00000000-0005-0000-0000-0000DA190000}"/>
    <cellStyle name="m_05)도장공사_도장 설계변경(20031007)_tank_내역~~" xfId="6636" xr:uid="{00000000-0005-0000-0000-0000DB190000}"/>
    <cellStyle name="m_05)도장공사_도장 설계변경(20031007)_tank_내역~~_공사설계서(MC-10)-소화설비(060623_kopec)" xfId="6637" xr:uid="{00000000-0005-0000-0000-0000DC190000}"/>
    <cellStyle name="m_05)도장공사_전기실행" xfId="6638" xr:uid="{00000000-0005-0000-0000-0000DD190000}"/>
    <cellStyle name="m_05)도장공사_전기실행_MC06집계표" xfId="6639" xr:uid="{00000000-0005-0000-0000-0000DE190000}"/>
    <cellStyle name="m_05)도장공사_전기실행_MC06집계표_공사설계서(MC-10)-소화설비(060623_kopec)" xfId="6640" xr:uid="{00000000-0005-0000-0000-0000DF190000}"/>
    <cellStyle name="m_05)도장공사_전기실행_MC06집계표_공용1차정산변경" xfId="6641" xr:uid="{00000000-0005-0000-0000-0000E0190000}"/>
    <cellStyle name="m_05)도장공사_전기실행_MC06집계표_공용1차정산변경(ESC반영_사정)" xfId="6642" xr:uid="{00000000-0005-0000-0000-0000E1190000}"/>
    <cellStyle name="m_05)도장공사_전기실행_MC06집계표_공용1차정산변경(ESC반영_사정)_1" xfId="6643" xr:uid="{00000000-0005-0000-0000-0000E2190000}"/>
    <cellStyle name="m_05)도장공사_전기실행_MC06집계표_공용1차정산변경(ESC반영_사정)_1_공사설계서(MC-10)-소화설비(060623_kopec)" xfId="6644" xr:uid="{00000000-0005-0000-0000-0000E3190000}"/>
    <cellStyle name="m_05)도장공사_전기실행_MC06집계표_공용1차정산변경(ESC반영_사정)_감사_사택_재산출-1" xfId="6645" xr:uid="{00000000-0005-0000-0000-0000E4190000}"/>
    <cellStyle name="m_05)도장공사_전기실행_MC06집계표_공용1차정산변경(ESC반영_사정)_감사_사택_재산출-1_공사설계서(MC-10)-소화설비(060623_kopec)" xfId="6646" xr:uid="{00000000-0005-0000-0000-0000E5190000}"/>
    <cellStyle name="m_05)도장공사_전기실행_MC06집계표_공용1차정산변경(ESC반영_사정)_공사설계서(MC-10)-소화설비(060623_kopec)" xfId="6647" xr:uid="{00000000-0005-0000-0000-0000E6190000}"/>
    <cellStyle name="m_05)도장공사_전기실행_MC06집계표_공용1차정산변경(ESC반영_사정111)" xfId="6648" xr:uid="{00000000-0005-0000-0000-0000E7190000}"/>
    <cellStyle name="m_05)도장공사_전기실행_MC06집계표_공용1차정산변경(ESC반영_사정111)_공사설계서(MC-10)-소화설비(060623_kopec)" xfId="6649" xr:uid="{00000000-0005-0000-0000-0000E8190000}"/>
    <cellStyle name="m_05)도장공사_전기실행_MC06집계표_공용1차정산변경(최종서류_김근필)-1" xfId="6650" xr:uid="{00000000-0005-0000-0000-0000E9190000}"/>
    <cellStyle name="m_05)도장공사_전기실행_MC06집계표_공용1차정산변경(최종서류_김근필)-1_공사설계서(MC-10)-소화설비(060623_kopec)" xfId="6651" xr:uid="{00000000-0005-0000-0000-0000EA190000}"/>
    <cellStyle name="m_05)도장공사_전기실행_MC06집계표_공용1차정산변경(최종서류_소송대비)" xfId="6652" xr:uid="{00000000-0005-0000-0000-0000EB190000}"/>
    <cellStyle name="m_05)도장공사_전기실행_MC06집계표_공용1차정산변경(최종서류_소송대비)_공사설계서(MC-10)-소화설비(060623_kopec)" xfId="6653" xr:uid="{00000000-0005-0000-0000-0000EC190000}"/>
    <cellStyle name="m_05)도장공사_전기실행_MC06집계표_공용1차정산변경_공사설계서(MC-10)-소화설비(060623_kopec)" xfId="6654" xr:uid="{00000000-0005-0000-0000-0000ED190000}"/>
    <cellStyle name="m_05)도장공사_전기실행_MC06집계표_공용1차정산변경-밸브수정" xfId="6655" xr:uid="{00000000-0005-0000-0000-0000EE190000}"/>
    <cellStyle name="m_05)도장공사_전기실행_MC06집계표_공용1차정산변경-밸브수정_공사설계서(MC-10)-소화설비(060623_kopec)" xfId="6656" xr:uid="{00000000-0005-0000-0000-0000EF190000}"/>
    <cellStyle name="m_05)도장공사_전기실행_MC06집계표_내역" xfId="6657" xr:uid="{00000000-0005-0000-0000-0000F0190000}"/>
    <cellStyle name="m_05)도장공사_전기실행_MC06집계표_내역_공사설계서(MC-10)-소화설비(060623_kopec)" xfId="6658" xr:uid="{00000000-0005-0000-0000-0000F1190000}"/>
    <cellStyle name="m_05)도장공사_전기실행_MC06집계표_내역~~" xfId="6659" xr:uid="{00000000-0005-0000-0000-0000F2190000}"/>
    <cellStyle name="m_05)도장공사_전기실행_MC06집계표_내역~~_공사설계서(MC-10)-소화설비(060623_kopec)" xfId="6660" xr:uid="{00000000-0005-0000-0000-0000F3190000}"/>
    <cellStyle name="m_05)도장공사_전기실행_Tank 도장설계변경면적(031127)" xfId="6661" xr:uid="{00000000-0005-0000-0000-0000F4190000}"/>
    <cellStyle name="m_05)도장공사_전기실행_Tank 도장설계변경면적(031127)_공사설계서(MC-10)-소화설비(060623_kopec)" xfId="6662" xr:uid="{00000000-0005-0000-0000-0000F5190000}"/>
    <cellStyle name="m_05)도장공사_전기실행_Tank 도장설계변경면적(031127)_공용1차정산변경" xfId="6663" xr:uid="{00000000-0005-0000-0000-0000F6190000}"/>
    <cellStyle name="m_05)도장공사_전기실행_Tank 도장설계변경면적(031127)_공용1차정산변경(ESC반영_사정)" xfId="6664" xr:uid="{00000000-0005-0000-0000-0000F7190000}"/>
    <cellStyle name="m_05)도장공사_전기실행_Tank 도장설계변경면적(031127)_공용1차정산변경(ESC반영_사정)_1" xfId="6665" xr:uid="{00000000-0005-0000-0000-0000F8190000}"/>
    <cellStyle name="m_05)도장공사_전기실행_Tank 도장설계변경면적(031127)_공용1차정산변경(ESC반영_사정)_1_공사설계서(MC-10)-소화설비(060623_kopec)" xfId="6666" xr:uid="{00000000-0005-0000-0000-0000F9190000}"/>
    <cellStyle name="m_05)도장공사_전기실행_Tank 도장설계변경면적(031127)_공용1차정산변경(ESC반영_사정)_감사_사택_재산출-1" xfId="6667" xr:uid="{00000000-0005-0000-0000-0000FA190000}"/>
    <cellStyle name="m_05)도장공사_전기실행_Tank 도장설계변경면적(031127)_공용1차정산변경(ESC반영_사정)_감사_사택_재산출-1_공사설계서(MC-10)-소화설비(060623_kopec)" xfId="6668" xr:uid="{00000000-0005-0000-0000-0000FB190000}"/>
    <cellStyle name="m_05)도장공사_전기실행_Tank 도장설계변경면적(031127)_공용1차정산변경(ESC반영_사정)_공사설계서(MC-10)-소화설비(060623_kopec)" xfId="6669" xr:uid="{00000000-0005-0000-0000-0000FC190000}"/>
    <cellStyle name="m_05)도장공사_전기실행_Tank 도장설계변경면적(031127)_공용1차정산변경(ESC반영_사정111)" xfId="6670" xr:uid="{00000000-0005-0000-0000-0000FD190000}"/>
    <cellStyle name="m_05)도장공사_전기실행_Tank 도장설계변경면적(031127)_공용1차정산변경(ESC반영_사정111)_공사설계서(MC-10)-소화설비(060623_kopec)" xfId="6671" xr:uid="{00000000-0005-0000-0000-0000FE190000}"/>
    <cellStyle name="m_05)도장공사_전기실행_Tank 도장설계변경면적(031127)_공용1차정산변경(최종서류_김근필)-1" xfId="6672" xr:uid="{00000000-0005-0000-0000-0000FF190000}"/>
    <cellStyle name="m_05)도장공사_전기실행_Tank 도장설계변경면적(031127)_공용1차정산변경(최종서류_김근필)-1_공사설계서(MC-10)-소화설비(060623_kopec)" xfId="6673" xr:uid="{00000000-0005-0000-0000-0000001A0000}"/>
    <cellStyle name="m_05)도장공사_전기실행_Tank 도장설계변경면적(031127)_공용1차정산변경(최종서류_소송대비)" xfId="6674" xr:uid="{00000000-0005-0000-0000-0000011A0000}"/>
    <cellStyle name="m_05)도장공사_전기실행_Tank 도장설계변경면적(031127)_공용1차정산변경(최종서류_소송대비)_공사설계서(MC-10)-소화설비(060623_kopec)" xfId="6675" xr:uid="{00000000-0005-0000-0000-0000021A0000}"/>
    <cellStyle name="m_05)도장공사_전기실행_Tank 도장설계변경면적(031127)_공용1차정산변경_공사설계서(MC-10)-소화설비(060623_kopec)" xfId="6676" xr:uid="{00000000-0005-0000-0000-0000031A0000}"/>
    <cellStyle name="m_05)도장공사_전기실행_Tank 도장설계변경면적(031127)_공용1차정산변경-밸브수정" xfId="6677" xr:uid="{00000000-0005-0000-0000-0000041A0000}"/>
    <cellStyle name="m_05)도장공사_전기실행_Tank 도장설계변경면적(031127)_공용1차정산변경-밸브수정_공사설계서(MC-10)-소화설비(060623_kopec)" xfId="6678" xr:uid="{00000000-0005-0000-0000-0000051A0000}"/>
    <cellStyle name="m_05)도장공사_전기실행_Tank 도장설계변경면적(031127)_내역" xfId="6679" xr:uid="{00000000-0005-0000-0000-0000061A0000}"/>
    <cellStyle name="m_05)도장공사_전기실행_Tank 도장설계변경면적(031127)_내역_공사설계서(MC-10)-소화설비(060623_kopec)" xfId="6680" xr:uid="{00000000-0005-0000-0000-0000071A0000}"/>
    <cellStyle name="m_05)도장공사_전기실행_Tank 도장설계변경면적(031127)_내역~~" xfId="6681" xr:uid="{00000000-0005-0000-0000-0000081A0000}"/>
    <cellStyle name="m_05)도장공사_전기실행_Tank 도장설계변경면적(031127)_내역~~_공사설계서(MC-10)-소화설비(060623_kopec)" xfId="6682" xr:uid="{00000000-0005-0000-0000-0000091A0000}"/>
    <cellStyle name="m_05)도장공사_전기실행_공사설계서(MC-10)-소화설비(060623_kopec)" xfId="6683" xr:uid="{00000000-0005-0000-0000-00000A1A0000}"/>
    <cellStyle name="m_05)도장공사_전기실행_공용1차도급내역(변경)" xfId="6684" xr:uid="{00000000-0005-0000-0000-00000B1A0000}"/>
    <cellStyle name="m_05)도장공사_전기실행_공용1차도급내역(변경)_020910" xfId="6685" xr:uid="{00000000-0005-0000-0000-00000C1A0000}"/>
    <cellStyle name="m_05)도장공사_전기실행_공용1차도급내역(변경)_020910_MC06집계표" xfId="6686" xr:uid="{00000000-0005-0000-0000-00000D1A0000}"/>
    <cellStyle name="m_05)도장공사_전기실행_공용1차도급내역(변경)_020910_MC06집계표_공사설계서(MC-10)-소화설비(060623_kopec)" xfId="6687" xr:uid="{00000000-0005-0000-0000-00000E1A0000}"/>
    <cellStyle name="m_05)도장공사_전기실행_공용1차도급내역(변경)_020910_MC06집계표_공용1차정산변경" xfId="6688" xr:uid="{00000000-0005-0000-0000-00000F1A0000}"/>
    <cellStyle name="m_05)도장공사_전기실행_공용1차도급내역(변경)_020910_MC06집계표_공용1차정산변경(ESC반영_사정)" xfId="6689" xr:uid="{00000000-0005-0000-0000-0000101A0000}"/>
    <cellStyle name="m_05)도장공사_전기실행_공용1차도급내역(변경)_020910_MC06집계표_공용1차정산변경(ESC반영_사정)_1" xfId="6690" xr:uid="{00000000-0005-0000-0000-0000111A0000}"/>
    <cellStyle name="m_05)도장공사_전기실행_공용1차도급내역(변경)_020910_MC06집계표_공용1차정산변경(ESC반영_사정)_1_공사설계서(MC-10)-소화설비(060623_kopec)" xfId="6691" xr:uid="{00000000-0005-0000-0000-0000121A0000}"/>
    <cellStyle name="m_05)도장공사_전기실행_공용1차도급내역(변경)_020910_MC06집계표_공용1차정산변경(ESC반영_사정)_감사_사택_재산출-1" xfId="6692" xr:uid="{00000000-0005-0000-0000-0000131A0000}"/>
    <cellStyle name="m_05)도장공사_전기실행_공용1차도급내역(변경)_020910_MC06집계표_공용1차정산변경(ESC반영_사정)_감사_사택_재산출-1_공사설계서(MC-10)-소화설비(060623_kopec)" xfId="6693" xr:uid="{00000000-0005-0000-0000-0000141A0000}"/>
    <cellStyle name="m_05)도장공사_전기실행_공용1차도급내역(변경)_020910_MC06집계표_공용1차정산변경(ESC반영_사정)_공사설계서(MC-10)-소화설비(060623_kopec)" xfId="6694" xr:uid="{00000000-0005-0000-0000-0000151A0000}"/>
    <cellStyle name="m_05)도장공사_전기실행_공용1차도급내역(변경)_020910_MC06집계표_공용1차정산변경(ESC반영_사정111)" xfId="6695" xr:uid="{00000000-0005-0000-0000-0000161A0000}"/>
    <cellStyle name="m_05)도장공사_전기실행_공용1차도급내역(변경)_020910_MC06집계표_공용1차정산변경(ESC반영_사정111)_공사설계서(MC-10)-소화설비(060623_kopec)" xfId="6696" xr:uid="{00000000-0005-0000-0000-0000171A0000}"/>
    <cellStyle name="m_05)도장공사_전기실행_공용1차도급내역(변경)_020910_MC06집계표_공용1차정산변경(최종서류_김근필)-1" xfId="6697" xr:uid="{00000000-0005-0000-0000-0000181A0000}"/>
    <cellStyle name="m_05)도장공사_전기실행_공용1차도급내역(변경)_020910_MC06집계표_공용1차정산변경(최종서류_김근필)-1_공사설계서(MC-10)-소화설비(060623_kopec)" xfId="6698" xr:uid="{00000000-0005-0000-0000-0000191A0000}"/>
    <cellStyle name="m_05)도장공사_전기실행_공용1차도급내역(변경)_020910_MC06집계표_공용1차정산변경(최종서류_소송대비)" xfId="6699" xr:uid="{00000000-0005-0000-0000-00001A1A0000}"/>
    <cellStyle name="m_05)도장공사_전기실행_공용1차도급내역(변경)_020910_MC06집계표_공용1차정산변경(최종서류_소송대비)_공사설계서(MC-10)-소화설비(060623_kopec)" xfId="6700" xr:uid="{00000000-0005-0000-0000-00001B1A0000}"/>
    <cellStyle name="m_05)도장공사_전기실행_공용1차도급내역(변경)_020910_MC06집계표_공용1차정산변경_공사설계서(MC-10)-소화설비(060623_kopec)" xfId="6701" xr:uid="{00000000-0005-0000-0000-00001C1A0000}"/>
    <cellStyle name="m_05)도장공사_전기실행_공용1차도급내역(변경)_020910_MC06집계표_공용1차정산변경-밸브수정" xfId="6702" xr:uid="{00000000-0005-0000-0000-00001D1A0000}"/>
    <cellStyle name="m_05)도장공사_전기실행_공용1차도급내역(변경)_020910_MC06집계표_공용1차정산변경-밸브수정_공사설계서(MC-10)-소화설비(060623_kopec)" xfId="6703" xr:uid="{00000000-0005-0000-0000-00001E1A0000}"/>
    <cellStyle name="m_05)도장공사_전기실행_공용1차도급내역(변경)_020910_MC06집계표_내역" xfId="6704" xr:uid="{00000000-0005-0000-0000-00001F1A0000}"/>
    <cellStyle name="m_05)도장공사_전기실행_공용1차도급내역(변경)_020910_MC06집계표_내역_공사설계서(MC-10)-소화설비(060623_kopec)" xfId="6705" xr:uid="{00000000-0005-0000-0000-0000201A0000}"/>
    <cellStyle name="m_05)도장공사_전기실행_공용1차도급내역(변경)_020910_MC06집계표_내역~~" xfId="6706" xr:uid="{00000000-0005-0000-0000-0000211A0000}"/>
    <cellStyle name="m_05)도장공사_전기실행_공용1차도급내역(변경)_020910_MC06집계표_내역~~_공사설계서(MC-10)-소화설비(060623_kopec)" xfId="6707" xr:uid="{00000000-0005-0000-0000-0000221A0000}"/>
    <cellStyle name="m_05)도장공사_전기실행_공용1차도급내역(변경)_020910_공사설계서(MC-10)-소화설비(060623_kopec)" xfId="6708" xr:uid="{00000000-0005-0000-0000-0000231A0000}"/>
    <cellStyle name="m_05)도장공사_전기실행_공용1차도급내역(변경)_020910_공용1차정산변경" xfId="6709" xr:uid="{00000000-0005-0000-0000-0000241A0000}"/>
    <cellStyle name="m_05)도장공사_전기실행_공용1차도급내역(변경)_020910_공용1차정산변경(ESC반영_사정)" xfId="6710" xr:uid="{00000000-0005-0000-0000-0000251A0000}"/>
    <cellStyle name="m_05)도장공사_전기실행_공용1차도급내역(변경)_020910_공용1차정산변경(ESC반영_사정)_1" xfId="6711" xr:uid="{00000000-0005-0000-0000-0000261A0000}"/>
    <cellStyle name="m_05)도장공사_전기실행_공용1차도급내역(변경)_020910_공용1차정산변경(ESC반영_사정)_1_공사설계서(MC-10)-소화설비(060623_kopec)" xfId="6712" xr:uid="{00000000-0005-0000-0000-0000271A0000}"/>
    <cellStyle name="m_05)도장공사_전기실행_공용1차도급내역(변경)_020910_공용1차정산변경(ESC반영_사정)_감사_사택_재산출-1" xfId="6713" xr:uid="{00000000-0005-0000-0000-0000281A0000}"/>
    <cellStyle name="m_05)도장공사_전기실행_공용1차도급내역(변경)_020910_공용1차정산변경(ESC반영_사정)_감사_사택_재산출-1_공사설계서(MC-10)-소화설비(060623_kopec)" xfId="6714" xr:uid="{00000000-0005-0000-0000-0000291A0000}"/>
    <cellStyle name="m_05)도장공사_전기실행_공용1차도급내역(변경)_020910_공용1차정산변경(ESC반영_사정)_공사설계서(MC-10)-소화설비(060623_kopec)" xfId="6715" xr:uid="{00000000-0005-0000-0000-00002A1A0000}"/>
    <cellStyle name="m_05)도장공사_전기실행_공용1차도급내역(변경)_020910_공용1차정산변경(ESC반영_사정111)" xfId="6716" xr:uid="{00000000-0005-0000-0000-00002B1A0000}"/>
    <cellStyle name="m_05)도장공사_전기실행_공용1차도급내역(변경)_020910_공용1차정산변경(ESC반영_사정111)_공사설계서(MC-10)-소화설비(060623_kopec)" xfId="6717" xr:uid="{00000000-0005-0000-0000-00002C1A0000}"/>
    <cellStyle name="m_05)도장공사_전기실행_공용1차도급내역(변경)_020910_공용1차정산변경(최종서류_김근필)-1" xfId="6718" xr:uid="{00000000-0005-0000-0000-00002D1A0000}"/>
    <cellStyle name="m_05)도장공사_전기실행_공용1차도급내역(변경)_020910_공용1차정산변경(최종서류_김근필)-1_공사설계서(MC-10)-소화설비(060623_kopec)" xfId="6719" xr:uid="{00000000-0005-0000-0000-00002E1A0000}"/>
    <cellStyle name="m_05)도장공사_전기실행_공용1차도급내역(변경)_020910_공용1차정산변경(최종서류_소송대비)" xfId="6720" xr:uid="{00000000-0005-0000-0000-00002F1A0000}"/>
    <cellStyle name="m_05)도장공사_전기실행_공용1차도급내역(변경)_020910_공용1차정산변경(최종서류_소송대비)_공사설계서(MC-10)-소화설비(060623_kopec)" xfId="6721" xr:uid="{00000000-0005-0000-0000-0000301A0000}"/>
    <cellStyle name="m_05)도장공사_전기실행_공용1차도급내역(변경)_020910_공용1차정산변경_공사설계서(MC-10)-소화설비(060623_kopec)" xfId="6722" xr:uid="{00000000-0005-0000-0000-0000311A0000}"/>
    <cellStyle name="m_05)도장공사_전기실행_공용1차도급내역(변경)_020910_공용1차정산변경-밸브수정" xfId="6723" xr:uid="{00000000-0005-0000-0000-0000321A0000}"/>
    <cellStyle name="m_05)도장공사_전기실행_공용1차도급내역(변경)_020910_공용1차정산변경-밸브수정_공사설계서(MC-10)-소화설비(060623_kopec)" xfId="6724" xr:uid="{00000000-0005-0000-0000-0000331A0000}"/>
    <cellStyle name="m_05)도장공사_전기실행_공용1차도급내역(변경)_020910_내역" xfId="6725" xr:uid="{00000000-0005-0000-0000-0000341A0000}"/>
    <cellStyle name="m_05)도장공사_전기실행_공용1차도급내역(변경)_020910_내역_공사설계서(MC-10)-소화설비(060623_kopec)" xfId="6726" xr:uid="{00000000-0005-0000-0000-0000351A0000}"/>
    <cellStyle name="m_05)도장공사_전기실행_공용1차도급내역(변경)_020910_내역~~" xfId="6727" xr:uid="{00000000-0005-0000-0000-0000361A0000}"/>
    <cellStyle name="m_05)도장공사_전기실행_공용1차도급내역(변경)_020910_내역~~_공사설계서(MC-10)-소화설비(060623_kopec)" xfId="6728" xr:uid="{00000000-0005-0000-0000-0000371A0000}"/>
    <cellStyle name="m_05)도장공사_전기실행_공용1차도급내역(변경)_MC06집계표" xfId="6729" xr:uid="{00000000-0005-0000-0000-0000381A0000}"/>
    <cellStyle name="m_05)도장공사_전기실행_공용1차도급내역(변경)_MC06집계표_공사설계서(MC-10)-소화설비(060623_kopec)" xfId="6730" xr:uid="{00000000-0005-0000-0000-0000391A0000}"/>
    <cellStyle name="m_05)도장공사_전기실행_공용1차도급내역(변경)_MC06집계표_공용1차정산변경" xfId="6731" xr:uid="{00000000-0005-0000-0000-00003A1A0000}"/>
    <cellStyle name="m_05)도장공사_전기실행_공용1차도급내역(변경)_MC06집계표_공용1차정산변경(ESC반영_사정)" xfId="6732" xr:uid="{00000000-0005-0000-0000-00003B1A0000}"/>
    <cellStyle name="m_05)도장공사_전기실행_공용1차도급내역(변경)_MC06집계표_공용1차정산변경(ESC반영_사정)_1" xfId="6733" xr:uid="{00000000-0005-0000-0000-00003C1A0000}"/>
    <cellStyle name="m_05)도장공사_전기실행_공용1차도급내역(변경)_MC06집계표_공용1차정산변경(ESC반영_사정)_1_공사설계서(MC-10)-소화설비(060623_kopec)" xfId="6734" xr:uid="{00000000-0005-0000-0000-00003D1A0000}"/>
    <cellStyle name="m_05)도장공사_전기실행_공용1차도급내역(변경)_MC06집계표_공용1차정산변경(ESC반영_사정)_감사_사택_재산출-1" xfId="6735" xr:uid="{00000000-0005-0000-0000-00003E1A0000}"/>
    <cellStyle name="m_05)도장공사_전기실행_공용1차도급내역(변경)_MC06집계표_공용1차정산변경(ESC반영_사정)_감사_사택_재산출-1_공사설계서(MC-10)-소화설비(060623_kopec)" xfId="6736" xr:uid="{00000000-0005-0000-0000-00003F1A0000}"/>
    <cellStyle name="m_05)도장공사_전기실행_공용1차도급내역(변경)_MC06집계표_공용1차정산변경(ESC반영_사정)_공사설계서(MC-10)-소화설비(060623_kopec)" xfId="6737" xr:uid="{00000000-0005-0000-0000-0000401A0000}"/>
    <cellStyle name="m_05)도장공사_전기실행_공용1차도급내역(변경)_MC06집계표_공용1차정산변경(ESC반영_사정111)" xfId="6738" xr:uid="{00000000-0005-0000-0000-0000411A0000}"/>
    <cellStyle name="m_05)도장공사_전기실행_공용1차도급내역(변경)_MC06집계표_공용1차정산변경(ESC반영_사정111)_공사설계서(MC-10)-소화설비(060623_kopec)" xfId="6739" xr:uid="{00000000-0005-0000-0000-0000421A0000}"/>
    <cellStyle name="m_05)도장공사_전기실행_공용1차도급내역(변경)_MC06집계표_공용1차정산변경(최종서류_김근필)-1" xfId="6740" xr:uid="{00000000-0005-0000-0000-0000431A0000}"/>
    <cellStyle name="m_05)도장공사_전기실행_공용1차도급내역(변경)_MC06집계표_공용1차정산변경(최종서류_김근필)-1_공사설계서(MC-10)-소화설비(060623_kopec)" xfId="6741" xr:uid="{00000000-0005-0000-0000-0000441A0000}"/>
    <cellStyle name="m_05)도장공사_전기실행_공용1차도급내역(변경)_MC06집계표_공용1차정산변경(최종서류_소송대비)" xfId="6742" xr:uid="{00000000-0005-0000-0000-0000451A0000}"/>
    <cellStyle name="m_05)도장공사_전기실행_공용1차도급내역(변경)_MC06집계표_공용1차정산변경(최종서류_소송대비)_공사설계서(MC-10)-소화설비(060623_kopec)" xfId="6743" xr:uid="{00000000-0005-0000-0000-0000461A0000}"/>
    <cellStyle name="m_05)도장공사_전기실행_공용1차도급내역(변경)_MC06집계표_공용1차정산변경_공사설계서(MC-10)-소화설비(060623_kopec)" xfId="6744" xr:uid="{00000000-0005-0000-0000-0000471A0000}"/>
    <cellStyle name="m_05)도장공사_전기실행_공용1차도급내역(변경)_MC06집계표_공용1차정산변경-밸브수정" xfId="6745" xr:uid="{00000000-0005-0000-0000-0000481A0000}"/>
    <cellStyle name="m_05)도장공사_전기실행_공용1차도급내역(변경)_MC06집계표_공용1차정산변경-밸브수정_공사설계서(MC-10)-소화설비(060623_kopec)" xfId="6746" xr:uid="{00000000-0005-0000-0000-0000491A0000}"/>
    <cellStyle name="m_05)도장공사_전기실행_공용1차도급내역(변경)_MC06집계표_내역" xfId="6747" xr:uid="{00000000-0005-0000-0000-00004A1A0000}"/>
    <cellStyle name="m_05)도장공사_전기실행_공용1차도급내역(변경)_MC06집계표_내역_공사설계서(MC-10)-소화설비(060623_kopec)" xfId="6748" xr:uid="{00000000-0005-0000-0000-00004B1A0000}"/>
    <cellStyle name="m_05)도장공사_전기실행_공용1차도급내역(변경)_MC06집계표_내역~~" xfId="6749" xr:uid="{00000000-0005-0000-0000-00004C1A0000}"/>
    <cellStyle name="m_05)도장공사_전기실행_공용1차도급내역(변경)_MC06집계표_내역~~_공사설계서(MC-10)-소화설비(060623_kopec)" xfId="6750" xr:uid="{00000000-0005-0000-0000-00004D1A0000}"/>
    <cellStyle name="m_05)도장공사_전기실행_공용1차도급내역(변경)_공사설계서(MC-10)-소화설비(060623_kopec)" xfId="6751" xr:uid="{00000000-0005-0000-0000-00004E1A0000}"/>
    <cellStyle name="m_05)도장공사_전기실행_공용1차도급내역(변경)_공용1차정산변경" xfId="6752" xr:uid="{00000000-0005-0000-0000-00004F1A0000}"/>
    <cellStyle name="m_05)도장공사_전기실행_공용1차도급내역(변경)_공용1차정산변경(ESC반영_사정)" xfId="6753" xr:uid="{00000000-0005-0000-0000-0000501A0000}"/>
    <cellStyle name="m_05)도장공사_전기실행_공용1차도급내역(변경)_공용1차정산변경(ESC반영_사정)_1" xfId="6754" xr:uid="{00000000-0005-0000-0000-0000511A0000}"/>
    <cellStyle name="m_05)도장공사_전기실행_공용1차도급내역(변경)_공용1차정산변경(ESC반영_사정)_1_공사설계서(MC-10)-소화설비(060623_kopec)" xfId="6755" xr:uid="{00000000-0005-0000-0000-0000521A0000}"/>
    <cellStyle name="m_05)도장공사_전기실행_공용1차도급내역(변경)_공용1차정산변경(ESC반영_사정)_감사_사택_재산출-1" xfId="6756" xr:uid="{00000000-0005-0000-0000-0000531A0000}"/>
    <cellStyle name="m_05)도장공사_전기실행_공용1차도급내역(변경)_공용1차정산변경(ESC반영_사정)_감사_사택_재산출-1_공사설계서(MC-10)-소화설비(060623_kopec)" xfId="6757" xr:uid="{00000000-0005-0000-0000-0000541A0000}"/>
    <cellStyle name="m_05)도장공사_전기실행_공용1차도급내역(변경)_공용1차정산변경(ESC반영_사정)_공사설계서(MC-10)-소화설비(060623_kopec)" xfId="6758" xr:uid="{00000000-0005-0000-0000-0000551A0000}"/>
    <cellStyle name="m_05)도장공사_전기실행_공용1차도급내역(변경)_공용1차정산변경(ESC반영_사정111)" xfId="6759" xr:uid="{00000000-0005-0000-0000-0000561A0000}"/>
    <cellStyle name="m_05)도장공사_전기실행_공용1차도급내역(변경)_공용1차정산변경(ESC반영_사정111)_공사설계서(MC-10)-소화설비(060623_kopec)" xfId="6760" xr:uid="{00000000-0005-0000-0000-0000571A0000}"/>
    <cellStyle name="m_05)도장공사_전기실행_공용1차도급내역(변경)_공용1차정산변경(최종서류_김근필)-1" xfId="6761" xr:uid="{00000000-0005-0000-0000-0000581A0000}"/>
    <cellStyle name="m_05)도장공사_전기실행_공용1차도급내역(변경)_공용1차정산변경(최종서류_김근필)-1_공사설계서(MC-10)-소화설비(060623_kopec)" xfId="6762" xr:uid="{00000000-0005-0000-0000-0000591A0000}"/>
    <cellStyle name="m_05)도장공사_전기실행_공용1차도급내역(변경)_공용1차정산변경(최종서류_소송대비)" xfId="6763" xr:uid="{00000000-0005-0000-0000-00005A1A0000}"/>
    <cellStyle name="m_05)도장공사_전기실행_공용1차도급내역(변경)_공용1차정산변경(최종서류_소송대비)_공사설계서(MC-10)-소화설비(060623_kopec)" xfId="6764" xr:uid="{00000000-0005-0000-0000-00005B1A0000}"/>
    <cellStyle name="m_05)도장공사_전기실행_공용1차도급내역(변경)_공용1차정산변경_공사설계서(MC-10)-소화설비(060623_kopec)" xfId="6765" xr:uid="{00000000-0005-0000-0000-00005C1A0000}"/>
    <cellStyle name="m_05)도장공사_전기실행_공용1차도급내역(변경)_공용1차정산변경-밸브수정" xfId="6766" xr:uid="{00000000-0005-0000-0000-00005D1A0000}"/>
    <cellStyle name="m_05)도장공사_전기실행_공용1차도급내역(변경)_공용1차정산변경-밸브수정_공사설계서(MC-10)-소화설비(060623_kopec)" xfId="6767" xr:uid="{00000000-0005-0000-0000-00005E1A0000}"/>
    <cellStyle name="m_05)도장공사_전기실행_공용1차도급내역(변경)_내역" xfId="6768" xr:uid="{00000000-0005-0000-0000-00005F1A0000}"/>
    <cellStyle name="m_05)도장공사_전기실행_공용1차도급내역(변경)_내역_공사설계서(MC-10)-소화설비(060623_kopec)" xfId="6769" xr:uid="{00000000-0005-0000-0000-0000601A0000}"/>
    <cellStyle name="m_05)도장공사_전기실행_공용1차도급내역(변경)_내역~~" xfId="6770" xr:uid="{00000000-0005-0000-0000-0000611A0000}"/>
    <cellStyle name="m_05)도장공사_전기실행_공용1차도급내역(변경)_내역~~_공사설계서(MC-10)-소화설비(060623_kopec)" xfId="6771" xr:uid="{00000000-0005-0000-0000-0000621A0000}"/>
    <cellStyle name="m_05)도장공사_전기실행_공용1차정산변경" xfId="6772" xr:uid="{00000000-0005-0000-0000-0000631A0000}"/>
    <cellStyle name="m_05)도장공사_전기실행_공용1차정산변경(ESC반영_사정)" xfId="6773" xr:uid="{00000000-0005-0000-0000-0000641A0000}"/>
    <cellStyle name="m_05)도장공사_전기실행_공용1차정산변경(ESC반영_사정)_1" xfId="6774" xr:uid="{00000000-0005-0000-0000-0000651A0000}"/>
    <cellStyle name="m_05)도장공사_전기실행_공용1차정산변경(ESC반영_사정)_1_공사설계서(MC-10)-소화설비(060623_kopec)" xfId="6775" xr:uid="{00000000-0005-0000-0000-0000661A0000}"/>
    <cellStyle name="m_05)도장공사_전기실행_공용1차정산변경(ESC반영_사정)_감사_사택_재산출-1" xfId="6776" xr:uid="{00000000-0005-0000-0000-0000671A0000}"/>
    <cellStyle name="m_05)도장공사_전기실행_공용1차정산변경(ESC반영_사정)_감사_사택_재산출-1_공사설계서(MC-10)-소화설비(060623_kopec)" xfId="6777" xr:uid="{00000000-0005-0000-0000-0000681A0000}"/>
    <cellStyle name="m_05)도장공사_전기실행_공용1차정산변경(ESC반영_사정)_공사설계서(MC-10)-소화설비(060623_kopec)" xfId="6778" xr:uid="{00000000-0005-0000-0000-0000691A0000}"/>
    <cellStyle name="m_05)도장공사_전기실행_공용1차정산변경(ESC반영_사정111)" xfId="6779" xr:uid="{00000000-0005-0000-0000-00006A1A0000}"/>
    <cellStyle name="m_05)도장공사_전기실행_공용1차정산변경(ESC반영_사정111)_공사설계서(MC-10)-소화설비(060623_kopec)" xfId="6780" xr:uid="{00000000-0005-0000-0000-00006B1A0000}"/>
    <cellStyle name="m_05)도장공사_전기실행_공용1차정산변경(최종서류_김근필)-1" xfId="6781" xr:uid="{00000000-0005-0000-0000-00006C1A0000}"/>
    <cellStyle name="m_05)도장공사_전기실행_공용1차정산변경(최종서류_김근필)-1_공사설계서(MC-10)-소화설비(060623_kopec)" xfId="6782" xr:uid="{00000000-0005-0000-0000-00006D1A0000}"/>
    <cellStyle name="m_05)도장공사_전기실행_공용1차정산변경(최종서류_소송대비)" xfId="6783" xr:uid="{00000000-0005-0000-0000-00006E1A0000}"/>
    <cellStyle name="m_05)도장공사_전기실행_공용1차정산변경(최종서류_소송대비)_공사설계서(MC-10)-소화설비(060623_kopec)" xfId="6784" xr:uid="{00000000-0005-0000-0000-00006F1A0000}"/>
    <cellStyle name="m_05)도장공사_전기실행_공용1차정산변경_공사설계서(MC-10)-소화설비(060623_kopec)" xfId="6785" xr:uid="{00000000-0005-0000-0000-0000701A0000}"/>
    <cellStyle name="m_05)도장공사_전기실행_공용1차정산변경-밸브수정" xfId="6786" xr:uid="{00000000-0005-0000-0000-0000711A0000}"/>
    <cellStyle name="m_05)도장공사_전기실행_공용1차정산변경-밸브수정_공사설계서(MC-10)-소화설비(060623_kopec)" xfId="6787" xr:uid="{00000000-0005-0000-0000-0000721A0000}"/>
    <cellStyle name="m_05)도장공사_전기실행_내역" xfId="6788" xr:uid="{00000000-0005-0000-0000-0000731A0000}"/>
    <cellStyle name="m_05)도장공사_전기실행_내역_공사설계서(MC-10)-소화설비(060623_kopec)" xfId="6789" xr:uid="{00000000-0005-0000-0000-0000741A0000}"/>
    <cellStyle name="m_05)도장공사_전기실행_내역~~" xfId="6790" xr:uid="{00000000-0005-0000-0000-0000751A0000}"/>
    <cellStyle name="m_05)도장공사_전기실행_내역~~_공사설계서(MC-10)-소화설비(060623_kopec)" xfId="6791" xr:uid="{00000000-0005-0000-0000-0000761A0000}"/>
    <cellStyle name="m_05)도장공사_전기실행_도장 설계변경(20031007)_tank" xfId="6792" xr:uid="{00000000-0005-0000-0000-0000771A0000}"/>
    <cellStyle name="m_05)도장공사_전기실행_도장 설계변경(20031007)_tank_공사설계서(MC-10)-소화설비(060623_kopec)" xfId="6793" xr:uid="{00000000-0005-0000-0000-0000781A0000}"/>
    <cellStyle name="m_05)도장공사_전기실행_도장 설계변경(20031007)_tank_공용1차정산변경" xfId="6794" xr:uid="{00000000-0005-0000-0000-0000791A0000}"/>
    <cellStyle name="m_05)도장공사_전기실행_도장 설계변경(20031007)_tank_공용1차정산변경(ESC반영_사정)" xfId="6795" xr:uid="{00000000-0005-0000-0000-00007A1A0000}"/>
    <cellStyle name="m_05)도장공사_전기실행_도장 설계변경(20031007)_tank_공용1차정산변경(ESC반영_사정)_1" xfId="6796" xr:uid="{00000000-0005-0000-0000-00007B1A0000}"/>
    <cellStyle name="m_05)도장공사_전기실행_도장 설계변경(20031007)_tank_공용1차정산변경(ESC반영_사정)_1_공사설계서(MC-10)-소화설비(060623_kopec)" xfId="6797" xr:uid="{00000000-0005-0000-0000-00007C1A0000}"/>
    <cellStyle name="m_05)도장공사_전기실행_도장 설계변경(20031007)_tank_공용1차정산변경(ESC반영_사정)_감사_사택_재산출-1" xfId="6798" xr:uid="{00000000-0005-0000-0000-00007D1A0000}"/>
    <cellStyle name="m_05)도장공사_전기실행_도장 설계변경(20031007)_tank_공용1차정산변경(ESC반영_사정)_감사_사택_재산출-1_공사설계서(MC-10)-소화설비(060623_kopec)" xfId="6799" xr:uid="{00000000-0005-0000-0000-00007E1A0000}"/>
    <cellStyle name="m_05)도장공사_전기실행_도장 설계변경(20031007)_tank_공용1차정산변경(ESC반영_사정)_공사설계서(MC-10)-소화설비(060623_kopec)" xfId="6800" xr:uid="{00000000-0005-0000-0000-00007F1A0000}"/>
    <cellStyle name="m_05)도장공사_전기실행_도장 설계변경(20031007)_tank_공용1차정산변경(ESC반영_사정111)" xfId="6801" xr:uid="{00000000-0005-0000-0000-0000801A0000}"/>
    <cellStyle name="m_05)도장공사_전기실행_도장 설계변경(20031007)_tank_공용1차정산변경(ESC반영_사정111)_공사설계서(MC-10)-소화설비(060623_kopec)" xfId="6802" xr:uid="{00000000-0005-0000-0000-0000811A0000}"/>
    <cellStyle name="m_05)도장공사_전기실행_도장 설계변경(20031007)_tank_공용1차정산변경(최종서류_김근필)-1" xfId="6803" xr:uid="{00000000-0005-0000-0000-0000821A0000}"/>
    <cellStyle name="m_05)도장공사_전기실행_도장 설계변경(20031007)_tank_공용1차정산변경(최종서류_김근필)-1_공사설계서(MC-10)-소화설비(060623_kopec)" xfId="6804" xr:uid="{00000000-0005-0000-0000-0000831A0000}"/>
    <cellStyle name="m_05)도장공사_전기실행_도장 설계변경(20031007)_tank_공용1차정산변경(최종서류_소송대비)" xfId="6805" xr:uid="{00000000-0005-0000-0000-0000841A0000}"/>
    <cellStyle name="m_05)도장공사_전기실행_도장 설계변경(20031007)_tank_공용1차정산변경(최종서류_소송대비)_공사설계서(MC-10)-소화설비(060623_kopec)" xfId="6806" xr:uid="{00000000-0005-0000-0000-0000851A0000}"/>
    <cellStyle name="m_05)도장공사_전기실행_도장 설계변경(20031007)_tank_공용1차정산변경_공사설계서(MC-10)-소화설비(060623_kopec)" xfId="6807" xr:uid="{00000000-0005-0000-0000-0000861A0000}"/>
    <cellStyle name="m_05)도장공사_전기실행_도장 설계변경(20031007)_tank_공용1차정산변경-밸브수정" xfId="6808" xr:uid="{00000000-0005-0000-0000-0000871A0000}"/>
    <cellStyle name="m_05)도장공사_전기실행_도장 설계변경(20031007)_tank_공용1차정산변경-밸브수정_공사설계서(MC-10)-소화설비(060623_kopec)" xfId="6809" xr:uid="{00000000-0005-0000-0000-0000881A0000}"/>
    <cellStyle name="m_05)도장공사_전기실행_도장 설계변경(20031007)_tank_내역" xfId="6810" xr:uid="{00000000-0005-0000-0000-0000891A0000}"/>
    <cellStyle name="m_05)도장공사_전기실행_도장 설계변경(20031007)_tank_내역_공사설계서(MC-10)-소화설비(060623_kopec)" xfId="6811" xr:uid="{00000000-0005-0000-0000-00008A1A0000}"/>
    <cellStyle name="m_05)도장공사_전기실행_도장 설계변경(20031007)_tank_내역~~" xfId="6812" xr:uid="{00000000-0005-0000-0000-00008B1A0000}"/>
    <cellStyle name="m_05)도장공사_전기실행_도장 설계변경(20031007)_tank_내역~~_공사설계서(MC-10)-소화설비(060623_kopec)" xfId="6813" xr:uid="{00000000-0005-0000-0000-00008C1A0000}"/>
    <cellStyle name="m_06)공용1차" xfId="6814" xr:uid="{00000000-0005-0000-0000-00008D1A0000}"/>
    <cellStyle name="m_06)공용1차_MC06집계표" xfId="6815" xr:uid="{00000000-0005-0000-0000-00008E1A0000}"/>
    <cellStyle name="m_06)공용1차_MC06집계표_공용1차정산변경" xfId="6816" xr:uid="{00000000-0005-0000-0000-00008F1A0000}"/>
    <cellStyle name="m_06)공용1차_MC06집계표_공용1차정산변경(ESC반영_사정)" xfId="6817" xr:uid="{00000000-0005-0000-0000-0000901A0000}"/>
    <cellStyle name="m_06)공용1차_MC06집계표_공용1차정산변경(ESC반영_사정)_1" xfId="6818" xr:uid="{00000000-0005-0000-0000-0000911A0000}"/>
    <cellStyle name="m_06)공용1차_MC06집계표_공용1차정산변경(ESC반영_사정)_감사_사택_재산출-1" xfId="6819" xr:uid="{00000000-0005-0000-0000-0000921A0000}"/>
    <cellStyle name="m_06)공용1차_MC06집계표_공용1차정산변경(ESC반영_사정111)" xfId="6820" xr:uid="{00000000-0005-0000-0000-0000931A0000}"/>
    <cellStyle name="m_06)공용1차_MC06집계표_공용1차정산변경(최종서류_김근필)-1" xfId="6821" xr:uid="{00000000-0005-0000-0000-0000941A0000}"/>
    <cellStyle name="m_06)공용1차_MC06집계표_공용1차정산변경(최종서류_소송대비)" xfId="6822" xr:uid="{00000000-0005-0000-0000-0000951A0000}"/>
    <cellStyle name="m_06)공용1차_MC06집계표_공용1차정산변경-밸브수정" xfId="6823" xr:uid="{00000000-0005-0000-0000-0000961A0000}"/>
    <cellStyle name="m_06)공용1차_MC06집계표_내역" xfId="6824" xr:uid="{00000000-0005-0000-0000-0000971A0000}"/>
    <cellStyle name="m_06)공용1차_MC06집계표_내역~~" xfId="6825" xr:uid="{00000000-0005-0000-0000-0000981A0000}"/>
    <cellStyle name="m_06)공용1차_Tank 도장설계변경면적(031127)" xfId="6826" xr:uid="{00000000-0005-0000-0000-0000991A0000}"/>
    <cellStyle name="m_06)공용1차_Tank 도장설계변경면적(031127)_공용1차정산변경" xfId="6827" xr:uid="{00000000-0005-0000-0000-00009A1A0000}"/>
    <cellStyle name="m_06)공용1차_Tank 도장설계변경면적(031127)_공용1차정산변경(ESC반영_사정)" xfId="6828" xr:uid="{00000000-0005-0000-0000-00009B1A0000}"/>
    <cellStyle name="m_06)공용1차_Tank 도장설계변경면적(031127)_공용1차정산변경(ESC반영_사정)_1" xfId="6829" xr:uid="{00000000-0005-0000-0000-00009C1A0000}"/>
    <cellStyle name="m_06)공용1차_Tank 도장설계변경면적(031127)_공용1차정산변경(ESC반영_사정)_감사_사택_재산출-1" xfId="6830" xr:uid="{00000000-0005-0000-0000-00009D1A0000}"/>
    <cellStyle name="m_06)공용1차_Tank 도장설계변경면적(031127)_공용1차정산변경(ESC반영_사정111)" xfId="6831" xr:uid="{00000000-0005-0000-0000-00009E1A0000}"/>
    <cellStyle name="m_06)공용1차_Tank 도장설계변경면적(031127)_공용1차정산변경(최종서류_김근필)-1" xfId="6832" xr:uid="{00000000-0005-0000-0000-00009F1A0000}"/>
    <cellStyle name="m_06)공용1차_Tank 도장설계변경면적(031127)_공용1차정산변경(최종서류_소송대비)" xfId="6833" xr:uid="{00000000-0005-0000-0000-0000A01A0000}"/>
    <cellStyle name="m_06)공용1차_Tank 도장설계변경면적(031127)_공용1차정산변경-밸브수정" xfId="6834" xr:uid="{00000000-0005-0000-0000-0000A11A0000}"/>
    <cellStyle name="m_06)공용1차_Tank 도장설계변경면적(031127)_내역" xfId="6835" xr:uid="{00000000-0005-0000-0000-0000A21A0000}"/>
    <cellStyle name="m_06)공용1차_Tank 도장설계변경면적(031127)_내역~~" xfId="6836" xr:uid="{00000000-0005-0000-0000-0000A31A0000}"/>
    <cellStyle name="m_06)공용1차_공사설계서(MC-10)-소화설비(060623_kopec)" xfId="6837" xr:uid="{00000000-0005-0000-0000-0000A41A0000}"/>
    <cellStyle name="m_06)공용1차_공용1차도급내역(변경)" xfId="6838" xr:uid="{00000000-0005-0000-0000-0000A51A0000}"/>
    <cellStyle name="m_06)공용1차_공용1차도급내역(변경)_020910" xfId="6839" xr:uid="{00000000-0005-0000-0000-0000A61A0000}"/>
    <cellStyle name="m_06)공용1차_공용1차도급내역(변경)_020910_MC06집계표" xfId="6840" xr:uid="{00000000-0005-0000-0000-0000A71A0000}"/>
    <cellStyle name="m_06)공용1차_공용1차도급내역(변경)_020910_MC06집계표_공사설계서(MC-10)-소화설비(060623_kopec)" xfId="6841" xr:uid="{00000000-0005-0000-0000-0000A81A0000}"/>
    <cellStyle name="m_06)공용1차_공용1차도급내역(변경)_020910_MC06집계표_공용1차정산변경" xfId="6842" xr:uid="{00000000-0005-0000-0000-0000A91A0000}"/>
    <cellStyle name="m_06)공용1차_공용1차도급내역(변경)_020910_MC06집계표_공용1차정산변경(ESC반영_사정)" xfId="6843" xr:uid="{00000000-0005-0000-0000-0000AA1A0000}"/>
    <cellStyle name="m_06)공용1차_공용1차도급내역(변경)_020910_MC06집계표_공용1차정산변경(ESC반영_사정)_1" xfId="6844" xr:uid="{00000000-0005-0000-0000-0000AB1A0000}"/>
    <cellStyle name="m_06)공용1차_공용1차도급내역(변경)_020910_MC06집계표_공용1차정산변경(ESC반영_사정)_1_공사설계서(MC-10)-소화설비(060623_kopec)" xfId="6845" xr:uid="{00000000-0005-0000-0000-0000AC1A0000}"/>
    <cellStyle name="m_06)공용1차_공용1차도급내역(변경)_020910_MC06집계표_공용1차정산변경(ESC반영_사정)_감사_사택_재산출-1" xfId="6846" xr:uid="{00000000-0005-0000-0000-0000AD1A0000}"/>
    <cellStyle name="m_06)공용1차_공용1차도급내역(변경)_020910_MC06집계표_공용1차정산변경(ESC반영_사정)_감사_사택_재산출-1_공사설계서(MC-10)-소화설비(060623_kopec)" xfId="6847" xr:uid="{00000000-0005-0000-0000-0000AE1A0000}"/>
    <cellStyle name="m_06)공용1차_공용1차도급내역(변경)_020910_MC06집계표_공용1차정산변경(ESC반영_사정)_공사설계서(MC-10)-소화설비(060623_kopec)" xfId="6848" xr:uid="{00000000-0005-0000-0000-0000AF1A0000}"/>
    <cellStyle name="m_06)공용1차_공용1차도급내역(변경)_020910_MC06집계표_공용1차정산변경(ESC반영_사정111)" xfId="6849" xr:uid="{00000000-0005-0000-0000-0000B01A0000}"/>
    <cellStyle name="m_06)공용1차_공용1차도급내역(변경)_020910_MC06집계표_공용1차정산변경(ESC반영_사정111)_공사설계서(MC-10)-소화설비(060623_kopec)" xfId="6850" xr:uid="{00000000-0005-0000-0000-0000B11A0000}"/>
    <cellStyle name="m_06)공용1차_공용1차도급내역(변경)_020910_MC06집계표_공용1차정산변경(최종서류_김근필)-1" xfId="6851" xr:uid="{00000000-0005-0000-0000-0000B21A0000}"/>
    <cellStyle name="m_06)공용1차_공용1차도급내역(변경)_020910_MC06집계표_공용1차정산변경(최종서류_김근필)-1_공사설계서(MC-10)-소화설비(060623_kopec)" xfId="6852" xr:uid="{00000000-0005-0000-0000-0000B31A0000}"/>
    <cellStyle name="m_06)공용1차_공용1차도급내역(변경)_020910_MC06집계표_공용1차정산변경(최종서류_소송대비)" xfId="6853" xr:uid="{00000000-0005-0000-0000-0000B41A0000}"/>
    <cellStyle name="m_06)공용1차_공용1차도급내역(변경)_020910_MC06집계표_공용1차정산변경(최종서류_소송대비)_공사설계서(MC-10)-소화설비(060623_kopec)" xfId="6854" xr:uid="{00000000-0005-0000-0000-0000B51A0000}"/>
    <cellStyle name="m_06)공용1차_공용1차도급내역(변경)_020910_MC06집계표_공용1차정산변경_공사설계서(MC-10)-소화설비(060623_kopec)" xfId="6855" xr:uid="{00000000-0005-0000-0000-0000B61A0000}"/>
    <cellStyle name="m_06)공용1차_공용1차도급내역(변경)_020910_MC06집계표_공용1차정산변경-밸브수정" xfId="6856" xr:uid="{00000000-0005-0000-0000-0000B71A0000}"/>
    <cellStyle name="m_06)공용1차_공용1차도급내역(변경)_020910_MC06집계표_공용1차정산변경-밸브수정_공사설계서(MC-10)-소화설비(060623_kopec)" xfId="6857" xr:uid="{00000000-0005-0000-0000-0000B81A0000}"/>
    <cellStyle name="m_06)공용1차_공용1차도급내역(변경)_020910_MC06집계표_내역" xfId="6858" xr:uid="{00000000-0005-0000-0000-0000B91A0000}"/>
    <cellStyle name="m_06)공용1차_공용1차도급내역(변경)_020910_MC06집계표_내역_공사설계서(MC-10)-소화설비(060623_kopec)" xfId="6859" xr:uid="{00000000-0005-0000-0000-0000BA1A0000}"/>
    <cellStyle name="m_06)공용1차_공용1차도급내역(변경)_020910_MC06집계표_내역~~" xfId="6860" xr:uid="{00000000-0005-0000-0000-0000BB1A0000}"/>
    <cellStyle name="m_06)공용1차_공용1차도급내역(변경)_020910_MC06집계표_내역~~_공사설계서(MC-10)-소화설비(060623_kopec)" xfId="6861" xr:uid="{00000000-0005-0000-0000-0000BC1A0000}"/>
    <cellStyle name="m_06)공용1차_공용1차도급내역(변경)_020910_공사설계서(MC-10)-소화설비(060623_kopec)" xfId="6862" xr:uid="{00000000-0005-0000-0000-0000BD1A0000}"/>
    <cellStyle name="m_06)공용1차_공용1차도급내역(변경)_020910_공용1차정산변경" xfId="6863" xr:uid="{00000000-0005-0000-0000-0000BE1A0000}"/>
    <cellStyle name="m_06)공용1차_공용1차도급내역(변경)_020910_공용1차정산변경(ESC반영_사정)" xfId="6864" xr:uid="{00000000-0005-0000-0000-0000BF1A0000}"/>
    <cellStyle name="m_06)공용1차_공용1차도급내역(변경)_020910_공용1차정산변경(ESC반영_사정)_1" xfId="6865" xr:uid="{00000000-0005-0000-0000-0000C01A0000}"/>
    <cellStyle name="m_06)공용1차_공용1차도급내역(변경)_020910_공용1차정산변경(ESC반영_사정)_1_공사설계서(MC-10)-소화설비(060623_kopec)" xfId="6866" xr:uid="{00000000-0005-0000-0000-0000C11A0000}"/>
    <cellStyle name="m_06)공용1차_공용1차도급내역(변경)_020910_공용1차정산변경(ESC반영_사정)_감사_사택_재산출-1" xfId="6867" xr:uid="{00000000-0005-0000-0000-0000C21A0000}"/>
    <cellStyle name="m_06)공용1차_공용1차도급내역(변경)_020910_공용1차정산변경(ESC반영_사정)_감사_사택_재산출-1_공사설계서(MC-10)-소화설비(060623_kopec)" xfId="6868" xr:uid="{00000000-0005-0000-0000-0000C31A0000}"/>
    <cellStyle name="m_06)공용1차_공용1차도급내역(변경)_020910_공용1차정산변경(ESC반영_사정)_공사설계서(MC-10)-소화설비(060623_kopec)" xfId="6869" xr:uid="{00000000-0005-0000-0000-0000C41A0000}"/>
    <cellStyle name="m_06)공용1차_공용1차도급내역(변경)_020910_공용1차정산변경(ESC반영_사정111)" xfId="6870" xr:uid="{00000000-0005-0000-0000-0000C51A0000}"/>
    <cellStyle name="m_06)공용1차_공용1차도급내역(변경)_020910_공용1차정산변경(ESC반영_사정111)_공사설계서(MC-10)-소화설비(060623_kopec)" xfId="6871" xr:uid="{00000000-0005-0000-0000-0000C61A0000}"/>
    <cellStyle name="m_06)공용1차_공용1차도급내역(변경)_020910_공용1차정산변경(최종서류_김근필)-1" xfId="6872" xr:uid="{00000000-0005-0000-0000-0000C71A0000}"/>
    <cellStyle name="m_06)공용1차_공용1차도급내역(변경)_020910_공용1차정산변경(최종서류_김근필)-1_공사설계서(MC-10)-소화설비(060623_kopec)" xfId="6873" xr:uid="{00000000-0005-0000-0000-0000C81A0000}"/>
    <cellStyle name="m_06)공용1차_공용1차도급내역(변경)_020910_공용1차정산변경(최종서류_소송대비)" xfId="6874" xr:uid="{00000000-0005-0000-0000-0000C91A0000}"/>
    <cellStyle name="m_06)공용1차_공용1차도급내역(변경)_020910_공용1차정산변경(최종서류_소송대비)_공사설계서(MC-10)-소화설비(060623_kopec)" xfId="6875" xr:uid="{00000000-0005-0000-0000-0000CA1A0000}"/>
    <cellStyle name="m_06)공용1차_공용1차도급내역(변경)_020910_공용1차정산변경_공사설계서(MC-10)-소화설비(060623_kopec)" xfId="6876" xr:uid="{00000000-0005-0000-0000-0000CB1A0000}"/>
    <cellStyle name="m_06)공용1차_공용1차도급내역(변경)_020910_공용1차정산변경-밸브수정" xfId="6877" xr:uid="{00000000-0005-0000-0000-0000CC1A0000}"/>
    <cellStyle name="m_06)공용1차_공용1차도급내역(변경)_020910_공용1차정산변경-밸브수정_공사설계서(MC-10)-소화설비(060623_kopec)" xfId="6878" xr:uid="{00000000-0005-0000-0000-0000CD1A0000}"/>
    <cellStyle name="m_06)공용1차_공용1차도급내역(변경)_020910_내역" xfId="6879" xr:uid="{00000000-0005-0000-0000-0000CE1A0000}"/>
    <cellStyle name="m_06)공용1차_공용1차도급내역(변경)_020910_내역_공사설계서(MC-10)-소화설비(060623_kopec)" xfId="6880" xr:uid="{00000000-0005-0000-0000-0000CF1A0000}"/>
    <cellStyle name="m_06)공용1차_공용1차도급내역(변경)_020910_내역~~" xfId="6881" xr:uid="{00000000-0005-0000-0000-0000D01A0000}"/>
    <cellStyle name="m_06)공용1차_공용1차도급내역(변경)_020910_내역~~_공사설계서(MC-10)-소화설비(060623_kopec)" xfId="6882" xr:uid="{00000000-0005-0000-0000-0000D11A0000}"/>
    <cellStyle name="m_06)공용1차_공용1차도급내역(변경)_MC06집계표" xfId="6883" xr:uid="{00000000-0005-0000-0000-0000D21A0000}"/>
    <cellStyle name="m_06)공용1차_공용1차도급내역(변경)_MC06집계표_공사설계서(MC-10)-소화설비(060623_kopec)" xfId="6884" xr:uid="{00000000-0005-0000-0000-0000D31A0000}"/>
    <cellStyle name="m_06)공용1차_공용1차도급내역(변경)_MC06집계표_공용1차정산변경" xfId="6885" xr:uid="{00000000-0005-0000-0000-0000D41A0000}"/>
    <cellStyle name="m_06)공용1차_공용1차도급내역(변경)_MC06집계표_공용1차정산변경(ESC반영_사정)" xfId="6886" xr:uid="{00000000-0005-0000-0000-0000D51A0000}"/>
    <cellStyle name="m_06)공용1차_공용1차도급내역(변경)_MC06집계표_공용1차정산변경(ESC반영_사정)_1" xfId="6887" xr:uid="{00000000-0005-0000-0000-0000D61A0000}"/>
    <cellStyle name="m_06)공용1차_공용1차도급내역(변경)_MC06집계표_공용1차정산변경(ESC반영_사정)_1_공사설계서(MC-10)-소화설비(060623_kopec)" xfId="6888" xr:uid="{00000000-0005-0000-0000-0000D71A0000}"/>
    <cellStyle name="m_06)공용1차_공용1차도급내역(변경)_MC06집계표_공용1차정산변경(ESC반영_사정)_감사_사택_재산출-1" xfId="6889" xr:uid="{00000000-0005-0000-0000-0000D81A0000}"/>
    <cellStyle name="m_06)공용1차_공용1차도급내역(변경)_MC06집계표_공용1차정산변경(ESC반영_사정)_감사_사택_재산출-1_공사설계서(MC-10)-소화설비(060623_kopec)" xfId="6890" xr:uid="{00000000-0005-0000-0000-0000D91A0000}"/>
    <cellStyle name="m_06)공용1차_공용1차도급내역(변경)_MC06집계표_공용1차정산변경(ESC반영_사정)_공사설계서(MC-10)-소화설비(060623_kopec)" xfId="6891" xr:uid="{00000000-0005-0000-0000-0000DA1A0000}"/>
    <cellStyle name="m_06)공용1차_공용1차도급내역(변경)_MC06집계표_공용1차정산변경(ESC반영_사정111)" xfId="6892" xr:uid="{00000000-0005-0000-0000-0000DB1A0000}"/>
    <cellStyle name="m_06)공용1차_공용1차도급내역(변경)_MC06집계표_공용1차정산변경(ESC반영_사정111)_공사설계서(MC-10)-소화설비(060623_kopec)" xfId="6893" xr:uid="{00000000-0005-0000-0000-0000DC1A0000}"/>
    <cellStyle name="m_06)공용1차_공용1차도급내역(변경)_MC06집계표_공용1차정산변경(최종서류_김근필)-1" xfId="6894" xr:uid="{00000000-0005-0000-0000-0000DD1A0000}"/>
    <cellStyle name="m_06)공용1차_공용1차도급내역(변경)_MC06집계표_공용1차정산변경(최종서류_김근필)-1_공사설계서(MC-10)-소화설비(060623_kopec)" xfId="6895" xr:uid="{00000000-0005-0000-0000-0000DE1A0000}"/>
    <cellStyle name="m_06)공용1차_공용1차도급내역(변경)_MC06집계표_공용1차정산변경(최종서류_소송대비)" xfId="6896" xr:uid="{00000000-0005-0000-0000-0000DF1A0000}"/>
    <cellStyle name="m_06)공용1차_공용1차도급내역(변경)_MC06집계표_공용1차정산변경(최종서류_소송대비)_공사설계서(MC-10)-소화설비(060623_kopec)" xfId="6897" xr:uid="{00000000-0005-0000-0000-0000E01A0000}"/>
    <cellStyle name="m_06)공용1차_공용1차도급내역(변경)_MC06집계표_공용1차정산변경_공사설계서(MC-10)-소화설비(060623_kopec)" xfId="6898" xr:uid="{00000000-0005-0000-0000-0000E11A0000}"/>
    <cellStyle name="m_06)공용1차_공용1차도급내역(변경)_MC06집계표_공용1차정산변경-밸브수정" xfId="6899" xr:uid="{00000000-0005-0000-0000-0000E21A0000}"/>
    <cellStyle name="m_06)공용1차_공용1차도급내역(변경)_MC06집계표_공용1차정산변경-밸브수정_공사설계서(MC-10)-소화설비(060623_kopec)" xfId="6900" xr:uid="{00000000-0005-0000-0000-0000E31A0000}"/>
    <cellStyle name="m_06)공용1차_공용1차도급내역(변경)_MC06집계표_내역" xfId="6901" xr:uid="{00000000-0005-0000-0000-0000E41A0000}"/>
    <cellStyle name="m_06)공용1차_공용1차도급내역(변경)_MC06집계표_내역_공사설계서(MC-10)-소화설비(060623_kopec)" xfId="6902" xr:uid="{00000000-0005-0000-0000-0000E51A0000}"/>
    <cellStyle name="m_06)공용1차_공용1차도급내역(변경)_MC06집계표_내역~~" xfId="6903" xr:uid="{00000000-0005-0000-0000-0000E61A0000}"/>
    <cellStyle name="m_06)공용1차_공용1차도급내역(변경)_MC06집계표_내역~~_공사설계서(MC-10)-소화설비(060623_kopec)" xfId="6904" xr:uid="{00000000-0005-0000-0000-0000E71A0000}"/>
    <cellStyle name="m_06)공용1차_공용1차도급내역(변경)_공사설계서(MC-10)-소화설비(060623_kopec)" xfId="6905" xr:uid="{00000000-0005-0000-0000-0000E81A0000}"/>
    <cellStyle name="m_06)공용1차_공용1차도급내역(변경)_공용1차정산변경" xfId="6906" xr:uid="{00000000-0005-0000-0000-0000E91A0000}"/>
    <cellStyle name="m_06)공용1차_공용1차도급내역(변경)_공용1차정산변경(ESC반영_사정)" xfId="6907" xr:uid="{00000000-0005-0000-0000-0000EA1A0000}"/>
    <cellStyle name="m_06)공용1차_공용1차도급내역(변경)_공용1차정산변경(ESC반영_사정)_1" xfId="6908" xr:uid="{00000000-0005-0000-0000-0000EB1A0000}"/>
    <cellStyle name="m_06)공용1차_공용1차도급내역(변경)_공용1차정산변경(ESC반영_사정)_1_공사설계서(MC-10)-소화설비(060623_kopec)" xfId="6909" xr:uid="{00000000-0005-0000-0000-0000EC1A0000}"/>
    <cellStyle name="m_06)공용1차_공용1차도급내역(변경)_공용1차정산변경(ESC반영_사정)_감사_사택_재산출-1" xfId="6910" xr:uid="{00000000-0005-0000-0000-0000ED1A0000}"/>
    <cellStyle name="m_06)공용1차_공용1차도급내역(변경)_공용1차정산변경(ESC반영_사정)_감사_사택_재산출-1_공사설계서(MC-10)-소화설비(060623_kopec)" xfId="6911" xr:uid="{00000000-0005-0000-0000-0000EE1A0000}"/>
    <cellStyle name="m_06)공용1차_공용1차도급내역(변경)_공용1차정산변경(ESC반영_사정)_공사설계서(MC-10)-소화설비(060623_kopec)" xfId="6912" xr:uid="{00000000-0005-0000-0000-0000EF1A0000}"/>
    <cellStyle name="m_06)공용1차_공용1차도급내역(변경)_공용1차정산변경(ESC반영_사정111)" xfId="6913" xr:uid="{00000000-0005-0000-0000-0000F01A0000}"/>
    <cellStyle name="m_06)공용1차_공용1차도급내역(변경)_공용1차정산변경(ESC반영_사정111)_공사설계서(MC-10)-소화설비(060623_kopec)" xfId="6914" xr:uid="{00000000-0005-0000-0000-0000F11A0000}"/>
    <cellStyle name="m_06)공용1차_공용1차도급내역(변경)_공용1차정산변경(최종서류_김근필)-1" xfId="6915" xr:uid="{00000000-0005-0000-0000-0000F21A0000}"/>
    <cellStyle name="m_06)공용1차_공용1차도급내역(변경)_공용1차정산변경(최종서류_김근필)-1_공사설계서(MC-10)-소화설비(060623_kopec)" xfId="6916" xr:uid="{00000000-0005-0000-0000-0000F31A0000}"/>
    <cellStyle name="m_06)공용1차_공용1차도급내역(변경)_공용1차정산변경(최종서류_소송대비)" xfId="6917" xr:uid="{00000000-0005-0000-0000-0000F41A0000}"/>
    <cellStyle name="m_06)공용1차_공용1차도급내역(변경)_공용1차정산변경(최종서류_소송대비)_공사설계서(MC-10)-소화설비(060623_kopec)" xfId="6918" xr:uid="{00000000-0005-0000-0000-0000F51A0000}"/>
    <cellStyle name="m_06)공용1차_공용1차도급내역(변경)_공용1차정산변경_공사설계서(MC-10)-소화설비(060623_kopec)" xfId="6919" xr:uid="{00000000-0005-0000-0000-0000F61A0000}"/>
    <cellStyle name="m_06)공용1차_공용1차도급내역(변경)_공용1차정산변경-밸브수정" xfId="6920" xr:uid="{00000000-0005-0000-0000-0000F71A0000}"/>
    <cellStyle name="m_06)공용1차_공용1차도급내역(변경)_공용1차정산변경-밸브수정_공사설계서(MC-10)-소화설비(060623_kopec)" xfId="6921" xr:uid="{00000000-0005-0000-0000-0000F81A0000}"/>
    <cellStyle name="m_06)공용1차_공용1차도급내역(변경)_내역" xfId="6922" xr:uid="{00000000-0005-0000-0000-0000F91A0000}"/>
    <cellStyle name="m_06)공용1차_공용1차도급내역(변경)_내역_공사설계서(MC-10)-소화설비(060623_kopec)" xfId="6923" xr:uid="{00000000-0005-0000-0000-0000FA1A0000}"/>
    <cellStyle name="m_06)공용1차_공용1차도급내역(변경)_내역~~" xfId="6924" xr:uid="{00000000-0005-0000-0000-0000FB1A0000}"/>
    <cellStyle name="m_06)공용1차_공용1차도급내역(변경)_내역~~_공사설계서(MC-10)-소화설비(060623_kopec)" xfId="6925" xr:uid="{00000000-0005-0000-0000-0000FC1A0000}"/>
    <cellStyle name="m_06)공용1차_공용1차정산변경" xfId="6926" xr:uid="{00000000-0005-0000-0000-0000FD1A0000}"/>
    <cellStyle name="m_06)공용1차_공용1차정산변경(ESC반영_사정)" xfId="6927" xr:uid="{00000000-0005-0000-0000-0000FE1A0000}"/>
    <cellStyle name="m_06)공용1차_공용1차정산변경(ESC반영_사정)_1" xfId="6928" xr:uid="{00000000-0005-0000-0000-0000FF1A0000}"/>
    <cellStyle name="m_06)공용1차_공용1차정산변경(ESC반영_사정)_1_공사설계서(MC-10)-소화설비(060623_kopec)" xfId="6929" xr:uid="{00000000-0005-0000-0000-0000001B0000}"/>
    <cellStyle name="m_06)공용1차_공용1차정산변경(ESC반영_사정)_감사_사택_재산출-1" xfId="6930" xr:uid="{00000000-0005-0000-0000-0000011B0000}"/>
    <cellStyle name="m_06)공용1차_공용1차정산변경(ESC반영_사정)_감사_사택_재산출-1_공사설계서(MC-10)-소화설비(060623_kopec)" xfId="6931" xr:uid="{00000000-0005-0000-0000-0000021B0000}"/>
    <cellStyle name="m_06)공용1차_공용1차정산변경(ESC반영_사정)_공사설계서(MC-10)-소화설비(060623_kopec)" xfId="6932" xr:uid="{00000000-0005-0000-0000-0000031B0000}"/>
    <cellStyle name="m_06)공용1차_공용1차정산변경(ESC반영_사정111)" xfId="6933" xr:uid="{00000000-0005-0000-0000-0000041B0000}"/>
    <cellStyle name="m_06)공용1차_공용1차정산변경(ESC반영_사정111)_공사설계서(MC-10)-소화설비(060623_kopec)" xfId="6934" xr:uid="{00000000-0005-0000-0000-0000051B0000}"/>
    <cellStyle name="m_06)공용1차_공용1차정산변경(최종서류_김근필)-1" xfId="6935" xr:uid="{00000000-0005-0000-0000-0000061B0000}"/>
    <cellStyle name="m_06)공용1차_공용1차정산변경(최종서류_김근필)-1_공사설계서(MC-10)-소화설비(060623_kopec)" xfId="6936" xr:uid="{00000000-0005-0000-0000-0000071B0000}"/>
    <cellStyle name="m_06)공용1차_공용1차정산변경(최종서류_소송대비)" xfId="6937" xr:uid="{00000000-0005-0000-0000-0000081B0000}"/>
    <cellStyle name="m_06)공용1차_공용1차정산변경(최종서류_소송대비)_공사설계서(MC-10)-소화설비(060623_kopec)" xfId="6938" xr:uid="{00000000-0005-0000-0000-0000091B0000}"/>
    <cellStyle name="m_06)공용1차_공용1차정산변경_공사설계서(MC-10)-소화설비(060623_kopec)" xfId="6939" xr:uid="{00000000-0005-0000-0000-00000A1B0000}"/>
    <cellStyle name="m_06)공용1차_공용1차정산변경-밸브수정" xfId="6940" xr:uid="{00000000-0005-0000-0000-00000B1B0000}"/>
    <cellStyle name="m_06)공용1차_공용1차정산변경-밸브수정_공사설계서(MC-10)-소화설비(060623_kopec)" xfId="6941" xr:uid="{00000000-0005-0000-0000-00000C1B0000}"/>
    <cellStyle name="m_06)공용1차_공용2차" xfId="6942" xr:uid="{00000000-0005-0000-0000-00000D1B0000}"/>
    <cellStyle name="m_06)공용1차_공용2차_MC06집계표" xfId="6943" xr:uid="{00000000-0005-0000-0000-00000E1B0000}"/>
    <cellStyle name="m_06)공용1차_공용2차_MC06집계표_공사설계서(MC-10)-소화설비(060623_kopec)" xfId="6944" xr:uid="{00000000-0005-0000-0000-00000F1B0000}"/>
    <cellStyle name="m_06)공용1차_공용2차_MC06집계표_공용1차정산변경" xfId="6945" xr:uid="{00000000-0005-0000-0000-0000101B0000}"/>
    <cellStyle name="m_06)공용1차_공용2차_MC06집계표_공용1차정산변경(ESC반영_사정)" xfId="6946" xr:uid="{00000000-0005-0000-0000-0000111B0000}"/>
    <cellStyle name="m_06)공용1차_공용2차_MC06집계표_공용1차정산변경(ESC반영_사정)_1" xfId="6947" xr:uid="{00000000-0005-0000-0000-0000121B0000}"/>
    <cellStyle name="m_06)공용1차_공용2차_MC06집계표_공용1차정산변경(ESC반영_사정)_1_공사설계서(MC-10)-소화설비(060623_kopec)" xfId="6948" xr:uid="{00000000-0005-0000-0000-0000131B0000}"/>
    <cellStyle name="m_06)공용1차_공용2차_MC06집계표_공용1차정산변경(ESC반영_사정)_감사_사택_재산출-1" xfId="6949" xr:uid="{00000000-0005-0000-0000-0000141B0000}"/>
    <cellStyle name="m_06)공용1차_공용2차_MC06집계표_공용1차정산변경(ESC반영_사정)_감사_사택_재산출-1_공사설계서(MC-10)-소화설비(060623_kopec)" xfId="6950" xr:uid="{00000000-0005-0000-0000-0000151B0000}"/>
    <cellStyle name="m_06)공용1차_공용2차_MC06집계표_공용1차정산변경(ESC반영_사정)_공사설계서(MC-10)-소화설비(060623_kopec)" xfId="6951" xr:uid="{00000000-0005-0000-0000-0000161B0000}"/>
    <cellStyle name="m_06)공용1차_공용2차_MC06집계표_공용1차정산변경(ESC반영_사정111)" xfId="6952" xr:uid="{00000000-0005-0000-0000-0000171B0000}"/>
    <cellStyle name="m_06)공용1차_공용2차_MC06집계표_공용1차정산변경(ESC반영_사정111)_공사설계서(MC-10)-소화설비(060623_kopec)" xfId="6953" xr:uid="{00000000-0005-0000-0000-0000181B0000}"/>
    <cellStyle name="m_06)공용1차_공용2차_MC06집계표_공용1차정산변경(최종서류_김근필)-1" xfId="6954" xr:uid="{00000000-0005-0000-0000-0000191B0000}"/>
    <cellStyle name="m_06)공용1차_공용2차_MC06집계표_공용1차정산변경(최종서류_김근필)-1_공사설계서(MC-10)-소화설비(060623_kopec)" xfId="6955" xr:uid="{00000000-0005-0000-0000-00001A1B0000}"/>
    <cellStyle name="m_06)공용1차_공용2차_MC06집계표_공용1차정산변경(최종서류_소송대비)" xfId="6956" xr:uid="{00000000-0005-0000-0000-00001B1B0000}"/>
    <cellStyle name="m_06)공용1차_공용2차_MC06집계표_공용1차정산변경(최종서류_소송대비)_공사설계서(MC-10)-소화설비(060623_kopec)" xfId="6957" xr:uid="{00000000-0005-0000-0000-00001C1B0000}"/>
    <cellStyle name="m_06)공용1차_공용2차_MC06집계표_공용1차정산변경_공사설계서(MC-10)-소화설비(060623_kopec)" xfId="6958" xr:uid="{00000000-0005-0000-0000-00001D1B0000}"/>
    <cellStyle name="m_06)공용1차_공용2차_MC06집계표_공용1차정산변경-밸브수정" xfId="6959" xr:uid="{00000000-0005-0000-0000-00001E1B0000}"/>
    <cellStyle name="m_06)공용1차_공용2차_MC06집계표_공용1차정산변경-밸브수정_공사설계서(MC-10)-소화설비(060623_kopec)" xfId="6960" xr:uid="{00000000-0005-0000-0000-00001F1B0000}"/>
    <cellStyle name="m_06)공용1차_공용2차_MC06집계표_내역" xfId="6961" xr:uid="{00000000-0005-0000-0000-0000201B0000}"/>
    <cellStyle name="m_06)공용1차_공용2차_MC06집계표_내역_공사설계서(MC-10)-소화설비(060623_kopec)" xfId="6962" xr:uid="{00000000-0005-0000-0000-0000211B0000}"/>
    <cellStyle name="m_06)공용1차_공용2차_MC06집계표_내역~~" xfId="6963" xr:uid="{00000000-0005-0000-0000-0000221B0000}"/>
    <cellStyle name="m_06)공용1차_공용2차_MC06집계표_내역~~_공사설계서(MC-10)-소화설비(060623_kopec)" xfId="6964" xr:uid="{00000000-0005-0000-0000-0000231B0000}"/>
    <cellStyle name="m_06)공용1차_공용2차_Tank 도장설계변경면적(031127)" xfId="6965" xr:uid="{00000000-0005-0000-0000-0000241B0000}"/>
    <cellStyle name="m_06)공용1차_공용2차_Tank 도장설계변경면적(031127)_공사설계서(MC-10)-소화설비(060623_kopec)" xfId="6966" xr:uid="{00000000-0005-0000-0000-0000251B0000}"/>
    <cellStyle name="m_06)공용1차_공용2차_Tank 도장설계변경면적(031127)_공용1차정산변경" xfId="6967" xr:uid="{00000000-0005-0000-0000-0000261B0000}"/>
    <cellStyle name="m_06)공용1차_공용2차_Tank 도장설계변경면적(031127)_공용1차정산변경(ESC반영_사정)" xfId="6968" xr:uid="{00000000-0005-0000-0000-0000271B0000}"/>
    <cellStyle name="m_06)공용1차_공용2차_Tank 도장설계변경면적(031127)_공용1차정산변경(ESC반영_사정)_1" xfId="6969" xr:uid="{00000000-0005-0000-0000-0000281B0000}"/>
    <cellStyle name="m_06)공용1차_공용2차_Tank 도장설계변경면적(031127)_공용1차정산변경(ESC반영_사정)_1_공사설계서(MC-10)-소화설비(060623_kopec)" xfId="6970" xr:uid="{00000000-0005-0000-0000-0000291B0000}"/>
    <cellStyle name="m_06)공용1차_공용2차_Tank 도장설계변경면적(031127)_공용1차정산변경(ESC반영_사정)_감사_사택_재산출-1" xfId="6971" xr:uid="{00000000-0005-0000-0000-00002A1B0000}"/>
    <cellStyle name="m_06)공용1차_공용2차_Tank 도장설계변경면적(031127)_공용1차정산변경(ESC반영_사정)_감사_사택_재산출-1_공사설계서(MC-10)-소화설비(060623_kopec)" xfId="6972" xr:uid="{00000000-0005-0000-0000-00002B1B0000}"/>
    <cellStyle name="m_06)공용1차_공용2차_Tank 도장설계변경면적(031127)_공용1차정산변경(ESC반영_사정)_공사설계서(MC-10)-소화설비(060623_kopec)" xfId="6973" xr:uid="{00000000-0005-0000-0000-00002C1B0000}"/>
    <cellStyle name="m_06)공용1차_공용2차_Tank 도장설계변경면적(031127)_공용1차정산변경(ESC반영_사정111)" xfId="6974" xr:uid="{00000000-0005-0000-0000-00002D1B0000}"/>
    <cellStyle name="m_06)공용1차_공용2차_Tank 도장설계변경면적(031127)_공용1차정산변경(ESC반영_사정111)_공사설계서(MC-10)-소화설비(060623_kopec)" xfId="6975" xr:uid="{00000000-0005-0000-0000-00002E1B0000}"/>
    <cellStyle name="m_06)공용1차_공용2차_Tank 도장설계변경면적(031127)_공용1차정산변경(최종서류_김근필)-1" xfId="6976" xr:uid="{00000000-0005-0000-0000-00002F1B0000}"/>
    <cellStyle name="m_06)공용1차_공용2차_Tank 도장설계변경면적(031127)_공용1차정산변경(최종서류_김근필)-1_공사설계서(MC-10)-소화설비(060623_kopec)" xfId="6977" xr:uid="{00000000-0005-0000-0000-0000301B0000}"/>
    <cellStyle name="m_06)공용1차_공용2차_Tank 도장설계변경면적(031127)_공용1차정산변경(최종서류_소송대비)" xfId="6978" xr:uid="{00000000-0005-0000-0000-0000311B0000}"/>
    <cellStyle name="m_06)공용1차_공용2차_Tank 도장설계변경면적(031127)_공용1차정산변경(최종서류_소송대비)_공사설계서(MC-10)-소화설비(060623_kopec)" xfId="6979" xr:uid="{00000000-0005-0000-0000-0000321B0000}"/>
    <cellStyle name="m_06)공용1차_공용2차_Tank 도장설계변경면적(031127)_공용1차정산변경_공사설계서(MC-10)-소화설비(060623_kopec)" xfId="6980" xr:uid="{00000000-0005-0000-0000-0000331B0000}"/>
    <cellStyle name="m_06)공용1차_공용2차_Tank 도장설계변경면적(031127)_공용1차정산변경-밸브수정" xfId="6981" xr:uid="{00000000-0005-0000-0000-0000341B0000}"/>
    <cellStyle name="m_06)공용1차_공용2차_Tank 도장설계변경면적(031127)_공용1차정산변경-밸브수정_공사설계서(MC-10)-소화설비(060623_kopec)" xfId="6982" xr:uid="{00000000-0005-0000-0000-0000351B0000}"/>
    <cellStyle name="m_06)공용1차_공용2차_Tank 도장설계변경면적(031127)_내역" xfId="6983" xr:uid="{00000000-0005-0000-0000-0000361B0000}"/>
    <cellStyle name="m_06)공용1차_공용2차_Tank 도장설계변경면적(031127)_내역_공사설계서(MC-10)-소화설비(060623_kopec)" xfId="6984" xr:uid="{00000000-0005-0000-0000-0000371B0000}"/>
    <cellStyle name="m_06)공용1차_공용2차_Tank 도장설계변경면적(031127)_내역~~" xfId="6985" xr:uid="{00000000-0005-0000-0000-0000381B0000}"/>
    <cellStyle name="m_06)공용1차_공용2차_Tank 도장설계변경면적(031127)_내역~~_공사설계서(MC-10)-소화설비(060623_kopec)" xfId="6986" xr:uid="{00000000-0005-0000-0000-0000391B0000}"/>
    <cellStyle name="m_06)공용1차_공용2차_공사설계서(MC-10)-소화설비(060623_kopec)" xfId="6987" xr:uid="{00000000-0005-0000-0000-00003A1B0000}"/>
    <cellStyle name="m_06)공용1차_공용2차_공용1차도급내역(변경)" xfId="6988" xr:uid="{00000000-0005-0000-0000-00003B1B0000}"/>
    <cellStyle name="m_06)공용1차_공용2차_공용1차도급내역(변경)_020910" xfId="6989" xr:uid="{00000000-0005-0000-0000-00003C1B0000}"/>
    <cellStyle name="m_06)공용1차_공용2차_공용1차도급내역(변경)_020910_MC06집계표" xfId="6990" xr:uid="{00000000-0005-0000-0000-00003D1B0000}"/>
    <cellStyle name="m_06)공용1차_공용2차_공용1차도급내역(변경)_020910_MC06집계표_공사설계서(MC-10)-소화설비(060623_kopec)" xfId="6991" xr:uid="{00000000-0005-0000-0000-00003E1B0000}"/>
    <cellStyle name="m_06)공용1차_공용2차_공용1차도급내역(변경)_020910_MC06집계표_공용1차정산변경" xfId="6992" xr:uid="{00000000-0005-0000-0000-00003F1B0000}"/>
    <cellStyle name="m_06)공용1차_공용2차_공용1차도급내역(변경)_020910_MC06집계표_공용1차정산변경(ESC반영_사정)" xfId="6993" xr:uid="{00000000-0005-0000-0000-0000401B0000}"/>
    <cellStyle name="m_06)공용1차_공용2차_공용1차도급내역(변경)_020910_MC06집계표_공용1차정산변경(ESC반영_사정)_1" xfId="6994" xr:uid="{00000000-0005-0000-0000-0000411B0000}"/>
    <cellStyle name="m_06)공용1차_공용2차_공용1차도급내역(변경)_020910_MC06집계표_공용1차정산변경(ESC반영_사정)_1_공사설계서(MC-10)-소화설비(060623_kopec)" xfId="6995" xr:uid="{00000000-0005-0000-0000-0000421B0000}"/>
    <cellStyle name="m_06)공용1차_공용2차_공용1차도급내역(변경)_020910_MC06집계표_공용1차정산변경(ESC반영_사정)_감사_사택_재산출-1" xfId="6996" xr:uid="{00000000-0005-0000-0000-0000431B0000}"/>
    <cellStyle name="m_06)공용1차_공용2차_공용1차도급내역(변경)_020910_MC06집계표_공용1차정산변경(ESC반영_사정)_감사_사택_재산출-1_공사설계서(MC-10)-소화설비(060623_kopec)" xfId="6997" xr:uid="{00000000-0005-0000-0000-0000441B0000}"/>
    <cellStyle name="m_06)공용1차_공용2차_공용1차도급내역(변경)_020910_MC06집계표_공용1차정산변경(ESC반영_사정)_공사설계서(MC-10)-소화설비(060623_kopec)" xfId="6998" xr:uid="{00000000-0005-0000-0000-0000451B0000}"/>
    <cellStyle name="m_06)공용1차_공용2차_공용1차도급내역(변경)_020910_MC06집계표_공용1차정산변경(ESC반영_사정111)" xfId="6999" xr:uid="{00000000-0005-0000-0000-0000461B0000}"/>
    <cellStyle name="m_06)공용1차_공용2차_공용1차도급내역(변경)_020910_MC06집계표_공용1차정산변경(ESC반영_사정111)_공사설계서(MC-10)-소화설비(060623_kopec)" xfId="7000" xr:uid="{00000000-0005-0000-0000-0000471B0000}"/>
    <cellStyle name="m_06)공용1차_공용2차_공용1차도급내역(변경)_020910_MC06집계표_공용1차정산변경(최종서류_김근필)-1" xfId="7001" xr:uid="{00000000-0005-0000-0000-0000481B0000}"/>
    <cellStyle name="m_06)공용1차_공용2차_공용1차도급내역(변경)_020910_MC06집계표_공용1차정산변경(최종서류_김근필)-1_공사설계서(MC-10)-소화설비(060623_kopec)" xfId="7002" xr:uid="{00000000-0005-0000-0000-0000491B0000}"/>
    <cellStyle name="m_06)공용1차_공용2차_공용1차도급내역(변경)_020910_MC06집계표_공용1차정산변경(최종서류_소송대비)" xfId="7003" xr:uid="{00000000-0005-0000-0000-00004A1B0000}"/>
    <cellStyle name="m_06)공용1차_공용2차_공용1차도급내역(변경)_020910_MC06집계표_공용1차정산변경(최종서류_소송대비)_공사설계서(MC-10)-소화설비(060623_kopec)" xfId="7004" xr:uid="{00000000-0005-0000-0000-00004B1B0000}"/>
    <cellStyle name="m_06)공용1차_공용2차_공용1차도급내역(변경)_020910_MC06집계표_공용1차정산변경_공사설계서(MC-10)-소화설비(060623_kopec)" xfId="7005" xr:uid="{00000000-0005-0000-0000-00004C1B0000}"/>
    <cellStyle name="m_06)공용1차_공용2차_공용1차도급내역(변경)_020910_MC06집계표_공용1차정산변경-밸브수정" xfId="7006" xr:uid="{00000000-0005-0000-0000-00004D1B0000}"/>
    <cellStyle name="m_06)공용1차_공용2차_공용1차도급내역(변경)_020910_MC06집계표_공용1차정산변경-밸브수정_공사설계서(MC-10)-소화설비(060623_kopec)" xfId="7007" xr:uid="{00000000-0005-0000-0000-00004E1B0000}"/>
    <cellStyle name="m_06)공용1차_공용2차_공용1차도급내역(변경)_020910_MC06집계표_내역" xfId="7008" xr:uid="{00000000-0005-0000-0000-00004F1B0000}"/>
    <cellStyle name="m_06)공용1차_공용2차_공용1차도급내역(변경)_020910_MC06집계표_내역_공사설계서(MC-10)-소화설비(060623_kopec)" xfId="7009" xr:uid="{00000000-0005-0000-0000-0000501B0000}"/>
    <cellStyle name="m_06)공용1차_공용2차_공용1차도급내역(변경)_020910_MC06집계표_내역~~" xfId="7010" xr:uid="{00000000-0005-0000-0000-0000511B0000}"/>
    <cellStyle name="m_06)공용1차_공용2차_공용1차도급내역(변경)_020910_MC06집계표_내역~~_공사설계서(MC-10)-소화설비(060623_kopec)" xfId="7011" xr:uid="{00000000-0005-0000-0000-0000521B0000}"/>
    <cellStyle name="m_06)공용1차_공용2차_공용1차도급내역(변경)_020910_공사설계서(MC-10)-소화설비(060623_kopec)" xfId="7012" xr:uid="{00000000-0005-0000-0000-0000531B0000}"/>
    <cellStyle name="m_06)공용1차_공용2차_공용1차도급내역(변경)_020910_공용1차정산변경" xfId="7013" xr:uid="{00000000-0005-0000-0000-0000541B0000}"/>
    <cellStyle name="m_06)공용1차_공용2차_공용1차도급내역(변경)_020910_공용1차정산변경(ESC반영_사정)" xfId="7014" xr:uid="{00000000-0005-0000-0000-0000551B0000}"/>
    <cellStyle name="m_06)공용1차_공용2차_공용1차도급내역(변경)_020910_공용1차정산변경(ESC반영_사정)_1" xfId="7015" xr:uid="{00000000-0005-0000-0000-0000561B0000}"/>
    <cellStyle name="m_06)공용1차_공용2차_공용1차도급내역(변경)_020910_공용1차정산변경(ESC반영_사정)_1_공사설계서(MC-10)-소화설비(060623_kopec)" xfId="7016" xr:uid="{00000000-0005-0000-0000-0000571B0000}"/>
    <cellStyle name="m_06)공용1차_공용2차_공용1차도급내역(변경)_020910_공용1차정산변경(ESC반영_사정)_감사_사택_재산출-1" xfId="7017" xr:uid="{00000000-0005-0000-0000-0000581B0000}"/>
    <cellStyle name="m_06)공용1차_공용2차_공용1차도급내역(변경)_020910_공용1차정산변경(ESC반영_사정)_감사_사택_재산출-1_공사설계서(MC-10)-소화설비(060623_kopec)" xfId="7018" xr:uid="{00000000-0005-0000-0000-0000591B0000}"/>
    <cellStyle name="m_06)공용1차_공용2차_공용1차도급내역(변경)_020910_공용1차정산변경(ESC반영_사정)_공사설계서(MC-10)-소화설비(060623_kopec)" xfId="7019" xr:uid="{00000000-0005-0000-0000-00005A1B0000}"/>
    <cellStyle name="m_06)공용1차_공용2차_공용1차도급내역(변경)_020910_공용1차정산변경(ESC반영_사정111)" xfId="7020" xr:uid="{00000000-0005-0000-0000-00005B1B0000}"/>
    <cellStyle name="m_06)공용1차_공용2차_공용1차도급내역(변경)_020910_공용1차정산변경(ESC반영_사정111)_공사설계서(MC-10)-소화설비(060623_kopec)" xfId="7021" xr:uid="{00000000-0005-0000-0000-00005C1B0000}"/>
    <cellStyle name="m_06)공용1차_공용2차_공용1차도급내역(변경)_020910_공용1차정산변경(최종서류_김근필)-1" xfId="7022" xr:uid="{00000000-0005-0000-0000-00005D1B0000}"/>
    <cellStyle name="m_06)공용1차_공용2차_공용1차도급내역(변경)_020910_공용1차정산변경(최종서류_김근필)-1_공사설계서(MC-10)-소화설비(060623_kopec)" xfId="7023" xr:uid="{00000000-0005-0000-0000-00005E1B0000}"/>
    <cellStyle name="m_06)공용1차_공용2차_공용1차도급내역(변경)_020910_공용1차정산변경(최종서류_소송대비)" xfId="7024" xr:uid="{00000000-0005-0000-0000-00005F1B0000}"/>
    <cellStyle name="m_06)공용1차_공용2차_공용1차도급내역(변경)_020910_공용1차정산변경(최종서류_소송대비)_공사설계서(MC-10)-소화설비(060623_kopec)" xfId="7025" xr:uid="{00000000-0005-0000-0000-0000601B0000}"/>
    <cellStyle name="m_06)공용1차_공용2차_공용1차도급내역(변경)_020910_공용1차정산변경_공사설계서(MC-10)-소화설비(060623_kopec)" xfId="7026" xr:uid="{00000000-0005-0000-0000-0000611B0000}"/>
    <cellStyle name="m_06)공용1차_공용2차_공용1차도급내역(변경)_020910_공용1차정산변경-밸브수정" xfId="7027" xr:uid="{00000000-0005-0000-0000-0000621B0000}"/>
    <cellStyle name="m_06)공용1차_공용2차_공용1차도급내역(변경)_020910_공용1차정산변경-밸브수정_공사설계서(MC-10)-소화설비(060623_kopec)" xfId="7028" xr:uid="{00000000-0005-0000-0000-0000631B0000}"/>
    <cellStyle name="m_06)공용1차_공용2차_공용1차도급내역(변경)_020910_내역" xfId="7029" xr:uid="{00000000-0005-0000-0000-0000641B0000}"/>
    <cellStyle name="m_06)공용1차_공용2차_공용1차도급내역(변경)_020910_내역_공사설계서(MC-10)-소화설비(060623_kopec)" xfId="7030" xr:uid="{00000000-0005-0000-0000-0000651B0000}"/>
    <cellStyle name="m_06)공용1차_공용2차_공용1차도급내역(변경)_020910_내역~~" xfId="7031" xr:uid="{00000000-0005-0000-0000-0000661B0000}"/>
    <cellStyle name="m_06)공용1차_공용2차_공용1차도급내역(변경)_020910_내역~~_공사설계서(MC-10)-소화설비(060623_kopec)" xfId="7032" xr:uid="{00000000-0005-0000-0000-0000671B0000}"/>
    <cellStyle name="m_06)공용1차_공용2차_공용1차도급내역(변경)_MC06집계표" xfId="7033" xr:uid="{00000000-0005-0000-0000-0000681B0000}"/>
    <cellStyle name="m_06)공용1차_공용2차_공용1차도급내역(변경)_MC06집계표_공사설계서(MC-10)-소화설비(060623_kopec)" xfId="7034" xr:uid="{00000000-0005-0000-0000-0000691B0000}"/>
    <cellStyle name="m_06)공용1차_공용2차_공용1차도급내역(변경)_MC06집계표_공용1차정산변경" xfId="7035" xr:uid="{00000000-0005-0000-0000-00006A1B0000}"/>
    <cellStyle name="m_06)공용1차_공용2차_공용1차도급내역(변경)_MC06집계표_공용1차정산변경(ESC반영_사정)" xfId="7036" xr:uid="{00000000-0005-0000-0000-00006B1B0000}"/>
    <cellStyle name="m_06)공용1차_공용2차_공용1차도급내역(변경)_MC06집계표_공용1차정산변경(ESC반영_사정)_1" xfId="7037" xr:uid="{00000000-0005-0000-0000-00006C1B0000}"/>
    <cellStyle name="m_06)공용1차_공용2차_공용1차도급내역(변경)_MC06집계표_공용1차정산변경(ESC반영_사정)_1_공사설계서(MC-10)-소화설비(060623_kopec)" xfId="7038" xr:uid="{00000000-0005-0000-0000-00006D1B0000}"/>
    <cellStyle name="m_06)공용1차_공용2차_공용1차도급내역(변경)_MC06집계표_공용1차정산변경(ESC반영_사정)_감사_사택_재산출-1" xfId="7039" xr:uid="{00000000-0005-0000-0000-00006E1B0000}"/>
    <cellStyle name="m_06)공용1차_공용2차_공용1차도급내역(변경)_MC06집계표_공용1차정산변경(ESC반영_사정)_감사_사택_재산출-1_공사설계서(MC-10)-소화설비(060623_kopec)" xfId="7040" xr:uid="{00000000-0005-0000-0000-00006F1B0000}"/>
    <cellStyle name="m_06)공용1차_공용2차_공용1차도급내역(변경)_MC06집계표_공용1차정산변경(ESC반영_사정)_공사설계서(MC-10)-소화설비(060623_kopec)" xfId="7041" xr:uid="{00000000-0005-0000-0000-0000701B0000}"/>
    <cellStyle name="m_06)공용1차_공용2차_공용1차도급내역(변경)_MC06집계표_공용1차정산변경(ESC반영_사정111)" xfId="7042" xr:uid="{00000000-0005-0000-0000-0000711B0000}"/>
    <cellStyle name="m_06)공용1차_공용2차_공용1차도급내역(변경)_MC06집계표_공용1차정산변경(ESC반영_사정111)_공사설계서(MC-10)-소화설비(060623_kopec)" xfId="7043" xr:uid="{00000000-0005-0000-0000-0000721B0000}"/>
    <cellStyle name="m_06)공용1차_공용2차_공용1차도급내역(변경)_MC06집계표_공용1차정산변경(최종서류_김근필)-1" xfId="7044" xr:uid="{00000000-0005-0000-0000-0000731B0000}"/>
    <cellStyle name="m_06)공용1차_공용2차_공용1차도급내역(변경)_MC06집계표_공용1차정산변경(최종서류_김근필)-1_공사설계서(MC-10)-소화설비(060623_kopec)" xfId="7045" xr:uid="{00000000-0005-0000-0000-0000741B0000}"/>
    <cellStyle name="m_06)공용1차_공용2차_공용1차도급내역(변경)_MC06집계표_공용1차정산변경(최종서류_소송대비)" xfId="7046" xr:uid="{00000000-0005-0000-0000-0000751B0000}"/>
    <cellStyle name="m_06)공용1차_공용2차_공용1차도급내역(변경)_MC06집계표_공용1차정산변경(최종서류_소송대비)_공사설계서(MC-10)-소화설비(060623_kopec)" xfId="7047" xr:uid="{00000000-0005-0000-0000-0000761B0000}"/>
    <cellStyle name="m_06)공용1차_공용2차_공용1차도급내역(변경)_MC06집계표_공용1차정산변경_공사설계서(MC-10)-소화설비(060623_kopec)" xfId="7048" xr:uid="{00000000-0005-0000-0000-0000771B0000}"/>
    <cellStyle name="m_06)공용1차_공용2차_공용1차도급내역(변경)_MC06집계표_공용1차정산변경-밸브수정" xfId="7049" xr:uid="{00000000-0005-0000-0000-0000781B0000}"/>
    <cellStyle name="m_06)공용1차_공용2차_공용1차도급내역(변경)_MC06집계표_공용1차정산변경-밸브수정_공사설계서(MC-10)-소화설비(060623_kopec)" xfId="7050" xr:uid="{00000000-0005-0000-0000-0000791B0000}"/>
    <cellStyle name="m_06)공용1차_공용2차_공용1차도급내역(변경)_MC06집계표_내역" xfId="7051" xr:uid="{00000000-0005-0000-0000-00007A1B0000}"/>
    <cellStyle name="m_06)공용1차_공용2차_공용1차도급내역(변경)_MC06집계표_내역_공사설계서(MC-10)-소화설비(060623_kopec)" xfId="7052" xr:uid="{00000000-0005-0000-0000-00007B1B0000}"/>
    <cellStyle name="m_06)공용1차_공용2차_공용1차도급내역(변경)_MC06집계표_내역~~" xfId="7053" xr:uid="{00000000-0005-0000-0000-00007C1B0000}"/>
    <cellStyle name="m_06)공용1차_공용2차_공용1차도급내역(변경)_MC06집계표_내역~~_공사설계서(MC-10)-소화설비(060623_kopec)" xfId="7054" xr:uid="{00000000-0005-0000-0000-00007D1B0000}"/>
    <cellStyle name="m_06)공용1차_공용2차_공용1차도급내역(변경)_공사설계서(MC-10)-소화설비(060623_kopec)" xfId="7055" xr:uid="{00000000-0005-0000-0000-00007E1B0000}"/>
    <cellStyle name="m_06)공용1차_공용2차_공용1차도급내역(변경)_공용1차정산변경" xfId="7056" xr:uid="{00000000-0005-0000-0000-00007F1B0000}"/>
    <cellStyle name="m_06)공용1차_공용2차_공용1차도급내역(변경)_공용1차정산변경(ESC반영_사정)" xfId="7057" xr:uid="{00000000-0005-0000-0000-0000801B0000}"/>
    <cellStyle name="m_06)공용1차_공용2차_공용1차도급내역(변경)_공용1차정산변경(ESC반영_사정)_1" xfId="7058" xr:uid="{00000000-0005-0000-0000-0000811B0000}"/>
    <cellStyle name="m_06)공용1차_공용2차_공용1차도급내역(변경)_공용1차정산변경(ESC반영_사정)_1_공사설계서(MC-10)-소화설비(060623_kopec)" xfId="7059" xr:uid="{00000000-0005-0000-0000-0000821B0000}"/>
    <cellStyle name="m_06)공용1차_공용2차_공용1차도급내역(변경)_공용1차정산변경(ESC반영_사정)_감사_사택_재산출-1" xfId="7060" xr:uid="{00000000-0005-0000-0000-0000831B0000}"/>
    <cellStyle name="m_06)공용1차_공용2차_공용1차도급내역(변경)_공용1차정산변경(ESC반영_사정)_감사_사택_재산출-1_공사설계서(MC-10)-소화설비(060623_kopec)" xfId="7061" xr:uid="{00000000-0005-0000-0000-0000841B0000}"/>
    <cellStyle name="m_06)공용1차_공용2차_공용1차도급내역(변경)_공용1차정산변경(ESC반영_사정)_공사설계서(MC-10)-소화설비(060623_kopec)" xfId="7062" xr:uid="{00000000-0005-0000-0000-0000851B0000}"/>
    <cellStyle name="m_06)공용1차_공용2차_공용1차도급내역(변경)_공용1차정산변경(ESC반영_사정111)" xfId="7063" xr:uid="{00000000-0005-0000-0000-0000861B0000}"/>
    <cellStyle name="m_06)공용1차_공용2차_공용1차도급내역(변경)_공용1차정산변경(ESC반영_사정111)_공사설계서(MC-10)-소화설비(060623_kopec)" xfId="7064" xr:uid="{00000000-0005-0000-0000-0000871B0000}"/>
    <cellStyle name="m_06)공용1차_공용2차_공용1차도급내역(변경)_공용1차정산변경(최종서류_김근필)-1" xfId="7065" xr:uid="{00000000-0005-0000-0000-0000881B0000}"/>
    <cellStyle name="m_06)공용1차_공용2차_공용1차도급내역(변경)_공용1차정산변경(최종서류_김근필)-1_공사설계서(MC-10)-소화설비(060623_kopec)" xfId="7066" xr:uid="{00000000-0005-0000-0000-0000891B0000}"/>
    <cellStyle name="m_06)공용1차_공용2차_공용1차도급내역(변경)_공용1차정산변경(최종서류_소송대비)" xfId="7067" xr:uid="{00000000-0005-0000-0000-00008A1B0000}"/>
    <cellStyle name="m_06)공용1차_공용2차_공용1차도급내역(변경)_공용1차정산변경(최종서류_소송대비)_공사설계서(MC-10)-소화설비(060623_kopec)" xfId="7068" xr:uid="{00000000-0005-0000-0000-00008B1B0000}"/>
    <cellStyle name="m_06)공용1차_공용2차_공용1차도급내역(변경)_공용1차정산변경_공사설계서(MC-10)-소화설비(060623_kopec)" xfId="7069" xr:uid="{00000000-0005-0000-0000-00008C1B0000}"/>
    <cellStyle name="m_06)공용1차_공용2차_공용1차도급내역(변경)_공용1차정산변경-밸브수정" xfId="7070" xr:uid="{00000000-0005-0000-0000-00008D1B0000}"/>
    <cellStyle name="m_06)공용1차_공용2차_공용1차도급내역(변경)_공용1차정산변경-밸브수정_공사설계서(MC-10)-소화설비(060623_kopec)" xfId="7071" xr:uid="{00000000-0005-0000-0000-00008E1B0000}"/>
    <cellStyle name="m_06)공용1차_공용2차_공용1차도급내역(변경)_내역" xfId="7072" xr:uid="{00000000-0005-0000-0000-00008F1B0000}"/>
    <cellStyle name="m_06)공용1차_공용2차_공용1차도급내역(변경)_내역_공사설계서(MC-10)-소화설비(060623_kopec)" xfId="7073" xr:uid="{00000000-0005-0000-0000-0000901B0000}"/>
    <cellStyle name="m_06)공용1차_공용2차_공용1차도급내역(변경)_내역~~" xfId="7074" xr:uid="{00000000-0005-0000-0000-0000911B0000}"/>
    <cellStyle name="m_06)공용1차_공용2차_공용1차도급내역(변경)_내역~~_공사설계서(MC-10)-소화설비(060623_kopec)" xfId="7075" xr:uid="{00000000-0005-0000-0000-0000921B0000}"/>
    <cellStyle name="m_06)공용1차_공용2차_공용1차정산변경" xfId="7076" xr:uid="{00000000-0005-0000-0000-0000931B0000}"/>
    <cellStyle name="m_06)공용1차_공용2차_공용1차정산변경(ESC반영_사정)" xfId="7077" xr:uid="{00000000-0005-0000-0000-0000941B0000}"/>
    <cellStyle name="m_06)공용1차_공용2차_공용1차정산변경(ESC반영_사정)_1" xfId="7078" xr:uid="{00000000-0005-0000-0000-0000951B0000}"/>
    <cellStyle name="m_06)공용1차_공용2차_공용1차정산변경(ESC반영_사정)_1_공사설계서(MC-10)-소화설비(060623_kopec)" xfId="7079" xr:uid="{00000000-0005-0000-0000-0000961B0000}"/>
    <cellStyle name="m_06)공용1차_공용2차_공용1차정산변경(ESC반영_사정)_감사_사택_재산출-1" xfId="7080" xr:uid="{00000000-0005-0000-0000-0000971B0000}"/>
    <cellStyle name="m_06)공용1차_공용2차_공용1차정산변경(ESC반영_사정)_감사_사택_재산출-1_공사설계서(MC-10)-소화설비(060623_kopec)" xfId="7081" xr:uid="{00000000-0005-0000-0000-0000981B0000}"/>
    <cellStyle name="m_06)공용1차_공용2차_공용1차정산변경(ESC반영_사정)_공사설계서(MC-10)-소화설비(060623_kopec)" xfId="7082" xr:uid="{00000000-0005-0000-0000-0000991B0000}"/>
    <cellStyle name="m_06)공용1차_공용2차_공용1차정산변경(ESC반영_사정111)" xfId="7083" xr:uid="{00000000-0005-0000-0000-00009A1B0000}"/>
    <cellStyle name="m_06)공용1차_공용2차_공용1차정산변경(ESC반영_사정111)_공사설계서(MC-10)-소화설비(060623_kopec)" xfId="7084" xr:uid="{00000000-0005-0000-0000-00009B1B0000}"/>
    <cellStyle name="m_06)공용1차_공용2차_공용1차정산변경(최종서류_김근필)-1" xfId="7085" xr:uid="{00000000-0005-0000-0000-00009C1B0000}"/>
    <cellStyle name="m_06)공용1차_공용2차_공용1차정산변경(최종서류_김근필)-1_공사설계서(MC-10)-소화설비(060623_kopec)" xfId="7086" xr:uid="{00000000-0005-0000-0000-00009D1B0000}"/>
    <cellStyle name="m_06)공용1차_공용2차_공용1차정산변경(최종서류_소송대비)" xfId="7087" xr:uid="{00000000-0005-0000-0000-00009E1B0000}"/>
    <cellStyle name="m_06)공용1차_공용2차_공용1차정산변경(최종서류_소송대비)_공사설계서(MC-10)-소화설비(060623_kopec)" xfId="7088" xr:uid="{00000000-0005-0000-0000-00009F1B0000}"/>
    <cellStyle name="m_06)공용1차_공용2차_공용1차정산변경_공사설계서(MC-10)-소화설비(060623_kopec)" xfId="7089" xr:uid="{00000000-0005-0000-0000-0000A01B0000}"/>
    <cellStyle name="m_06)공용1차_공용2차_공용1차정산변경-밸브수정" xfId="7090" xr:uid="{00000000-0005-0000-0000-0000A11B0000}"/>
    <cellStyle name="m_06)공용1차_공용2차_공용1차정산변경-밸브수정_공사설계서(MC-10)-소화설비(060623_kopec)" xfId="7091" xr:uid="{00000000-0005-0000-0000-0000A21B0000}"/>
    <cellStyle name="m_06)공용1차_공용2차_내역" xfId="7092" xr:uid="{00000000-0005-0000-0000-0000A31B0000}"/>
    <cellStyle name="m_06)공용1차_공용2차_내역_공사설계서(MC-10)-소화설비(060623_kopec)" xfId="7093" xr:uid="{00000000-0005-0000-0000-0000A41B0000}"/>
    <cellStyle name="m_06)공용1차_공용2차_내역~~" xfId="7094" xr:uid="{00000000-0005-0000-0000-0000A51B0000}"/>
    <cellStyle name="m_06)공용1차_공용2차_내역~~_공사설계서(MC-10)-소화설비(060623_kopec)" xfId="7095" xr:uid="{00000000-0005-0000-0000-0000A61B0000}"/>
    <cellStyle name="m_06)공용1차_공용2차_도장 설계변경(20031007)_tank" xfId="7096" xr:uid="{00000000-0005-0000-0000-0000A71B0000}"/>
    <cellStyle name="m_06)공용1차_공용2차_도장 설계변경(20031007)_tank_공사설계서(MC-10)-소화설비(060623_kopec)" xfId="7097" xr:uid="{00000000-0005-0000-0000-0000A81B0000}"/>
    <cellStyle name="m_06)공용1차_공용2차_도장 설계변경(20031007)_tank_공용1차정산변경" xfId="7098" xr:uid="{00000000-0005-0000-0000-0000A91B0000}"/>
    <cellStyle name="m_06)공용1차_공용2차_도장 설계변경(20031007)_tank_공용1차정산변경(ESC반영_사정)" xfId="7099" xr:uid="{00000000-0005-0000-0000-0000AA1B0000}"/>
    <cellStyle name="m_06)공용1차_공용2차_도장 설계변경(20031007)_tank_공용1차정산변경(ESC반영_사정)_1" xfId="7100" xr:uid="{00000000-0005-0000-0000-0000AB1B0000}"/>
    <cellStyle name="m_06)공용1차_공용2차_도장 설계변경(20031007)_tank_공용1차정산변경(ESC반영_사정)_1_공사설계서(MC-10)-소화설비(060623_kopec)" xfId="7101" xr:uid="{00000000-0005-0000-0000-0000AC1B0000}"/>
    <cellStyle name="m_06)공용1차_공용2차_도장 설계변경(20031007)_tank_공용1차정산변경(ESC반영_사정)_감사_사택_재산출-1" xfId="7102" xr:uid="{00000000-0005-0000-0000-0000AD1B0000}"/>
    <cellStyle name="m_06)공용1차_공용2차_도장 설계변경(20031007)_tank_공용1차정산변경(ESC반영_사정)_감사_사택_재산출-1_공사설계서(MC-10)-소화설비(060623_kopec)" xfId="7103" xr:uid="{00000000-0005-0000-0000-0000AE1B0000}"/>
    <cellStyle name="m_06)공용1차_공용2차_도장 설계변경(20031007)_tank_공용1차정산변경(ESC반영_사정)_공사설계서(MC-10)-소화설비(060623_kopec)" xfId="7104" xr:uid="{00000000-0005-0000-0000-0000AF1B0000}"/>
    <cellStyle name="m_06)공용1차_공용2차_도장 설계변경(20031007)_tank_공용1차정산변경(ESC반영_사정111)" xfId="7105" xr:uid="{00000000-0005-0000-0000-0000B01B0000}"/>
    <cellStyle name="m_06)공용1차_공용2차_도장 설계변경(20031007)_tank_공용1차정산변경(ESC반영_사정111)_공사설계서(MC-10)-소화설비(060623_kopec)" xfId="7106" xr:uid="{00000000-0005-0000-0000-0000B11B0000}"/>
    <cellStyle name="m_06)공용1차_공용2차_도장 설계변경(20031007)_tank_공용1차정산변경(최종서류_김근필)-1" xfId="7107" xr:uid="{00000000-0005-0000-0000-0000B21B0000}"/>
    <cellStyle name="m_06)공용1차_공용2차_도장 설계변경(20031007)_tank_공용1차정산변경(최종서류_김근필)-1_공사설계서(MC-10)-소화설비(060623_kopec)" xfId="7108" xr:uid="{00000000-0005-0000-0000-0000B31B0000}"/>
    <cellStyle name="m_06)공용1차_공용2차_도장 설계변경(20031007)_tank_공용1차정산변경(최종서류_소송대비)" xfId="7109" xr:uid="{00000000-0005-0000-0000-0000B41B0000}"/>
    <cellStyle name="m_06)공용1차_공용2차_도장 설계변경(20031007)_tank_공용1차정산변경(최종서류_소송대비)_공사설계서(MC-10)-소화설비(060623_kopec)" xfId="7110" xr:uid="{00000000-0005-0000-0000-0000B51B0000}"/>
    <cellStyle name="m_06)공용1차_공용2차_도장 설계변경(20031007)_tank_공용1차정산변경_공사설계서(MC-10)-소화설비(060623_kopec)" xfId="7111" xr:uid="{00000000-0005-0000-0000-0000B61B0000}"/>
    <cellStyle name="m_06)공용1차_공용2차_도장 설계변경(20031007)_tank_공용1차정산변경-밸브수정" xfId="7112" xr:uid="{00000000-0005-0000-0000-0000B71B0000}"/>
    <cellStyle name="m_06)공용1차_공용2차_도장 설계변경(20031007)_tank_공용1차정산변경-밸브수정_공사설계서(MC-10)-소화설비(060623_kopec)" xfId="7113" xr:uid="{00000000-0005-0000-0000-0000B81B0000}"/>
    <cellStyle name="m_06)공용1차_공용2차_도장 설계변경(20031007)_tank_내역" xfId="7114" xr:uid="{00000000-0005-0000-0000-0000B91B0000}"/>
    <cellStyle name="m_06)공용1차_공용2차_도장 설계변경(20031007)_tank_내역_공사설계서(MC-10)-소화설비(060623_kopec)" xfId="7115" xr:uid="{00000000-0005-0000-0000-0000BA1B0000}"/>
    <cellStyle name="m_06)공용1차_공용2차_도장 설계변경(20031007)_tank_내역~~" xfId="7116" xr:uid="{00000000-0005-0000-0000-0000BB1B0000}"/>
    <cellStyle name="m_06)공용1차_공용2차_도장 설계변경(20031007)_tank_내역~~_공사설계서(MC-10)-소화설비(060623_kopec)" xfId="7117" xr:uid="{00000000-0005-0000-0000-0000BC1B0000}"/>
    <cellStyle name="m_06)공용1차_내역" xfId="7118" xr:uid="{00000000-0005-0000-0000-0000BD1B0000}"/>
    <cellStyle name="m_06)공용1차_내역_공사설계서(MC-10)-소화설비(060623_kopec)" xfId="7119" xr:uid="{00000000-0005-0000-0000-0000BE1B0000}"/>
    <cellStyle name="m_06)공용1차_내역~~" xfId="7120" xr:uid="{00000000-0005-0000-0000-0000BF1B0000}"/>
    <cellStyle name="m_06)공용1차_내역~~_공사설계서(MC-10)-소화설비(060623_kopec)" xfId="7121" xr:uid="{00000000-0005-0000-0000-0000C01B0000}"/>
    <cellStyle name="m_06)공용1차_도장 설계변경(20031007)_tank" xfId="7122" xr:uid="{00000000-0005-0000-0000-0000C11B0000}"/>
    <cellStyle name="m_06)공용1차_도장 설계변경(20031007)_tank_공사설계서(MC-10)-소화설비(060623_kopec)" xfId="7123" xr:uid="{00000000-0005-0000-0000-0000C21B0000}"/>
    <cellStyle name="m_06)공용1차_도장 설계변경(20031007)_tank_공용1차정산변경" xfId="7124" xr:uid="{00000000-0005-0000-0000-0000C31B0000}"/>
    <cellStyle name="m_06)공용1차_도장 설계변경(20031007)_tank_공용1차정산변경(ESC반영_사정)" xfId="7125" xr:uid="{00000000-0005-0000-0000-0000C41B0000}"/>
    <cellStyle name="m_06)공용1차_도장 설계변경(20031007)_tank_공용1차정산변경(ESC반영_사정)_1" xfId="7126" xr:uid="{00000000-0005-0000-0000-0000C51B0000}"/>
    <cellStyle name="m_06)공용1차_도장 설계변경(20031007)_tank_공용1차정산변경(ESC반영_사정)_1_공사설계서(MC-10)-소화설비(060623_kopec)" xfId="7127" xr:uid="{00000000-0005-0000-0000-0000C61B0000}"/>
    <cellStyle name="m_06)공용1차_도장 설계변경(20031007)_tank_공용1차정산변경(ESC반영_사정)_감사_사택_재산출-1" xfId="7128" xr:uid="{00000000-0005-0000-0000-0000C71B0000}"/>
    <cellStyle name="m_06)공용1차_도장 설계변경(20031007)_tank_공용1차정산변경(ESC반영_사정)_감사_사택_재산출-1_공사설계서(MC-10)-소화설비(060623_kopec)" xfId="7129" xr:uid="{00000000-0005-0000-0000-0000C81B0000}"/>
    <cellStyle name="m_06)공용1차_도장 설계변경(20031007)_tank_공용1차정산변경(ESC반영_사정)_공사설계서(MC-10)-소화설비(060623_kopec)" xfId="7130" xr:uid="{00000000-0005-0000-0000-0000C91B0000}"/>
    <cellStyle name="m_06)공용1차_도장 설계변경(20031007)_tank_공용1차정산변경(ESC반영_사정111)" xfId="7131" xr:uid="{00000000-0005-0000-0000-0000CA1B0000}"/>
    <cellStyle name="m_06)공용1차_도장 설계변경(20031007)_tank_공용1차정산변경(ESC반영_사정111)_공사설계서(MC-10)-소화설비(060623_kopec)" xfId="7132" xr:uid="{00000000-0005-0000-0000-0000CB1B0000}"/>
    <cellStyle name="m_06)공용1차_도장 설계변경(20031007)_tank_공용1차정산변경(최종서류_김근필)-1" xfId="7133" xr:uid="{00000000-0005-0000-0000-0000CC1B0000}"/>
    <cellStyle name="m_06)공용1차_도장 설계변경(20031007)_tank_공용1차정산변경(최종서류_김근필)-1_공사설계서(MC-10)-소화설비(060623_kopec)" xfId="7134" xr:uid="{00000000-0005-0000-0000-0000CD1B0000}"/>
    <cellStyle name="m_06)공용1차_도장 설계변경(20031007)_tank_공용1차정산변경(최종서류_소송대비)" xfId="7135" xr:uid="{00000000-0005-0000-0000-0000CE1B0000}"/>
    <cellStyle name="m_06)공용1차_도장 설계변경(20031007)_tank_공용1차정산변경(최종서류_소송대비)_공사설계서(MC-10)-소화설비(060623_kopec)" xfId="7136" xr:uid="{00000000-0005-0000-0000-0000CF1B0000}"/>
    <cellStyle name="m_06)공용1차_도장 설계변경(20031007)_tank_공용1차정산변경_공사설계서(MC-10)-소화설비(060623_kopec)" xfId="7137" xr:uid="{00000000-0005-0000-0000-0000D01B0000}"/>
    <cellStyle name="m_06)공용1차_도장 설계변경(20031007)_tank_공용1차정산변경-밸브수정" xfId="7138" xr:uid="{00000000-0005-0000-0000-0000D11B0000}"/>
    <cellStyle name="m_06)공용1차_도장 설계변경(20031007)_tank_공용1차정산변경-밸브수정_공사설계서(MC-10)-소화설비(060623_kopec)" xfId="7139" xr:uid="{00000000-0005-0000-0000-0000D21B0000}"/>
    <cellStyle name="m_06)공용1차_도장 설계변경(20031007)_tank_내역" xfId="7140" xr:uid="{00000000-0005-0000-0000-0000D31B0000}"/>
    <cellStyle name="m_06)공용1차_도장 설계변경(20031007)_tank_내역_공사설계서(MC-10)-소화설비(060623_kopec)" xfId="7141" xr:uid="{00000000-0005-0000-0000-0000D41B0000}"/>
    <cellStyle name="m_06)공용1차_도장 설계변경(20031007)_tank_내역~~" xfId="7142" xr:uid="{00000000-0005-0000-0000-0000D51B0000}"/>
    <cellStyle name="m_06)공용1차_도장 설계변경(20031007)_tank_내역~~_공사설계서(MC-10)-소화설비(060623_kopec)" xfId="7143" xr:uid="{00000000-0005-0000-0000-0000D61B0000}"/>
    <cellStyle name="m_06)공용1차_전기실행" xfId="7144" xr:uid="{00000000-0005-0000-0000-0000D71B0000}"/>
    <cellStyle name="m_06)공용1차_전기실행_MC06집계표" xfId="7145" xr:uid="{00000000-0005-0000-0000-0000D81B0000}"/>
    <cellStyle name="m_06)공용1차_전기실행_MC06집계표_공사설계서(MC-10)-소화설비(060623_kopec)" xfId="7146" xr:uid="{00000000-0005-0000-0000-0000D91B0000}"/>
    <cellStyle name="m_06)공용1차_전기실행_MC06집계표_공용1차정산변경" xfId="7147" xr:uid="{00000000-0005-0000-0000-0000DA1B0000}"/>
    <cellStyle name="m_06)공용1차_전기실행_MC06집계표_공용1차정산변경(ESC반영_사정)" xfId="7148" xr:uid="{00000000-0005-0000-0000-0000DB1B0000}"/>
    <cellStyle name="m_06)공용1차_전기실행_MC06집계표_공용1차정산변경(ESC반영_사정)_1" xfId="7149" xr:uid="{00000000-0005-0000-0000-0000DC1B0000}"/>
    <cellStyle name="m_06)공용1차_전기실행_MC06집계표_공용1차정산변경(ESC반영_사정)_1_공사설계서(MC-10)-소화설비(060623_kopec)" xfId="7150" xr:uid="{00000000-0005-0000-0000-0000DD1B0000}"/>
    <cellStyle name="m_06)공용1차_전기실행_MC06집계표_공용1차정산변경(ESC반영_사정)_감사_사택_재산출-1" xfId="7151" xr:uid="{00000000-0005-0000-0000-0000DE1B0000}"/>
    <cellStyle name="m_06)공용1차_전기실행_MC06집계표_공용1차정산변경(ESC반영_사정)_감사_사택_재산출-1_공사설계서(MC-10)-소화설비(060623_kopec)" xfId="7152" xr:uid="{00000000-0005-0000-0000-0000DF1B0000}"/>
    <cellStyle name="m_06)공용1차_전기실행_MC06집계표_공용1차정산변경(ESC반영_사정)_공사설계서(MC-10)-소화설비(060623_kopec)" xfId="7153" xr:uid="{00000000-0005-0000-0000-0000E01B0000}"/>
    <cellStyle name="m_06)공용1차_전기실행_MC06집계표_공용1차정산변경(ESC반영_사정111)" xfId="7154" xr:uid="{00000000-0005-0000-0000-0000E11B0000}"/>
    <cellStyle name="m_06)공용1차_전기실행_MC06집계표_공용1차정산변경(ESC반영_사정111)_공사설계서(MC-10)-소화설비(060623_kopec)" xfId="7155" xr:uid="{00000000-0005-0000-0000-0000E21B0000}"/>
    <cellStyle name="m_06)공용1차_전기실행_MC06집계표_공용1차정산변경(최종서류_김근필)-1" xfId="7156" xr:uid="{00000000-0005-0000-0000-0000E31B0000}"/>
    <cellStyle name="m_06)공용1차_전기실행_MC06집계표_공용1차정산변경(최종서류_김근필)-1_공사설계서(MC-10)-소화설비(060623_kopec)" xfId="7157" xr:uid="{00000000-0005-0000-0000-0000E41B0000}"/>
    <cellStyle name="m_06)공용1차_전기실행_MC06집계표_공용1차정산변경(최종서류_소송대비)" xfId="7158" xr:uid="{00000000-0005-0000-0000-0000E51B0000}"/>
    <cellStyle name="m_06)공용1차_전기실행_MC06집계표_공용1차정산변경(최종서류_소송대비)_공사설계서(MC-10)-소화설비(060623_kopec)" xfId="7159" xr:uid="{00000000-0005-0000-0000-0000E61B0000}"/>
    <cellStyle name="m_06)공용1차_전기실행_MC06집계표_공용1차정산변경_공사설계서(MC-10)-소화설비(060623_kopec)" xfId="7160" xr:uid="{00000000-0005-0000-0000-0000E71B0000}"/>
    <cellStyle name="m_06)공용1차_전기실행_MC06집계표_공용1차정산변경-밸브수정" xfId="7161" xr:uid="{00000000-0005-0000-0000-0000E81B0000}"/>
    <cellStyle name="m_06)공용1차_전기실행_MC06집계표_공용1차정산변경-밸브수정_공사설계서(MC-10)-소화설비(060623_kopec)" xfId="7162" xr:uid="{00000000-0005-0000-0000-0000E91B0000}"/>
    <cellStyle name="m_06)공용1차_전기실행_MC06집계표_내역" xfId="7163" xr:uid="{00000000-0005-0000-0000-0000EA1B0000}"/>
    <cellStyle name="m_06)공용1차_전기실행_MC06집계표_내역_공사설계서(MC-10)-소화설비(060623_kopec)" xfId="7164" xr:uid="{00000000-0005-0000-0000-0000EB1B0000}"/>
    <cellStyle name="m_06)공용1차_전기실행_MC06집계표_내역~~" xfId="7165" xr:uid="{00000000-0005-0000-0000-0000EC1B0000}"/>
    <cellStyle name="m_06)공용1차_전기실행_MC06집계표_내역~~_공사설계서(MC-10)-소화설비(060623_kopec)" xfId="7166" xr:uid="{00000000-0005-0000-0000-0000ED1B0000}"/>
    <cellStyle name="m_06)공용1차_전기실행_Tank 도장설계변경면적(031127)" xfId="7167" xr:uid="{00000000-0005-0000-0000-0000EE1B0000}"/>
    <cellStyle name="m_06)공용1차_전기실행_Tank 도장설계변경면적(031127)_공사설계서(MC-10)-소화설비(060623_kopec)" xfId="7168" xr:uid="{00000000-0005-0000-0000-0000EF1B0000}"/>
    <cellStyle name="m_06)공용1차_전기실행_Tank 도장설계변경면적(031127)_공용1차정산변경" xfId="7169" xr:uid="{00000000-0005-0000-0000-0000F01B0000}"/>
    <cellStyle name="m_06)공용1차_전기실행_Tank 도장설계변경면적(031127)_공용1차정산변경(ESC반영_사정)" xfId="7170" xr:uid="{00000000-0005-0000-0000-0000F11B0000}"/>
    <cellStyle name="m_06)공용1차_전기실행_Tank 도장설계변경면적(031127)_공용1차정산변경(ESC반영_사정)_1" xfId="7171" xr:uid="{00000000-0005-0000-0000-0000F21B0000}"/>
    <cellStyle name="m_06)공용1차_전기실행_Tank 도장설계변경면적(031127)_공용1차정산변경(ESC반영_사정)_감사_사택_재산출-1" xfId="7172" xr:uid="{00000000-0005-0000-0000-0000F31B0000}"/>
    <cellStyle name="m_06)공용1차_전기실행_Tank 도장설계변경면적(031127)_공용1차정산변경(ESC반영_사정111)" xfId="7173" xr:uid="{00000000-0005-0000-0000-0000F41B0000}"/>
    <cellStyle name="m_06)공용1차_전기실행_Tank 도장설계변경면적(031127)_공용1차정산변경(최종서류_김근필)-1" xfId="7174" xr:uid="{00000000-0005-0000-0000-0000F51B0000}"/>
    <cellStyle name="m_06)공용1차_전기실행_Tank 도장설계변경면적(031127)_공용1차정산변경(최종서류_소송대비)" xfId="7175" xr:uid="{00000000-0005-0000-0000-0000F61B0000}"/>
    <cellStyle name="m_06)공용1차_전기실행_Tank 도장설계변경면적(031127)_공용1차정산변경_공사설계서(MC-10)-소화설비(060623_kopec)" xfId="7176" xr:uid="{00000000-0005-0000-0000-0000F71B0000}"/>
    <cellStyle name="m_06)공용1차_전기실행_Tank 도장설계변경면적(031127)_공용1차정산변경-밸브수정" xfId="7177" xr:uid="{00000000-0005-0000-0000-0000F81B0000}"/>
    <cellStyle name="m_06)공용1차_전기실행_Tank 도장설계변경면적(031127)_내역" xfId="7178" xr:uid="{00000000-0005-0000-0000-0000F91B0000}"/>
    <cellStyle name="m_06)공용1차_전기실행_Tank 도장설계변경면적(031127)_내역~~" xfId="7179" xr:uid="{00000000-0005-0000-0000-0000FA1B0000}"/>
    <cellStyle name="m_06)공용1차_전기실행_공사설계서(MC-10)-소화설비(060623_kopec)" xfId="7180" xr:uid="{00000000-0005-0000-0000-0000FB1B0000}"/>
    <cellStyle name="m_06)공용1차_전기실행_공용1차도급내역(변경)" xfId="7181" xr:uid="{00000000-0005-0000-0000-0000FC1B0000}"/>
    <cellStyle name="m_06)공용1차_전기실행_공용1차도급내역(변경)_020910" xfId="7182" xr:uid="{00000000-0005-0000-0000-0000FD1B0000}"/>
    <cellStyle name="m_06)공용1차_전기실행_공용1차도급내역(변경)_020910_MC06집계표" xfId="7183" xr:uid="{00000000-0005-0000-0000-0000FE1B0000}"/>
    <cellStyle name="m_06)공용1차_전기실행_공용1차도급내역(변경)_020910_MC06집계표_공사설계서(MC-10)-소화설비(060623_kopec)" xfId="7184" xr:uid="{00000000-0005-0000-0000-0000FF1B0000}"/>
    <cellStyle name="m_06)공용1차_전기실행_공용1차도급내역(변경)_020910_MC06집계표_공용1차정산변경" xfId="7185" xr:uid="{00000000-0005-0000-0000-0000001C0000}"/>
    <cellStyle name="m_06)공용1차_전기실행_공용1차도급내역(변경)_020910_MC06집계표_공용1차정산변경(ESC반영_사정)" xfId="7186" xr:uid="{00000000-0005-0000-0000-0000011C0000}"/>
    <cellStyle name="m_06)공용1차_전기실행_공용1차도급내역(변경)_020910_MC06집계표_공용1차정산변경(ESC반영_사정)_1" xfId="7187" xr:uid="{00000000-0005-0000-0000-0000021C0000}"/>
    <cellStyle name="m_06)공용1차_전기실행_공용1차도급내역(변경)_020910_MC06집계표_공용1차정산변경(ESC반영_사정)_1_공사설계서(MC-10)-소화설비(060623_kopec)" xfId="7188" xr:uid="{00000000-0005-0000-0000-0000031C0000}"/>
    <cellStyle name="m_06)공용1차_전기실행_공용1차도급내역(변경)_020910_MC06집계표_공용1차정산변경(ESC반영_사정)_감사_사택_재산출-1" xfId="7189" xr:uid="{00000000-0005-0000-0000-0000041C0000}"/>
    <cellStyle name="m_06)공용1차_전기실행_공용1차도급내역(변경)_020910_MC06집계표_공용1차정산변경(ESC반영_사정)_감사_사택_재산출-1_공사설계서(MC-10)-소화설비(060623_kopec)" xfId="7190" xr:uid="{00000000-0005-0000-0000-0000051C0000}"/>
    <cellStyle name="m_06)공용1차_전기실행_공용1차도급내역(변경)_020910_MC06집계표_공용1차정산변경(ESC반영_사정)_공사설계서(MC-10)-소화설비(060623_kopec)" xfId="7191" xr:uid="{00000000-0005-0000-0000-0000061C0000}"/>
    <cellStyle name="m_06)공용1차_전기실행_공용1차도급내역(변경)_020910_MC06집계표_공용1차정산변경(ESC반영_사정111)" xfId="7192" xr:uid="{00000000-0005-0000-0000-0000071C0000}"/>
    <cellStyle name="m_06)공용1차_전기실행_공용1차도급내역(변경)_020910_MC06집계표_공용1차정산변경(ESC반영_사정111)_공사설계서(MC-10)-소화설비(060623_kopec)" xfId="7193" xr:uid="{00000000-0005-0000-0000-0000081C0000}"/>
    <cellStyle name="m_06)공용1차_전기실행_공용1차도급내역(변경)_020910_MC06집계표_공용1차정산변경(최종서류_김근필)-1" xfId="7194" xr:uid="{00000000-0005-0000-0000-0000091C0000}"/>
    <cellStyle name="m_06)공용1차_전기실행_공용1차도급내역(변경)_020910_MC06집계표_공용1차정산변경(최종서류_김근필)-1_공사설계서(MC-10)-소화설비(060623_kopec)" xfId="7195" xr:uid="{00000000-0005-0000-0000-00000A1C0000}"/>
    <cellStyle name="m_06)공용1차_전기실행_공용1차도급내역(변경)_020910_MC06집계표_공용1차정산변경(최종서류_소송대비)" xfId="7196" xr:uid="{00000000-0005-0000-0000-00000B1C0000}"/>
    <cellStyle name="m_06)공용1차_전기실행_공용1차도급내역(변경)_020910_MC06집계표_공용1차정산변경(최종서류_소송대비)_공사설계서(MC-10)-소화설비(060623_kopec)" xfId="7197" xr:uid="{00000000-0005-0000-0000-00000C1C0000}"/>
    <cellStyle name="m_06)공용1차_전기실행_공용1차도급내역(변경)_020910_MC06집계표_공용1차정산변경_공사설계서(MC-10)-소화설비(060623_kopec)" xfId="7198" xr:uid="{00000000-0005-0000-0000-00000D1C0000}"/>
    <cellStyle name="m_06)공용1차_전기실행_공용1차도급내역(변경)_020910_MC06집계표_공용1차정산변경-밸브수정" xfId="7199" xr:uid="{00000000-0005-0000-0000-00000E1C0000}"/>
    <cellStyle name="m_06)공용1차_전기실행_공용1차도급내역(변경)_020910_MC06집계표_공용1차정산변경-밸브수정_공사설계서(MC-10)-소화설비(060623_kopec)" xfId="7200" xr:uid="{00000000-0005-0000-0000-00000F1C0000}"/>
    <cellStyle name="m_06)공용1차_전기실행_공용1차도급내역(변경)_020910_MC06집계표_내역" xfId="7201" xr:uid="{00000000-0005-0000-0000-0000101C0000}"/>
    <cellStyle name="m_06)공용1차_전기실행_공용1차도급내역(변경)_020910_MC06집계표_내역_공사설계서(MC-10)-소화설비(060623_kopec)" xfId="7202" xr:uid="{00000000-0005-0000-0000-0000111C0000}"/>
    <cellStyle name="m_06)공용1차_전기실행_공용1차도급내역(변경)_020910_MC06집계표_내역~~" xfId="7203" xr:uid="{00000000-0005-0000-0000-0000121C0000}"/>
    <cellStyle name="m_06)공용1차_전기실행_공용1차도급내역(변경)_020910_MC06집계표_내역~~_공사설계서(MC-10)-소화설비(060623_kopec)" xfId="7204" xr:uid="{00000000-0005-0000-0000-0000131C0000}"/>
    <cellStyle name="m_06)공용1차_전기실행_공용1차도급내역(변경)_020910_공사설계서(MC-10)-소화설비(060623_kopec)" xfId="7205" xr:uid="{00000000-0005-0000-0000-0000141C0000}"/>
    <cellStyle name="m_06)공용1차_전기실행_공용1차도급내역(변경)_020910_공용1차정산변경" xfId="7206" xr:uid="{00000000-0005-0000-0000-0000151C0000}"/>
    <cellStyle name="m_06)공용1차_전기실행_공용1차도급내역(변경)_020910_공용1차정산변경(ESC반영_사정)" xfId="7207" xr:uid="{00000000-0005-0000-0000-0000161C0000}"/>
    <cellStyle name="m_06)공용1차_전기실행_공용1차도급내역(변경)_020910_공용1차정산변경(ESC반영_사정)_1" xfId="7208" xr:uid="{00000000-0005-0000-0000-0000171C0000}"/>
    <cellStyle name="m_06)공용1차_전기실행_공용1차도급내역(변경)_020910_공용1차정산변경(ESC반영_사정)_1_공사설계서(MC-10)-소화설비(060623_kopec)" xfId="7209" xr:uid="{00000000-0005-0000-0000-0000181C0000}"/>
    <cellStyle name="m_06)공용1차_전기실행_공용1차도급내역(변경)_020910_공용1차정산변경(ESC반영_사정)_감사_사택_재산출-1" xfId="7210" xr:uid="{00000000-0005-0000-0000-0000191C0000}"/>
    <cellStyle name="m_06)공용1차_전기실행_공용1차도급내역(변경)_020910_공용1차정산변경(ESC반영_사정)_감사_사택_재산출-1_공사설계서(MC-10)-소화설비(060623_kopec)" xfId="7211" xr:uid="{00000000-0005-0000-0000-00001A1C0000}"/>
    <cellStyle name="m_06)공용1차_전기실행_공용1차도급내역(변경)_020910_공용1차정산변경(ESC반영_사정)_공사설계서(MC-10)-소화설비(060623_kopec)" xfId="7212" xr:uid="{00000000-0005-0000-0000-00001B1C0000}"/>
    <cellStyle name="m_06)공용1차_전기실행_공용1차도급내역(변경)_020910_공용1차정산변경(ESC반영_사정111)" xfId="7213" xr:uid="{00000000-0005-0000-0000-00001C1C0000}"/>
    <cellStyle name="m_06)공용1차_전기실행_공용1차도급내역(변경)_020910_공용1차정산변경(ESC반영_사정111)_공사설계서(MC-10)-소화설비(060623_kopec)" xfId="7214" xr:uid="{00000000-0005-0000-0000-00001D1C0000}"/>
    <cellStyle name="m_06)공용1차_전기실행_공용1차도급내역(변경)_020910_공용1차정산변경(최종서류_김근필)-1" xfId="7215" xr:uid="{00000000-0005-0000-0000-00001E1C0000}"/>
    <cellStyle name="m_06)공용1차_전기실행_공용1차도급내역(변경)_020910_공용1차정산변경(최종서류_김근필)-1_공사설계서(MC-10)-소화설비(060623_kopec)" xfId="7216" xr:uid="{00000000-0005-0000-0000-00001F1C0000}"/>
    <cellStyle name="m_06)공용1차_전기실행_공용1차도급내역(변경)_020910_공용1차정산변경(최종서류_소송대비)" xfId="7217" xr:uid="{00000000-0005-0000-0000-0000201C0000}"/>
    <cellStyle name="m_06)공용1차_전기실행_공용1차도급내역(변경)_020910_공용1차정산변경(최종서류_소송대비)_공사설계서(MC-10)-소화설비(060623_kopec)" xfId="7218" xr:uid="{00000000-0005-0000-0000-0000211C0000}"/>
    <cellStyle name="m_06)공용1차_전기실행_공용1차도급내역(변경)_020910_공용1차정산변경_공사설계서(MC-10)-소화설비(060623_kopec)" xfId="7219" xr:uid="{00000000-0005-0000-0000-0000221C0000}"/>
    <cellStyle name="m_06)공용1차_전기실행_공용1차도급내역(변경)_020910_공용1차정산변경-밸브수정" xfId="7220" xr:uid="{00000000-0005-0000-0000-0000231C0000}"/>
    <cellStyle name="m_06)공용1차_전기실행_공용1차도급내역(변경)_020910_공용1차정산변경-밸브수정_공사설계서(MC-10)-소화설비(060623_kopec)" xfId="7221" xr:uid="{00000000-0005-0000-0000-0000241C0000}"/>
    <cellStyle name="m_06)공용1차_전기실행_공용1차도급내역(변경)_020910_내역" xfId="7222" xr:uid="{00000000-0005-0000-0000-0000251C0000}"/>
    <cellStyle name="m_06)공용1차_전기실행_공용1차도급내역(변경)_020910_내역_공사설계서(MC-10)-소화설비(060623_kopec)" xfId="7223" xr:uid="{00000000-0005-0000-0000-0000261C0000}"/>
    <cellStyle name="m_06)공용1차_전기실행_공용1차도급내역(변경)_020910_내역~~" xfId="7224" xr:uid="{00000000-0005-0000-0000-0000271C0000}"/>
    <cellStyle name="m_06)공용1차_전기실행_공용1차도급내역(변경)_020910_내역~~_공사설계서(MC-10)-소화설비(060623_kopec)" xfId="7225" xr:uid="{00000000-0005-0000-0000-0000281C0000}"/>
    <cellStyle name="m_06)공용1차_전기실행_공용1차도급내역(변경)_MC06집계표" xfId="7226" xr:uid="{00000000-0005-0000-0000-0000291C0000}"/>
    <cellStyle name="m_06)공용1차_전기실행_공용1차도급내역(변경)_MC06집계표_공사설계서(MC-10)-소화설비(060623_kopec)" xfId="7227" xr:uid="{00000000-0005-0000-0000-00002A1C0000}"/>
    <cellStyle name="m_06)공용1차_전기실행_공용1차도급내역(변경)_MC06집계표_공용1차정산변경" xfId="7228" xr:uid="{00000000-0005-0000-0000-00002B1C0000}"/>
    <cellStyle name="m_06)공용1차_전기실행_공용1차도급내역(변경)_MC06집계표_공용1차정산변경(ESC반영_사정)" xfId="7229" xr:uid="{00000000-0005-0000-0000-00002C1C0000}"/>
    <cellStyle name="m_06)공용1차_전기실행_공용1차도급내역(변경)_MC06집계표_공용1차정산변경(ESC반영_사정)_1" xfId="7230" xr:uid="{00000000-0005-0000-0000-00002D1C0000}"/>
    <cellStyle name="m_06)공용1차_전기실행_공용1차도급내역(변경)_MC06집계표_공용1차정산변경(ESC반영_사정)_1_공사설계서(MC-10)-소화설비(060623_kopec)" xfId="7231" xr:uid="{00000000-0005-0000-0000-00002E1C0000}"/>
    <cellStyle name="m_06)공용1차_전기실행_공용1차도급내역(변경)_MC06집계표_공용1차정산변경(ESC반영_사정)_감사_사택_재산출-1" xfId="7232" xr:uid="{00000000-0005-0000-0000-00002F1C0000}"/>
    <cellStyle name="m_06)공용1차_전기실행_공용1차도급내역(변경)_MC06집계표_공용1차정산변경(ESC반영_사정)_감사_사택_재산출-1_공사설계서(MC-10)-소화설비(060623_kopec)" xfId="7233" xr:uid="{00000000-0005-0000-0000-0000301C0000}"/>
    <cellStyle name="m_06)공용1차_전기실행_공용1차도급내역(변경)_MC06집계표_공용1차정산변경(ESC반영_사정)_공사설계서(MC-10)-소화설비(060623_kopec)" xfId="7234" xr:uid="{00000000-0005-0000-0000-0000311C0000}"/>
    <cellStyle name="m_06)공용1차_전기실행_공용1차도급내역(변경)_MC06집계표_공용1차정산변경(ESC반영_사정111)" xfId="7235" xr:uid="{00000000-0005-0000-0000-0000321C0000}"/>
    <cellStyle name="m_06)공용1차_전기실행_공용1차도급내역(변경)_MC06집계표_공용1차정산변경(ESC반영_사정111)_공사설계서(MC-10)-소화설비(060623_kopec)" xfId="7236" xr:uid="{00000000-0005-0000-0000-0000331C0000}"/>
    <cellStyle name="m_06)공용1차_전기실행_공용1차도급내역(변경)_MC06집계표_공용1차정산변경(최종서류_김근필)-1" xfId="7237" xr:uid="{00000000-0005-0000-0000-0000341C0000}"/>
    <cellStyle name="m_06)공용1차_전기실행_공용1차도급내역(변경)_MC06집계표_공용1차정산변경(최종서류_김근필)-1_공사설계서(MC-10)-소화설비(060623_kopec)" xfId="7238" xr:uid="{00000000-0005-0000-0000-0000351C0000}"/>
    <cellStyle name="m_06)공용1차_전기실행_공용1차도급내역(변경)_MC06집계표_공용1차정산변경(최종서류_소송대비)" xfId="7239" xr:uid="{00000000-0005-0000-0000-0000361C0000}"/>
    <cellStyle name="m_06)공용1차_전기실행_공용1차도급내역(변경)_MC06집계표_공용1차정산변경(최종서류_소송대비)_공사설계서(MC-10)-소화설비(060623_kopec)" xfId="7240" xr:uid="{00000000-0005-0000-0000-0000371C0000}"/>
    <cellStyle name="m_06)공용1차_전기실행_공용1차도급내역(변경)_MC06집계표_공용1차정산변경_공사설계서(MC-10)-소화설비(060623_kopec)" xfId="7241" xr:uid="{00000000-0005-0000-0000-0000381C0000}"/>
    <cellStyle name="m_06)공용1차_전기실행_공용1차도급내역(변경)_MC06집계표_공용1차정산변경-밸브수정" xfId="7242" xr:uid="{00000000-0005-0000-0000-0000391C0000}"/>
    <cellStyle name="m_06)공용1차_전기실행_공용1차도급내역(변경)_MC06집계표_공용1차정산변경-밸브수정_공사설계서(MC-10)-소화설비(060623_kopec)" xfId="7243" xr:uid="{00000000-0005-0000-0000-00003A1C0000}"/>
    <cellStyle name="m_06)공용1차_전기실행_공용1차도급내역(변경)_MC06집계표_내역" xfId="7244" xr:uid="{00000000-0005-0000-0000-00003B1C0000}"/>
    <cellStyle name="m_06)공용1차_전기실행_공용1차도급내역(변경)_MC06집계표_내역_공사설계서(MC-10)-소화설비(060623_kopec)" xfId="7245" xr:uid="{00000000-0005-0000-0000-00003C1C0000}"/>
    <cellStyle name="m_06)공용1차_전기실행_공용1차도급내역(변경)_MC06집계표_내역~~" xfId="7246" xr:uid="{00000000-0005-0000-0000-00003D1C0000}"/>
    <cellStyle name="m_06)공용1차_전기실행_공용1차도급내역(변경)_MC06집계표_내역~~_공사설계서(MC-10)-소화설비(060623_kopec)" xfId="7247" xr:uid="{00000000-0005-0000-0000-00003E1C0000}"/>
    <cellStyle name="m_06)공용1차_전기실행_공용1차도급내역(변경)_공사설계서(MC-10)-소화설비(060623_kopec)" xfId="7248" xr:uid="{00000000-0005-0000-0000-00003F1C0000}"/>
    <cellStyle name="m_06)공용1차_전기실행_공용1차도급내역(변경)_공용1차정산변경" xfId="7249" xr:uid="{00000000-0005-0000-0000-0000401C0000}"/>
    <cellStyle name="m_06)공용1차_전기실행_공용1차도급내역(변경)_공용1차정산변경(ESC반영_사정)" xfId="7250" xr:uid="{00000000-0005-0000-0000-0000411C0000}"/>
    <cellStyle name="m_06)공용1차_전기실행_공용1차도급내역(변경)_공용1차정산변경(ESC반영_사정)_1" xfId="7251" xr:uid="{00000000-0005-0000-0000-0000421C0000}"/>
    <cellStyle name="m_06)공용1차_전기실행_공용1차도급내역(변경)_공용1차정산변경(ESC반영_사정)_1_공사설계서(MC-10)-소화설비(060623_kopec)" xfId="7252" xr:uid="{00000000-0005-0000-0000-0000431C0000}"/>
    <cellStyle name="m_06)공용1차_전기실행_공용1차도급내역(변경)_공용1차정산변경(ESC반영_사정)_감사_사택_재산출-1" xfId="7253" xr:uid="{00000000-0005-0000-0000-0000441C0000}"/>
    <cellStyle name="m_06)공용1차_전기실행_공용1차도급내역(변경)_공용1차정산변경(ESC반영_사정)_감사_사택_재산출-1_공사설계서(MC-10)-소화설비(060623_kopec)" xfId="7254" xr:uid="{00000000-0005-0000-0000-0000451C0000}"/>
    <cellStyle name="m_06)공용1차_전기실행_공용1차도급내역(변경)_공용1차정산변경(ESC반영_사정)_공사설계서(MC-10)-소화설비(060623_kopec)" xfId="7255" xr:uid="{00000000-0005-0000-0000-0000461C0000}"/>
    <cellStyle name="m_06)공용1차_전기실행_공용1차도급내역(변경)_공용1차정산변경(ESC반영_사정111)" xfId="7256" xr:uid="{00000000-0005-0000-0000-0000471C0000}"/>
    <cellStyle name="m_06)공용1차_전기실행_공용1차도급내역(변경)_공용1차정산변경(ESC반영_사정111)_공사설계서(MC-10)-소화설비(060623_kopec)" xfId="7257" xr:uid="{00000000-0005-0000-0000-0000481C0000}"/>
    <cellStyle name="m_06)공용1차_전기실행_공용1차도급내역(변경)_공용1차정산변경(최종서류_김근필)-1" xfId="7258" xr:uid="{00000000-0005-0000-0000-0000491C0000}"/>
    <cellStyle name="m_06)공용1차_전기실행_공용1차도급내역(변경)_공용1차정산변경(최종서류_김근필)-1_공사설계서(MC-10)-소화설비(060623_kopec)" xfId="7259" xr:uid="{00000000-0005-0000-0000-00004A1C0000}"/>
    <cellStyle name="m_06)공용1차_전기실행_공용1차도급내역(변경)_공용1차정산변경(최종서류_소송대비)" xfId="7260" xr:uid="{00000000-0005-0000-0000-00004B1C0000}"/>
    <cellStyle name="m_06)공용1차_전기실행_공용1차도급내역(변경)_공용1차정산변경(최종서류_소송대비)_공사설계서(MC-10)-소화설비(060623_kopec)" xfId="7261" xr:uid="{00000000-0005-0000-0000-00004C1C0000}"/>
    <cellStyle name="m_06)공용1차_전기실행_공용1차도급내역(변경)_공용1차정산변경_공사설계서(MC-10)-소화설비(060623_kopec)" xfId="7262" xr:uid="{00000000-0005-0000-0000-00004D1C0000}"/>
    <cellStyle name="m_06)공용1차_전기실행_공용1차도급내역(변경)_공용1차정산변경-밸브수정" xfId="7263" xr:uid="{00000000-0005-0000-0000-00004E1C0000}"/>
    <cellStyle name="m_06)공용1차_전기실행_공용1차도급내역(변경)_공용1차정산변경-밸브수정_공사설계서(MC-10)-소화설비(060623_kopec)" xfId="7264" xr:uid="{00000000-0005-0000-0000-00004F1C0000}"/>
    <cellStyle name="m_06)공용1차_전기실행_공용1차도급내역(변경)_내역" xfId="7265" xr:uid="{00000000-0005-0000-0000-0000501C0000}"/>
    <cellStyle name="m_06)공용1차_전기실행_공용1차도급내역(변경)_내역_공사설계서(MC-10)-소화설비(060623_kopec)" xfId="7266" xr:uid="{00000000-0005-0000-0000-0000511C0000}"/>
    <cellStyle name="m_06)공용1차_전기실행_공용1차도급내역(변경)_내역~~" xfId="7267" xr:uid="{00000000-0005-0000-0000-0000521C0000}"/>
    <cellStyle name="m_06)공용1차_전기실행_공용1차도급내역(변경)_내역~~_공사설계서(MC-10)-소화설비(060623_kopec)" xfId="7268" xr:uid="{00000000-0005-0000-0000-0000531C0000}"/>
    <cellStyle name="m_06)공용1차_전기실행_공용1차정산변경" xfId="7269" xr:uid="{00000000-0005-0000-0000-0000541C0000}"/>
    <cellStyle name="m_06)공용1차_전기실행_공용1차정산변경(ESC반영_사정)" xfId="7270" xr:uid="{00000000-0005-0000-0000-0000551C0000}"/>
    <cellStyle name="m_06)공용1차_전기실행_공용1차정산변경(ESC반영_사정)_1" xfId="7271" xr:uid="{00000000-0005-0000-0000-0000561C0000}"/>
    <cellStyle name="m_06)공용1차_전기실행_공용1차정산변경(ESC반영_사정)_1_공사설계서(MC-10)-소화설비(060623_kopec)" xfId="7272" xr:uid="{00000000-0005-0000-0000-0000571C0000}"/>
    <cellStyle name="m_06)공용1차_전기실행_공용1차정산변경(ESC반영_사정)_감사_사택_재산출-1" xfId="7273" xr:uid="{00000000-0005-0000-0000-0000581C0000}"/>
    <cellStyle name="m_06)공용1차_전기실행_공용1차정산변경(ESC반영_사정)_감사_사택_재산출-1_공사설계서(MC-10)-소화설비(060623_kopec)" xfId="7274" xr:uid="{00000000-0005-0000-0000-0000591C0000}"/>
    <cellStyle name="m_06)공용1차_전기실행_공용1차정산변경(ESC반영_사정)_공사설계서(MC-10)-소화설비(060623_kopec)" xfId="7275" xr:uid="{00000000-0005-0000-0000-00005A1C0000}"/>
    <cellStyle name="m_06)공용1차_전기실행_공용1차정산변경(ESC반영_사정111)" xfId="7276" xr:uid="{00000000-0005-0000-0000-00005B1C0000}"/>
    <cellStyle name="m_06)공용1차_전기실행_공용1차정산변경(ESC반영_사정111)_공사설계서(MC-10)-소화설비(060623_kopec)" xfId="7277" xr:uid="{00000000-0005-0000-0000-00005C1C0000}"/>
    <cellStyle name="m_06)공용1차_전기실행_공용1차정산변경(최종서류_김근필)-1" xfId="7278" xr:uid="{00000000-0005-0000-0000-00005D1C0000}"/>
    <cellStyle name="m_06)공용1차_전기실행_공용1차정산변경(최종서류_김근필)-1_공사설계서(MC-10)-소화설비(060623_kopec)" xfId="7279" xr:uid="{00000000-0005-0000-0000-00005E1C0000}"/>
    <cellStyle name="m_06)공용1차_전기실행_공용1차정산변경(최종서류_소송대비)" xfId="7280" xr:uid="{00000000-0005-0000-0000-00005F1C0000}"/>
    <cellStyle name="m_06)공용1차_전기실행_공용1차정산변경(최종서류_소송대비)_공사설계서(MC-10)-소화설비(060623_kopec)" xfId="7281" xr:uid="{00000000-0005-0000-0000-0000601C0000}"/>
    <cellStyle name="m_06)공용1차_전기실행_공용1차정산변경_공사설계서(MC-10)-소화설비(060623_kopec)" xfId="7282" xr:uid="{00000000-0005-0000-0000-0000611C0000}"/>
    <cellStyle name="m_06)공용1차_전기실행_공용1차정산변경-밸브수정" xfId="7283" xr:uid="{00000000-0005-0000-0000-0000621C0000}"/>
    <cellStyle name="m_06)공용1차_전기실행_공용1차정산변경-밸브수정_공사설계서(MC-10)-소화설비(060623_kopec)" xfId="7284" xr:uid="{00000000-0005-0000-0000-0000631C0000}"/>
    <cellStyle name="m_06)공용1차_전기실행_내역" xfId="7285" xr:uid="{00000000-0005-0000-0000-0000641C0000}"/>
    <cellStyle name="m_06)공용1차_전기실행_내역_공사설계서(MC-10)-소화설비(060623_kopec)" xfId="7286" xr:uid="{00000000-0005-0000-0000-0000651C0000}"/>
    <cellStyle name="m_06)공용1차_전기실행_내역~~" xfId="7287" xr:uid="{00000000-0005-0000-0000-0000661C0000}"/>
    <cellStyle name="m_06)공용1차_전기실행_내역~~_공사설계서(MC-10)-소화설비(060623_kopec)" xfId="7288" xr:uid="{00000000-0005-0000-0000-0000671C0000}"/>
    <cellStyle name="m_06)공용1차_전기실행_도장 설계변경(20031007)_tank" xfId="7289" xr:uid="{00000000-0005-0000-0000-0000681C0000}"/>
    <cellStyle name="m_06)공용1차_전기실행_도장 설계변경(20031007)_tank_공사설계서(MC-10)-소화설비(060623_kopec)" xfId="7290" xr:uid="{00000000-0005-0000-0000-0000691C0000}"/>
    <cellStyle name="m_06)공용1차_전기실행_도장 설계변경(20031007)_tank_공용1차정산변경" xfId="7291" xr:uid="{00000000-0005-0000-0000-00006A1C0000}"/>
    <cellStyle name="m_06)공용1차_전기실행_도장 설계변경(20031007)_tank_공용1차정산변경(ESC반영_사정)" xfId="7292" xr:uid="{00000000-0005-0000-0000-00006B1C0000}"/>
    <cellStyle name="m_06)공용1차_전기실행_도장 설계변경(20031007)_tank_공용1차정산변경(ESC반영_사정)_1" xfId="7293" xr:uid="{00000000-0005-0000-0000-00006C1C0000}"/>
    <cellStyle name="m_06)공용1차_전기실행_도장 설계변경(20031007)_tank_공용1차정산변경(ESC반영_사정)_1_공사설계서(MC-10)-소화설비(060623_kopec)" xfId="7294" xr:uid="{00000000-0005-0000-0000-00006D1C0000}"/>
    <cellStyle name="m_06)공용1차_전기실행_도장 설계변경(20031007)_tank_공용1차정산변경(ESC반영_사정)_감사_사택_재산출-1" xfId="7295" xr:uid="{00000000-0005-0000-0000-00006E1C0000}"/>
    <cellStyle name="m_06)공용1차_전기실행_도장 설계변경(20031007)_tank_공용1차정산변경(ESC반영_사정)_감사_사택_재산출-1_공사설계서(MC-10)-소화설비(060623_kopec)" xfId="7296" xr:uid="{00000000-0005-0000-0000-00006F1C0000}"/>
    <cellStyle name="m_06)공용1차_전기실행_도장 설계변경(20031007)_tank_공용1차정산변경(ESC반영_사정)_공사설계서(MC-10)-소화설비(060623_kopec)" xfId="7297" xr:uid="{00000000-0005-0000-0000-0000701C0000}"/>
    <cellStyle name="m_06)공용1차_전기실행_도장 설계변경(20031007)_tank_공용1차정산변경(ESC반영_사정111)" xfId="7298" xr:uid="{00000000-0005-0000-0000-0000711C0000}"/>
    <cellStyle name="m_06)공용1차_전기실행_도장 설계변경(20031007)_tank_공용1차정산변경(ESC반영_사정111)_공사설계서(MC-10)-소화설비(060623_kopec)" xfId="7299" xr:uid="{00000000-0005-0000-0000-0000721C0000}"/>
    <cellStyle name="m_06)공용1차_전기실행_도장 설계변경(20031007)_tank_공용1차정산변경(최종서류_김근필)-1" xfId="7300" xr:uid="{00000000-0005-0000-0000-0000731C0000}"/>
    <cellStyle name="m_06)공용1차_전기실행_도장 설계변경(20031007)_tank_공용1차정산변경(최종서류_김근필)-1_공사설계서(MC-10)-소화설비(060623_kopec)" xfId="7301" xr:uid="{00000000-0005-0000-0000-0000741C0000}"/>
    <cellStyle name="m_06)공용1차_전기실행_도장 설계변경(20031007)_tank_공용1차정산변경(최종서류_소송대비)" xfId="7302" xr:uid="{00000000-0005-0000-0000-0000751C0000}"/>
    <cellStyle name="m_06)공용1차_전기실행_도장 설계변경(20031007)_tank_공용1차정산변경(최종서류_소송대비)_공사설계서(MC-10)-소화설비(060623_kopec)" xfId="7303" xr:uid="{00000000-0005-0000-0000-0000761C0000}"/>
    <cellStyle name="m_06)공용1차_전기실행_도장 설계변경(20031007)_tank_공용1차정산변경_공사설계서(MC-10)-소화설비(060623_kopec)" xfId="7304" xr:uid="{00000000-0005-0000-0000-0000771C0000}"/>
    <cellStyle name="m_06)공용1차_전기실행_도장 설계변경(20031007)_tank_공용1차정산변경-밸브수정" xfId="7305" xr:uid="{00000000-0005-0000-0000-0000781C0000}"/>
    <cellStyle name="m_06)공용1차_전기실행_도장 설계변경(20031007)_tank_공용1차정산변경-밸브수정_공사설계서(MC-10)-소화설비(060623_kopec)" xfId="7306" xr:uid="{00000000-0005-0000-0000-0000791C0000}"/>
    <cellStyle name="m_06)공용1차_전기실행_도장 설계변경(20031007)_tank_내역" xfId="7307" xr:uid="{00000000-0005-0000-0000-00007A1C0000}"/>
    <cellStyle name="m_06)공용1차_전기실행_도장 설계변경(20031007)_tank_내역_공사설계서(MC-10)-소화설비(060623_kopec)" xfId="7308" xr:uid="{00000000-0005-0000-0000-00007B1C0000}"/>
    <cellStyle name="m_06)공용1차_전기실행_도장 설계변경(20031007)_tank_내역~~" xfId="7309" xr:uid="{00000000-0005-0000-0000-00007C1C0000}"/>
    <cellStyle name="m_06)공용1차_전기실행_도장 설계변경(20031007)_tank_내역~~_공사설계서(MC-10)-소화설비(060623_kopec)" xfId="7310" xr:uid="{00000000-0005-0000-0000-00007D1C0000}"/>
    <cellStyle name="m_07)배관1차" xfId="7311" xr:uid="{00000000-0005-0000-0000-00007E1C0000}"/>
    <cellStyle name="m_07)배관1차_MC06집계표" xfId="7312" xr:uid="{00000000-0005-0000-0000-00007F1C0000}"/>
    <cellStyle name="m_07)배관1차_MC06집계표_공용1차정산변경" xfId="7313" xr:uid="{00000000-0005-0000-0000-0000801C0000}"/>
    <cellStyle name="m_07)배관1차_MC06집계표_공용1차정산변경(ESC반영_사정)" xfId="7314" xr:uid="{00000000-0005-0000-0000-0000811C0000}"/>
    <cellStyle name="m_07)배관1차_MC06집계표_공용1차정산변경(ESC반영_사정)_1" xfId="7315" xr:uid="{00000000-0005-0000-0000-0000821C0000}"/>
    <cellStyle name="m_07)배관1차_MC06집계표_공용1차정산변경(ESC반영_사정)_감사_사택_재산출-1" xfId="7316" xr:uid="{00000000-0005-0000-0000-0000831C0000}"/>
    <cellStyle name="m_07)배관1차_MC06집계표_공용1차정산변경(ESC반영_사정111)" xfId="7317" xr:uid="{00000000-0005-0000-0000-0000841C0000}"/>
    <cellStyle name="m_07)배관1차_MC06집계표_공용1차정산변경(최종서류_김근필)-1" xfId="7318" xr:uid="{00000000-0005-0000-0000-0000851C0000}"/>
    <cellStyle name="m_07)배관1차_MC06집계표_공용1차정산변경(최종서류_소송대비)" xfId="7319" xr:uid="{00000000-0005-0000-0000-0000861C0000}"/>
    <cellStyle name="m_07)배관1차_MC06집계표_공용1차정산변경-밸브수정" xfId="7320" xr:uid="{00000000-0005-0000-0000-0000871C0000}"/>
    <cellStyle name="m_07)배관1차_MC06집계표_내역" xfId="7321" xr:uid="{00000000-0005-0000-0000-0000881C0000}"/>
    <cellStyle name="m_07)배관1차_MC06집계표_내역~~" xfId="7322" xr:uid="{00000000-0005-0000-0000-0000891C0000}"/>
    <cellStyle name="m_07)배관1차_Tank 도장설계변경면적(031127)" xfId="7323" xr:uid="{00000000-0005-0000-0000-00008A1C0000}"/>
    <cellStyle name="m_07)배관1차_Tank 도장설계변경면적(031127)_공용1차정산변경" xfId="7324" xr:uid="{00000000-0005-0000-0000-00008B1C0000}"/>
    <cellStyle name="m_07)배관1차_Tank 도장설계변경면적(031127)_공용1차정산변경(ESC반영_사정)" xfId="7325" xr:uid="{00000000-0005-0000-0000-00008C1C0000}"/>
    <cellStyle name="m_07)배관1차_Tank 도장설계변경면적(031127)_공용1차정산변경(ESC반영_사정)_1" xfId="7326" xr:uid="{00000000-0005-0000-0000-00008D1C0000}"/>
    <cellStyle name="m_07)배관1차_Tank 도장설계변경면적(031127)_공용1차정산변경(ESC반영_사정)_감사_사택_재산출-1" xfId="7327" xr:uid="{00000000-0005-0000-0000-00008E1C0000}"/>
    <cellStyle name="m_07)배관1차_Tank 도장설계변경면적(031127)_공용1차정산변경(ESC반영_사정111)" xfId="7328" xr:uid="{00000000-0005-0000-0000-00008F1C0000}"/>
    <cellStyle name="m_07)배관1차_Tank 도장설계변경면적(031127)_공용1차정산변경(최종서류_김근필)-1" xfId="7329" xr:uid="{00000000-0005-0000-0000-0000901C0000}"/>
    <cellStyle name="m_07)배관1차_Tank 도장설계변경면적(031127)_공용1차정산변경(최종서류_소송대비)" xfId="7330" xr:uid="{00000000-0005-0000-0000-0000911C0000}"/>
    <cellStyle name="m_07)배관1차_Tank 도장설계변경면적(031127)_공용1차정산변경-밸브수정" xfId="7331" xr:uid="{00000000-0005-0000-0000-0000921C0000}"/>
    <cellStyle name="m_07)배관1차_Tank 도장설계변경면적(031127)_내역" xfId="7332" xr:uid="{00000000-0005-0000-0000-0000931C0000}"/>
    <cellStyle name="m_07)배관1차_Tank 도장설계변경면적(031127)_내역~~" xfId="7333" xr:uid="{00000000-0005-0000-0000-0000941C0000}"/>
    <cellStyle name="m_07)배관1차_공용1차도급내역(변경)" xfId="7334" xr:uid="{00000000-0005-0000-0000-0000951C0000}"/>
    <cellStyle name="m_07)배관1차_공용1차도급내역(변경)_020910" xfId="7335" xr:uid="{00000000-0005-0000-0000-0000961C0000}"/>
    <cellStyle name="m_07)배관1차_공용1차도급내역(변경)_020910_MC06집계표" xfId="7336" xr:uid="{00000000-0005-0000-0000-0000971C0000}"/>
    <cellStyle name="m_07)배관1차_공용1차도급내역(변경)_020910_MC06집계표_공용1차정산변경" xfId="7337" xr:uid="{00000000-0005-0000-0000-0000981C0000}"/>
    <cellStyle name="m_07)배관1차_공용1차도급내역(변경)_020910_MC06집계표_공용1차정산변경(ESC반영_사정)" xfId="7338" xr:uid="{00000000-0005-0000-0000-0000991C0000}"/>
    <cellStyle name="m_07)배관1차_공용1차도급내역(변경)_020910_MC06집계표_공용1차정산변경(ESC반영_사정)_1" xfId="7339" xr:uid="{00000000-0005-0000-0000-00009A1C0000}"/>
    <cellStyle name="m_07)배관1차_공용1차도급내역(변경)_020910_MC06집계표_공용1차정산변경(ESC반영_사정)_감사_사택_재산출-1" xfId="7340" xr:uid="{00000000-0005-0000-0000-00009B1C0000}"/>
    <cellStyle name="m_07)배관1차_공용1차도급내역(변경)_020910_MC06집계표_공용1차정산변경(ESC반영_사정111)" xfId="7341" xr:uid="{00000000-0005-0000-0000-00009C1C0000}"/>
    <cellStyle name="m_07)배관1차_공용1차도급내역(변경)_020910_MC06집계표_공용1차정산변경(최종서류_김근필)-1" xfId="7342" xr:uid="{00000000-0005-0000-0000-00009D1C0000}"/>
    <cellStyle name="m_07)배관1차_공용1차도급내역(변경)_020910_MC06집계표_공용1차정산변경(최종서류_소송대비)" xfId="7343" xr:uid="{00000000-0005-0000-0000-00009E1C0000}"/>
    <cellStyle name="m_07)배관1차_공용1차도급내역(변경)_020910_MC06집계표_공용1차정산변경-밸브수정" xfId="7344" xr:uid="{00000000-0005-0000-0000-00009F1C0000}"/>
    <cellStyle name="m_07)배관1차_공용1차도급내역(변경)_020910_MC06집계표_내역" xfId="7345" xr:uid="{00000000-0005-0000-0000-0000A01C0000}"/>
    <cellStyle name="m_07)배관1차_공용1차도급내역(변경)_020910_MC06집계표_내역~~" xfId="7346" xr:uid="{00000000-0005-0000-0000-0000A11C0000}"/>
    <cellStyle name="m_07)배관1차_공용1차도급내역(변경)_020910_공용1차정산변경" xfId="7347" xr:uid="{00000000-0005-0000-0000-0000A21C0000}"/>
    <cellStyle name="m_07)배관1차_공용1차도급내역(변경)_020910_공용1차정산변경(ESC반영_사정)" xfId="7348" xr:uid="{00000000-0005-0000-0000-0000A31C0000}"/>
    <cellStyle name="m_07)배관1차_공용1차도급내역(변경)_020910_공용1차정산변경(ESC반영_사정)_1" xfId="7349" xr:uid="{00000000-0005-0000-0000-0000A41C0000}"/>
    <cellStyle name="m_07)배관1차_공용1차도급내역(변경)_020910_공용1차정산변경(ESC반영_사정)_감사_사택_재산출-1" xfId="7350" xr:uid="{00000000-0005-0000-0000-0000A51C0000}"/>
    <cellStyle name="m_07)배관1차_공용1차도급내역(변경)_020910_공용1차정산변경(ESC반영_사정111)" xfId="7351" xr:uid="{00000000-0005-0000-0000-0000A61C0000}"/>
    <cellStyle name="m_07)배관1차_공용1차도급내역(변경)_020910_공용1차정산변경(최종서류_김근필)-1" xfId="7352" xr:uid="{00000000-0005-0000-0000-0000A71C0000}"/>
    <cellStyle name="m_07)배관1차_공용1차도급내역(변경)_020910_공용1차정산변경(최종서류_소송대비)" xfId="7353" xr:uid="{00000000-0005-0000-0000-0000A81C0000}"/>
    <cellStyle name="m_07)배관1차_공용1차도급내역(변경)_020910_공용1차정산변경-밸브수정" xfId="7354" xr:uid="{00000000-0005-0000-0000-0000A91C0000}"/>
    <cellStyle name="m_07)배관1차_공용1차도급내역(변경)_020910_내역" xfId="7355" xr:uid="{00000000-0005-0000-0000-0000AA1C0000}"/>
    <cellStyle name="m_07)배관1차_공용1차도급내역(변경)_020910_내역~~" xfId="7356" xr:uid="{00000000-0005-0000-0000-0000AB1C0000}"/>
    <cellStyle name="m_07)배관1차_공용1차도급내역(변경)_MC06집계표" xfId="7357" xr:uid="{00000000-0005-0000-0000-0000AC1C0000}"/>
    <cellStyle name="m_07)배관1차_공용1차도급내역(변경)_MC06집계표_공용1차정산변경" xfId="7358" xr:uid="{00000000-0005-0000-0000-0000AD1C0000}"/>
    <cellStyle name="m_07)배관1차_공용1차도급내역(변경)_MC06집계표_공용1차정산변경(ESC반영_사정)" xfId="7359" xr:uid="{00000000-0005-0000-0000-0000AE1C0000}"/>
    <cellStyle name="m_07)배관1차_공용1차도급내역(변경)_MC06집계표_공용1차정산변경(ESC반영_사정)_1" xfId="7360" xr:uid="{00000000-0005-0000-0000-0000AF1C0000}"/>
    <cellStyle name="m_07)배관1차_공용1차도급내역(변경)_MC06집계표_공용1차정산변경(ESC반영_사정)_감사_사택_재산출-1" xfId="7361" xr:uid="{00000000-0005-0000-0000-0000B01C0000}"/>
    <cellStyle name="m_07)배관1차_공용1차도급내역(변경)_MC06집계표_공용1차정산변경(ESC반영_사정111)" xfId="7362" xr:uid="{00000000-0005-0000-0000-0000B11C0000}"/>
    <cellStyle name="m_07)배관1차_공용1차도급내역(변경)_MC06집계표_공용1차정산변경(최종서류_김근필)-1" xfId="7363" xr:uid="{00000000-0005-0000-0000-0000B21C0000}"/>
    <cellStyle name="m_07)배관1차_공용1차도급내역(변경)_MC06집계표_공용1차정산변경(최종서류_소송대비)" xfId="7364" xr:uid="{00000000-0005-0000-0000-0000B31C0000}"/>
    <cellStyle name="m_07)배관1차_공용1차도급내역(변경)_MC06집계표_공용1차정산변경-밸브수정" xfId="7365" xr:uid="{00000000-0005-0000-0000-0000B41C0000}"/>
    <cellStyle name="m_07)배관1차_공용1차도급내역(변경)_MC06집계표_내역" xfId="7366" xr:uid="{00000000-0005-0000-0000-0000B51C0000}"/>
    <cellStyle name="m_07)배관1차_공용1차도급내역(변경)_MC06집계표_내역~~" xfId="7367" xr:uid="{00000000-0005-0000-0000-0000B61C0000}"/>
    <cellStyle name="m_07)배관1차_공용1차도급내역(변경)_공용1차정산변경" xfId="7368" xr:uid="{00000000-0005-0000-0000-0000B71C0000}"/>
    <cellStyle name="m_07)배관1차_공용1차도급내역(변경)_공용1차정산변경(ESC반영_사정)" xfId="7369" xr:uid="{00000000-0005-0000-0000-0000B81C0000}"/>
    <cellStyle name="m_07)배관1차_공용1차도급내역(변경)_공용1차정산변경(ESC반영_사정)_1" xfId="7370" xr:uid="{00000000-0005-0000-0000-0000B91C0000}"/>
    <cellStyle name="m_07)배관1차_공용1차도급내역(변경)_공용1차정산변경(ESC반영_사정)_감사_사택_재산출-1" xfId="7371" xr:uid="{00000000-0005-0000-0000-0000BA1C0000}"/>
    <cellStyle name="m_07)배관1차_공용1차도급내역(변경)_공용1차정산변경(ESC반영_사정111)" xfId="7372" xr:uid="{00000000-0005-0000-0000-0000BB1C0000}"/>
    <cellStyle name="m_07)배관1차_공용1차도급내역(변경)_공용1차정산변경(최종서류_김근필)-1" xfId="7373" xr:uid="{00000000-0005-0000-0000-0000BC1C0000}"/>
    <cellStyle name="m_07)배관1차_공용1차도급내역(변경)_공용1차정산변경(최종서류_소송대비)" xfId="7374" xr:uid="{00000000-0005-0000-0000-0000BD1C0000}"/>
    <cellStyle name="m_07)배관1차_공용1차도급내역(변경)_공용1차정산변경-밸브수정" xfId="7375" xr:uid="{00000000-0005-0000-0000-0000BE1C0000}"/>
    <cellStyle name="m_07)배관1차_공용1차도급내역(변경)_내역" xfId="7376" xr:uid="{00000000-0005-0000-0000-0000BF1C0000}"/>
    <cellStyle name="m_07)배관1차_공용1차도급내역(변경)_내역~~" xfId="7377" xr:uid="{00000000-0005-0000-0000-0000C01C0000}"/>
    <cellStyle name="m_07)배관1차_공용1차정산변경" xfId="7378" xr:uid="{00000000-0005-0000-0000-0000C11C0000}"/>
    <cellStyle name="m_07)배관1차_공용1차정산변경(ESC반영_사정)" xfId="7379" xr:uid="{00000000-0005-0000-0000-0000C21C0000}"/>
    <cellStyle name="m_07)배관1차_공용1차정산변경(ESC반영_사정)_1" xfId="7380" xr:uid="{00000000-0005-0000-0000-0000C31C0000}"/>
    <cellStyle name="m_07)배관1차_공용1차정산변경(ESC반영_사정)_감사_사택_재산출-1" xfId="7381" xr:uid="{00000000-0005-0000-0000-0000C41C0000}"/>
    <cellStyle name="m_07)배관1차_공용1차정산변경(ESC반영_사정111)" xfId="7382" xr:uid="{00000000-0005-0000-0000-0000C51C0000}"/>
    <cellStyle name="m_07)배관1차_공용1차정산변경(최종서류_김근필)-1" xfId="7383" xr:uid="{00000000-0005-0000-0000-0000C61C0000}"/>
    <cellStyle name="m_07)배관1차_공용1차정산변경(최종서류_소송대비)" xfId="7384" xr:uid="{00000000-0005-0000-0000-0000C71C0000}"/>
    <cellStyle name="m_07)배관1차_공용1차정산변경-밸브수정" xfId="7385" xr:uid="{00000000-0005-0000-0000-0000C81C0000}"/>
    <cellStyle name="m_07)배관1차_공용2차" xfId="7386" xr:uid="{00000000-0005-0000-0000-0000C91C0000}"/>
    <cellStyle name="m_07)배관1차_공용2차_MC06집계표" xfId="7387" xr:uid="{00000000-0005-0000-0000-0000CA1C0000}"/>
    <cellStyle name="m_07)배관1차_공용2차_MC06집계표_공용1차정산변경" xfId="7388" xr:uid="{00000000-0005-0000-0000-0000CB1C0000}"/>
    <cellStyle name="m_07)배관1차_공용2차_MC06집계표_공용1차정산변경(ESC반영_사정)" xfId="7389" xr:uid="{00000000-0005-0000-0000-0000CC1C0000}"/>
    <cellStyle name="m_07)배관1차_공용2차_MC06집계표_공용1차정산변경(ESC반영_사정)_1" xfId="7390" xr:uid="{00000000-0005-0000-0000-0000CD1C0000}"/>
    <cellStyle name="m_07)배관1차_공용2차_MC06집계표_공용1차정산변경(ESC반영_사정)_감사_사택_재산출-1" xfId="7391" xr:uid="{00000000-0005-0000-0000-0000CE1C0000}"/>
    <cellStyle name="m_07)배관1차_공용2차_MC06집계표_공용1차정산변경(ESC반영_사정111)" xfId="7392" xr:uid="{00000000-0005-0000-0000-0000CF1C0000}"/>
    <cellStyle name="m_07)배관1차_공용2차_MC06집계표_공용1차정산변경(최종서류_김근필)-1" xfId="7393" xr:uid="{00000000-0005-0000-0000-0000D01C0000}"/>
    <cellStyle name="m_07)배관1차_공용2차_MC06집계표_공용1차정산변경(최종서류_소송대비)" xfId="7394" xr:uid="{00000000-0005-0000-0000-0000D11C0000}"/>
    <cellStyle name="m_07)배관1차_공용2차_MC06집계표_공용1차정산변경-밸브수정" xfId="7395" xr:uid="{00000000-0005-0000-0000-0000D21C0000}"/>
    <cellStyle name="m_07)배관1차_공용2차_MC06집계표_내역" xfId="7396" xr:uid="{00000000-0005-0000-0000-0000D31C0000}"/>
    <cellStyle name="m_07)배관1차_공용2차_MC06집계표_내역~~" xfId="7397" xr:uid="{00000000-0005-0000-0000-0000D41C0000}"/>
    <cellStyle name="m_07)배관1차_공용2차_Tank 도장설계변경면적(031127)" xfId="7398" xr:uid="{00000000-0005-0000-0000-0000D51C0000}"/>
    <cellStyle name="m_07)배관1차_공용2차_Tank 도장설계변경면적(031127)_공용1차정산변경" xfId="7399" xr:uid="{00000000-0005-0000-0000-0000D61C0000}"/>
    <cellStyle name="m_07)배관1차_공용2차_Tank 도장설계변경면적(031127)_공용1차정산변경(ESC반영_사정)" xfId="7400" xr:uid="{00000000-0005-0000-0000-0000D71C0000}"/>
    <cellStyle name="m_07)배관1차_공용2차_Tank 도장설계변경면적(031127)_공용1차정산변경(ESC반영_사정)_1" xfId="7401" xr:uid="{00000000-0005-0000-0000-0000D81C0000}"/>
    <cellStyle name="m_07)배관1차_공용2차_Tank 도장설계변경면적(031127)_공용1차정산변경(ESC반영_사정)_감사_사택_재산출-1" xfId="7402" xr:uid="{00000000-0005-0000-0000-0000D91C0000}"/>
    <cellStyle name="m_07)배관1차_공용2차_Tank 도장설계변경면적(031127)_공용1차정산변경(ESC반영_사정111)" xfId="7403" xr:uid="{00000000-0005-0000-0000-0000DA1C0000}"/>
    <cellStyle name="m_07)배관1차_공용2차_Tank 도장설계변경면적(031127)_공용1차정산변경(최종서류_김근필)-1" xfId="7404" xr:uid="{00000000-0005-0000-0000-0000DB1C0000}"/>
    <cellStyle name="m_07)배관1차_공용2차_Tank 도장설계변경면적(031127)_공용1차정산변경(최종서류_소송대비)" xfId="7405" xr:uid="{00000000-0005-0000-0000-0000DC1C0000}"/>
    <cellStyle name="m_07)배관1차_공용2차_Tank 도장설계변경면적(031127)_공용1차정산변경-밸브수정" xfId="7406" xr:uid="{00000000-0005-0000-0000-0000DD1C0000}"/>
    <cellStyle name="m_07)배관1차_공용2차_Tank 도장설계변경면적(031127)_내역" xfId="7407" xr:uid="{00000000-0005-0000-0000-0000DE1C0000}"/>
    <cellStyle name="m_07)배관1차_공용2차_Tank 도장설계변경면적(031127)_내역~~" xfId="7408" xr:uid="{00000000-0005-0000-0000-0000DF1C0000}"/>
    <cellStyle name="m_07)배관1차_공용2차_공용1차도급내역(변경)" xfId="7409" xr:uid="{00000000-0005-0000-0000-0000E01C0000}"/>
    <cellStyle name="m_07)배관1차_공용2차_공용1차도급내역(변경)_020910" xfId="7410" xr:uid="{00000000-0005-0000-0000-0000E11C0000}"/>
    <cellStyle name="m_07)배관1차_공용2차_공용1차도급내역(변경)_020910_MC06집계표" xfId="7411" xr:uid="{00000000-0005-0000-0000-0000E21C0000}"/>
    <cellStyle name="m_07)배관1차_공용2차_공용1차도급내역(변경)_020910_MC06집계표_공용1차정산변경" xfId="7412" xr:uid="{00000000-0005-0000-0000-0000E31C0000}"/>
    <cellStyle name="m_07)배관1차_공용2차_공용1차도급내역(변경)_020910_MC06집계표_공용1차정산변경(ESC반영_사정)" xfId="7413" xr:uid="{00000000-0005-0000-0000-0000E41C0000}"/>
    <cellStyle name="m_07)배관1차_공용2차_공용1차도급내역(변경)_020910_MC06집계표_공용1차정산변경(ESC반영_사정)_1" xfId="7414" xr:uid="{00000000-0005-0000-0000-0000E51C0000}"/>
    <cellStyle name="m_07)배관1차_공용2차_공용1차도급내역(변경)_020910_MC06집계표_공용1차정산변경(ESC반영_사정)_감사_사택_재산출-1" xfId="7415" xr:uid="{00000000-0005-0000-0000-0000E61C0000}"/>
    <cellStyle name="m_07)배관1차_공용2차_공용1차도급내역(변경)_020910_MC06집계표_공용1차정산변경(ESC반영_사정111)" xfId="7416" xr:uid="{00000000-0005-0000-0000-0000E71C0000}"/>
    <cellStyle name="m_07)배관1차_공용2차_공용1차도급내역(변경)_020910_MC06집계표_공용1차정산변경(최종서류_김근필)-1" xfId="7417" xr:uid="{00000000-0005-0000-0000-0000E81C0000}"/>
    <cellStyle name="m_07)배관1차_공용2차_공용1차도급내역(변경)_020910_MC06집계표_공용1차정산변경(최종서류_소송대비)" xfId="7418" xr:uid="{00000000-0005-0000-0000-0000E91C0000}"/>
    <cellStyle name="m_07)배관1차_공용2차_공용1차도급내역(변경)_020910_MC06집계표_공용1차정산변경-밸브수정" xfId="7419" xr:uid="{00000000-0005-0000-0000-0000EA1C0000}"/>
    <cellStyle name="m_07)배관1차_공용2차_공용1차도급내역(변경)_020910_MC06집계표_내역" xfId="7420" xr:uid="{00000000-0005-0000-0000-0000EB1C0000}"/>
    <cellStyle name="m_07)배관1차_공용2차_공용1차도급내역(변경)_020910_MC06집계표_내역~~" xfId="7421" xr:uid="{00000000-0005-0000-0000-0000EC1C0000}"/>
    <cellStyle name="m_07)배관1차_공용2차_공용1차도급내역(변경)_020910_공용1차정산변경" xfId="7422" xr:uid="{00000000-0005-0000-0000-0000ED1C0000}"/>
    <cellStyle name="m_07)배관1차_공용2차_공용1차도급내역(변경)_020910_공용1차정산변경(ESC반영_사정)" xfId="7423" xr:uid="{00000000-0005-0000-0000-0000EE1C0000}"/>
    <cellStyle name="m_07)배관1차_공용2차_공용1차도급내역(변경)_020910_공용1차정산변경(ESC반영_사정)_1" xfId="7424" xr:uid="{00000000-0005-0000-0000-0000EF1C0000}"/>
    <cellStyle name="m_07)배관1차_공용2차_공용1차도급내역(변경)_020910_공용1차정산변경(ESC반영_사정)_감사_사택_재산출-1" xfId="7425" xr:uid="{00000000-0005-0000-0000-0000F01C0000}"/>
    <cellStyle name="m_07)배관1차_공용2차_공용1차도급내역(변경)_020910_공용1차정산변경(ESC반영_사정111)" xfId="7426" xr:uid="{00000000-0005-0000-0000-0000F11C0000}"/>
    <cellStyle name="m_07)배관1차_공용2차_공용1차도급내역(변경)_020910_공용1차정산변경(최종서류_김근필)-1" xfId="7427" xr:uid="{00000000-0005-0000-0000-0000F21C0000}"/>
    <cellStyle name="m_07)배관1차_공용2차_공용1차도급내역(변경)_020910_공용1차정산변경(최종서류_소송대비)" xfId="7428" xr:uid="{00000000-0005-0000-0000-0000F31C0000}"/>
    <cellStyle name="m_07)배관1차_공용2차_공용1차도급내역(변경)_020910_공용1차정산변경-밸브수정" xfId="7429" xr:uid="{00000000-0005-0000-0000-0000F41C0000}"/>
    <cellStyle name="m_07)배관1차_공용2차_공용1차도급내역(변경)_020910_내역" xfId="7430" xr:uid="{00000000-0005-0000-0000-0000F51C0000}"/>
    <cellStyle name="m_07)배관1차_공용2차_공용1차도급내역(변경)_020910_내역~~" xfId="7431" xr:uid="{00000000-0005-0000-0000-0000F61C0000}"/>
    <cellStyle name="m_07)배관1차_공용2차_공용1차도급내역(변경)_MC06집계표" xfId="7432" xr:uid="{00000000-0005-0000-0000-0000F71C0000}"/>
    <cellStyle name="m_07)배관1차_공용2차_공용1차도급내역(변경)_MC06집계표_공용1차정산변경" xfId="7433" xr:uid="{00000000-0005-0000-0000-0000F81C0000}"/>
    <cellStyle name="m_07)배관1차_공용2차_공용1차도급내역(변경)_MC06집계표_공용1차정산변경(ESC반영_사정)" xfId="7434" xr:uid="{00000000-0005-0000-0000-0000F91C0000}"/>
    <cellStyle name="m_07)배관1차_공용2차_공용1차도급내역(변경)_MC06집계표_공용1차정산변경(ESC반영_사정)_1" xfId="7435" xr:uid="{00000000-0005-0000-0000-0000FA1C0000}"/>
    <cellStyle name="m_07)배관1차_공용2차_공용1차도급내역(변경)_MC06집계표_공용1차정산변경(ESC반영_사정)_감사_사택_재산출-1" xfId="7436" xr:uid="{00000000-0005-0000-0000-0000FB1C0000}"/>
    <cellStyle name="m_07)배관1차_공용2차_공용1차도급내역(변경)_MC06집계표_공용1차정산변경(ESC반영_사정111)" xfId="7437" xr:uid="{00000000-0005-0000-0000-0000FC1C0000}"/>
    <cellStyle name="m_07)배관1차_공용2차_공용1차도급내역(변경)_MC06집계표_공용1차정산변경(최종서류_김근필)-1" xfId="7438" xr:uid="{00000000-0005-0000-0000-0000FD1C0000}"/>
    <cellStyle name="m_07)배관1차_공용2차_공용1차도급내역(변경)_MC06집계표_공용1차정산변경(최종서류_소송대비)" xfId="7439" xr:uid="{00000000-0005-0000-0000-0000FE1C0000}"/>
    <cellStyle name="m_07)배관1차_공용2차_공용1차도급내역(변경)_MC06집계표_공용1차정산변경-밸브수정" xfId="7440" xr:uid="{00000000-0005-0000-0000-0000FF1C0000}"/>
    <cellStyle name="m_07)배관1차_공용2차_공용1차도급내역(변경)_MC06집계표_내역" xfId="7441" xr:uid="{00000000-0005-0000-0000-0000001D0000}"/>
    <cellStyle name="m_07)배관1차_공용2차_공용1차도급내역(변경)_MC06집계표_내역~~" xfId="7442" xr:uid="{00000000-0005-0000-0000-0000011D0000}"/>
    <cellStyle name="m_07)배관1차_공용2차_공용1차도급내역(변경)_공용1차정산변경" xfId="7443" xr:uid="{00000000-0005-0000-0000-0000021D0000}"/>
    <cellStyle name="m_07)배관1차_공용2차_공용1차도급내역(변경)_공용1차정산변경(ESC반영_사정)" xfId="7444" xr:uid="{00000000-0005-0000-0000-0000031D0000}"/>
    <cellStyle name="m_07)배관1차_공용2차_공용1차도급내역(변경)_공용1차정산변경(ESC반영_사정)_1" xfId="7445" xr:uid="{00000000-0005-0000-0000-0000041D0000}"/>
    <cellStyle name="m_07)배관1차_공용2차_공용1차도급내역(변경)_공용1차정산변경(ESC반영_사정)_감사_사택_재산출-1" xfId="7446" xr:uid="{00000000-0005-0000-0000-0000051D0000}"/>
    <cellStyle name="m_07)배관1차_공용2차_공용1차도급내역(변경)_공용1차정산변경(ESC반영_사정111)" xfId="7447" xr:uid="{00000000-0005-0000-0000-0000061D0000}"/>
    <cellStyle name="m_07)배관1차_공용2차_공용1차도급내역(변경)_공용1차정산변경(최종서류_김근필)-1" xfId="7448" xr:uid="{00000000-0005-0000-0000-0000071D0000}"/>
    <cellStyle name="m_07)배관1차_공용2차_공용1차도급내역(변경)_공용1차정산변경(최종서류_소송대비)" xfId="7449" xr:uid="{00000000-0005-0000-0000-0000081D0000}"/>
    <cellStyle name="m_07)배관1차_공용2차_공용1차도급내역(변경)_공용1차정산변경-밸브수정" xfId="7450" xr:uid="{00000000-0005-0000-0000-0000091D0000}"/>
    <cellStyle name="m_07)배관1차_공용2차_공용1차도급내역(변경)_내역" xfId="7451" xr:uid="{00000000-0005-0000-0000-00000A1D0000}"/>
    <cellStyle name="m_07)배관1차_공용2차_공용1차도급내역(변경)_내역~~" xfId="7452" xr:uid="{00000000-0005-0000-0000-00000B1D0000}"/>
    <cellStyle name="m_07)배관1차_공용2차_공용1차정산변경" xfId="7453" xr:uid="{00000000-0005-0000-0000-00000C1D0000}"/>
    <cellStyle name="m_07)배관1차_공용2차_공용1차정산변경(ESC반영_사정)" xfId="7454" xr:uid="{00000000-0005-0000-0000-00000D1D0000}"/>
    <cellStyle name="m_07)배관1차_공용2차_공용1차정산변경(ESC반영_사정)_1" xfId="7455" xr:uid="{00000000-0005-0000-0000-00000E1D0000}"/>
    <cellStyle name="m_07)배관1차_공용2차_공용1차정산변경(ESC반영_사정)_감사_사택_재산출-1" xfId="7456" xr:uid="{00000000-0005-0000-0000-00000F1D0000}"/>
    <cellStyle name="m_07)배관1차_공용2차_공용1차정산변경(ESC반영_사정111)" xfId="7457" xr:uid="{00000000-0005-0000-0000-0000101D0000}"/>
    <cellStyle name="m_07)배관1차_공용2차_공용1차정산변경(최종서류_김근필)-1" xfId="7458" xr:uid="{00000000-0005-0000-0000-0000111D0000}"/>
    <cellStyle name="m_07)배관1차_공용2차_공용1차정산변경(최종서류_소송대비)" xfId="7459" xr:uid="{00000000-0005-0000-0000-0000121D0000}"/>
    <cellStyle name="m_07)배관1차_공용2차_공용1차정산변경-밸브수정" xfId="7460" xr:uid="{00000000-0005-0000-0000-0000131D0000}"/>
    <cellStyle name="m_07)배관1차_공용2차_내역" xfId="7461" xr:uid="{00000000-0005-0000-0000-0000141D0000}"/>
    <cellStyle name="m_07)배관1차_공용2차_내역~~" xfId="7462" xr:uid="{00000000-0005-0000-0000-0000151D0000}"/>
    <cellStyle name="m_07)배관1차_공용2차_도장 설계변경(20031007)_tank" xfId="7463" xr:uid="{00000000-0005-0000-0000-0000161D0000}"/>
    <cellStyle name="m_07)배관1차_공용2차_도장 설계변경(20031007)_tank_공용1차정산변경" xfId="7464" xr:uid="{00000000-0005-0000-0000-0000171D0000}"/>
    <cellStyle name="m_07)배관1차_공용2차_도장 설계변경(20031007)_tank_공용1차정산변경(ESC반영_사정)" xfId="7465" xr:uid="{00000000-0005-0000-0000-0000181D0000}"/>
    <cellStyle name="m_07)배관1차_공용2차_도장 설계변경(20031007)_tank_공용1차정산변경(ESC반영_사정)_1" xfId="7466" xr:uid="{00000000-0005-0000-0000-0000191D0000}"/>
    <cellStyle name="m_07)배관1차_공용2차_도장 설계변경(20031007)_tank_공용1차정산변경(ESC반영_사정)_감사_사택_재산출-1" xfId="7467" xr:uid="{00000000-0005-0000-0000-00001A1D0000}"/>
    <cellStyle name="m_07)배관1차_공용2차_도장 설계변경(20031007)_tank_공용1차정산변경(ESC반영_사정111)" xfId="7468" xr:uid="{00000000-0005-0000-0000-00001B1D0000}"/>
    <cellStyle name="m_07)배관1차_공용2차_도장 설계변경(20031007)_tank_공용1차정산변경(최종서류_김근필)-1" xfId="7469" xr:uid="{00000000-0005-0000-0000-00001C1D0000}"/>
    <cellStyle name="m_07)배관1차_공용2차_도장 설계변경(20031007)_tank_공용1차정산변경(최종서류_소송대비)" xfId="7470" xr:uid="{00000000-0005-0000-0000-00001D1D0000}"/>
    <cellStyle name="m_07)배관1차_공용2차_도장 설계변경(20031007)_tank_공용1차정산변경-밸브수정" xfId="7471" xr:uid="{00000000-0005-0000-0000-00001E1D0000}"/>
    <cellStyle name="m_07)배관1차_공용2차_도장 설계변경(20031007)_tank_내역" xfId="7472" xr:uid="{00000000-0005-0000-0000-00001F1D0000}"/>
    <cellStyle name="m_07)배관1차_공용2차_도장 설계변경(20031007)_tank_내역~~" xfId="7473" xr:uid="{00000000-0005-0000-0000-0000201D0000}"/>
    <cellStyle name="m_07)배관1차_내역" xfId="7474" xr:uid="{00000000-0005-0000-0000-0000211D0000}"/>
    <cellStyle name="m_07)배관1차_내역~~" xfId="7475" xr:uid="{00000000-0005-0000-0000-0000221D0000}"/>
    <cellStyle name="m_07)배관1차_도장 설계변경(20031007)_tank" xfId="7476" xr:uid="{00000000-0005-0000-0000-0000231D0000}"/>
    <cellStyle name="m_07)배관1차_도장 설계변경(20031007)_tank_공용1차정산변경" xfId="7477" xr:uid="{00000000-0005-0000-0000-0000241D0000}"/>
    <cellStyle name="m_07)배관1차_도장 설계변경(20031007)_tank_공용1차정산변경(ESC반영_사정)" xfId="7478" xr:uid="{00000000-0005-0000-0000-0000251D0000}"/>
    <cellStyle name="m_07)배관1차_도장 설계변경(20031007)_tank_공용1차정산변경(ESC반영_사정)_1" xfId="7479" xr:uid="{00000000-0005-0000-0000-0000261D0000}"/>
    <cellStyle name="m_07)배관1차_도장 설계변경(20031007)_tank_공용1차정산변경(ESC반영_사정)_감사_사택_재산출-1" xfId="7480" xr:uid="{00000000-0005-0000-0000-0000271D0000}"/>
    <cellStyle name="m_07)배관1차_도장 설계변경(20031007)_tank_공용1차정산변경(ESC반영_사정111)" xfId="7481" xr:uid="{00000000-0005-0000-0000-0000281D0000}"/>
    <cellStyle name="m_07)배관1차_도장 설계변경(20031007)_tank_공용1차정산변경(최종서류_김근필)-1" xfId="7482" xr:uid="{00000000-0005-0000-0000-0000291D0000}"/>
    <cellStyle name="m_07)배관1차_도장 설계변경(20031007)_tank_공용1차정산변경(최종서류_소송대비)" xfId="7483" xr:uid="{00000000-0005-0000-0000-00002A1D0000}"/>
    <cellStyle name="m_07)배관1차_도장 설계변경(20031007)_tank_공용1차정산변경-밸브수정" xfId="7484" xr:uid="{00000000-0005-0000-0000-00002B1D0000}"/>
    <cellStyle name="m_07)배관1차_도장 설계변경(20031007)_tank_내역" xfId="7485" xr:uid="{00000000-0005-0000-0000-00002C1D0000}"/>
    <cellStyle name="m_07)배관1차_도장 설계변경(20031007)_tank_내역~~" xfId="7486" xr:uid="{00000000-0005-0000-0000-00002D1D0000}"/>
    <cellStyle name="m_07)배관1차_전기실행" xfId="7487" xr:uid="{00000000-0005-0000-0000-00002E1D0000}"/>
    <cellStyle name="m_07)배관1차_전기실행_MC06집계표" xfId="7488" xr:uid="{00000000-0005-0000-0000-00002F1D0000}"/>
    <cellStyle name="m_07)배관1차_전기실행_MC06집계표_공용1차정산변경" xfId="7489" xr:uid="{00000000-0005-0000-0000-0000301D0000}"/>
    <cellStyle name="m_07)배관1차_전기실행_MC06집계표_공용1차정산변경(ESC반영_사정)" xfId="7490" xr:uid="{00000000-0005-0000-0000-0000311D0000}"/>
    <cellStyle name="m_07)배관1차_전기실행_MC06집계표_공용1차정산변경(ESC반영_사정)_1" xfId="7491" xr:uid="{00000000-0005-0000-0000-0000321D0000}"/>
    <cellStyle name="m_07)배관1차_전기실행_MC06집계표_공용1차정산변경(ESC반영_사정)_감사_사택_재산출-1" xfId="7492" xr:uid="{00000000-0005-0000-0000-0000331D0000}"/>
    <cellStyle name="m_07)배관1차_전기실행_MC06집계표_공용1차정산변경(ESC반영_사정111)" xfId="7493" xr:uid="{00000000-0005-0000-0000-0000341D0000}"/>
    <cellStyle name="m_07)배관1차_전기실행_MC06집계표_공용1차정산변경(최종서류_김근필)-1" xfId="7494" xr:uid="{00000000-0005-0000-0000-0000351D0000}"/>
    <cellStyle name="m_07)배관1차_전기실행_MC06집계표_공용1차정산변경(최종서류_소송대비)" xfId="7495" xr:uid="{00000000-0005-0000-0000-0000361D0000}"/>
    <cellStyle name="m_07)배관1차_전기실행_MC06집계표_공용1차정산변경-밸브수정" xfId="7496" xr:uid="{00000000-0005-0000-0000-0000371D0000}"/>
    <cellStyle name="m_07)배관1차_전기실행_MC06집계표_내역" xfId="7497" xr:uid="{00000000-0005-0000-0000-0000381D0000}"/>
    <cellStyle name="m_07)배관1차_전기실행_MC06집계표_내역~~" xfId="7498" xr:uid="{00000000-0005-0000-0000-0000391D0000}"/>
    <cellStyle name="m_07)배관1차_전기실행_Tank 도장설계변경면적(031127)" xfId="7499" xr:uid="{00000000-0005-0000-0000-00003A1D0000}"/>
    <cellStyle name="m_07)배관1차_전기실행_Tank 도장설계변경면적(031127)_공용1차정산변경" xfId="7500" xr:uid="{00000000-0005-0000-0000-00003B1D0000}"/>
    <cellStyle name="m_07)배관1차_전기실행_Tank 도장설계변경면적(031127)_공용1차정산변경(ESC반영_사정)" xfId="7501" xr:uid="{00000000-0005-0000-0000-00003C1D0000}"/>
    <cellStyle name="m_07)배관1차_전기실행_Tank 도장설계변경면적(031127)_공용1차정산변경(ESC반영_사정)_1" xfId="7502" xr:uid="{00000000-0005-0000-0000-00003D1D0000}"/>
    <cellStyle name="m_07)배관1차_전기실행_Tank 도장설계변경면적(031127)_공용1차정산변경(ESC반영_사정)_감사_사택_재산출-1" xfId="7503" xr:uid="{00000000-0005-0000-0000-00003E1D0000}"/>
    <cellStyle name="m_07)배관1차_전기실행_Tank 도장설계변경면적(031127)_공용1차정산변경(ESC반영_사정111)" xfId="7504" xr:uid="{00000000-0005-0000-0000-00003F1D0000}"/>
    <cellStyle name="m_07)배관1차_전기실행_Tank 도장설계변경면적(031127)_공용1차정산변경(최종서류_김근필)-1" xfId="7505" xr:uid="{00000000-0005-0000-0000-0000401D0000}"/>
    <cellStyle name="m_07)배관1차_전기실행_Tank 도장설계변경면적(031127)_공용1차정산변경(최종서류_소송대비)" xfId="7506" xr:uid="{00000000-0005-0000-0000-0000411D0000}"/>
    <cellStyle name="m_07)배관1차_전기실행_Tank 도장설계변경면적(031127)_공용1차정산변경-밸브수정" xfId="7507" xr:uid="{00000000-0005-0000-0000-0000421D0000}"/>
    <cellStyle name="m_07)배관1차_전기실행_Tank 도장설계변경면적(031127)_내역" xfId="7508" xr:uid="{00000000-0005-0000-0000-0000431D0000}"/>
    <cellStyle name="m_07)배관1차_전기실행_Tank 도장설계변경면적(031127)_내역~~" xfId="7509" xr:uid="{00000000-0005-0000-0000-0000441D0000}"/>
    <cellStyle name="m_07)배관1차_전기실행_공용1차도급내역(변경)" xfId="7510" xr:uid="{00000000-0005-0000-0000-0000451D0000}"/>
    <cellStyle name="m_07)배관1차_전기실행_공용1차도급내역(변경)_020910" xfId="7511" xr:uid="{00000000-0005-0000-0000-0000461D0000}"/>
    <cellStyle name="m_07)배관1차_전기실행_공용1차도급내역(변경)_020910_MC06집계표" xfId="7512" xr:uid="{00000000-0005-0000-0000-0000471D0000}"/>
    <cellStyle name="m_07)배관1차_전기실행_공용1차도급내역(변경)_020910_MC06집계표_공용1차정산변경" xfId="7513" xr:uid="{00000000-0005-0000-0000-0000481D0000}"/>
    <cellStyle name="m_07)배관1차_전기실행_공용1차도급내역(변경)_020910_MC06집계표_공용1차정산변경(ESC반영_사정)" xfId="7514" xr:uid="{00000000-0005-0000-0000-0000491D0000}"/>
    <cellStyle name="m_07)배관1차_전기실행_공용1차도급내역(변경)_020910_MC06집계표_공용1차정산변경(ESC반영_사정)_1" xfId="7515" xr:uid="{00000000-0005-0000-0000-00004A1D0000}"/>
    <cellStyle name="m_07)배관1차_전기실행_공용1차도급내역(변경)_020910_MC06집계표_공용1차정산변경(ESC반영_사정)_감사_사택_재산출-1" xfId="7516" xr:uid="{00000000-0005-0000-0000-00004B1D0000}"/>
    <cellStyle name="m_07)배관1차_전기실행_공용1차도급내역(변경)_020910_MC06집계표_공용1차정산변경(ESC반영_사정111)" xfId="7517" xr:uid="{00000000-0005-0000-0000-00004C1D0000}"/>
    <cellStyle name="m_07)배관1차_전기실행_공용1차도급내역(변경)_020910_MC06집계표_공용1차정산변경(최종서류_김근필)-1" xfId="7518" xr:uid="{00000000-0005-0000-0000-00004D1D0000}"/>
    <cellStyle name="m_07)배관1차_전기실행_공용1차도급내역(변경)_020910_MC06집계표_공용1차정산변경(최종서류_소송대비)" xfId="7519" xr:uid="{00000000-0005-0000-0000-00004E1D0000}"/>
    <cellStyle name="m_07)배관1차_전기실행_공용1차도급내역(변경)_020910_MC06집계표_공용1차정산변경-밸브수정" xfId="7520" xr:uid="{00000000-0005-0000-0000-00004F1D0000}"/>
    <cellStyle name="m_07)배관1차_전기실행_공용1차도급내역(변경)_020910_MC06집계표_내역" xfId="7521" xr:uid="{00000000-0005-0000-0000-0000501D0000}"/>
    <cellStyle name="m_07)배관1차_전기실행_공용1차도급내역(변경)_020910_MC06집계표_내역~~" xfId="7522" xr:uid="{00000000-0005-0000-0000-0000511D0000}"/>
    <cellStyle name="m_07)배관1차_전기실행_공용1차도급내역(변경)_020910_공용1차정산변경" xfId="7523" xr:uid="{00000000-0005-0000-0000-0000521D0000}"/>
    <cellStyle name="m_07)배관1차_전기실행_공용1차도급내역(변경)_020910_공용1차정산변경(ESC반영_사정)" xfId="7524" xr:uid="{00000000-0005-0000-0000-0000531D0000}"/>
    <cellStyle name="m_07)배관1차_전기실행_공용1차도급내역(변경)_020910_공용1차정산변경(ESC반영_사정)_1" xfId="7525" xr:uid="{00000000-0005-0000-0000-0000541D0000}"/>
    <cellStyle name="m_07)배관1차_전기실행_공용1차도급내역(변경)_020910_공용1차정산변경(ESC반영_사정)_감사_사택_재산출-1" xfId="7526" xr:uid="{00000000-0005-0000-0000-0000551D0000}"/>
    <cellStyle name="m_07)배관1차_전기실행_공용1차도급내역(변경)_020910_공용1차정산변경(ESC반영_사정111)" xfId="7527" xr:uid="{00000000-0005-0000-0000-0000561D0000}"/>
    <cellStyle name="m_07)배관1차_전기실행_공용1차도급내역(변경)_020910_공용1차정산변경(최종서류_김근필)-1" xfId="7528" xr:uid="{00000000-0005-0000-0000-0000571D0000}"/>
    <cellStyle name="m_07)배관1차_전기실행_공용1차도급내역(변경)_020910_공용1차정산변경(최종서류_소송대비)" xfId="7529" xr:uid="{00000000-0005-0000-0000-0000581D0000}"/>
    <cellStyle name="m_07)배관1차_전기실행_공용1차도급내역(변경)_020910_공용1차정산변경-밸브수정" xfId="7530" xr:uid="{00000000-0005-0000-0000-0000591D0000}"/>
    <cellStyle name="m_07)배관1차_전기실행_공용1차도급내역(변경)_020910_내역" xfId="7531" xr:uid="{00000000-0005-0000-0000-00005A1D0000}"/>
    <cellStyle name="m_07)배관1차_전기실행_공용1차도급내역(변경)_020910_내역~~" xfId="7532" xr:uid="{00000000-0005-0000-0000-00005B1D0000}"/>
    <cellStyle name="m_07)배관1차_전기실행_공용1차도급내역(변경)_MC06집계표" xfId="7533" xr:uid="{00000000-0005-0000-0000-00005C1D0000}"/>
    <cellStyle name="m_07)배관1차_전기실행_공용1차도급내역(변경)_MC06집계표_공용1차정산변경" xfId="7534" xr:uid="{00000000-0005-0000-0000-00005D1D0000}"/>
    <cellStyle name="m_07)배관1차_전기실행_공용1차도급내역(변경)_MC06집계표_공용1차정산변경(ESC반영_사정)" xfId="7535" xr:uid="{00000000-0005-0000-0000-00005E1D0000}"/>
    <cellStyle name="m_07)배관1차_전기실행_공용1차도급내역(변경)_MC06집계표_공용1차정산변경(ESC반영_사정)_1" xfId="7536" xr:uid="{00000000-0005-0000-0000-00005F1D0000}"/>
    <cellStyle name="m_07)배관1차_전기실행_공용1차도급내역(변경)_MC06집계표_공용1차정산변경(ESC반영_사정)_감사_사택_재산출-1" xfId="7537" xr:uid="{00000000-0005-0000-0000-0000601D0000}"/>
    <cellStyle name="m_07)배관1차_전기실행_공용1차도급내역(변경)_MC06집계표_공용1차정산변경(ESC반영_사정111)" xfId="7538" xr:uid="{00000000-0005-0000-0000-0000611D0000}"/>
    <cellStyle name="m_07)배관1차_전기실행_공용1차도급내역(변경)_MC06집계표_공용1차정산변경(최종서류_김근필)-1" xfId="7539" xr:uid="{00000000-0005-0000-0000-0000621D0000}"/>
    <cellStyle name="m_07)배관1차_전기실행_공용1차도급내역(변경)_MC06집계표_공용1차정산변경(최종서류_소송대비)" xfId="7540" xr:uid="{00000000-0005-0000-0000-0000631D0000}"/>
    <cellStyle name="m_07)배관1차_전기실행_공용1차도급내역(변경)_MC06집계표_공용1차정산변경-밸브수정" xfId="7541" xr:uid="{00000000-0005-0000-0000-0000641D0000}"/>
    <cellStyle name="m_07)배관1차_전기실행_공용1차도급내역(변경)_MC06집계표_내역" xfId="7542" xr:uid="{00000000-0005-0000-0000-0000651D0000}"/>
    <cellStyle name="m_07)배관1차_전기실행_공용1차도급내역(변경)_MC06집계표_내역~~" xfId="7543" xr:uid="{00000000-0005-0000-0000-0000661D0000}"/>
    <cellStyle name="m_07)배관1차_전기실행_공용1차도급내역(변경)_공용1차정산변경" xfId="7544" xr:uid="{00000000-0005-0000-0000-0000671D0000}"/>
    <cellStyle name="m_07)배관1차_전기실행_공용1차도급내역(변경)_공용1차정산변경(ESC반영_사정)" xfId="7545" xr:uid="{00000000-0005-0000-0000-0000681D0000}"/>
    <cellStyle name="m_07)배관1차_전기실행_공용1차도급내역(변경)_공용1차정산변경(ESC반영_사정)_1" xfId="7546" xr:uid="{00000000-0005-0000-0000-0000691D0000}"/>
    <cellStyle name="m_07)배관1차_전기실행_공용1차도급내역(변경)_공용1차정산변경(ESC반영_사정)_감사_사택_재산출-1" xfId="7547" xr:uid="{00000000-0005-0000-0000-00006A1D0000}"/>
    <cellStyle name="m_07)배관1차_전기실행_공용1차도급내역(변경)_공용1차정산변경(ESC반영_사정111)" xfId="7548" xr:uid="{00000000-0005-0000-0000-00006B1D0000}"/>
    <cellStyle name="m_07)배관1차_전기실행_공용1차도급내역(변경)_공용1차정산변경(최종서류_김근필)-1" xfId="7549" xr:uid="{00000000-0005-0000-0000-00006C1D0000}"/>
    <cellStyle name="m_07)배관1차_전기실행_공용1차도급내역(변경)_공용1차정산변경(최종서류_소송대비)" xfId="7550" xr:uid="{00000000-0005-0000-0000-00006D1D0000}"/>
    <cellStyle name="m_07)배관1차_전기실행_공용1차도급내역(변경)_공용1차정산변경-밸브수정" xfId="7551" xr:uid="{00000000-0005-0000-0000-00006E1D0000}"/>
    <cellStyle name="m_07)배관1차_전기실행_공용1차도급내역(변경)_내역" xfId="7552" xr:uid="{00000000-0005-0000-0000-00006F1D0000}"/>
    <cellStyle name="m_07)배관1차_전기실행_공용1차도급내역(변경)_내역~~" xfId="7553" xr:uid="{00000000-0005-0000-0000-0000701D0000}"/>
    <cellStyle name="m_07)배관1차_전기실행_공용1차정산변경" xfId="7554" xr:uid="{00000000-0005-0000-0000-0000711D0000}"/>
    <cellStyle name="m_07)배관1차_전기실행_공용1차정산변경(ESC반영_사정)" xfId="7555" xr:uid="{00000000-0005-0000-0000-0000721D0000}"/>
    <cellStyle name="m_07)배관1차_전기실행_공용1차정산변경(ESC반영_사정)_1" xfId="7556" xr:uid="{00000000-0005-0000-0000-0000731D0000}"/>
    <cellStyle name="m_07)배관1차_전기실행_공용1차정산변경(ESC반영_사정)_감사_사택_재산출-1" xfId="7557" xr:uid="{00000000-0005-0000-0000-0000741D0000}"/>
    <cellStyle name="m_07)배관1차_전기실행_공용1차정산변경(ESC반영_사정111)" xfId="7558" xr:uid="{00000000-0005-0000-0000-0000751D0000}"/>
    <cellStyle name="m_07)배관1차_전기실행_공용1차정산변경(최종서류_김근필)-1" xfId="7559" xr:uid="{00000000-0005-0000-0000-0000761D0000}"/>
    <cellStyle name="m_07)배관1차_전기실행_공용1차정산변경(최종서류_소송대비)" xfId="7560" xr:uid="{00000000-0005-0000-0000-0000771D0000}"/>
    <cellStyle name="m_07)배관1차_전기실행_공용1차정산변경-밸브수정" xfId="7561" xr:uid="{00000000-0005-0000-0000-0000781D0000}"/>
    <cellStyle name="m_07)배관1차_전기실행_내역" xfId="7562" xr:uid="{00000000-0005-0000-0000-0000791D0000}"/>
    <cellStyle name="m_07)배관1차_전기실행_내역~~" xfId="7563" xr:uid="{00000000-0005-0000-0000-00007A1D0000}"/>
    <cellStyle name="m_07)배관1차_전기실행_도장 설계변경(20031007)_tank" xfId="7564" xr:uid="{00000000-0005-0000-0000-00007B1D0000}"/>
    <cellStyle name="m_07)배관1차_전기실행_도장 설계변경(20031007)_tank_공용1차정산변경" xfId="7565" xr:uid="{00000000-0005-0000-0000-00007C1D0000}"/>
    <cellStyle name="m_07)배관1차_전기실행_도장 설계변경(20031007)_tank_공용1차정산변경(ESC반영_사정)" xfId="7566" xr:uid="{00000000-0005-0000-0000-00007D1D0000}"/>
    <cellStyle name="m_07)배관1차_전기실행_도장 설계변경(20031007)_tank_공용1차정산변경(ESC반영_사정)_1" xfId="7567" xr:uid="{00000000-0005-0000-0000-00007E1D0000}"/>
    <cellStyle name="m_07)배관1차_전기실행_도장 설계변경(20031007)_tank_공용1차정산변경(ESC반영_사정)_감사_사택_재산출-1" xfId="7568" xr:uid="{00000000-0005-0000-0000-00007F1D0000}"/>
    <cellStyle name="m_07)배관1차_전기실행_도장 설계변경(20031007)_tank_공용1차정산변경(ESC반영_사정111)" xfId="7569" xr:uid="{00000000-0005-0000-0000-0000801D0000}"/>
    <cellStyle name="m_07)배관1차_전기실행_도장 설계변경(20031007)_tank_공용1차정산변경(최종서류_김근필)-1" xfId="7570" xr:uid="{00000000-0005-0000-0000-0000811D0000}"/>
    <cellStyle name="m_07)배관1차_전기실행_도장 설계변경(20031007)_tank_공용1차정산변경(최종서류_소송대비)" xfId="7571" xr:uid="{00000000-0005-0000-0000-0000821D0000}"/>
    <cellStyle name="m_07)배관1차_전기실행_도장 설계변경(20031007)_tank_공용1차정산변경-밸브수정" xfId="7572" xr:uid="{00000000-0005-0000-0000-0000831D0000}"/>
    <cellStyle name="m_07)배관1차_전기실행_도장 설계변경(20031007)_tank_내역" xfId="7573" xr:uid="{00000000-0005-0000-0000-0000841D0000}"/>
    <cellStyle name="m_07)배관1차_전기실행_도장 설계변경(20031007)_tank_내역~~" xfId="7574" xr:uid="{00000000-0005-0000-0000-0000851D0000}"/>
    <cellStyle name="m_08)배관2차" xfId="7575" xr:uid="{00000000-0005-0000-0000-0000861D0000}"/>
    <cellStyle name="m_08)배관2차_MC06집계표" xfId="7576" xr:uid="{00000000-0005-0000-0000-0000871D0000}"/>
    <cellStyle name="m_08)배관2차_MC06집계표_공용1차정산변경" xfId="7577" xr:uid="{00000000-0005-0000-0000-0000881D0000}"/>
    <cellStyle name="m_08)배관2차_MC06집계표_공용1차정산변경(ESC반영_사정)" xfId="7578" xr:uid="{00000000-0005-0000-0000-0000891D0000}"/>
    <cellStyle name="m_08)배관2차_MC06집계표_공용1차정산변경(ESC반영_사정)_1" xfId="7579" xr:uid="{00000000-0005-0000-0000-00008A1D0000}"/>
    <cellStyle name="m_08)배관2차_MC06집계표_공용1차정산변경(ESC반영_사정)_감사_사택_재산출-1" xfId="7580" xr:uid="{00000000-0005-0000-0000-00008B1D0000}"/>
    <cellStyle name="m_08)배관2차_MC06집계표_공용1차정산변경(ESC반영_사정111)" xfId="7581" xr:uid="{00000000-0005-0000-0000-00008C1D0000}"/>
    <cellStyle name="m_08)배관2차_MC06집계표_공용1차정산변경(최종서류_김근필)-1" xfId="7582" xr:uid="{00000000-0005-0000-0000-00008D1D0000}"/>
    <cellStyle name="m_08)배관2차_MC06집계표_공용1차정산변경(최종서류_소송대비)" xfId="7583" xr:uid="{00000000-0005-0000-0000-00008E1D0000}"/>
    <cellStyle name="m_08)배관2차_MC06집계표_공용1차정산변경-밸브수정" xfId="7584" xr:uid="{00000000-0005-0000-0000-00008F1D0000}"/>
    <cellStyle name="m_08)배관2차_MC06집계표_내역" xfId="7585" xr:uid="{00000000-0005-0000-0000-0000901D0000}"/>
    <cellStyle name="m_08)배관2차_MC06집계표_내역~~" xfId="7586" xr:uid="{00000000-0005-0000-0000-0000911D0000}"/>
    <cellStyle name="m_08)배관2차_Tank 도장설계변경면적(031127)" xfId="7587" xr:uid="{00000000-0005-0000-0000-0000921D0000}"/>
    <cellStyle name="m_08)배관2차_Tank 도장설계변경면적(031127)_공용1차정산변경" xfId="7588" xr:uid="{00000000-0005-0000-0000-0000931D0000}"/>
    <cellStyle name="m_08)배관2차_Tank 도장설계변경면적(031127)_공용1차정산변경(ESC반영_사정)" xfId="7589" xr:uid="{00000000-0005-0000-0000-0000941D0000}"/>
    <cellStyle name="m_08)배관2차_Tank 도장설계변경면적(031127)_공용1차정산변경(ESC반영_사정)_1" xfId="7590" xr:uid="{00000000-0005-0000-0000-0000951D0000}"/>
    <cellStyle name="m_08)배관2차_Tank 도장설계변경면적(031127)_공용1차정산변경(ESC반영_사정)_감사_사택_재산출-1" xfId="7591" xr:uid="{00000000-0005-0000-0000-0000961D0000}"/>
    <cellStyle name="m_08)배관2차_Tank 도장설계변경면적(031127)_공용1차정산변경(ESC반영_사정111)" xfId="7592" xr:uid="{00000000-0005-0000-0000-0000971D0000}"/>
    <cellStyle name="m_08)배관2차_Tank 도장설계변경면적(031127)_공용1차정산변경(최종서류_김근필)-1" xfId="7593" xr:uid="{00000000-0005-0000-0000-0000981D0000}"/>
    <cellStyle name="m_08)배관2차_Tank 도장설계변경면적(031127)_공용1차정산변경(최종서류_소송대비)" xfId="7594" xr:uid="{00000000-0005-0000-0000-0000991D0000}"/>
    <cellStyle name="m_08)배관2차_Tank 도장설계변경면적(031127)_공용1차정산변경-밸브수정" xfId="7595" xr:uid="{00000000-0005-0000-0000-00009A1D0000}"/>
    <cellStyle name="m_08)배관2차_Tank 도장설계변경면적(031127)_내역" xfId="7596" xr:uid="{00000000-0005-0000-0000-00009B1D0000}"/>
    <cellStyle name="m_08)배관2차_Tank 도장설계변경면적(031127)_내역~~" xfId="7597" xr:uid="{00000000-0005-0000-0000-00009C1D0000}"/>
    <cellStyle name="m_08)배관2차_공용1차도급내역(변경)" xfId="7598" xr:uid="{00000000-0005-0000-0000-00009D1D0000}"/>
    <cellStyle name="m_08)배관2차_공용1차도급내역(변경)_020910" xfId="7599" xr:uid="{00000000-0005-0000-0000-00009E1D0000}"/>
    <cellStyle name="m_08)배관2차_공용1차도급내역(변경)_020910_MC06집계표" xfId="7600" xr:uid="{00000000-0005-0000-0000-00009F1D0000}"/>
    <cellStyle name="m_08)배관2차_공용1차도급내역(변경)_020910_MC06집계표_공용1차정산변경" xfId="7601" xr:uid="{00000000-0005-0000-0000-0000A01D0000}"/>
    <cellStyle name="m_08)배관2차_공용1차도급내역(변경)_020910_MC06집계표_공용1차정산변경(ESC반영_사정)" xfId="7602" xr:uid="{00000000-0005-0000-0000-0000A11D0000}"/>
    <cellStyle name="m_08)배관2차_공용1차도급내역(변경)_020910_MC06집계표_공용1차정산변경(ESC반영_사정)_1" xfId="7603" xr:uid="{00000000-0005-0000-0000-0000A21D0000}"/>
    <cellStyle name="m_08)배관2차_공용1차도급내역(변경)_020910_MC06집계표_공용1차정산변경(ESC반영_사정)_감사_사택_재산출-1" xfId="7604" xr:uid="{00000000-0005-0000-0000-0000A31D0000}"/>
    <cellStyle name="m_08)배관2차_공용1차도급내역(변경)_020910_MC06집계표_공용1차정산변경(ESC반영_사정111)" xfId="7605" xr:uid="{00000000-0005-0000-0000-0000A41D0000}"/>
    <cellStyle name="m_08)배관2차_공용1차도급내역(변경)_020910_MC06집계표_공용1차정산변경(최종서류_김근필)-1" xfId="7606" xr:uid="{00000000-0005-0000-0000-0000A51D0000}"/>
    <cellStyle name="m_08)배관2차_공용1차도급내역(변경)_020910_MC06집계표_공용1차정산변경(최종서류_소송대비)" xfId="7607" xr:uid="{00000000-0005-0000-0000-0000A61D0000}"/>
    <cellStyle name="m_08)배관2차_공용1차도급내역(변경)_020910_MC06집계표_공용1차정산변경-밸브수정" xfId="7608" xr:uid="{00000000-0005-0000-0000-0000A71D0000}"/>
    <cellStyle name="m_08)배관2차_공용1차도급내역(변경)_020910_MC06집계표_내역" xfId="7609" xr:uid="{00000000-0005-0000-0000-0000A81D0000}"/>
    <cellStyle name="m_08)배관2차_공용1차도급내역(변경)_020910_MC06집계표_내역~~" xfId="7610" xr:uid="{00000000-0005-0000-0000-0000A91D0000}"/>
    <cellStyle name="m_08)배관2차_공용1차도급내역(변경)_020910_공용1차정산변경" xfId="7611" xr:uid="{00000000-0005-0000-0000-0000AA1D0000}"/>
    <cellStyle name="m_08)배관2차_공용1차도급내역(변경)_020910_공용1차정산변경(ESC반영_사정)" xfId="7612" xr:uid="{00000000-0005-0000-0000-0000AB1D0000}"/>
    <cellStyle name="m_08)배관2차_공용1차도급내역(변경)_020910_공용1차정산변경(ESC반영_사정)_1" xfId="7613" xr:uid="{00000000-0005-0000-0000-0000AC1D0000}"/>
    <cellStyle name="m_08)배관2차_공용1차도급내역(변경)_020910_공용1차정산변경(ESC반영_사정)_감사_사택_재산출-1" xfId="7614" xr:uid="{00000000-0005-0000-0000-0000AD1D0000}"/>
    <cellStyle name="m_08)배관2차_공용1차도급내역(변경)_020910_공용1차정산변경(ESC반영_사정111)" xfId="7615" xr:uid="{00000000-0005-0000-0000-0000AE1D0000}"/>
    <cellStyle name="m_08)배관2차_공용1차도급내역(변경)_020910_공용1차정산변경(최종서류_김근필)-1" xfId="7616" xr:uid="{00000000-0005-0000-0000-0000AF1D0000}"/>
    <cellStyle name="m_08)배관2차_공용1차도급내역(변경)_020910_공용1차정산변경(최종서류_소송대비)" xfId="7617" xr:uid="{00000000-0005-0000-0000-0000B01D0000}"/>
    <cellStyle name="m_08)배관2차_공용1차도급내역(변경)_020910_공용1차정산변경-밸브수정" xfId="7618" xr:uid="{00000000-0005-0000-0000-0000B11D0000}"/>
    <cellStyle name="m_08)배관2차_공용1차도급내역(변경)_020910_내역" xfId="7619" xr:uid="{00000000-0005-0000-0000-0000B21D0000}"/>
    <cellStyle name="m_08)배관2차_공용1차도급내역(변경)_020910_내역~~" xfId="7620" xr:uid="{00000000-0005-0000-0000-0000B31D0000}"/>
    <cellStyle name="m_08)배관2차_공용1차도급내역(변경)_MC06집계표" xfId="7621" xr:uid="{00000000-0005-0000-0000-0000B41D0000}"/>
    <cellStyle name="m_08)배관2차_공용1차도급내역(변경)_MC06집계표_공용1차정산변경" xfId="7622" xr:uid="{00000000-0005-0000-0000-0000B51D0000}"/>
    <cellStyle name="m_08)배관2차_공용1차도급내역(변경)_MC06집계표_공용1차정산변경(ESC반영_사정)" xfId="7623" xr:uid="{00000000-0005-0000-0000-0000B61D0000}"/>
    <cellStyle name="m_08)배관2차_공용1차도급내역(변경)_MC06집계표_공용1차정산변경(ESC반영_사정)_1" xfId="7624" xr:uid="{00000000-0005-0000-0000-0000B71D0000}"/>
    <cellStyle name="m_08)배관2차_공용1차도급내역(변경)_MC06집계표_공용1차정산변경(ESC반영_사정)_감사_사택_재산출-1" xfId="7625" xr:uid="{00000000-0005-0000-0000-0000B81D0000}"/>
    <cellStyle name="m_08)배관2차_공용1차도급내역(변경)_MC06집계표_공용1차정산변경(ESC반영_사정111)" xfId="7626" xr:uid="{00000000-0005-0000-0000-0000B91D0000}"/>
    <cellStyle name="m_08)배관2차_공용1차도급내역(변경)_MC06집계표_공용1차정산변경(최종서류_김근필)-1" xfId="7627" xr:uid="{00000000-0005-0000-0000-0000BA1D0000}"/>
    <cellStyle name="m_08)배관2차_공용1차도급내역(변경)_MC06집계표_공용1차정산변경(최종서류_소송대비)" xfId="7628" xr:uid="{00000000-0005-0000-0000-0000BB1D0000}"/>
    <cellStyle name="m_08)배관2차_공용1차도급내역(변경)_MC06집계표_공용1차정산변경-밸브수정" xfId="7629" xr:uid="{00000000-0005-0000-0000-0000BC1D0000}"/>
    <cellStyle name="m_08)배관2차_공용1차도급내역(변경)_MC06집계표_내역" xfId="7630" xr:uid="{00000000-0005-0000-0000-0000BD1D0000}"/>
    <cellStyle name="m_08)배관2차_공용1차도급내역(변경)_MC06집계표_내역~~" xfId="7631" xr:uid="{00000000-0005-0000-0000-0000BE1D0000}"/>
    <cellStyle name="m_08)배관2차_공용1차도급내역(변경)_공용1차정산변경" xfId="7632" xr:uid="{00000000-0005-0000-0000-0000BF1D0000}"/>
    <cellStyle name="m_08)배관2차_공용1차도급내역(변경)_공용1차정산변경(ESC반영_사정)" xfId="7633" xr:uid="{00000000-0005-0000-0000-0000C01D0000}"/>
    <cellStyle name="m_08)배관2차_공용1차도급내역(변경)_공용1차정산변경(ESC반영_사정)_1" xfId="7634" xr:uid="{00000000-0005-0000-0000-0000C11D0000}"/>
    <cellStyle name="m_08)배관2차_공용1차도급내역(변경)_공용1차정산변경(ESC반영_사정)_감사_사택_재산출-1" xfId="7635" xr:uid="{00000000-0005-0000-0000-0000C21D0000}"/>
    <cellStyle name="m_08)배관2차_공용1차도급내역(변경)_공용1차정산변경(ESC반영_사정111)" xfId="7636" xr:uid="{00000000-0005-0000-0000-0000C31D0000}"/>
    <cellStyle name="m_08)배관2차_공용1차도급내역(변경)_공용1차정산변경(최종서류_김근필)-1" xfId="7637" xr:uid="{00000000-0005-0000-0000-0000C41D0000}"/>
    <cellStyle name="m_08)배관2차_공용1차도급내역(변경)_공용1차정산변경(최종서류_소송대비)" xfId="7638" xr:uid="{00000000-0005-0000-0000-0000C51D0000}"/>
    <cellStyle name="m_08)배관2차_공용1차도급내역(변경)_공용1차정산변경-밸브수정" xfId="7639" xr:uid="{00000000-0005-0000-0000-0000C61D0000}"/>
    <cellStyle name="m_08)배관2차_공용1차도급내역(변경)_내역" xfId="7640" xr:uid="{00000000-0005-0000-0000-0000C71D0000}"/>
    <cellStyle name="m_08)배관2차_공용1차도급내역(변경)_내역~~" xfId="7641" xr:uid="{00000000-0005-0000-0000-0000C81D0000}"/>
    <cellStyle name="m_08)배관2차_공용1차정산변경" xfId="7642" xr:uid="{00000000-0005-0000-0000-0000C91D0000}"/>
    <cellStyle name="m_08)배관2차_공용1차정산변경(ESC반영_사정)" xfId="7643" xr:uid="{00000000-0005-0000-0000-0000CA1D0000}"/>
    <cellStyle name="m_08)배관2차_공용1차정산변경(ESC반영_사정)_1" xfId="7644" xr:uid="{00000000-0005-0000-0000-0000CB1D0000}"/>
    <cellStyle name="m_08)배관2차_공용1차정산변경(ESC반영_사정)_감사_사택_재산출-1" xfId="7645" xr:uid="{00000000-0005-0000-0000-0000CC1D0000}"/>
    <cellStyle name="m_08)배관2차_공용1차정산변경(ESC반영_사정111)" xfId="7646" xr:uid="{00000000-0005-0000-0000-0000CD1D0000}"/>
    <cellStyle name="m_08)배관2차_공용1차정산변경(최종서류_김근필)-1" xfId="7647" xr:uid="{00000000-0005-0000-0000-0000CE1D0000}"/>
    <cellStyle name="m_08)배관2차_공용1차정산변경(최종서류_소송대비)" xfId="7648" xr:uid="{00000000-0005-0000-0000-0000CF1D0000}"/>
    <cellStyle name="m_08)배관2차_공용1차정산변경-밸브수정" xfId="7649" xr:uid="{00000000-0005-0000-0000-0000D01D0000}"/>
    <cellStyle name="m_08)배관2차_공용2차" xfId="7650" xr:uid="{00000000-0005-0000-0000-0000D11D0000}"/>
    <cellStyle name="m_08)배관2차_공용2차_MC06집계표" xfId="7651" xr:uid="{00000000-0005-0000-0000-0000D21D0000}"/>
    <cellStyle name="m_08)배관2차_공용2차_MC06집계표_공용1차정산변경" xfId="7652" xr:uid="{00000000-0005-0000-0000-0000D31D0000}"/>
    <cellStyle name="m_08)배관2차_공용2차_MC06집계표_공용1차정산변경(ESC반영_사정)" xfId="7653" xr:uid="{00000000-0005-0000-0000-0000D41D0000}"/>
    <cellStyle name="m_08)배관2차_공용2차_MC06집계표_공용1차정산변경(ESC반영_사정)_1" xfId="7654" xr:uid="{00000000-0005-0000-0000-0000D51D0000}"/>
    <cellStyle name="m_08)배관2차_공용2차_MC06집계표_공용1차정산변경(ESC반영_사정)_감사_사택_재산출-1" xfId="7655" xr:uid="{00000000-0005-0000-0000-0000D61D0000}"/>
    <cellStyle name="m_08)배관2차_공용2차_MC06집계표_공용1차정산변경(ESC반영_사정111)" xfId="7656" xr:uid="{00000000-0005-0000-0000-0000D71D0000}"/>
    <cellStyle name="m_08)배관2차_공용2차_MC06집계표_공용1차정산변경(최종서류_김근필)-1" xfId="7657" xr:uid="{00000000-0005-0000-0000-0000D81D0000}"/>
    <cellStyle name="m_08)배관2차_공용2차_MC06집계표_공용1차정산변경(최종서류_소송대비)" xfId="7658" xr:uid="{00000000-0005-0000-0000-0000D91D0000}"/>
    <cellStyle name="m_08)배관2차_공용2차_MC06집계표_공용1차정산변경-밸브수정" xfId="7659" xr:uid="{00000000-0005-0000-0000-0000DA1D0000}"/>
    <cellStyle name="m_08)배관2차_공용2차_MC06집계표_내역" xfId="7660" xr:uid="{00000000-0005-0000-0000-0000DB1D0000}"/>
    <cellStyle name="m_08)배관2차_공용2차_MC06집계표_내역~~" xfId="7661" xr:uid="{00000000-0005-0000-0000-0000DC1D0000}"/>
    <cellStyle name="m_08)배관2차_공용2차_Tank 도장설계변경면적(031127)" xfId="7662" xr:uid="{00000000-0005-0000-0000-0000DD1D0000}"/>
    <cellStyle name="m_08)배관2차_공용2차_Tank 도장설계변경면적(031127)_공용1차정산변경" xfId="7663" xr:uid="{00000000-0005-0000-0000-0000DE1D0000}"/>
    <cellStyle name="m_08)배관2차_공용2차_Tank 도장설계변경면적(031127)_공용1차정산변경(ESC반영_사정)" xfId="7664" xr:uid="{00000000-0005-0000-0000-0000DF1D0000}"/>
    <cellStyle name="m_08)배관2차_공용2차_Tank 도장설계변경면적(031127)_공용1차정산변경(ESC반영_사정)_1" xfId="7665" xr:uid="{00000000-0005-0000-0000-0000E01D0000}"/>
    <cellStyle name="m_08)배관2차_공용2차_Tank 도장설계변경면적(031127)_공용1차정산변경(ESC반영_사정)_감사_사택_재산출-1" xfId="7666" xr:uid="{00000000-0005-0000-0000-0000E11D0000}"/>
    <cellStyle name="m_08)배관2차_공용2차_Tank 도장설계변경면적(031127)_공용1차정산변경(ESC반영_사정111)" xfId="7667" xr:uid="{00000000-0005-0000-0000-0000E21D0000}"/>
    <cellStyle name="m_08)배관2차_공용2차_Tank 도장설계변경면적(031127)_공용1차정산변경(최종서류_김근필)-1" xfId="7668" xr:uid="{00000000-0005-0000-0000-0000E31D0000}"/>
    <cellStyle name="m_08)배관2차_공용2차_Tank 도장설계변경면적(031127)_공용1차정산변경(최종서류_소송대비)" xfId="7669" xr:uid="{00000000-0005-0000-0000-0000E41D0000}"/>
    <cellStyle name="m_08)배관2차_공용2차_Tank 도장설계변경면적(031127)_공용1차정산변경-밸브수정" xfId="7670" xr:uid="{00000000-0005-0000-0000-0000E51D0000}"/>
    <cellStyle name="m_08)배관2차_공용2차_Tank 도장설계변경면적(031127)_내역" xfId="7671" xr:uid="{00000000-0005-0000-0000-0000E61D0000}"/>
    <cellStyle name="m_08)배관2차_공용2차_Tank 도장설계변경면적(031127)_내역~~" xfId="7672" xr:uid="{00000000-0005-0000-0000-0000E71D0000}"/>
    <cellStyle name="m_08)배관2차_공용2차_공용1차도급내역(변경)" xfId="7673" xr:uid="{00000000-0005-0000-0000-0000E81D0000}"/>
    <cellStyle name="m_08)배관2차_공용2차_공용1차도급내역(변경)_020910" xfId="7674" xr:uid="{00000000-0005-0000-0000-0000E91D0000}"/>
    <cellStyle name="m_08)배관2차_공용2차_공용1차도급내역(변경)_020910_MC06집계표" xfId="7675" xr:uid="{00000000-0005-0000-0000-0000EA1D0000}"/>
    <cellStyle name="m_08)배관2차_공용2차_공용1차도급내역(변경)_020910_MC06집계표_공용1차정산변경" xfId="7676" xr:uid="{00000000-0005-0000-0000-0000EB1D0000}"/>
    <cellStyle name="m_08)배관2차_공용2차_공용1차도급내역(변경)_020910_MC06집계표_공용1차정산변경(ESC반영_사정)" xfId="7677" xr:uid="{00000000-0005-0000-0000-0000EC1D0000}"/>
    <cellStyle name="m_08)배관2차_공용2차_공용1차도급내역(변경)_020910_MC06집계표_공용1차정산변경(ESC반영_사정)_1" xfId="7678" xr:uid="{00000000-0005-0000-0000-0000ED1D0000}"/>
    <cellStyle name="m_08)배관2차_공용2차_공용1차도급내역(변경)_020910_MC06집계표_공용1차정산변경(ESC반영_사정)_감사_사택_재산출-1" xfId="7679" xr:uid="{00000000-0005-0000-0000-0000EE1D0000}"/>
    <cellStyle name="m_08)배관2차_공용2차_공용1차도급내역(변경)_020910_MC06집계표_공용1차정산변경(ESC반영_사정111)" xfId="7680" xr:uid="{00000000-0005-0000-0000-0000EF1D0000}"/>
    <cellStyle name="m_08)배관2차_공용2차_공용1차도급내역(변경)_020910_MC06집계표_공용1차정산변경(최종서류_김근필)-1" xfId="7681" xr:uid="{00000000-0005-0000-0000-0000F01D0000}"/>
    <cellStyle name="m_08)배관2차_공용2차_공용1차도급내역(변경)_020910_MC06집계표_공용1차정산변경(최종서류_소송대비)" xfId="7682" xr:uid="{00000000-0005-0000-0000-0000F11D0000}"/>
    <cellStyle name="m_08)배관2차_공용2차_공용1차도급내역(변경)_020910_MC06집계표_공용1차정산변경-밸브수정" xfId="7683" xr:uid="{00000000-0005-0000-0000-0000F21D0000}"/>
    <cellStyle name="m_08)배관2차_공용2차_공용1차도급내역(변경)_020910_MC06집계표_내역" xfId="7684" xr:uid="{00000000-0005-0000-0000-0000F31D0000}"/>
    <cellStyle name="m_08)배관2차_공용2차_공용1차도급내역(변경)_020910_MC06집계표_내역~~" xfId="7685" xr:uid="{00000000-0005-0000-0000-0000F41D0000}"/>
    <cellStyle name="m_08)배관2차_공용2차_공용1차도급내역(변경)_020910_공용1차정산변경" xfId="7686" xr:uid="{00000000-0005-0000-0000-0000F51D0000}"/>
    <cellStyle name="m_08)배관2차_공용2차_공용1차도급내역(변경)_020910_공용1차정산변경(ESC반영_사정)" xfId="7687" xr:uid="{00000000-0005-0000-0000-0000F61D0000}"/>
    <cellStyle name="m_08)배관2차_공용2차_공용1차도급내역(변경)_020910_공용1차정산변경(ESC반영_사정)_1" xfId="7688" xr:uid="{00000000-0005-0000-0000-0000F71D0000}"/>
    <cellStyle name="m_08)배관2차_공용2차_공용1차도급내역(변경)_020910_공용1차정산변경(ESC반영_사정)_감사_사택_재산출-1" xfId="7689" xr:uid="{00000000-0005-0000-0000-0000F81D0000}"/>
    <cellStyle name="m_08)배관2차_공용2차_공용1차도급내역(변경)_020910_공용1차정산변경(ESC반영_사정111)" xfId="7690" xr:uid="{00000000-0005-0000-0000-0000F91D0000}"/>
    <cellStyle name="m_08)배관2차_공용2차_공용1차도급내역(변경)_020910_공용1차정산변경(최종서류_김근필)-1" xfId="7691" xr:uid="{00000000-0005-0000-0000-0000FA1D0000}"/>
    <cellStyle name="m_08)배관2차_공용2차_공용1차도급내역(변경)_020910_공용1차정산변경(최종서류_소송대비)" xfId="7692" xr:uid="{00000000-0005-0000-0000-0000FB1D0000}"/>
    <cellStyle name="m_08)배관2차_공용2차_공용1차도급내역(변경)_020910_공용1차정산변경-밸브수정" xfId="7693" xr:uid="{00000000-0005-0000-0000-0000FC1D0000}"/>
    <cellStyle name="m_08)배관2차_공용2차_공용1차도급내역(변경)_020910_내역" xfId="7694" xr:uid="{00000000-0005-0000-0000-0000FD1D0000}"/>
    <cellStyle name="m_08)배관2차_공용2차_공용1차도급내역(변경)_020910_내역~~" xfId="7695" xr:uid="{00000000-0005-0000-0000-0000FE1D0000}"/>
    <cellStyle name="m_08)배관2차_공용2차_공용1차도급내역(변경)_MC06집계표" xfId="7696" xr:uid="{00000000-0005-0000-0000-0000FF1D0000}"/>
    <cellStyle name="m_08)배관2차_공용2차_공용1차도급내역(변경)_MC06집계표_공용1차정산변경" xfId="7697" xr:uid="{00000000-0005-0000-0000-0000001E0000}"/>
    <cellStyle name="m_08)배관2차_공용2차_공용1차도급내역(변경)_MC06집계표_공용1차정산변경(ESC반영_사정)" xfId="7698" xr:uid="{00000000-0005-0000-0000-0000011E0000}"/>
    <cellStyle name="m_08)배관2차_공용2차_공용1차도급내역(변경)_MC06집계표_공용1차정산변경(ESC반영_사정)_1" xfId="7699" xr:uid="{00000000-0005-0000-0000-0000021E0000}"/>
    <cellStyle name="m_08)배관2차_공용2차_공용1차도급내역(변경)_MC06집계표_공용1차정산변경(ESC반영_사정)_감사_사택_재산출-1" xfId="7700" xr:uid="{00000000-0005-0000-0000-0000031E0000}"/>
    <cellStyle name="m_08)배관2차_공용2차_공용1차도급내역(변경)_MC06집계표_공용1차정산변경(ESC반영_사정111)" xfId="7701" xr:uid="{00000000-0005-0000-0000-0000041E0000}"/>
    <cellStyle name="m_08)배관2차_공용2차_공용1차도급내역(변경)_MC06집계표_공용1차정산변경(최종서류_김근필)-1" xfId="7702" xr:uid="{00000000-0005-0000-0000-0000051E0000}"/>
    <cellStyle name="m_08)배관2차_공용2차_공용1차도급내역(변경)_MC06집계표_공용1차정산변경(최종서류_소송대비)" xfId="7703" xr:uid="{00000000-0005-0000-0000-0000061E0000}"/>
    <cellStyle name="m_08)배관2차_공용2차_공용1차도급내역(변경)_MC06집계표_공용1차정산변경-밸브수정" xfId="7704" xr:uid="{00000000-0005-0000-0000-0000071E0000}"/>
    <cellStyle name="m_08)배관2차_공용2차_공용1차도급내역(변경)_MC06집계표_내역" xfId="7705" xr:uid="{00000000-0005-0000-0000-0000081E0000}"/>
    <cellStyle name="m_08)배관2차_공용2차_공용1차도급내역(변경)_MC06집계표_내역~~" xfId="7706" xr:uid="{00000000-0005-0000-0000-0000091E0000}"/>
    <cellStyle name="m_08)배관2차_공용2차_공용1차도급내역(변경)_공용1차정산변경" xfId="7707" xr:uid="{00000000-0005-0000-0000-00000A1E0000}"/>
    <cellStyle name="m_08)배관2차_공용2차_공용1차도급내역(변경)_공용1차정산변경(ESC반영_사정)" xfId="7708" xr:uid="{00000000-0005-0000-0000-00000B1E0000}"/>
    <cellStyle name="m_08)배관2차_공용2차_공용1차도급내역(변경)_공용1차정산변경(ESC반영_사정)_1" xfId="7709" xr:uid="{00000000-0005-0000-0000-00000C1E0000}"/>
    <cellStyle name="m_08)배관2차_공용2차_공용1차도급내역(변경)_공용1차정산변경(ESC반영_사정)_감사_사택_재산출-1" xfId="7710" xr:uid="{00000000-0005-0000-0000-00000D1E0000}"/>
    <cellStyle name="m_08)배관2차_공용2차_공용1차도급내역(변경)_공용1차정산변경(ESC반영_사정111)" xfId="7711" xr:uid="{00000000-0005-0000-0000-00000E1E0000}"/>
    <cellStyle name="m_08)배관2차_공용2차_공용1차도급내역(변경)_공용1차정산변경(최종서류_김근필)-1" xfId="7712" xr:uid="{00000000-0005-0000-0000-00000F1E0000}"/>
    <cellStyle name="m_08)배관2차_공용2차_공용1차도급내역(변경)_공용1차정산변경(최종서류_소송대비)" xfId="7713" xr:uid="{00000000-0005-0000-0000-0000101E0000}"/>
    <cellStyle name="m_08)배관2차_공용2차_공용1차도급내역(변경)_공용1차정산변경-밸브수정" xfId="7714" xr:uid="{00000000-0005-0000-0000-0000111E0000}"/>
    <cellStyle name="m_08)배관2차_공용2차_공용1차도급내역(변경)_내역" xfId="7715" xr:uid="{00000000-0005-0000-0000-0000121E0000}"/>
    <cellStyle name="m_08)배관2차_공용2차_공용1차도급내역(변경)_내역~~" xfId="7716" xr:uid="{00000000-0005-0000-0000-0000131E0000}"/>
    <cellStyle name="m_08)배관2차_공용2차_공용1차정산변경" xfId="7717" xr:uid="{00000000-0005-0000-0000-0000141E0000}"/>
    <cellStyle name="m_08)배관2차_공용2차_공용1차정산변경(ESC반영_사정)" xfId="7718" xr:uid="{00000000-0005-0000-0000-0000151E0000}"/>
    <cellStyle name="m_08)배관2차_공용2차_공용1차정산변경(ESC반영_사정)_1" xfId="7719" xr:uid="{00000000-0005-0000-0000-0000161E0000}"/>
    <cellStyle name="m_08)배관2차_공용2차_공용1차정산변경(ESC반영_사정)_감사_사택_재산출-1" xfId="7720" xr:uid="{00000000-0005-0000-0000-0000171E0000}"/>
    <cellStyle name="m_08)배관2차_공용2차_공용1차정산변경(ESC반영_사정111)" xfId="7721" xr:uid="{00000000-0005-0000-0000-0000181E0000}"/>
    <cellStyle name="m_08)배관2차_공용2차_공용1차정산변경(최종서류_김근필)-1" xfId="7722" xr:uid="{00000000-0005-0000-0000-0000191E0000}"/>
    <cellStyle name="m_08)배관2차_공용2차_공용1차정산변경(최종서류_소송대비)" xfId="7723" xr:uid="{00000000-0005-0000-0000-00001A1E0000}"/>
    <cellStyle name="m_08)배관2차_공용2차_공용1차정산변경-밸브수정" xfId="7724" xr:uid="{00000000-0005-0000-0000-00001B1E0000}"/>
    <cellStyle name="m_08)배관2차_공용2차_내역" xfId="7725" xr:uid="{00000000-0005-0000-0000-00001C1E0000}"/>
    <cellStyle name="m_08)배관2차_공용2차_내역~~" xfId="7726" xr:uid="{00000000-0005-0000-0000-00001D1E0000}"/>
    <cellStyle name="m_08)배관2차_공용2차_도장 설계변경(20031007)_tank" xfId="7727" xr:uid="{00000000-0005-0000-0000-00001E1E0000}"/>
    <cellStyle name="m_08)배관2차_공용2차_도장 설계변경(20031007)_tank_공용1차정산변경" xfId="7728" xr:uid="{00000000-0005-0000-0000-00001F1E0000}"/>
    <cellStyle name="m_08)배관2차_공용2차_도장 설계변경(20031007)_tank_공용1차정산변경(ESC반영_사정)" xfId="7729" xr:uid="{00000000-0005-0000-0000-0000201E0000}"/>
    <cellStyle name="m_08)배관2차_공용2차_도장 설계변경(20031007)_tank_공용1차정산변경(ESC반영_사정)_1" xfId="7730" xr:uid="{00000000-0005-0000-0000-0000211E0000}"/>
    <cellStyle name="m_08)배관2차_공용2차_도장 설계변경(20031007)_tank_공용1차정산변경(ESC반영_사정)_감사_사택_재산출-1" xfId="7731" xr:uid="{00000000-0005-0000-0000-0000221E0000}"/>
    <cellStyle name="m_08)배관2차_공용2차_도장 설계변경(20031007)_tank_공용1차정산변경(ESC반영_사정111)" xfId="7732" xr:uid="{00000000-0005-0000-0000-0000231E0000}"/>
    <cellStyle name="m_08)배관2차_공용2차_도장 설계변경(20031007)_tank_공용1차정산변경(최종서류_김근필)-1" xfId="7733" xr:uid="{00000000-0005-0000-0000-0000241E0000}"/>
    <cellStyle name="m_08)배관2차_공용2차_도장 설계변경(20031007)_tank_공용1차정산변경(최종서류_소송대비)" xfId="7734" xr:uid="{00000000-0005-0000-0000-0000251E0000}"/>
    <cellStyle name="m_08)배관2차_공용2차_도장 설계변경(20031007)_tank_공용1차정산변경-밸브수정" xfId="7735" xr:uid="{00000000-0005-0000-0000-0000261E0000}"/>
    <cellStyle name="m_08)배관2차_공용2차_도장 설계변경(20031007)_tank_내역" xfId="7736" xr:uid="{00000000-0005-0000-0000-0000271E0000}"/>
    <cellStyle name="m_08)배관2차_공용2차_도장 설계변경(20031007)_tank_내역~~" xfId="7737" xr:uid="{00000000-0005-0000-0000-0000281E0000}"/>
    <cellStyle name="m_08)배관2차_내역" xfId="7738" xr:uid="{00000000-0005-0000-0000-0000291E0000}"/>
    <cellStyle name="m_08)배관2차_내역~~" xfId="7739" xr:uid="{00000000-0005-0000-0000-00002A1E0000}"/>
    <cellStyle name="m_08)배관2차_도장 설계변경(20031007)_tank" xfId="7740" xr:uid="{00000000-0005-0000-0000-00002B1E0000}"/>
    <cellStyle name="m_08)배관2차_도장 설계변경(20031007)_tank_공용1차정산변경" xfId="7741" xr:uid="{00000000-0005-0000-0000-00002C1E0000}"/>
    <cellStyle name="m_08)배관2차_도장 설계변경(20031007)_tank_공용1차정산변경(ESC반영_사정)" xfId="7742" xr:uid="{00000000-0005-0000-0000-00002D1E0000}"/>
    <cellStyle name="m_08)배관2차_도장 설계변경(20031007)_tank_공용1차정산변경(ESC반영_사정)_1" xfId="7743" xr:uid="{00000000-0005-0000-0000-00002E1E0000}"/>
    <cellStyle name="m_08)배관2차_도장 설계변경(20031007)_tank_공용1차정산변경(ESC반영_사정)_감사_사택_재산출-1" xfId="7744" xr:uid="{00000000-0005-0000-0000-00002F1E0000}"/>
    <cellStyle name="m_08)배관2차_도장 설계변경(20031007)_tank_공용1차정산변경(ESC반영_사정111)" xfId="7745" xr:uid="{00000000-0005-0000-0000-0000301E0000}"/>
    <cellStyle name="m_08)배관2차_도장 설계변경(20031007)_tank_공용1차정산변경(최종서류_김근필)-1" xfId="7746" xr:uid="{00000000-0005-0000-0000-0000311E0000}"/>
    <cellStyle name="m_08)배관2차_도장 설계변경(20031007)_tank_공용1차정산변경(최종서류_소송대비)" xfId="7747" xr:uid="{00000000-0005-0000-0000-0000321E0000}"/>
    <cellStyle name="m_08)배관2차_도장 설계변경(20031007)_tank_공용1차정산변경-밸브수정" xfId="7748" xr:uid="{00000000-0005-0000-0000-0000331E0000}"/>
    <cellStyle name="m_08)배관2차_도장 설계변경(20031007)_tank_내역" xfId="7749" xr:uid="{00000000-0005-0000-0000-0000341E0000}"/>
    <cellStyle name="m_08)배관2차_도장 설계변경(20031007)_tank_내역~~" xfId="7750" xr:uid="{00000000-0005-0000-0000-0000351E0000}"/>
    <cellStyle name="m_08)배관2차_전기실행" xfId="7751" xr:uid="{00000000-0005-0000-0000-0000361E0000}"/>
    <cellStyle name="m_08)배관2차_전기실행_MC06집계표" xfId="7752" xr:uid="{00000000-0005-0000-0000-0000371E0000}"/>
    <cellStyle name="m_08)배관2차_전기실행_MC06집계표_공용1차정산변경" xfId="7753" xr:uid="{00000000-0005-0000-0000-0000381E0000}"/>
    <cellStyle name="m_08)배관2차_전기실행_MC06집계표_공용1차정산변경(ESC반영_사정)" xfId="7754" xr:uid="{00000000-0005-0000-0000-0000391E0000}"/>
    <cellStyle name="m_08)배관2차_전기실행_MC06집계표_공용1차정산변경(ESC반영_사정)_1" xfId="7755" xr:uid="{00000000-0005-0000-0000-00003A1E0000}"/>
    <cellStyle name="m_08)배관2차_전기실행_MC06집계표_공용1차정산변경(ESC반영_사정)_감사_사택_재산출-1" xfId="7756" xr:uid="{00000000-0005-0000-0000-00003B1E0000}"/>
    <cellStyle name="m_08)배관2차_전기실행_MC06집계표_공용1차정산변경(ESC반영_사정111)" xfId="7757" xr:uid="{00000000-0005-0000-0000-00003C1E0000}"/>
    <cellStyle name="m_08)배관2차_전기실행_MC06집계표_공용1차정산변경(최종서류_김근필)-1" xfId="7758" xr:uid="{00000000-0005-0000-0000-00003D1E0000}"/>
    <cellStyle name="m_08)배관2차_전기실행_MC06집계표_공용1차정산변경(최종서류_소송대비)" xfId="7759" xr:uid="{00000000-0005-0000-0000-00003E1E0000}"/>
    <cellStyle name="m_08)배관2차_전기실행_MC06집계표_공용1차정산변경-밸브수정" xfId="7760" xr:uid="{00000000-0005-0000-0000-00003F1E0000}"/>
    <cellStyle name="m_08)배관2차_전기실행_MC06집계표_내역" xfId="7761" xr:uid="{00000000-0005-0000-0000-0000401E0000}"/>
    <cellStyle name="m_08)배관2차_전기실행_MC06집계표_내역~~" xfId="7762" xr:uid="{00000000-0005-0000-0000-0000411E0000}"/>
    <cellStyle name="m_08)배관2차_전기실행_Tank 도장설계변경면적(031127)" xfId="7763" xr:uid="{00000000-0005-0000-0000-0000421E0000}"/>
    <cellStyle name="m_08)배관2차_전기실행_Tank 도장설계변경면적(031127)_공용1차정산변경" xfId="7764" xr:uid="{00000000-0005-0000-0000-0000431E0000}"/>
    <cellStyle name="m_08)배관2차_전기실행_Tank 도장설계변경면적(031127)_공용1차정산변경(ESC반영_사정)" xfId="7765" xr:uid="{00000000-0005-0000-0000-0000441E0000}"/>
    <cellStyle name="m_08)배관2차_전기실행_Tank 도장설계변경면적(031127)_공용1차정산변경(ESC반영_사정)_1" xfId="7766" xr:uid="{00000000-0005-0000-0000-0000451E0000}"/>
    <cellStyle name="m_08)배관2차_전기실행_Tank 도장설계변경면적(031127)_공용1차정산변경(ESC반영_사정)_감사_사택_재산출-1" xfId="7767" xr:uid="{00000000-0005-0000-0000-0000461E0000}"/>
    <cellStyle name="m_08)배관2차_전기실행_Tank 도장설계변경면적(031127)_공용1차정산변경(ESC반영_사정111)" xfId="7768" xr:uid="{00000000-0005-0000-0000-0000471E0000}"/>
    <cellStyle name="m_08)배관2차_전기실행_Tank 도장설계변경면적(031127)_공용1차정산변경(최종서류_김근필)-1" xfId="7769" xr:uid="{00000000-0005-0000-0000-0000481E0000}"/>
    <cellStyle name="m_08)배관2차_전기실행_Tank 도장설계변경면적(031127)_공용1차정산변경(최종서류_소송대비)" xfId="7770" xr:uid="{00000000-0005-0000-0000-0000491E0000}"/>
    <cellStyle name="m_08)배관2차_전기실행_Tank 도장설계변경면적(031127)_공용1차정산변경-밸브수정" xfId="7771" xr:uid="{00000000-0005-0000-0000-00004A1E0000}"/>
    <cellStyle name="m_08)배관2차_전기실행_Tank 도장설계변경면적(031127)_내역" xfId="7772" xr:uid="{00000000-0005-0000-0000-00004B1E0000}"/>
    <cellStyle name="m_08)배관2차_전기실행_Tank 도장설계변경면적(031127)_내역~~" xfId="7773" xr:uid="{00000000-0005-0000-0000-00004C1E0000}"/>
    <cellStyle name="m_08)배관2차_전기실행_공용1차도급내역(변경)" xfId="7774" xr:uid="{00000000-0005-0000-0000-00004D1E0000}"/>
    <cellStyle name="m_08)배관2차_전기실행_공용1차도급내역(변경)_020910" xfId="7775" xr:uid="{00000000-0005-0000-0000-00004E1E0000}"/>
    <cellStyle name="m_08)배관2차_전기실행_공용1차도급내역(변경)_020910_MC06집계표" xfId="7776" xr:uid="{00000000-0005-0000-0000-00004F1E0000}"/>
    <cellStyle name="m_08)배관2차_전기실행_공용1차도급내역(변경)_020910_MC06집계표_공용1차정산변경" xfId="7777" xr:uid="{00000000-0005-0000-0000-0000501E0000}"/>
    <cellStyle name="m_08)배관2차_전기실행_공용1차도급내역(변경)_020910_MC06집계표_공용1차정산변경(ESC반영_사정)" xfId="7778" xr:uid="{00000000-0005-0000-0000-0000511E0000}"/>
    <cellStyle name="m_08)배관2차_전기실행_공용1차도급내역(변경)_020910_MC06집계표_공용1차정산변경(ESC반영_사정)_1" xfId="7779" xr:uid="{00000000-0005-0000-0000-0000521E0000}"/>
    <cellStyle name="m_08)배관2차_전기실행_공용1차도급내역(변경)_020910_MC06집계표_공용1차정산변경(ESC반영_사정)_감사_사택_재산출-1" xfId="7780" xr:uid="{00000000-0005-0000-0000-0000531E0000}"/>
    <cellStyle name="m_08)배관2차_전기실행_공용1차도급내역(변경)_020910_MC06집계표_공용1차정산변경(ESC반영_사정111)" xfId="7781" xr:uid="{00000000-0005-0000-0000-0000541E0000}"/>
    <cellStyle name="m_08)배관2차_전기실행_공용1차도급내역(변경)_020910_MC06집계표_공용1차정산변경(최종서류_김근필)-1" xfId="7782" xr:uid="{00000000-0005-0000-0000-0000551E0000}"/>
    <cellStyle name="m_08)배관2차_전기실행_공용1차도급내역(변경)_020910_MC06집계표_공용1차정산변경(최종서류_소송대비)" xfId="7783" xr:uid="{00000000-0005-0000-0000-0000561E0000}"/>
    <cellStyle name="m_08)배관2차_전기실행_공용1차도급내역(변경)_020910_MC06집계표_공용1차정산변경-밸브수정" xfId="7784" xr:uid="{00000000-0005-0000-0000-0000571E0000}"/>
    <cellStyle name="m_08)배관2차_전기실행_공용1차도급내역(변경)_020910_MC06집계표_내역" xfId="7785" xr:uid="{00000000-0005-0000-0000-0000581E0000}"/>
    <cellStyle name="m_08)배관2차_전기실행_공용1차도급내역(변경)_020910_MC06집계표_내역~~" xfId="7786" xr:uid="{00000000-0005-0000-0000-0000591E0000}"/>
    <cellStyle name="m_08)배관2차_전기실행_공용1차도급내역(변경)_020910_공용1차정산변경" xfId="7787" xr:uid="{00000000-0005-0000-0000-00005A1E0000}"/>
    <cellStyle name="m_08)배관2차_전기실행_공용1차도급내역(변경)_020910_공용1차정산변경(ESC반영_사정)" xfId="7788" xr:uid="{00000000-0005-0000-0000-00005B1E0000}"/>
    <cellStyle name="m_08)배관2차_전기실행_공용1차도급내역(변경)_020910_공용1차정산변경(ESC반영_사정)_1" xfId="7789" xr:uid="{00000000-0005-0000-0000-00005C1E0000}"/>
    <cellStyle name="m_08)배관2차_전기실행_공용1차도급내역(변경)_020910_공용1차정산변경(ESC반영_사정)_감사_사택_재산출-1" xfId="7790" xr:uid="{00000000-0005-0000-0000-00005D1E0000}"/>
    <cellStyle name="m_08)배관2차_전기실행_공용1차도급내역(변경)_020910_공용1차정산변경(ESC반영_사정111)" xfId="7791" xr:uid="{00000000-0005-0000-0000-00005E1E0000}"/>
    <cellStyle name="m_08)배관2차_전기실행_공용1차도급내역(변경)_020910_공용1차정산변경(최종서류_김근필)-1" xfId="7792" xr:uid="{00000000-0005-0000-0000-00005F1E0000}"/>
    <cellStyle name="m_08)배관2차_전기실행_공용1차도급내역(변경)_020910_공용1차정산변경(최종서류_소송대비)" xfId="7793" xr:uid="{00000000-0005-0000-0000-0000601E0000}"/>
    <cellStyle name="m_08)배관2차_전기실행_공용1차도급내역(변경)_020910_공용1차정산변경-밸브수정" xfId="7794" xr:uid="{00000000-0005-0000-0000-0000611E0000}"/>
    <cellStyle name="m_08)배관2차_전기실행_공용1차도급내역(변경)_020910_내역" xfId="7795" xr:uid="{00000000-0005-0000-0000-0000621E0000}"/>
    <cellStyle name="m_08)배관2차_전기실행_공용1차도급내역(변경)_020910_내역~~" xfId="7796" xr:uid="{00000000-0005-0000-0000-0000631E0000}"/>
    <cellStyle name="m_08)배관2차_전기실행_공용1차도급내역(변경)_MC06집계표" xfId="7797" xr:uid="{00000000-0005-0000-0000-0000641E0000}"/>
    <cellStyle name="m_08)배관2차_전기실행_공용1차도급내역(변경)_MC06집계표_공용1차정산변경" xfId="7798" xr:uid="{00000000-0005-0000-0000-0000651E0000}"/>
    <cellStyle name="m_08)배관2차_전기실행_공용1차도급내역(변경)_MC06집계표_공용1차정산변경(ESC반영_사정)" xfId="7799" xr:uid="{00000000-0005-0000-0000-0000661E0000}"/>
    <cellStyle name="m_08)배관2차_전기실행_공용1차도급내역(변경)_MC06집계표_공용1차정산변경(ESC반영_사정)_1" xfId="7800" xr:uid="{00000000-0005-0000-0000-0000671E0000}"/>
    <cellStyle name="m_08)배관2차_전기실행_공용1차도급내역(변경)_MC06집계표_공용1차정산변경(ESC반영_사정)_감사_사택_재산출-1" xfId="7801" xr:uid="{00000000-0005-0000-0000-0000681E0000}"/>
    <cellStyle name="m_08)배관2차_전기실행_공용1차도급내역(변경)_MC06집계표_공용1차정산변경(ESC반영_사정111)" xfId="7802" xr:uid="{00000000-0005-0000-0000-0000691E0000}"/>
    <cellStyle name="m_08)배관2차_전기실행_공용1차도급내역(변경)_MC06집계표_공용1차정산변경(최종서류_김근필)-1" xfId="7803" xr:uid="{00000000-0005-0000-0000-00006A1E0000}"/>
    <cellStyle name="m_08)배관2차_전기실행_공용1차도급내역(변경)_MC06집계표_공용1차정산변경(최종서류_소송대비)" xfId="7804" xr:uid="{00000000-0005-0000-0000-00006B1E0000}"/>
    <cellStyle name="m_08)배관2차_전기실행_공용1차도급내역(변경)_MC06집계표_공용1차정산변경-밸브수정" xfId="7805" xr:uid="{00000000-0005-0000-0000-00006C1E0000}"/>
    <cellStyle name="m_08)배관2차_전기실행_공용1차도급내역(변경)_MC06집계표_내역" xfId="7806" xr:uid="{00000000-0005-0000-0000-00006D1E0000}"/>
    <cellStyle name="m_08)배관2차_전기실행_공용1차도급내역(변경)_MC06집계표_내역~~" xfId="7807" xr:uid="{00000000-0005-0000-0000-00006E1E0000}"/>
    <cellStyle name="m_08)배관2차_전기실행_공용1차도급내역(변경)_공용1차정산변경" xfId="7808" xr:uid="{00000000-0005-0000-0000-00006F1E0000}"/>
    <cellStyle name="m_08)배관2차_전기실행_공용1차도급내역(변경)_공용1차정산변경(ESC반영_사정)" xfId="7809" xr:uid="{00000000-0005-0000-0000-0000701E0000}"/>
    <cellStyle name="m_08)배관2차_전기실행_공용1차도급내역(변경)_공용1차정산변경(ESC반영_사정)_1" xfId="7810" xr:uid="{00000000-0005-0000-0000-0000711E0000}"/>
    <cellStyle name="m_08)배관2차_전기실행_공용1차도급내역(변경)_공용1차정산변경(ESC반영_사정)_감사_사택_재산출-1" xfId="7811" xr:uid="{00000000-0005-0000-0000-0000721E0000}"/>
    <cellStyle name="m_08)배관2차_전기실행_공용1차도급내역(변경)_공용1차정산변경(ESC반영_사정111)" xfId="7812" xr:uid="{00000000-0005-0000-0000-0000731E0000}"/>
    <cellStyle name="m_08)배관2차_전기실행_공용1차도급내역(변경)_공용1차정산변경(최종서류_김근필)-1" xfId="7813" xr:uid="{00000000-0005-0000-0000-0000741E0000}"/>
    <cellStyle name="m_08)배관2차_전기실행_공용1차도급내역(변경)_공용1차정산변경(최종서류_소송대비)" xfId="7814" xr:uid="{00000000-0005-0000-0000-0000751E0000}"/>
    <cellStyle name="m_08)배관2차_전기실행_공용1차도급내역(변경)_공용1차정산변경-밸브수정" xfId="7815" xr:uid="{00000000-0005-0000-0000-0000761E0000}"/>
    <cellStyle name="m_08)배관2차_전기실행_공용1차도급내역(변경)_내역" xfId="7816" xr:uid="{00000000-0005-0000-0000-0000771E0000}"/>
    <cellStyle name="m_08)배관2차_전기실행_공용1차도급내역(변경)_내역~~" xfId="7817" xr:uid="{00000000-0005-0000-0000-0000781E0000}"/>
    <cellStyle name="m_08)배관2차_전기실행_공용1차정산변경" xfId="7818" xr:uid="{00000000-0005-0000-0000-0000791E0000}"/>
    <cellStyle name="m_08)배관2차_전기실행_공용1차정산변경(ESC반영_사정)" xfId="7819" xr:uid="{00000000-0005-0000-0000-00007A1E0000}"/>
    <cellStyle name="m_08)배관2차_전기실행_공용1차정산변경(ESC반영_사정)_1" xfId="7820" xr:uid="{00000000-0005-0000-0000-00007B1E0000}"/>
    <cellStyle name="m_08)배관2차_전기실행_공용1차정산변경(ESC반영_사정)_감사_사택_재산출-1" xfId="7821" xr:uid="{00000000-0005-0000-0000-00007C1E0000}"/>
    <cellStyle name="m_08)배관2차_전기실행_공용1차정산변경(ESC반영_사정111)" xfId="7822" xr:uid="{00000000-0005-0000-0000-00007D1E0000}"/>
    <cellStyle name="m_08)배관2차_전기실행_공용1차정산변경(최종서류_김근필)-1" xfId="7823" xr:uid="{00000000-0005-0000-0000-00007E1E0000}"/>
    <cellStyle name="m_08)배관2차_전기실행_공용1차정산변경(최종서류_소송대비)" xfId="7824" xr:uid="{00000000-0005-0000-0000-00007F1E0000}"/>
    <cellStyle name="m_08)배관2차_전기실행_공용1차정산변경-밸브수정" xfId="7825" xr:uid="{00000000-0005-0000-0000-0000801E0000}"/>
    <cellStyle name="m_08)배관2차_전기실행_내역" xfId="7826" xr:uid="{00000000-0005-0000-0000-0000811E0000}"/>
    <cellStyle name="m_08)배관2차_전기실행_내역~~" xfId="7827" xr:uid="{00000000-0005-0000-0000-0000821E0000}"/>
    <cellStyle name="m_08)배관2차_전기실행_도장 설계변경(20031007)_tank" xfId="7828" xr:uid="{00000000-0005-0000-0000-0000831E0000}"/>
    <cellStyle name="m_08)배관2차_전기실행_도장 설계변경(20031007)_tank_공용1차정산변경" xfId="7829" xr:uid="{00000000-0005-0000-0000-0000841E0000}"/>
    <cellStyle name="m_08)배관2차_전기실행_도장 설계변경(20031007)_tank_공용1차정산변경(ESC반영_사정)" xfId="7830" xr:uid="{00000000-0005-0000-0000-0000851E0000}"/>
    <cellStyle name="m_08)배관2차_전기실행_도장 설계변경(20031007)_tank_공용1차정산변경(ESC반영_사정)_1" xfId="7831" xr:uid="{00000000-0005-0000-0000-0000861E0000}"/>
    <cellStyle name="m_08)배관2차_전기실행_도장 설계변경(20031007)_tank_공용1차정산변경(ESC반영_사정)_감사_사택_재산출-1" xfId="7832" xr:uid="{00000000-0005-0000-0000-0000871E0000}"/>
    <cellStyle name="m_08)배관2차_전기실행_도장 설계변경(20031007)_tank_공용1차정산변경(ESC반영_사정111)" xfId="7833" xr:uid="{00000000-0005-0000-0000-0000881E0000}"/>
    <cellStyle name="m_08)배관2차_전기실행_도장 설계변경(20031007)_tank_공용1차정산변경(최종서류_김근필)-1" xfId="7834" xr:uid="{00000000-0005-0000-0000-0000891E0000}"/>
    <cellStyle name="m_08)배관2차_전기실행_도장 설계변경(20031007)_tank_공용1차정산변경(최종서류_소송대비)" xfId="7835" xr:uid="{00000000-0005-0000-0000-00008A1E0000}"/>
    <cellStyle name="m_08)배관2차_전기실행_도장 설계변경(20031007)_tank_공용1차정산변경-밸브수정" xfId="7836" xr:uid="{00000000-0005-0000-0000-00008B1E0000}"/>
    <cellStyle name="m_08)배관2차_전기실행_도장 설계변경(20031007)_tank_내역" xfId="7837" xr:uid="{00000000-0005-0000-0000-00008C1E0000}"/>
    <cellStyle name="m_08)배관2차_전기실행_도장 설계변경(20031007)_tank_내역~~" xfId="7838" xr:uid="{00000000-0005-0000-0000-00008D1E0000}"/>
    <cellStyle name="m_09)보온공사" xfId="7839" xr:uid="{00000000-0005-0000-0000-00008E1E0000}"/>
    <cellStyle name="m_09)보온공사_MC06집계표" xfId="7840" xr:uid="{00000000-0005-0000-0000-00008F1E0000}"/>
    <cellStyle name="m_09)보온공사_MC06집계표_공용1차정산변경" xfId="7841" xr:uid="{00000000-0005-0000-0000-0000901E0000}"/>
    <cellStyle name="m_09)보온공사_MC06집계표_공용1차정산변경(ESC반영_사정)" xfId="7842" xr:uid="{00000000-0005-0000-0000-0000911E0000}"/>
    <cellStyle name="m_09)보온공사_MC06집계표_공용1차정산변경(ESC반영_사정)_1" xfId="7843" xr:uid="{00000000-0005-0000-0000-0000921E0000}"/>
    <cellStyle name="m_09)보온공사_MC06집계표_공용1차정산변경(ESC반영_사정)_감사_사택_재산출-1" xfId="7844" xr:uid="{00000000-0005-0000-0000-0000931E0000}"/>
    <cellStyle name="m_09)보온공사_MC06집계표_공용1차정산변경(ESC반영_사정111)" xfId="7845" xr:uid="{00000000-0005-0000-0000-0000941E0000}"/>
    <cellStyle name="m_09)보온공사_MC06집계표_공용1차정산변경(최종서류_김근필)-1" xfId="7846" xr:uid="{00000000-0005-0000-0000-0000951E0000}"/>
    <cellStyle name="m_09)보온공사_MC06집계표_공용1차정산변경(최종서류_소송대비)" xfId="7847" xr:uid="{00000000-0005-0000-0000-0000961E0000}"/>
    <cellStyle name="m_09)보온공사_MC06집계표_공용1차정산변경-밸브수정" xfId="7848" xr:uid="{00000000-0005-0000-0000-0000971E0000}"/>
    <cellStyle name="m_09)보온공사_MC06집계표_내역" xfId="7849" xr:uid="{00000000-0005-0000-0000-0000981E0000}"/>
    <cellStyle name="m_09)보온공사_MC06집계표_내역~~" xfId="7850" xr:uid="{00000000-0005-0000-0000-0000991E0000}"/>
    <cellStyle name="m_09)보온공사_Tank 도장설계변경면적(031127)" xfId="7851" xr:uid="{00000000-0005-0000-0000-00009A1E0000}"/>
    <cellStyle name="m_09)보온공사_Tank 도장설계변경면적(031127)_공용1차정산변경" xfId="7852" xr:uid="{00000000-0005-0000-0000-00009B1E0000}"/>
    <cellStyle name="m_09)보온공사_Tank 도장설계변경면적(031127)_공용1차정산변경(ESC반영_사정)" xfId="7853" xr:uid="{00000000-0005-0000-0000-00009C1E0000}"/>
    <cellStyle name="m_09)보온공사_Tank 도장설계변경면적(031127)_공용1차정산변경(ESC반영_사정)_1" xfId="7854" xr:uid="{00000000-0005-0000-0000-00009D1E0000}"/>
    <cellStyle name="m_09)보온공사_Tank 도장설계변경면적(031127)_공용1차정산변경(ESC반영_사정)_감사_사택_재산출-1" xfId="7855" xr:uid="{00000000-0005-0000-0000-00009E1E0000}"/>
    <cellStyle name="m_09)보온공사_Tank 도장설계변경면적(031127)_공용1차정산변경(ESC반영_사정111)" xfId="7856" xr:uid="{00000000-0005-0000-0000-00009F1E0000}"/>
    <cellStyle name="m_09)보온공사_Tank 도장설계변경면적(031127)_공용1차정산변경(최종서류_김근필)-1" xfId="7857" xr:uid="{00000000-0005-0000-0000-0000A01E0000}"/>
    <cellStyle name="m_09)보온공사_Tank 도장설계변경면적(031127)_공용1차정산변경(최종서류_소송대비)" xfId="7858" xr:uid="{00000000-0005-0000-0000-0000A11E0000}"/>
    <cellStyle name="m_09)보온공사_Tank 도장설계변경면적(031127)_공용1차정산변경-밸브수정" xfId="7859" xr:uid="{00000000-0005-0000-0000-0000A21E0000}"/>
    <cellStyle name="m_09)보온공사_Tank 도장설계변경면적(031127)_내역" xfId="7860" xr:uid="{00000000-0005-0000-0000-0000A31E0000}"/>
    <cellStyle name="m_09)보온공사_Tank 도장설계변경면적(031127)_내역~~" xfId="7861" xr:uid="{00000000-0005-0000-0000-0000A41E0000}"/>
    <cellStyle name="m_09)보온공사_공용1차도급내역(변경)" xfId="7862" xr:uid="{00000000-0005-0000-0000-0000A51E0000}"/>
    <cellStyle name="m_09)보온공사_공용1차도급내역(변경)_020910" xfId="7863" xr:uid="{00000000-0005-0000-0000-0000A61E0000}"/>
    <cellStyle name="m_09)보온공사_공용1차도급내역(변경)_020910_MC06집계표" xfId="7864" xr:uid="{00000000-0005-0000-0000-0000A71E0000}"/>
    <cellStyle name="m_09)보온공사_공용1차도급내역(변경)_020910_MC06집계표_공용1차정산변경" xfId="7865" xr:uid="{00000000-0005-0000-0000-0000A81E0000}"/>
    <cellStyle name="m_09)보온공사_공용1차도급내역(변경)_020910_MC06집계표_공용1차정산변경(ESC반영_사정)" xfId="7866" xr:uid="{00000000-0005-0000-0000-0000A91E0000}"/>
    <cellStyle name="m_09)보온공사_공용1차도급내역(변경)_020910_MC06집계표_공용1차정산변경(ESC반영_사정)_1" xfId="7867" xr:uid="{00000000-0005-0000-0000-0000AA1E0000}"/>
    <cellStyle name="m_09)보온공사_공용1차도급내역(변경)_020910_MC06집계표_공용1차정산변경(ESC반영_사정)_감사_사택_재산출-1" xfId="7868" xr:uid="{00000000-0005-0000-0000-0000AB1E0000}"/>
    <cellStyle name="m_09)보온공사_공용1차도급내역(변경)_020910_MC06집계표_공용1차정산변경(ESC반영_사정111)" xfId="7869" xr:uid="{00000000-0005-0000-0000-0000AC1E0000}"/>
    <cellStyle name="m_09)보온공사_공용1차도급내역(변경)_020910_MC06집계표_공용1차정산변경(최종서류_김근필)-1" xfId="7870" xr:uid="{00000000-0005-0000-0000-0000AD1E0000}"/>
    <cellStyle name="m_09)보온공사_공용1차도급내역(변경)_020910_MC06집계표_공용1차정산변경(최종서류_소송대비)" xfId="7871" xr:uid="{00000000-0005-0000-0000-0000AE1E0000}"/>
    <cellStyle name="m_09)보온공사_공용1차도급내역(변경)_020910_MC06집계표_공용1차정산변경-밸브수정" xfId="7872" xr:uid="{00000000-0005-0000-0000-0000AF1E0000}"/>
    <cellStyle name="m_09)보온공사_공용1차도급내역(변경)_020910_MC06집계표_내역" xfId="7873" xr:uid="{00000000-0005-0000-0000-0000B01E0000}"/>
    <cellStyle name="m_09)보온공사_공용1차도급내역(변경)_020910_MC06집계표_내역~~" xfId="7874" xr:uid="{00000000-0005-0000-0000-0000B11E0000}"/>
    <cellStyle name="m_09)보온공사_공용1차도급내역(변경)_020910_공용1차정산변경" xfId="7875" xr:uid="{00000000-0005-0000-0000-0000B21E0000}"/>
    <cellStyle name="m_09)보온공사_공용1차도급내역(변경)_020910_공용1차정산변경(ESC반영_사정)" xfId="7876" xr:uid="{00000000-0005-0000-0000-0000B31E0000}"/>
    <cellStyle name="m_09)보온공사_공용1차도급내역(변경)_020910_공용1차정산변경(ESC반영_사정)_1" xfId="7877" xr:uid="{00000000-0005-0000-0000-0000B41E0000}"/>
    <cellStyle name="m_09)보온공사_공용1차도급내역(변경)_020910_공용1차정산변경(ESC반영_사정)_감사_사택_재산출-1" xfId="7878" xr:uid="{00000000-0005-0000-0000-0000B51E0000}"/>
    <cellStyle name="m_09)보온공사_공용1차도급내역(변경)_020910_공용1차정산변경(ESC반영_사정111)" xfId="7879" xr:uid="{00000000-0005-0000-0000-0000B61E0000}"/>
    <cellStyle name="m_09)보온공사_공용1차도급내역(변경)_020910_공용1차정산변경(최종서류_김근필)-1" xfId="7880" xr:uid="{00000000-0005-0000-0000-0000B71E0000}"/>
    <cellStyle name="m_09)보온공사_공용1차도급내역(변경)_020910_공용1차정산변경(최종서류_소송대비)" xfId="7881" xr:uid="{00000000-0005-0000-0000-0000B81E0000}"/>
    <cellStyle name="m_09)보온공사_공용1차도급내역(변경)_020910_공용1차정산변경-밸브수정" xfId="7882" xr:uid="{00000000-0005-0000-0000-0000B91E0000}"/>
    <cellStyle name="m_09)보온공사_공용1차도급내역(변경)_020910_내역" xfId="7883" xr:uid="{00000000-0005-0000-0000-0000BA1E0000}"/>
    <cellStyle name="m_09)보온공사_공용1차도급내역(변경)_020910_내역~~" xfId="7884" xr:uid="{00000000-0005-0000-0000-0000BB1E0000}"/>
    <cellStyle name="m_09)보온공사_공용1차도급내역(변경)_MC06집계표" xfId="7885" xr:uid="{00000000-0005-0000-0000-0000BC1E0000}"/>
    <cellStyle name="m_09)보온공사_공용1차도급내역(변경)_MC06집계표_공용1차정산변경" xfId="7886" xr:uid="{00000000-0005-0000-0000-0000BD1E0000}"/>
    <cellStyle name="m_09)보온공사_공용1차도급내역(변경)_MC06집계표_공용1차정산변경(ESC반영_사정)" xfId="7887" xr:uid="{00000000-0005-0000-0000-0000BE1E0000}"/>
    <cellStyle name="m_09)보온공사_공용1차도급내역(변경)_MC06집계표_공용1차정산변경(ESC반영_사정)_1" xfId="7888" xr:uid="{00000000-0005-0000-0000-0000BF1E0000}"/>
    <cellStyle name="m_09)보온공사_공용1차도급내역(변경)_MC06집계표_공용1차정산변경(ESC반영_사정)_감사_사택_재산출-1" xfId="7889" xr:uid="{00000000-0005-0000-0000-0000C01E0000}"/>
    <cellStyle name="m_09)보온공사_공용1차도급내역(변경)_MC06집계표_공용1차정산변경(ESC반영_사정111)" xfId="7890" xr:uid="{00000000-0005-0000-0000-0000C11E0000}"/>
    <cellStyle name="m_09)보온공사_공용1차도급내역(변경)_MC06집계표_공용1차정산변경(최종서류_김근필)-1" xfId="7891" xr:uid="{00000000-0005-0000-0000-0000C21E0000}"/>
    <cellStyle name="m_09)보온공사_공용1차도급내역(변경)_MC06집계표_공용1차정산변경(최종서류_소송대비)" xfId="7892" xr:uid="{00000000-0005-0000-0000-0000C31E0000}"/>
    <cellStyle name="m_09)보온공사_공용1차도급내역(변경)_MC06집계표_공용1차정산변경-밸브수정" xfId="7893" xr:uid="{00000000-0005-0000-0000-0000C41E0000}"/>
    <cellStyle name="m_09)보온공사_공용1차도급내역(변경)_MC06집계표_내역" xfId="7894" xr:uid="{00000000-0005-0000-0000-0000C51E0000}"/>
    <cellStyle name="m_09)보온공사_공용1차도급내역(변경)_MC06집계표_내역~~" xfId="7895" xr:uid="{00000000-0005-0000-0000-0000C61E0000}"/>
    <cellStyle name="m_09)보온공사_공용1차도급내역(변경)_공용1차정산변경" xfId="7896" xr:uid="{00000000-0005-0000-0000-0000C71E0000}"/>
    <cellStyle name="m_09)보온공사_공용1차도급내역(변경)_공용1차정산변경(ESC반영_사정)" xfId="7897" xr:uid="{00000000-0005-0000-0000-0000C81E0000}"/>
    <cellStyle name="m_09)보온공사_공용1차도급내역(변경)_공용1차정산변경(ESC반영_사정)_1" xfId="7898" xr:uid="{00000000-0005-0000-0000-0000C91E0000}"/>
    <cellStyle name="m_09)보온공사_공용1차도급내역(변경)_공용1차정산변경(ESC반영_사정)_감사_사택_재산출-1" xfId="7899" xr:uid="{00000000-0005-0000-0000-0000CA1E0000}"/>
    <cellStyle name="m_09)보온공사_공용1차도급내역(변경)_공용1차정산변경(ESC반영_사정111)" xfId="7900" xr:uid="{00000000-0005-0000-0000-0000CB1E0000}"/>
    <cellStyle name="m_09)보온공사_공용1차도급내역(변경)_공용1차정산변경(최종서류_김근필)-1" xfId="7901" xr:uid="{00000000-0005-0000-0000-0000CC1E0000}"/>
    <cellStyle name="m_09)보온공사_공용1차도급내역(변경)_공용1차정산변경(최종서류_소송대비)" xfId="7902" xr:uid="{00000000-0005-0000-0000-0000CD1E0000}"/>
    <cellStyle name="m_09)보온공사_공용1차도급내역(변경)_공용1차정산변경-밸브수정" xfId="7903" xr:uid="{00000000-0005-0000-0000-0000CE1E0000}"/>
    <cellStyle name="m_09)보온공사_공용1차도급내역(변경)_내역" xfId="7904" xr:uid="{00000000-0005-0000-0000-0000CF1E0000}"/>
    <cellStyle name="m_09)보온공사_공용1차도급내역(변경)_내역~~" xfId="7905" xr:uid="{00000000-0005-0000-0000-0000D01E0000}"/>
    <cellStyle name="m_09)보온공사_공용1차정산변경" xfId="7906" xr:uid="{00000000-0005-0000-0000-0000D11E0000}"/>
    <cellStyle name="m_09)보온공사_공용1차정산변경(ESC반영_사정)" xfId="7907" xr:uid="{00000000-0005-0000-0000-0000D21E0000}"/>
    <cellStyle name="m_09)보온공사_공용1차정산변경(ESC반영_사정)_1" xfId="7908" xr:uid="{00000000-0005-0000-0000-0000D31E0000}"/>
    <cellStyle name="m_09)보온공사_공용1차정산변경(ESC반영_사정)_감사_사택_재산출-1" xfId="7909" xr:uid="{00000000-0005-0000-0000-0000D41E0000}"/>
    <cellStyle name="m_09)보온공사_공용1차정산변경(ESC반영_사정111)" xfId="7910" xr:uid="{00000000-0005-0000-0000-0000D51E0000}"/>
    <cellStyle name="m_09)보온공사_공용1차정산변경(최종서류_김근필)-1" xfId="7911" xr:uid="{00000000-0005-0000-0000-0000D61E0000}"/>
    <cellStyle name="m_09)보온공사_공용1차정산변경(최종서류_소송대비)" xfId="7912" xr:uid="{00000000-0005-0000-0000-0000D71E0000}"/>
    <cellStyle name="m_09)보온공사_공용1차정산변경-밸브수정" xfId="7913" xr:uid="{00000000-0005-0000-0000-0000D81E0000}"/>
    <cellStyle name="m_09)보온공사_공용2차" xfId="7914" xr:uid="{00000000-0005-0000-0000-0000D91E0000}"/>
    <cellStyle name="m_09)보온공사_공용2차_MC06집계표" xfId="7915" xr:uid="{00000000-0005-0000-0000-0000DA1E0000}"/>
    <cellStyle name="m_09)보온공사_공용2차_MC06집계표_공용1차정산변경" xfId="7916" xr:uid="{00000000-0005-0000-0000-0000DB1E0000}"/>
    <cellStyle name="m_09)보온공사_공용2차_MC06집계표_공용1차정산변경(ESC반영_사정)" xfId="7917" xr:uid="{00000000-0005-0000-0000-0000DC1E0000}"/>
    <cellStyle name="m_09)보온공사_공용2차_MC06집계표_공용1차정산변경(ESC반영_사정)_1" xfId="7918" xr:uid="{00000000-0005-0000-0000-0000DD1E0000}"/>
    <cellStyle name="m_09)보온공사_공용2차_MC06집계표_공용1차정산변경(ESC반영_사정)_감사_사택_재산출-1" xfId="7919" xr:uid="{00000000-0005-0000-0000-0000DE1E0000}"/>
    <cellStyle name="m_09)보온공사_공용2차_MC06집계표_공용1차정산변경(ESC반영_사정111)" xfId="7920" xr:uid="{00000000-0005-0000-0000-0000DF1E0000}"/>
    <cellStyle name="m_09)보온공사_공용2차_MC06집계표_공용1차정산변경(최종서류_김근필)-1" xfId="7921" xr:uid="{00000000-0005-0000-0000-0000E01E0000}"/>
    <cellStyle name="m_09)보온공사_공용2차_MC06집계표_공용1차정산변경(최종서류_소송대비)" xfId="7922" xr:uid="{00000000-0005-0000-0000-0000E11E0000}"/>
    <cellStyle name="m_09)보온공사_공용2차_MC06집계표_공용1차정산변경-밸브수정" xfId="7923" xr:uid="{00000000-0005-0000-0000-0000E21E0000}"/>
    <cellStyle name="m_09)보온공사_공용2차_MC06집계표_내역" xfId="7924" xr:uid="{00000000-0005-0000-0000-0000E31E0000}"/>
    <cellStyle name="m_09)보온공사_공용2차_MC06집계표_내역~~" xfId="7925" xr:uid="{00000000-0005-0000-0000-0000E41E0000}"/>
    <cellStyle name="m_09)보온공사_공용2차_Tank 도장설계변경면적(031127)" xfId="7926" xr:uid="{00000000-0005-0000-0000-0000E51E0000}"/>
    <cellStyle name="m_09)보온공사_공용2차_Tank 도장설계변경면적(031127)_공용1차정산변경" xfId="7927" xr:uid="{00000000-0005-0000-0000-0000E61E0000}"/>
    <cellStyle name="m_09)보온공사_공용2차_Tank 도장설계변경면적(031127)_공용1차정산변경(ESC반영_사정)" xfId="7928" xr:uid="{00000000-0005-0000-0000-0000E71E0000}"/>
    <cellStyle name="m_09)보온공사_공용2차_Tank 도장설계변경면적(031127)_공용1차정산변경(ESC반영_사정)_1" xfId="7929" xr:uid="{00000000-0005-0000-0000-0000E81E0000}"/>
    <cellStyle name="m_09)보온공사_공용2차_Tank 도장설계변경면적(031127)_공용1차정산변경(ESC반영_사정)_감사_사택_재산출-1" xfId="7930" xr:uid="{00000000-0005-0000-0000-0000E91E0000}"/>
    <cellStyle name="m_09)보온공사_공용2차_Tank 도장설계변경면적(031127)_공용1차정산변경(ESC반영_사정111)" xfId="7931" xr:uid="{00000000-0005-0000-0000-0000EA1E0000}"/>
    <cellStyle name="m_09)보온공사_공용2차_Tank 도장설계변경면적(031127)_공용1차정산변경(최종서류_김근필)-1" xfId="7932" xr:uid="{00000000-0005-0000-0000-0000EB1E0000}"/>
    <cellStyle name="m_09)보온공사_공용2차_Tank 도장설계변경면적(031127)_공용1차정산변경(최종서류_소송대비)" xfId="7933" xr:uid="{00000000-0005-0000-0000-0000EC1E0000}"/>
    <cellStyle name="m_09)보온공사_공용2차_Tank 도장설계변경면적(031127)_공용1차정산변경-밸브수정" xfId="7934" xr:uid="{00000000-0005-0000-0000-0000ED1E0000}"/>
    <cellStyle name="m_09)보온공사_공용2차_Tank 도장설계변경면적(031127)_내역" xfId="7935" xr:uid="{00000000-0005-0000-0000-0000EE1E0000}"/>
    <cellStyle name="m_09)보온공사_공용2차_Tank 도장설계변경면적(031127)_내역~~" xfId="7936" xr:uid="{00000000-0005-0000-0000-0000EF1E0000}"/>
    <cellStyle name="m_09)보온공사_공용2차_공용1차도급내역(변경)" xfId="7937" xr:uid="{00000000-0005-0000-0000-0000F01E0000}"/>
    <cellStyle name="m_09)보온공사_공용2차_공용1차도급내역(변경)_020910" xfId="7938" xr:uid="{00000000-0005-0000-0000-0000F11E0000}"/>
    <cellStyle name="m_09)보온공사_공용2차_공용1차도급내역(변경)_020910_MC06집계표" xfId="7939" xr:uid="{00000000-0005-0000-0000-0000F21E0000}"/>
    <cellStyle name="m_09)보온공사_공용2차_공용1차도급내역(변경)_020910_MC06집계표_공용1차정산변경" xfId="7940" xr:uid="{00000000-0005-0000-0000-0000F31E0000}"/>
    <cellStyle name="m_09)보온공사_공용2차_공용1차도급내역(변경)_020910_MC06집계표_공용1차정산변경(ESC반영_사정)" xfId="7941" xr:uid="{00000000-0005-0000-0000-0000F41E0000}"/>
    <cellStyle name="m_09)보온공사_공용2차_공용1차도급내역(변경)_020910_MC06집계표_공용1차정산변경(ESC반영_사정)_1" xfId="7942" xr:uid="{00000000-0005-0000-0000-0000F51E0000}"/>
    <cellStyle name="m_09)보온공사_공용2차_공용1차도급내역(변경)_020910_MC06집계표_공용1차정산변경(ESC반영_사정)_감사_사택_재산출-1" xfId="7943" xr:uid="{00000000-0005-0000-0000-0000F61E0000}"/>
    <cellStyle name="m_09)보온공사_공용2차_공용1차도급내역(변경)_020910_MC06집계표_공용1차정산변경(ESC반영_사정111)" xfId="7944" xr:uid="{00000000-0005-0000-0000-0000F71E0000}"/>
    <cellStyle name="m_09)보온공사_공용2차_공용1차도급내역(변경)_020910_MC06집계표_공용1차정산변경(최종서류_김근필)-1" xfId="7945" xr:uid="{00000000-0005-0000-0000-0000F81E0000}"/>
    <cellStyle name="m_09)보온공사_공용2차_공용1차도급내역(변경)_020910_MC06집계표_공용1차정산변경(최종서류_소송대비)" xfId="7946" xr:uid="{00000000-0005-0000-0000-0000F91E0000}"/>
    <cellStyle name="m_09)보온공사_공용2차_공용1차도급내역(변경)_020910_MC06집계표_공용1차정산변경-밸브수정" xfId="7947" xr:uid="{00000000-0005-0000-0000-0000FA1E0000}"/>
    <cellStyle name="m_09)보온공사_공용2차_공용1차도급내역(변경)_020910_MC06집계표_내역" xfId="7948" xr:uid="{00000000-0005-0000-0000-0000FB1E0000}"/>
    <cellStyle name="m_09)보온공사_공용2차_공용1차도급내역(변경)_020910_MC06집계표_내역~~" xfId="7949" xr:uid="{00000000-0005-0000-0000-0000FC1E0000}"/>
    <cellStyle name="m_09)보온공사_공용2차_공용1차도급내역(변경)_020910_공용1차정산변경" xfId="7950" xr:uid="{00000000-0005-0000-0000-0000FD1E0000}"/>
    <cellStyle name="m_09)보온공사_공용2차_공용1차도급내역(변경)_020910_공용1차정산변경(ESC반영_사정)" xfId="7951" xr:uid="{00000000-0005-0000-0000-0000FE1E0000}"/>
    <cellStyle name="m_09)보온공사_공용2차_공용1차도급내역(변경)_020910_공용1차정산변경(ESC반영_사정)_1" xfId="7952" xr:uid="{00000000-0005-0000-0000-0000FF1E0000}"/>
    <cellStyle name="m_09)보온공사_공용2차_공용1차도급내역(변경)_020910_공용1차정산변경(ESC반영_사정)_감사_사택_재산출-1" xfId="7953" xr:uid="{00000000-0005-0000-0000-0000001F0000}"/>
    <cellStyle name="m_09)보온공사_공용2차_공용1차도급내역(변경)_020910_공용1차정산변경(ESC반영_사정111)" xfId="7954" xr:uid="{00000000-0005-0000-0000-0000011F0000}"/>
    <cellStyle name="m_09)보온공사_공용2차_공용1차도급내역(변경)_020910_공용1차정산변경(최종서류_김근필)-1" xfId="7955" xr:uid="{00000000-0005-0000-0000-0000021F0000}"/>
    <cellStyle name="m_09)보온공사_공용2차_공용1차도급내역(변경)_020910_공용1차정산변경(최종서류_소송대비)" xfId="7956" xr:uid="{00000000-0005-0000-0000-0000031F0000}"/>
    <cellStyle name="m_09)보온공사_공용2차_공용1차도급내역(변경)_020910_공용1차정산변경-밸브수정" xfId="7957" xr:uid="{00000000-0005-0000-0000-0000041F0000}"/>
    <cellStyle name="m_09)보온공사_공용2차_공용1차도급내역(변경)_020910_내역" xfId="7958" xr:uid="{00000000-0005-0000-0000-0000051F0000}"/>
    <cellStyle name="m_09)보온공사_공용2차_공용1차도급내역(변경)_020910_내역~~" xfId="7959" xr:uid="{00000000-0005-0000-0000-0000061F0000}"/>
    <cellStyle name="m_09)보온공사_공용2차_공용1차도급내역(변경)_MC06집계표" xfId="7960" xr:uid="{00000000-0005-0000-0000-0000071F0000}"/>
    <cellStyle name="m_09)보온공사_공용2차_공용1차도급내역(변경)_MC06집계표_공용1차정산변경" xfId="7961" xr:uid="{00000000-0005-0000-0000-0000081F0000}"/>
    <cellStyle name="m_09)보온공사_공용2차_공용1차도급내역(변경)_MC06집계표_공용1차정산변경(ESC반영_사정)" xfId="7962" xr:uid="{00000000-0005-0000-0000-0000091F0000}"/>
    <cellStyle name="m_09)보온공사_공용2차_공용1차도급내역(변경)_MC06집계표_공용1차정산변경(ESC반영_사정)_1" xfId="7963" xr:uid="{00000000-0005-0000-0000-00000A1F0000}"/>
    <cellStyle name="m_09)보온공사_공용2차_공용1차도급내역(변경)_MC06집계표_공용1차정산변경(ESC반영_사정)_감사_사택_재산출-1" xfId="7964" xr:uid="{00000000-0005-0000-0000-00000B1F0000}"/>
    <cellStyle name="m_09)보온공사_공용2차_공용1차도급내역(변경)_MC06집계표_공용1차정산변경(ESC반영_사정111)" xfId="7965" xr:uid="{00000000-0005-0000-0000-00000C1F0000}"/>
    <cellStyle name="m_09)보온공사_공용2차_공용1차도급내역(변경)_MC06집계표_공용1차정산변경(최종서류_김근필)-1" xfId="7966" xr:uid="{00000000-0005-0000-0000-00000D1F0000}"/>
    <cellStyle name="m_09)보온공사_공용2차_공용1차도급내역(변경)_MC06집계표_공용1차정산변경(최종서류_소송대비)" xfId="7967" xr:uid="{00000000-0005-0000-0000-00000E1F0000}"/>
    <cellStyle name="m_09)보온공사_공용2차_공용1차도급내역(변경)_MC06집계표_공용1차정산변경-밸브수정" xfId="7968" xr:uid="{00000000-0005-0000-0000-00000F1F0000}"/>
    <cellStyle name="m_09)보온공사_공용2차_공용1차도급내역(변경)_MC06집계표_내역" xfId="7969" xr:uid="{00000000-0005-0000-0000-0000101F0000}"/>
    <cellStyle name="m_09)보온공사_공용2차_공용1차도급내역(변경)_MC06집계표_내역~~" xfId="7970" xr:uid="{00000000-0005-0000-0000-0000111F0000}"/>
    <cellStyle name="m_09)보온공사_공용2차_공용1차도급내역(변경)_공용1차정산변경" xfId="7971" xr:uid="{00000000-0005-0000-0000-0000121F0000}"/>
    <cellStyle name="m_09)보온공사_공용2차_공용1차도급내역(변경)_공용1차정산변경(ESC반영_사정)" xfId="7972" xr:uid="{00000000-0005-0000-0000-0000131F0000}"/>
    <cellStyle name="m_09)보온공사_공용2차_공용1차도급내역(변경)_공용1차정산변경(ESC반영_사정)_1" xfId="7973" xr:uid="{00000000-0005-0000-0000-0000141F0000}"/>
    <cellStyle name="m_09)보온공사_공용2차_공용1차도급내역(변경)_공용1차정산변경(ESC반영_사정)_감사_사택_재산출-1" xfId="7974" xr:uid="{00000000-0005-0000-0000-0000151F0000}"/>
    <cellStyle name="m_09)보온공사_공용2차_공용1차도급내역(변경)_공용1차정산변경(ESC반영_사정111)" xfId="7975" xr:uid="{00000000-0005-0000-0000-0000161F0000}"/>
    <cellStyle name="m_09)보온공사_공용2차_공용1차도급내역(변경)_공용1차정산변경(최종서류_김근필)-1" xfId="7976" xr:uid="{00000000-0005-0000-0000-0000171F0000}"/>
    <cellStyle name="m_09)보온공사_공용2차_공용1차도급내역(변경)_공용1차정산변경(최종서류_소송대비)" xfId="7977" xr:uid="{00000000-0005-0000-0000-0000181F0000}"/>
    <cellStyle name="m_09)보온공사_공용2차_공용1차도급내역(변경)_공용1차정산변경-밸브수정" xfId="7978" xr:uid="{00000000-0005-0000-0000-0000191F0000}"/>
    <cellStyle name="m_09)보온공사_공용2차_공용1차도급내역(변경)_내역" xfId="7979" xr:uid="{00000000-0005-0000-0000-00001A1F0000}"/>
    <cellStyle name="m_09)보온공사_공용2차_공용1차도급내역(변경)_내역~~" xfId="7980" xr:uid="{00000000-0005-0000-0000-00001B1F0000}"/>
    <cellStyle name="m_09)보온공사_공용2차_공용1차정산변경" xfId="7981" xr:uid="{00000000-0005-0000-0000-00001C1F0000}"/>
    <cellStyle name="m_09)보온공사_공용2차_공용1차정산변경(ESC반영_사정)" xfId="7982" xr:uid="{00000000-0005-0000-0000-00001D1F0000}"/>
    <cellStyle name="m_09)보온공사_공용2차_공용1차정산변경(ESC반영_사정)_1" xfId="7983" xr:uid="{00000000-0005-0000-0000-00001E1F0000}"/>
    <cellStyle name="m_09)보온공사_공용2차_공용1차정산변경(ESC반영_사정)_감사_사택_재산출-1" xfId="7984" xr:uid="{00000000-0005-0000-0000-00001F1F0000}"/>
    <cellStyle name="m_09)보온공사_공용2차_공용1차정산변경(ESC반영_사정111)" xfId="7985" xr:uid="{00000000-0005-0000-0000-0000201F0000}"/>
    <cellStyle name="m_09)보온공사_공용2차_공용1차정산변경(최종서류_김근필)-1" xfId="7986" xr:uid="{00000000-0005-0000-0000-0000211F0000}"/>
    <cellStyle name="m_09)보온공사_공용2차_공용1차정산변경(최종서류_소송대비)" xfId="7987" xr:uid="{00000000-0005-0000-0000-0000221F0000}"/>
    <cellStyle name="m_09)보온공사_공용2차_공용1차정산변경-밸브수정" xfId="7988" xr:uid="{00000000-0005-0000-0000-0000231F0000}"/>
    <cellStyle name="m_09)보온공사_공용2차_내역" xfId="7989" xr:uid="{00000000-0005-0000-0000-0000241F0000}"/>
    <cellStyle name="m_09)보온공사_공용2차_내역~~" xfId="7990" xr:uid="{00000000-0005-0000-0000-0000251F0000}"/>
    <cellStyle name="m_09)보온공사_공용2차_도장 설계변경(20031007)_tank" xfId="7991" xr:uid="{00000000-0005-0000-0000-0000261F0000}"/>
    <cellStyle name="m_09)보온공사_공용2차_도장 설계변경(20031007)_tank_공용1차정산변경" xfId="7992" xr:uid="{00000000-0005-0000-0000-0000271F0000}"/>
    <cellStyle name="m_09)보온공사_공용2차_도장 설계변경(20031007)_tank_공용1차정산변경(ESC반영_사정)" xfId="7993" xr:uid="{00000000-0005-0000-0000-0000281F0000}"/>
    <cellStyle name="m_09)보온공사_공용2차_도장 설계변경(20031007)_tank_공용1차정산변경(ESC반영_사정)_1" xfId="7994" xr:uid="{00000000-0005-0000-0000-0000291F0000}"/>
    <cellStyle name="m_09)보온공사_공용2차_도장 설계변경(20031007)_tank_공용1차정산변경(ESC반영_사정)_감사_사택_재산출-1" xfId="7995" xr:uid="{00000000-0005-0000-0000-00002A1F0000}"/>
    <cellStyle name="m_09)보온공사_공용2차_도장 설계변경(20031007)_tank_공용1차정산변경(ESC반영_사정111)" xfId="7996" xr:uid="{00000000-0005-0000-0000-00002B1F0000}"/>
    <cellStyle name="m_09)보온공사_공용2차_도장 설계변경(20031007)_tank_공용1차정산변경(최종서류_김근필)-1" xfId="7997" xr:uid="{00000000-0005-0000-0000-00002C1F0000}"/>
    <cellStyle name="m_09)보온공사_공용2차_도장 설계변경(20031007)_tank_공용1차정산변경(최종서류_소송대비)" xfId="7998" xr:uid="{00000000-0005-0000-0000-00002D1F0000}"/>
    <cellStyle name="m_09)보온공사_공용2차_도장 설계변경(20031007)_tank_공용1차정산변경-밸브수정" xfId="7999" xr:uid="{00000000-0005-0000-0000-00002E1F0000}"/>
    <cellStyle name="m_09)보온공사_공용2차_도장 설계변경(20031007)_tank_내역" xfId="8000" xr:uid="{00000000-0005-0000-0000-00002F1F0000}"/>
    <cellStyle name="m_09)보온공사_공용2차_도장 설계변경(20031007)_tank_내역~~" xfId="8001" xr:uid="{00000000-0005-0000-0000-0000301F0000}"/>
    <cellStyle name="m_09)보온공사_내역" xfId="8002" xr:uid="{00000000-0005-0000-0000-0000311F0000}"/>
    <cellStyle name="m_09)보온공사_내역~~" xfId="8003" xr:uid="{00000000-0005-0000-0000-0000321F0000}"/>
    <cellStyle name="m_09)보온공사_도장 설계변경(20031007)_tank" xfId="8004" xr:uid="{00000000-0005-0000-0000-0000331F0000}"/>
    <cellStyle name="m_09)보온공사_도장 설계변경(20031007)_tank_공용1차정산변경" xfId="8005" xr:uid="{00000000-0005-0000-0000-0000341F0000}"/>
    <cellStyle name="m_09)보온공사_도장 설계변경(20031007)_tank_공용1차정산변경(ESC반영_사정)" xfId="8006" xr:uid="{00000000-0005-0000-0000-0000351F0000}"/>
    <cellStyle name="m_09)보온공사_도장 설계변경(20031007)_tank_공용1차정산변경(ESC반영_사정)_1" xfId="8007" xr:uid="{00000000-0005-0000-0000-0000361F0000}"/>
    <cellStyle name="m_09)보온공사_도장 설계변경(20031007)_tank_공용1차정산변경(ESC반영_사정)_감사_사택_재산출-1" xfId="8008" xr:uid="{00000000-0005-0000-0000-0000371F0000}"/>
    <cellStyle name="m_09)보온공사_도장 설계변경(20031007)_tank_공용1차정산변경(ESC반영_사정111)" xfId="8009" xr:uid="{00000000-0005-0000-0000-0000381F0000}"/>
    <cellStyle name="m_09)보온공사_도장 설계변경(20031007)_tank_공용1차정산변경(최종서류_김근필)-1" xfId="8010" xr:uid="{00000000-0005-0000-0000-0000391F0000}"/>
    <cellStyle name="m_09)보온공사_도장 설계변경(20031007)_tank_공용1차정산변경(최종서류_소송대비)" xfId="8011" xr:uid="{00000000-0005-0000-0000-00003A1F0000}"/>
    <cellStyle name="m_09)보온공사_도장 설계변경(20031007)_tank_공용1차정산변경-밸브수정" xfId="8012" xr:uid="{00000000-0005-0000-0000-00003B1F0000}"/>
    <cellStyle name="m_09)보온공사_도장 설계변경(20031007)_tank_내역" xfId="8013" xr:uid="{00000000-0005-0000-0000-00003C1F0000}"/>
    <cellStyle name="m_09)보온공사_도장 설계변경(20031007)_tank_내역~~" xfId="8014" xr:uid="{00000000-0005-0000-0000-00003D1F0000}"/>
    <cellStyle name="m_09)보온공사_전기실행" xfId="8015" xr:uid="{00000000-0005-0000-0000-00003E1F0000}"/>
    <cellStyle name="m_09)보온공사_전기실행_MC06집계표" xfId="8016" xr:uid="{00000000-0005-0000-0000-00003F1F0000}"/>
    <cellStyle name="m_09)보온공사_전기실행_MC06집계표_공용1차정산변경" xfId="8017" xr:uid="{00000000-0005-0000-0000-0000401F0000}"/>
    <cellStyle name="m_09)보온공사_전기실행_MC06집계표_공용1차정산변경(ESC반영_사정)" xfId="8018" xr:uid="{00000000-0005-0000-0000-0000411F0000}"/>
    <cellStyle name="m_09)보온공사_전기실행_MC06집계표_공용1차정산변경(ESC반영_사정)_1" xfId="8019" xr:uid="{00000000-0005-0000-0000-0000421F0000}"/>
    <cellStyle name="m_09)보온공사_전기실행_MC06집계표_공용1차정산변경(ESC반영_사정)_감사_사택_재산출-1" xfId="8020" xr:uid="{00000000-0005-0000-0000-0000431F0000}"/>
    <cellStyle name="m_09)보온공사_전기실행_MC06집계표_공용1차정산변경(ESC반영_사정111)" xfId="8021" xr:uid="{00000000-0005-0000-0000-0000441F0000}"/>
    <cellStyle name="m_09)보온공사_전기실행_MC06집계표_공용1차정산변경(최종서류_김근필)-1" xfId="8022" xr:uid="{00000000-0005-0000-0000-0000451F0000}"/>
    <cellStyle name="m_09)보온공사_전기실행_MC06집계표_공용1차정산변경(최종서류_소송대비)" xfId="8023" xr:uid="{00000000-0005-0000-0000-0000461F0000}"/>
    <cellStyle name="m_09)보온공사_전기실행_MC06집계표_공용1차정산변경-밸브수정" xfId="8024" xr:uid="{00000000-0005-0000-0000-0000471F0000}"/>
    <cellStyle name="m_09)보온공사_전기실행_MC06집계표_내역" xfId="8025" xr:uid="{00000000-0005-0000-0000-0000481F0000}"/>
    <cellStyle name="m_09)보온공사_전기실행_MC06집계표_내역~~" xfId="8026" xr:uid="{00000000-0005-0000-0000-0000491F0000}"/>
    <cellStyle name="m_09)보온공사_전기실행_Tank 도장설계변경면적(031127)" xfId="8027" xr:uid="{00000000-0005-0000-0000-00004A1F0000}"/>
    <cellStyle name="m_09)보온공사_전기실행_Tank 도장설계변경면적(031127)_공용1차정산변경" xfId="8028" xr:uid="{00000000-0005-0000-0000-00004B1F0000}"/>
    <cellStyle name="m_09)보온공사_전기실행_Tank 도장설계변경면적(031127)_공용1차정산변경(ESC반영_사정)" xfId="8029" xr:uid="{00000000-0005-0000-0000-00004C1F0000}"/>
    <cellStyle name="m_09)보온공사_전기실행_Tank 도장설계변경면적(031127)_공용1차정산변경(ESC반영_사정)_1" xfId="8030" xr:uid="{00000000-0005-0000-0000-00004D1F0000}"/>
    <cellStyle name="m_09)보온공사_전기실행_Tank 도장설계변경면적(031127)_공용1차정산변경(ESC반영_사정)_감사_사택_재산출-1" xfId="8031" xr:uid="{00000000-0005-0000-0000-00004E1F0000}"/>
    <cellStyle name="m_09)보온공사_전기실행_Tank 도장설계변경면적(031127)_공용1차정산변경(ESC반영_사정111)" xfId="8032" xr:uid="{00000000-0005-0000-0000-00004F1F0000}"/>
    <cellStyle name="m_09)보온공사_전기실행_Tank 도장설계변경면적(031127)_공용1차정산변경(최종서류_김근필)-1" xfId="8033" xr:uid="{00000000-0005-0000-0000-0000501F0000}"/>
    <cellStyle name="m_09)보온공사_전기실행_Tank 도장설계변경면적(031127)_공용1차정산변경(최종서류_소송대비)" xfId="8034" xr:uid="{00000000-0005-0000-0000-0000511F0000}"/>
    <cellStyle name="m_09)보온공사_전기실행_Tank 도장설계변경면적(031127)_공용1차정산변경-밸브수정" xfId="8035" xr:uid="{00000000-0005-0000-0000-0000521F0000}"/>
    <cellStyle name="m_09)보온공사_전기실행_Tank 도장설계변경면적(031127)_내역" xfId="8036" xr:uid="{00000000-0005-0000-0000-0000531F0000}"/>
    <cellStyle name="m_09)보온공사_전기실행_Tank 도장설계변경면적(031127)_내역~~" xfId="8037" xr:uid="{00000000-0005-0000-0000-0000541F0000}"/>
    <cellStyle name="m_09)보온공사_전기실행_공용1차도급내역(변경)" xfId="8038" xr:uid="{00000000-0005-0000-0000-0000551F0000}"/>
    <cellStyle name="m_09)보온공사_전기실행_공용1차도급내역(변경)_020910" xfId="8039" xr:uid="{00000000-0005-0000-0000-0000561F0000}"/>
    <cellStyle name="m_09)보온공사_전기실행_공용1차도급내역(변경)_020910_MC06집계표" xfId="8040" xr:uid="{00000000-0005-0000-0000-0000571F0000}"/>
    <cellStyle name="m_09)보온공사_전기실행_공용1차도급내역(변경)_020910_MC06집계표_공용1차정산변경" xfId="8041" xr:uid="{00000000-0005-0000-0000-0000581F0000}"/>
    <cellStyle name="m_09)보온공사_전기실행_공용1차도급내역(변경)_020910_MC06집계표_공용1차정산변경(ESC반영_사정)" xfId="8042" xr:uid="{00000000-0005-0000-0000-0000591F0000}"/>
    <cellStyle name="m_09)보온공사_전기실행_공용1차도급내역(변경)_020910_MC06집계표_공용1차정산변경(ESC반영_사정)_1" xfId="8043" xr:uid="{00000000-0005-0000-0000-00005A1F0000}"/>
    <cellStyle name="m_09)보온공사_전기실행_공용1차도급내역(변경)_020910_MC06집계표_공용1차정산변경(ESC반영_사정)_감사_사택_재산출-1" xfId="8044" xr:uid="{00000000-0005-0000-0000-00005B1F0000}"/>
    <cellStyle name="m_09)보온공사_전기실행_공용1차도급내역(변경)_020910_MC06집계표_공용1차정산변경(ESC반영_사정111)" xfId="8045" xr:uid="{00000000-0005-0000-0000-00005C1F0000}"/>
    <cellStyle name="m_09)보온공사_전기실행_공용1차도급내역(변경)_020910_MC06집계표_공용1차정산변경(최종서류_김근필)-1" xfId="8046" xr:uid="{00000000-0005-0000-0000-00005D1F0000}"/>
    <cellStyle name="m_09)보온공사_전기실행_공용1차도급내역(변경)_020910_MC06집계표_공용1차정산변경(최종서류_소송대비)" xfId="8047" xr:uid="{00000000-0005-0000-0000-00005E1F0000}"/>
    <cellStyle name="m_09)보온공사_전기실행_공용1차도급내역(변경)_020910_MC06집계표_공용1차정산변경-밸브수정" xfId="8048" xr:uid="{00000000-0005-0000-0000-00005F1F0000}"/>
    <cellStyle name="m_09)보온공사_전기실행_공용1차도급내역(변경)_020910_MC06집계표_내역" xfId="8049" xr:uid="{00000000-0005-0000-0000-0000601F0000}"/>
    <cellStyle name="m_09)보온공사_전기실행_공용1차도급내역(변경)_020910_MC06집계표_내역~~" xfId="8050" xr:uid="{00000000-0005-0000-0000-0000611F0000}"/>
    <cellStyle name="m_09)보온공사_전기실행_공용1차도급내역(변경)_020910_공용1차정산변경" xfId="8051" xr:uid="{00000000-0005-0000-0000-0000621F0000}"/>
    <cellStyle name="m_09)보온공사_전기실행_공용1차도급내역(변경)_020910_공용1차정산변경(ESC반영_사정)" xfId="8052" xr:uid="{00000000-0005-0000-0000-0000631F0000}"/>
    <cellStyle name="m_09)보온공사_전기실행_공용1차도급내역(변경)_020910_공용1차정산변경(ESC반영_사정)_1" xfId="8053" xr:uid="{00000000-0005-0000-0000-0000641F0000}"/>
    <cellStyle name="m_09)보온공사_전기실행_공용1차도급내역(변경)_020910_공용1차정산변경(ESC반영_사정)_감사_사택_재산출-1" xfId="8054" xr:uid="{00000000-0005-0000-0000-0000651F0000}"/>
    <cellStyle name="m_09)보온공사_전기실행_공용1차도급내역(변경)_020910_공용1차정산변경(ESC반영_사정111)" xfId="8055" xr:uid="{00000000-0005-0000-0000-0000661F0000}"/>
    <cellStyle name="m_09)보온공사_전기실행_공용1차도급내역(변경)_020910_공용1차정산변경(최종서류_김근필)-1" xfId="8056" xr:uid="{00000000-0005-0000-0000-0000671F0000}"/>
    <cellStyle name="m_09)보온공사_전기실행_공용1차도급내역(변경)_020910_공용1차정산변경(최종서류_소송대비)" xfId="8057" xr:uid="{00000000-0005-0000-0000-0000681F0000}"/>
    <cellStyle name="m_09)보온공사_전기실행_공용1차도급내역(변경)_020910_공용1차정산변경-밸브수정" xfId="8058" xr:uid="{00000000-0005-0000-0000-0000691F0000}"/>
    <cellStyle name="m_09)보온공사_전기실행_공용1차도급내역(변경)_020910_내역" xfId="8059" xr:uid="{00000000-0005-0000-0000-00006A1F0000}"/>
    <cellStyle name="m_09)보온공사_전기실행_공용1차도급내역(변경)_020910_내역~~" xfId="8060" xr:uid="{00000000-0005-0000-0000-00006B1F0000}"/>
    <cellStyle name="m_09)보온공사_전기실행_공용1차도급내역(변경)_MC06집계표" xfId="8061" xr:uid="{00000000-0005-0000-0000-00006C1F0000}"/>
    <cellStyle name="m_09)보온공사_전기실행_공용1차도급내역(변경)_MC06집계표_공용1차정산변경" xfId="8062" xr:uid="{00000000-0005-0000-0000-00006D1F0000}"/>
    <cellStyle name="m_09)보온공사_전기실행_공용1차도급내역(변경)_MC06집계표_공용1차정산변경(ESC반영_사정)" xfId="8063" xr:uid="{00000000-0005-0000-0000-00006E1F0000}"/>
    <cellStyle name="m_09)보온공사_전기실행_공용1차도급내역(변경)_MC06집계표_공용1차정산변경(ESC반영_사정)_1" xfId="8064" xr:uid="{00000000-0005-0000-0000-00006F1F0000}"/>
    <cellStyle name="m_09)보온공사_전기실행_공용1차도급내역(변경)_MC06집계표_공용1차정산변경(ESC반영_사정)_감사_사택_재산출-1" xfId="8065" xr:uid="{00000000-0005-0000-0000-0000701F0000}"/>
    <cellStyle name="m_09)보온공사_전기실행_공용1차도급내역(변경)_MC06집계표_공용1차정산변경(ESC반영_사정111)" xfId="8066" xr:uid="{00000000-0005-0000-0000-0000711F0000}"/>
    <cellStyle name="m_09)보온공사_전기실행_공용1차도급내역(변경)_MC06집계표_공용1차정산변경(최종서류_김근필)-1" xfId="8067" xr:uid="{00000000-0005-0000-0000-0000721F0000}"/>
    <cellStyle name="m_09)보온공사_전기실행_공용1차도급내역(변경)_MC06집계표_공용1차정산변경(최종서류_소송대비)" xfId="8068" xr:uid="{00000000-0005-0000-0000-0000731F0000}"/>
    <cellStyle name="m_09)보온공사_전기실행_공용1차도급내역(변경)_MC06집계표_공용1차정산변경-밸브수정" xfId="8069" xr:uid="{00000000-0005-0000-0000-0000741F0000}"/>
    <cellStyle name="m_09)보온공사_전기실행_공용1차도급내역(변경)_MC06집계표_내역" xfId="8070" xr:uid="{00000000-0005-0000-0000-0000751F0000}"/>
    <cellStyle name="m_09)보온공사_전기실행_공용1차도급내역(변경)_MC06집계표_내역~~" xfId="8071" xr:uid="{00000000-0005-0000-0000-0000761F0000}"/>
    <cellStyle name="m_09)보온공사_전기실행_공용1차도급내역(변경)_공용1차정산변경" xfId="8072" xr:uid="{00000000-0005-0000-0000-0000771F0000}"/>
    <cellStyle name="m_09)보온공사_전기실행_공용1차도급내역(변경)_공용1차정산변경(ESC반영_사정)" xfId="8073" xr:uid="{00000000-0005-0000-0000-0000781F0000}"/>
    <cellStyle name="m_09)보온공사_전기실행_공용1차도급내역(변경)_공용1차정산변경(ESC반영_사정)_1" xfId="8074" xr:uid="{00000000-0005-0000-0000-0000791F0000}"/>
    <cellStyle name="m_09)보온공사_전기실행_공용1차도급내역(변경)_공용1차정산변경(ESC반영_사정)_감사_사택_재산출-1" xfId="8075" xr:uid="{00000000-0005-0000-0000-00007A1F0000}"/>
    <cellStyle name="m_09)보온공사_전기실행_공용1차도급내역(변경)_공용1차정산변경(ESC반영_사정111)" xfId="8076" xr:uid="{00000000-0005-0000-0000-00007B1F0000}"/>
    <cellStyle name="m_09)보온공사_전기실행_공용1차도급내역(변경)_공용1차정산변경(최종서류_김근필)-1" xfId="8077" xr:uid="{00000000-0005-0000-0000-00007C1F0000}"/>
    <cellStyle name="m_09)보온공사_전기실행_공용1차도급내역(변경)_공용1차정산변경(최종서류_소송대비)" xfId="8078" xr:uid="{00000000-0005-0000-0000-00007D1F0000}"/>
    <cellStyle name="m_09)보온공사_전기실행_공용1차도급내역(변경)_공용1차정산변경-밸브수정" xfId="8079" xr:uid="{00000000-0005-0000-0000-00007E1F0000}"/>
    <cellStyle name="m_09)보온공사_전기실행_공용1차도급내역(변경)_내역" xfId="8080" xr:uid="{00000000-0005-0000-0000-00007F1F0000}"/>
    <cellStyle name="m_09)보온공사_전기실행_공용1차도급내역(변경)_내역~~" xfId="8081" xr:uid="{00000000-0005-0000-0000-0000801F0000}"/>
    <cellStyle name="m_09)보온공사_전기실행_공용1차정산변경" xfId="8082" xr:uid="{00000000-0005-0000-0000-0000811F0000}"/>
    <cellStyle name="m_09)보온공사_전기실행_공용1차정산변경(ESC반영_사정)" xfId="8083" xr:uid="{00000000-0005-0000-0000-0000821F0000}"/>
    <cellStyle name="m_09)보온공사_전기실행_공용1차정산변경(ESC반영_사정)_1" xfId="8084" xr:uid="{00000000-0005-0000-0000-0000831F0000}"/>
    <cellStyle name="m_09)보온공사_전기실행_공용1차정산변경(ESC반영_사정)_감사_사택_재산출-1" xfId="8085" xr:uid="{00000000-0005-0000-0000-0000841F0000}"/>
    <cellStyle name="m_09)보온공사_전기실행_공용1차정산변경(ESC반영_사정111)" xfId="8086" xr:uid="{00000000-0005-0000-0000-0000851F0000}"/>
    <cellStyle name="m_09)보온공사_전기실행_공용1차정산변경(최종서류_김근필)-1" xfId="8087" xr:uid="{00000000-0005-0000-0000-0000861F0000}"/>
    <cellStyle name="m_09)보온공사_전기실행_공용1차정산변경(최종서류_소송대비)" xfId="8088" xr:uid="{00000000-0005-0000-0000-0000871F0000}"/>
    <cellStyle name="m_09)보온공사_전기실행_공용1차정산변경-밸브수정" xfId="8089" xr:uid="{00000000-0005-0000-0000-0000881F0000}"/>
    <cellStyle name="m_09)보온공사_전기실행_내역" xfId="8090" xr:uid="{00000000-0005-0000-0000-0000891F0000}"/>
    <cellStyle name="m_09)보온공사_전기실행_내역~~" xfId="8091" xr:uid="{00000000-0005-0000-0000-00008A1F0000}"/>
    <cellStyle name="m_09)보온공사_전기실행_도장 설계변경(20031007)_tank" xfId="8092" xr:uid="{00000000-0005-0000-0000-00008B1F0000}"/>
    <cellStyle name="m_09)보온공사_전기실행_도장 설계변경(20031007)_tank_공용1차정산변경" xfId="8093" xr:uid="{00000000-0005-0000-0000-00008C1F0000}"/>
    <cellStyle name="m_09)보온공사_전기실행_도장 설계변경(20031007)_tank_공용1차정산변경(ESC반영_사정)" xfId="8094" xr:uid="{00000000-0005-0000-0000-00008D1F0000}"/>
    <cellStyle name="m_09)보온공사_전기실행_도장 설계변경(20031007)_tank_공용1차정산변경(ESC반영_사정)_1" xfId="8095" xr:uid="{00000000-0005-0000-0000-00008E1F0000}"/>
    <cellStyle name="m_09)보온공사_전기실행_도장 설계변경(20031007)_tank_공용1차정산변경(ESC반영_사정)_감사_사택_재산출-1" xfId="8096" xr:uid="{00000000-0005-0000-0000-00008F1F0000}"/>
    <cellStyle name="m_09)보온공사_전기실행_도장 설계변경(20031007)_tank_공용1차정산변경(ESC반영_사정111)" xfId="8097" xr:uid="{00000000-0005-0000-0000-0000901F0000}"/>
    <cellStyle name="m_09)보온공사_전기실행_도장 설계변경(20031007)_tank_공용1차정산변경(최종서류_김근필)-1" xfId="8098" xr:uid="{00000000-0005-0000-0000-0000911F0000}"/>
    <cellStyle name="m_09)보온공사_전기실행_도장 설계변경(20031007)_tank_공용1차정산변경(최종서류_소송대비)" xfId="8099" xr:uid="{00000000-0005-0000-0000-0000921F0000}"/>
    <cellStyle name="m_09)보온공사_전기실행_도장 설계변경(20031007)_tank_공용1차정산변경-밸브수정" xfId="8100" xr:uid="{00000000-0005-0000-0000-0000931F0000}"/>
    <cellStyle name="m_09)보온공사_전기실행_도장 설계변경(20031007)_tank_내역" xfId="8101" xr:uid="{00000000-0005-0000-0000-0000941F0000}"/>
    <cellStyle name="m_09)보온공사_전기실행_도장 설계변경(20031007)_tank_내역~~" xfId="8102" xr:uid="{00000000-0005-0000-0000-0000951F0000}"/>
    <cellStyle name="m_10)공용2차" xfId="8103" xr:uid="{00000000-0005-0000-0000-0000961F0000}"/>
    <cellStyle name="m_10)공용2차_MC06집계표" xfId="8104" xr:uid="{00000000-0005-0000-0000-0000971F0000}"/>
    <cellStyle name="m_10)공용2차_MC06집계표_공용1차정산변경" xfId="8105" xr:uid="{00000000-0005-0000-0000-0000981F0000}"/>
    <cellStyle name="m_10)공용2차_MC06집계표_공용1차정산변경(ESC반영_사정)" xfId="8106" xr:uid="{00000000-0005-0000-0000-0000991F0000}"/>
    <cellStyle name="m_10)공용2차_MC06집계표_공용1차정산변경(ESC반영_사정)_1" xfId="8107" xr:uid="{00000000-0005-0000-0000-00009A1F0000}"/>
    <cellStyle name="m_10)공용2차_MC06집계표_공용1차정산변경(ESC반영_사정)_감사_사택_재산출-1" xfId="8108" xr:uid="{00000000-0005-0000-0000-00009B1F0000}"/>
    <cellStyle name="m_10)공용2차_MC06집계표_공용1차정산변경(ESC반영_사정111)" xfId="8109" xr:uid="{00000000-0005-0000-0000-00009C1F0000}"/>
    <cellStyle name="m_10)공용2차_MC06집계표_공용1차정산변경(최종서류_김근필)-1" xfId="8110" xr:uid="{00000000-0005-0000-0000-00009D1F0000}"/>
    <cellStyle name="m_10)공용2차_MC06집계표_공용1차정산변경(최종서류_소송대비)" xfId="8111" xr:uid="{00000000-0005-0000-0000-00009E1F0000}"/>
    <cellStyle name="m_10)공용2차_MC06집계표_공용1차정산변경-밸브수정" xfId="8112" xr:uid="{00000000-0005-0000-0000-00009F1F0000}"/>
    <cellStyle name="m_10)공용2차_MC06집계표_내역" xfId="8113" xr:uid="{00000000-0005-0000-0000-0000A01F0000}"/>
    <cellStyle name="m_10)공용2차_MC06집계표_내역~~" xfId="8114" xr:uid="{00000000-0005-0000-0000-0000A11F0000}"/>
    <cellStyle name="m_10)공용2차_Tank 도장설계변경면적(031127)" xfId="8115" xr:uid="{00000000-0005-0000-0000-0000A21F0000}"/>
    <cellStyle name="m_10)공용2차_Tank 도장설계변경면적(031127)_공용1차정산변경" xfId="8116" xr:uid="{00000000-0005-0000-0000-0000A31F0000}"/>
    <cellStyle name="m_10)공용2차_Tank 도장설계변경면적(031127)_공용1차정산변경(ESC반영_사정)" xfId="8117" xr:uid="{00000000-0005-0000-0000-0000A41F0000}"/>
    <cellStyle name="m_10)공용2차_Tank 도장설계변경면적(031127)_공용1차정산변경(ESC반영_사정)_1" xfId="8118" xr:uid="{00000000-0005-0000-0000-0000A51F0000}"/>
    <cellStyle name="m_10)공용2차_Tank 도장설계변경면적(031127)_공용1차정산변경(ESC반영_사정)_감사_사택_재산출-1" xfId="8119" xr:uid="{00000000-0005-0000-0000-0000A61F0000}"/>
    <cellStyle name="m_10)공용2차_Tank 도장설계변경면적(031127)_공용1차정산변경(ESC반영_사정111)" xfId="8120" xr:uid="{00000000-0005-0000-0000-0000A71F0000}"/>
    <cellStyle name="m_10)공용2차_Tank 도장설계변경면적(031127)_공용1차정산변경(최종서류_김근필)-1" xfId="8121" xr:uid="{00000000-0005-0000-0000-0000A81F0000}"/>
    <cellStyle name="m_10)공용2차_Tank 도장설계변경면적(031127)_공용1차정산변경(최종서류_소송대비)" xfId="8122" xr:uid="{00000000-0005-0000-0000-0000A91F0000}"/>
    <cellStyle name="m_10)공용2차_Tank 도장설계변경면적(031127)_공용1차정산변경-밸브수정" xfId="8123" xr:uid="{00000000-0005-0000-0000-0000AA1F0000}"/>
    <cellStyle name="m_10)공용2차_Tank 도장설계변경면적(031127)_내역" xfId="8124" xr:uid="{00000000-0005-0000-0000-0000AB1F0000}"/>
    <cellStyle name="m_10)공용2차_Tank 도장설계변경면적(031127)_내역~~" xfId="8125" xr:uid="{00000000-0005-0000-0000-0000AC1F0000}"/>
    <cellStyle name="m_10)공용2차_공용1차도급내역(변경)" xfId="8126" xr:uid="{00000000-0005-0000-0000-0000AD1F0000}"/>
    <cellStyle name="m_10)공용2차_공용1차도급내역(변경)_020910" xfId="8127" xr:uid="{00000000-0005-0000-0000-0000AE1F0000}"/>
    <cellStyle name="m_10)공용2차_공용1차도급내역(변경)_020910_MC06집계표" xfId="8128" xr:uid="{00000000-0005-0000-0000-0000AF1F0000}"/>
    <cellStyle name="m_10)공용2차_공용1차도급내역(변경)_020910_MC06집계표_공용1차정산변경" xfId="8129" xr:uid="{00000000-0005-0000-0000-0000B01F0000}"/>
    <cellStyle name="m_10)공용2차_공용1차도급내역(변경)_020910_MC06집계표_공용1차정산변경(ESC반영_사정)" xfId="8130" xr:uid="{00000000-0005-0000-0000-0000B11F0000}"/>
    <cellStyle name="m_10)공용2차_공용1차도급내역(변경)_020910_MC06집계표_공용1차정산변경(ESC반영_사정)_1" xfId="8131" xr:uid="{00000000-0005-0000-0000-0000B21F0000}"/>
    <cellStyle name="m_10)공용2차_공용1차도급내역(변경)_020910_MC06집계표_공용1차정산변경(ESC반영_사정)_감사_사택_재산출-1" xfId="8132" xr:uid="{00000000-0005-0000-0000-0000B31F0000}"/>
    <cellStyle name="m_10)공용2차_공용1차도급내역(변경)_020910_MC06집계표_공용1차정산변경(ESC반영_사정111)" xfId="8133" xr:uid="{00000000-0005-0000-0000-0000B41F0000}"/>
    <cellStyle name="m_10)공용2차_공용1차도급내역(변경)_020910_MC06집계표_공용1차정산변경(최종서류_김근필)-1" xfId="8134" xr:uid="{00000000-0005-0000-0000-0000B51F0000}"/>
    <cellStyle name="m_10)공용2차_공용1차도급내역(변경)_020910_MC06집계표_공용1차정산변경(최종서류_소송대비)" xfId="8135" xr:uid="{00000000-0005-0000-0000-0000B61F0000}"/>
    <cellStyle name="m_10)공용2차_공용1차도급내역(변경)_020910_MC06집계표_공용1차정산변경-밸브수정" xfId="8136" xr:uid="{00000000-0005-0000-0000-0000B71F0000}"/>
    <cellStyle name="m_10)공용2차_공용1차도급내역(변경)_020910_MC06집계표_내역" xfId="8137" xr:uid="{00000000-0005-0000-0000-0000B81F0000}"/>
    <cellStyle name="m_10)공용2차_공용1차도급내역(변경)_020910_MC06집계표_내역~~" xfId="8138" xr:uid="{00000000-0005-0000-0000-0000B91F0000}"/>
    <cellStyle name="m_10)공용2차_공용1차도급내역(변경)_020910_공용1차정산변경" xfId="8139" xr:uid="{00000000-0005-0000-0000-0000BA1F0000}"/>
    <cellStyle name="m_10)공용2차_공용1차도급내역(변경)_020910_공용1차정산변경(ESC반영_사정)" xfId="8140" xr:uid="{00000000-0005-0000-0000-0000BB1F0000}"/>
    <cellStyle name="m_10)공용2차_공용1차도급내역(변경)_020910_공용1차정산변경(ESC반영_사정)_1" xfId="8141" xr:uid="{00000000-0005-0000-0000-0000BC1F0000}"/>
    <cellStyle name="m_10)공용2차_공용1차도급내역(변경)_020910_공용1차정산변경(ESC반영_사정)_감사_사택_재산출-1" xfId="8142" xr:uid="{00000000-0005-0000-0000-0000BD1F0000}"/>
    <cellStyle name="m_10)공용2차_공용1차도급내역(변경)_020910_공용1차정산변경(ESC반영_사정111)" xfId="8143" xr:uid="{00000000-0005-0000-0000-0000BE1F0000}"/>
    <cellStyle name="m_10)공용2차_공용1차도급내역(변경)_020910_공용1차정산변경(최종서류_김근필)-1" xfId="8144" xr:uid="{00000000-0005-0000-0000-0000BF1F0000}"/>
    <cellStyle name="m_10)공용2차_공용1차도급내역(변경)_020910_공용1차정산변경(최종서류_소송대비)" xfId="8145" xr:uid="{00000000-0005-0000-0000-0000C01F0000}"/>
    <cellStyle name="m_10)공용2차_공용1차도급내역(변경)_020910_공용1차정산변경-밸브수정" xfId="8146" xr:uid="{00000000-0005-0000-0000-0000C11F0000}"/>
    <cellStyle name="m_10)공용2차_공용1차도급내역(변경)_020910_내역" xfId="8147" xr:uid="{00000000-0005-0000-0000-0000C21F0000}"/>
    <cellStyle name="m_10)공용2차_공용1차도급내역(변경)_020910_내역~~" xfId="8148" xr:uid="{00000000-0005-0000-0000-0000C31F0000}"/>
    <cellStyle name="m_10)공용2차_공용1차도급내역(변경)_MC06집계표" xfId="8149" xr:uid="{00000000-0005-0000-0000-0000C41F0000}"/>
    <cellStyle name="m_10)공용2차_공용1차도급내역(변경)_MC06집계표_공용1차정산변경" xfId="8150" xr:uid="{00000000-0005-0000-0000-0000C51F0000}"/>
    <cellStyle name="m_10)공용2차_공용1차도급내역(변경)_MC06집계표_공용1차정산변경(ESC반영_사정)" xfId="8151" xr:uid="{00000000-0005-0000-0000-0000C61F0000}"/>
    <cellStyle name="m_10)공용2차_공용1차도급내역(변경)_MC06집계표_공용1차정산변경(ESC반영_사정)_1" xfId="8152" xr:uid="{00000000-0005-0000-0000-0000C71F0000}"/>
    <cellStyle name="m_10)공용2차_공용1차도급내역(변경)_MC06집계표_공용1차정산변경(ESC반영_사정)_감사_사택_재산출-1" xfId="8153" xr:uid="{00000000-0005-0000-0000-0000C81F0000}"/>
    <cellStyle name="m_10)공용2차_공용1차도급내역(변경)_MC06집계표_공용1차정산변경(ESC반영_사정111)" xfId="8154" xr:uid="{00000000-0005-0000-0000-0000C91F0000}"/>
    <cellStyle name="m_10)공용2차_공용1차도급내역(변경)_MC06집계표_공용1차정산변경(최종서류_김근필)-1" xfId="8155" xr:uid="{00000000-0005-0000-0000-0000CA1F0000}"/>
    <cellStyle name="m_10)공용2차_공용1차도급내역(변경)_MC06집계표_공용1차정산변경(최종서류_소송대비)" xfId="8156" xr:uid="{00000000-0005-0000-0000-0000CB1F0000}"/>
    <cellStyle name="m_10)공용2차_공용1차도급내역(변경)_MC06집계표_공용1차정산변경-밸브수정" xfId="8157" xr:uid="{00000000-0005-0000-0000-0000CC1F0000}"/>
    <cellStyle name="m_10)공용2차_공용1차도급내역(변경)_MC06집계표_내역" xfId="8158" xr:uid="{00000000-0005-0000-0000-0000CD1F0000}"/>
    <cellStyle name="m_10)공용2차_공용1차도급내역(변경)_MC06집계표_내역~~" xfId="8159" xr:uid="{00000000-0005-0000-0000-0000CE1F0000}"/>
    <cellStyle name="m_10)공용2차_공용1차도급내역(변경)_공용1차정산변경" xfId="8160" xr:uid="{00000000-0005-0000-0000-0000CF1F0000}"/>
    <cellStyle name="m_10)공용2차_공용1차도급내역(변경)_공용1차정산변경(ESC반영_사정)" xfId="8161" xr:uid="{00000000-0005-0000-0000-0000D01F0000}"/>
    <cellStyle name="m_10)공용2차_공용1차도급내역(변경)_공용1차정산변경(ESC반영_사정)_1" xfId="8162" xr:uid="{00000000-0005-0000-0000-0000D11F0000}"/>
    <cellStyle name="m_10)공용2차_공용1차도급내역(변경)_공용1차정산변경(ESC반영_사정)_감사_사택_재산출-1" xfId="8163" xr:uid="{00000000-0005-0000-0000-0000D21F0000}"/>
    <cellStyle name="m_10)공용2차_공용1차도급내역(변경)_공용1차정산변경(ESC반영_사정111)" xfId="8164" xr:uid="{00000000-0005-0000-0000-0000D31F0000}"/>
    <cellStyle name="m_10)공용2차_공용1차도급내역(변경)_공용1차정산변경(최종서류_김근필)-1" xfId="8165" xr:uid="{00000000-0005-0000-0000-0000D41F0000}"/>
    <cellStyle name="m_10)공용2차_공용1차도급내역(변경)_공용1차정산변경(최종서류_소송대비)" xfId="8166" xr:uid="{00000000-0005-0000-0000-0000D51F0000}"/>
    <cellStyle name="m_10)공용2차_공용1차도급내역(변경)_공용1차정산변경-밸브수정" xfId="8167" xr:uid="{00000000-0005-0000-0000-0000D61F0000}"/>
    <cellStyle name="m_10)공용2차_공용1차도급내역(변경)_내역" xfId="8168" xr:uid="{00000000-0005-0000-0000-0000D71F0000}"/>
    <cellStyle name="m_10)공용2차_공용1차도급내역(변경)_내역~~" xfId="8169" xr:uid="{00000000-0005-0000-0000-0000D81F0000}"/>
    <cellStyle name="m_10)공용2차_공용1차정산변경" xfId="8170" xr:uid="{00000000-0005-0000-0000-0000D91F0000}"/>
    <cellStyle name="m_10)공용2차_공용1차정산변경(ESC반영_사정)" xfId="8171" xr:uid="{00000000-0005-0000-0000-0000DA1F0000}"/>
    <cellStyle name="m_10)공용2차_공용1차정산변경(ESC반영_사정)_1" xfId="8172" xr:uid="{00000000-0005-0000-0000-0000DB1F0000}"/>
    <cellStyle name="m_10)공용2차_공용1차정산변경(ESC반영_사정)_감사_사택_재산출-1" xfId="8173" xr:uid="{00000000-0005-0000-0000-0000DC1F0000}"/>
    <cellStyle name="m_10)공용2차_공용1차정산변경(ESC반영_사정111)" xfId="8174" xr:uid="{00000000-0005-0000-0000-0000DD1F0000}"/>
    <cellStyle name="m_10)공용2차_공용1차정산변경(최종서류_김근필)-1" xfId="8175" xr:uid="{00000000-0005-0000-0000-0000DE1F0000}"/>
    <cellStyle name="m_10)공용2차_공용1차정산변경(최종서류_소송대비)" xfId="8176" xr:uid="{00000000-0005-0000-0000-0000DF1F0000}"/>
    <cellStyle name="m_10)공용2차_공용1차정산변경-밸브수정" xfId="8177" xr:uid="{00000000-0005-0000-0000-0000E01F0000}"/>
    <cellStyle name="m_10)공용2차_공용2차" xfId="8178" xr:uid="{00000000-0005-0000-0000-0000E11F0000}"/>
    <cellStyle name="m_10)공용2차_공용2차_MC06집계표" xfId="8179" xr:uid="{00000000-0005-0000-0000-0000E21F0000}"/>
    <cellStyle name="m_10)공용2차_공용2차_MC06집계표_공용1차정산변경" xfId="8180" xr:uid="{00000000-0005-0000-0000-0000E31F0000}"/>
    <cellStyle name="m_10)공용2차_공용2차_MC06집계표_공용1차정산변경(ESC반영_사정)" xfId="8181" xr:uid="{00000000-0005-0000-0000-0000E41F0000}"/>
    <cellStyle name="m_10)공용2차_공용2차_MC06집계표_공용1차정산변경(ESC반영_사정)_1" xfId="8182" xr:uid="{00000000-0005-0000-0000-0000E51F0000}"/>
    <cellStyle name="m_10)공용2차_공용2차_MC06집계표_공용1차정산변경(ESC반영_사정)_감사_사택_재산출-1" xfId="8183" xr:uid="{00000000-0005-0000-0000-0000E61F0000}"/>
    <cellStyle name="m_10)공용2차_공용2차_MC06집계표_공용1차정산변경(ESC반영_사정111)" xfId="8184" xr:uid="{00000000-0005-0000-0000-0000E71F0000}"/>
    <cellStyle name="m_10)공용2차_공용2차_MC06집계표_공용1차정산변경(최종서류_김근필)-1" xfId="8185" xr:uid="{00000000-0005-0000-0000-0000E81F0000}"/>
    <cellStyle name="m_10)공용2차_공용2차_MC06집계표_공용1차정산변경(최종서류_소송대비)" xfId="8186" xr:uid="{00000000-0005-0000-0000-0000E91F0000}"/>
    <cellStyle name="m_10)공용2차_공용2차_MC06집계표_공용1차정산변경-밸브수정" xfId="8187" xr:uid="{00000000-0005-0000-0000-0000EA1F0000}"/>
    <cellStyle name="m_10)공용2차_공용2차_MC06집계표_내역" xfId="8188" xr:uid="{00000000-0005-0000-0000-0000EB1F0000}"/>
    <cellStyle name="m_10)공용2차_공용2차_MC06집계표_내역~~" xfId="8189" xr:uid="{00000000-0005-0000-0000-0000EC1F0000}"/>
    <cellStyle name="m_10)공용2차_공용2차_Tank 도장설계변경면적(031127)" xfId="8190" xr:uid="{00000000-0005-0000-0000-0000ED1F0000}"/>
    <cellStyle name="m_10)공용2차_공용2차_Tank 도장설계변경면적(031127)_공용1차정산변경" xfId="8191" xr:uid="{00000000-0005-0000-0000-0000EE1F0000}"/>
    <cellStyle name="m_10)공용2차_공용2차_Tank 도장설계변경면적(031127)_공용1차정산변경(ESC반영_사정)" xfId="8192" xr:uid="{00000000-0005-0000-0000-0000EF1F0000}"/>
    <cellStyle name="m_10)공용2차_공용2차_Tank 도장설계변경면적(031127)_공용1차정산변경(ESC반영_사정)_1" xfId="8193" xr:uid="{00000000-0005-0000-0000-0000F01F0000}"/>
    <cellStyle name="m_10)공용2차_공용2차_Tank 도장설계변경면적(031127)_공용1차정산변경(ESC반영_사정)_감사_사택_재산출-1" xfId="8194" xr:uid="{00000000-0005-0000-0000-0000F11F0000}"/>
    <cellStyle name="m_10)공용2차_공용2차_Tank 도장설계변경면적(031127)_공용1차정산변경(ESC반영_사정111)" xfId="8195" xr:uid="{00000000-0005-0000-0000-0000F21F0000}"/>
    <cellStyle name="m_10)공용2차_공용2차_Tank 도장설계변경면적(031127)_공용1차정산변경(최종서류_김근필)-1" xfId="8196" xr:uid="{00000000-0005-0000-0000-0000F31F0000}"/>
    <cellStyle name="m_10)공용2차_공용2차_Tank 도장설계변경면적(031127)_공용1차정산변경(최종서류_소송대비)" xfId="8197" xr:uid="{00000000-0005-0000-0000-0000F41F0000}"/>
    <cellStyle name="m_10)공용2차_공용2차_Tank 도장설계변경면적(031127)_공용1차정산변경-밸브수정" xfId="8198" xr:uid="{00000000-0005-0000-0000-0000F51F0000}"/>
    <cellStyle name="m_10)공용2차_공용2차_Tank 도장설계변경면적(031127)_내역" xfId="8199" xr:uid="{00000000-0005-0000-0000-0000F61F0000}"/>
    <cellStyle name="m_10)공용2차_공용2차_Tank 도장설계변경면적(031127)_내역~~" xfId="8200" xr:uid="{00000000-0005-0000-0000-0000F71F0000}"/>
    <cellStyle name="m_10)공용2차_공용2차_공용1차도급내역(변경)" xfId="8201" xr:uid="{00000000-0005-0000-0000-0000F81F0000}"/>
    <cellStyle name="m_10)공용2차_공용2차_공용1차도급내역(변경)_020910" xfId="8202" xr:uid="{00000000-0005-0000-0000-0000F91F0000}"/>
    <cellStyle name="m_10)공용2차_공용2차_공용1차도급내역(변경)_020910_MC06집계표" xfId="8203" xr:uid="{00000000-0005-0000-0000-0000FA1F0000}"/>
    <cellStyle name="m_10)공용2차_공용2차_공용1차도급내역(변경)_020910_MC06집계표_공용1차정산변경" xfId="8204" xr:uid="{00000000-0005-0000-0000-0000FB1F0000}"/>
    <cellStyle name="m_10)공용2차_공용2차_공용1차도급내역(변경)_020910_MC06집계표_공용1차정산변경(ESC반영_사정)" xfId="8205" xr:uid="{00000000-0005-0000-0000-0000FC1F0000}"/>
    <cellStyle name="m_10)공용2차_공용2차_공용1차도급내역(변경)_020910_MC06집계표_공용1차정산변경(ESC반영_사정)_1" xfId="8206" xr:uid="{00000000-0005-0000-0000-0000FD1F0000}"/>
    <cellStyle name="m_10)공용2차_공용2차_공용1차도급내역(변경)_020910_MC06집계표_공용1차정산변경(ESC반영_사정)_감사_사택_재산출-1" xfId="8207" xr:uid="{00000000-0005-0000-0000-0000FE1F0000}"/>
    <cellStyle name="m_10)공용2차_공용2차_공용1차도급내역(변경)_020910_MC06집계표_공용1차정산변경(ESC반영_사정111)" xfId="8208" xr:uid="{00000000-0005-0000-0000-0000FF1F0000}"/>
    <cellStyle name="m_10)공용2차_공용2차_공용1차도급내역(변경)_020910_MC06집계표_공용1차정산변경(최종서류_김근필)-1" xfId="8209" xr:uid="{00000000-0005-0000-0000-000000200000}"/>
    <cellStyle name="m_10)공용2차_공용2차_공용1차도급내역(변경)_020910_MC06집계표_공용1차정산변경(최종서류_소송대비)" xfId="8210" xr:uid="{00000000-0005-0000-0000-000001200000}"/>
    <cellStyle name="m_10)공용2차_공용2차_공용1차도급내역(변경)_020910_MC06집계표_공용1차정산변경-밸브수정" xfId="8211" xr:uid="{00000000-0005-0000-0000-000002200000}"/>
    <cellStyle name="m_10)공용2차_공용2차_공용1차도급내역(변경)_020910_MC06집계표_내역" xfId="8212" xr:uid="{00000000-0005-0000-0000-000003200000}"/>
    <cellStyle name="m_10)공용2차_공용2차_공용1차도급내역(변경)_020910_MC06집계표_내역~~" xfId="8213" xr:uid="{00000000-0005-0000-0000-000004200000}"/>
    <cellStyle name="m_10)공용2차_공용2차_공용1차도급내역(변경)_020910_공용1차정산변경" xfId="8214" xr:uid="{00000000-0005-0000-0000-000005200000}"/>
    <cellStyle name="m_10)공용2차_공용2차_공용1차도급내역(변경)_020910_공용1차정산변경(ESC반영_사정)" xfId="8215" xr:uid="{00000000-0005-0000-0000-000006200000}"/>
    <cellStyle name="m_10)공용2차_공용2차_공용1차도급내역(변경)_020910_공용1차정산변경(ESC반영_사정)_1" xfId="8216" xr:uid="{00000000-0005-0000-0000-000007200000}"/>
    <cellStyle name="m_10)공용2차_공용2차_공용1차도급내역(변경)_020910_공용1차정산변경(ESC반영_사정)_감사_사택_재산출-1" xfId="8217" xr:uid="{00000000-0005-0000-0000-000008200000}"/>
    <cellStyle name="m_10)공용2차_공용2차_공용1차도급내역(변경)_020910_공용1차정산변경(ESC반영_사정111)" xfId="8218" xr:uid="{00000000-0005-0000-0000-000009200000}"/>
    <cellStyle name="m_10)공용2차_공용2차_공용1차도급내역(변경)_020910_공용1차정산변경(최종서류_김근필)-1" xfId="8219" xr:uid="{00000000-0005-0000-0000-00000A200000}"/>
    <cellStyle name="m_10)공용2차_공용2차_공용1차도급내역(변경)_020910_공용1차정산변경(최종서류_소송대비)" xfId="8220" xr:uid="{00000000-0005-0000-0000-00000B200000}"/>
    <cellStyle name="m_10)공용2차_공용2차_공용1차도급내역(변경)_020910_공용1차정산변경-밸브수정" xfId="8221" xr:uid="{00000000-0005-0000-0000-00000C200000}"/>
    <cellStyle name="m_10)공용2차_공용2차_공용1차도급내역(변경)_020910_내역" xfId="8222" xr:uid="{00000000-0005-0000-0000-00000D200000}"/>
    <cellStyle name="m_10)공용2차_공용2차_공용1차도급내역(변경)_020910_내역~~" xfId="8223" xr:uid="{00000000-0005-0000-0000-00000E200000}"/>
    <cellStyle name="m_10)공용2차_공용2차_공용1차도급내역(변경)_MC06집계표" xfId="8224" xr:uid="{00000000-0005-0000-0000-00000F200000}"/>
    <cellStyle name="m_10)공용2차_공용2차_공용1차도급내역(변경)_MC06집계표_공용1차정산변경" xfId="8225" xr:uid="{00000000-0005-0000-0000-000010200000}"/>
    <cellStyle name="m_10)공용2차_공용2차_공용1차도급내역(변경)_MC06집계표_공용1차정산변경(ESC반영_사정)" xfId="8226" xr:uid="{00000000-0005-0000-0000-000011200000}"/>
    <cellStyle name="m_10)공용2차_공용2차_공용1차도급내역(변경)_MC06집계표_공용1차정산변경(ESC반영_사정)_1" xfId="8227" xr:uid="{00000000-0005-0000-0000-000012200000}"/>
    <cellStyle name="m_10)공용2차_공용2차_공용1차도급내역(변경)_MC06집계표_공용1차정산변경(ESC반영_사정)_감사_사택_재산출-1" xfId="8228" xr:uid="{00000000-0005-0000-0000-000013200000}"/>
    <cellStyle name="m_10)공용2차_공용2차_공용1차도급내역(변경)_MC06집계표_공용1차정산변경(ESC반영_사정111)" xfId="8229" xr:uid="{00000000-0005-0000-0000-000014200000}"/>
    <cellStyle name="m_10)공용2차_공용2차_공용1차도급내역(변경)_MC06집계표_공용1차정산변경(최종서류_김근필)-1" xfId="8230" xr:uid="{00000000-0005-0000-0000-000015200000}"/>
    <cellStyle name="m_10)공용2차_공용2차_공용1차도급내역(변경)_MC06집계표_공용1차정산변경(최종서류_소송대비)" xfId="8231" xr:uid="{00000000-0005-0000-0000-000016200000}"/>
    <cellStyle name="m_10)공용2차_공용2차_공용1차도급내역(변경)_MC06집계표_공용1차정산변경-밸브수정" xfId="8232" xr:uid="{00000000-0005-0000-0000-000017200000}"/>
    <cellStyle name="m_10)공용2차_공용2차_공용1차도급내역(변경)_MC06집계표_내역" xfId="8233" xr:uid="{00000000-0005-0000-0000-000018200000}"/>
    <cellStyle name="m_10)공용2차_공용2차_공용1차도급내역(변경)_MC06집계표_내역~~" xfId="8234" xr:uid="{00000000-0005-0000-0000-000019200000}"/>
    <cellStyle name="m_10)공용2차_공용2차_공용1차도급내역(변경)_공용1차정산변경" xfId="8235" xr:uid="{00000000-0005-0000-0000-00001A200000}"/>
    <cellStyle name="m_10)공용2차_공용2차_공용1차도급내역(변경)_공용1차정산변경(ESC반영_사정)" xfId="8236" xr:uid="{00000000-0005-0000-0000-00001B200000}"/>
    <cellStyle name="m_10)공용2차_공용2차_공용1차도급내역(변경)_공용1차정산변경(ESC반영_사정)_1" xfId="8237" xr:uid="{00000000-0005-0000-0000-00001C200000}"/>
    <cellStyle name="m_10)공용2차_공용2차_공용1차도급내역(변경)_공용1차정산변경(ESC반영_사정)_감사_사택_재산출-1" xfId="8238" xr:uid="{00000000-0005-0000-0000-00001D200000}"/>
    <cellStyle name="m_10)공용2차_공용2차_공용1차도급내역(변경)_공용1차정산변경(ESC반영_사정111)" xfId="8239" xr:uid="{00000000-0005-0000-0000-00001E200000}"/>
    <cellStyle name="m_10)공용2차_공용2차_공용1차도급내역(변경)_공용1차정산변경(최종서류_김근필)-1" xfId="8240" xr:uid="{00000000-0005-0000-0000-00001F200000}"/>
    <cellStyle name="m_10)공용2차_공용2차_공용1차도급내역(변경)_공용1차정산변경(최종서류_소송대비)" xfId="8241" xr:uid="{00000000-0005-0000-0000-000020200000}"/>
    <cellStyle name="m_10)공용2차_공용2차_공용1차도급내역(변경)_공용1차정산변경-밸브수정" xfId="8242" xr:uid="{00000000-0005-0000-0000-000021200000}"/>
    <cellStyle name="m_10)공용2차_공용2차_공용1차도급내역(변경)_내역" xfId="8243" xr:uid="{00000000-0005-0000-0000-000022200000}"/>
    <cellStyle name="m_10)공용2차_공용2차_공용1차도급내역(변경)_내역~~" xfId="8244" xr:uid="{00000000-0005-0000-0000-000023200000}"/>
    <cellStyle name="m_10)공용2차_공용2차_공용1차정산변경" xfId="8245" xr:uid="{00000000-0005-0000-0000-000024200000}"/>
    <cellStyle name="m_10)공용2차_공용2차_공용1차정산변경(ESC반영_사정)" xfId="8246" xr:uid="{00000000-0005-0000-0000-000025200000}"/>
    <cellStyle name="m_10)공용2차_공용2차_공용1차정산변경(ESC반영_사정)_1" xfId="8247" xr:uid="{00000000-0005-0000-0000-000026200000}"/>
    <cellStyle name="m_10)공용2차_공용2차_공용1차정산변경(ESC반영_사정)_감사_사택_재산출-1" xfId="8248" xr:uid="{00000000-0005-0000-0000-000027200000}"/>
    <cellStyle name="m_10)공용2차_공용2차_공용1차정산변경(ESC반영_사정111)" xfId="8249" xr:uid="{00000000-0005-0000-0000-000028200000}"/>
    <cellStyle name="m_10)공용2차_공용2차_공용1차정산변경(최종서류_김근필)-1" xfId="8250" xr:uid="{00000000-0005-0000-0000-000029200000}"/>
    <cellStyle name="m_10)공용2차_공용2차_공용1차정산변경(최종서류_소송대비)" xfId="8251" xr:uid="{00000000-0005-0000-0000-00002A200000}"/>
    <cellStyle name="m_10)공용2차_공용2차_공용1차정산변경-밸브수정" xfId="8252" xr:uid="{00000000-0005-0000-0000-00002B200000}"/>
    <cellStyle name="m_10)공용2차_공용2차_내역" xfId="8253" xr:uid="{00000000-0005-0000-0000-00002C200000}"/>
    <cellStyle name="m_10)공용2차_공용2차_내역~~" xfId="8254" xr:uid="{00000000-0005-0000-0000-00002D200000}"/>
    <cellStyle name="m_10)공용2차_공용2차_도장 설계변경(20031007)_tank" xfId="8255" xr:uid="{00000000-0005-0000-0000-00002E200000}"/>
    <cellStyle name="m_10)공용2차_공용2차_도장 설계변경(20031007)_tank_공용1차정산변경" xfId="8256" xr:uid="{00000000-0005-0000-0000-00002F200000}"/>
    <cellStyle name="m_10)공용2차_공용2차_도장 설계변경(20031007)_tank_공용1차정산변경(ESC반영_사정)" xfId="8257" xr:uid="{00000000-0005-0000-0000-000030200000}"/>
    <cellStyle name="m_10)공용2차_공용2차_도장 설계변경(20031007)_tank_공용1차정산변경(ESC반영_사정)_1" xfId="8258" xr:uid="{00000000-0005-0000-0000-000031200000}"/>
    <cellStyle name="m_10)공용2차_공용2차_도장 설계변경(20031007)_tank_공용1차정산변경(ESC반영_사정)_감사_사택_재산출-1" xfId="8259" xr:uid="{00000000-0005-0000-0000-000032200000}"/>
    <cellStyle name="m_10)공용2차_공용2차_도장 설계변경(20031007)_tank_공용1차정산변경(ESC반영_사정111)" xfId="8260" xr:uid="{00000000-0005-0000-0000-000033200000}"/>
    <cellStyle name="m_10)공용2차_공용2차_도장 설계변경(20031007)_tank_공용1차정산변경(최종서류_김근필)-1" xfId="8261" xr:uid="{00000000-0005-0000-0000-000034200000}"/>
    <cellStyle name="m_10)공용2차_공용2차_도장 설계변경(20031007)_tank_공용1차정산변경(최종서류_소송대비)" xfId="8262" xr:uid="{00000000-0005-0000-0000-000035200000}"/>
    <cellStyle name="m_10)공용2차_공용2차_도장 설계변경(20031007)_tank_공용1차정산변경-밸브수정" xfId="8263" xr:uid="{00000000-0005-0000-0000-000036200000}"/>
    <cellStyle name="m_10)공용2차_공용2차_도장 설계변경(20031007)_tank_내역" xfId="8264" xr:uid="{00000000-0005-0000-0000-000037200000}"/>
    <cellStyle name="m_10)공용2차_공용2차_도장 설계변경(20031007)_tank_내역~~" xfId="8265" xr:uid="{00000000-0005-0000-0000-000038200000}"/>
    <cellStyle name="m_10)공용2차_내역" xfId="8266" xr:uid="{00000000-0005-0000-0000-000039200000}"/>
    <cellStyle name="m_10)공용2차_내역~~" xfId="8267" xr:uid="{00000000-0005-0000-0000-00003A200000}"/>
    <cellStyle name="m_10)공용2차_도장 설계변경(20031007)_tank" xfId="8268" xr:uid="{00000000-0005-0000-0000-00003B200000}"/>
    <cellStyle name="m_10)공용2차_도장 설계변경(20031007)_tank_공용1차정산변경" xfId="8269" xr:uid="{00000000-0005-0000-0000-00003C200000}"/>
    <cellStyle name="m_10)공용2차_도장 설계변경(20031007)_tank_공용1차정산변경(ESC반영_사정)" xfId="8270" xr:uid="{00000000-0005-0000-0000-00003D200000}"/>
    <cellStyle name="m_10)공용2차_도장 설계변경(20031007)_tank_공용1차정산변경(ESC반영_사정)_1" xfId="8271" xr:uid="{00000000-0005-0000-0000-00003E200000}"/>
    <cellStyle name="m_10)공용2차_도장 설계변경(20031007)_tank_공용1차정산변경(ESC반영_사정)_감사_사택_재산출-1" xfId="8272" xr:uid="{00000000-0005-0000-0000-00003F200000}"/>
    <cellStyle name="m_10)공용2차_도장 설계변경(20031007)_tank_공용1차정산변경(ESC반영_사정111)" xfId="8273" xr:uid="{00000000-0005-0000-0000-000040200000}"/>
    <cellStyle name="m_10)공용2차_도장 설계변경(20031007)_tank_공용1차정산변경(최종서류_김근필)-1" xfId="8274" xr:uid="{00000000-0005-0000-0000-000041200000}"/>
    <cellStyle name="m_10)공용2차_도장 설계변경(20031007)_tank_공용1차정산변경(최종서류_소송대비)" xfId="8275" xr:uid="{00000000-0005-0000-0000-000042200000}"/>
    <cellStyle name="m_10)공용2차_도장 설계변경(20031007)_tank_공용1차정산변경-밸브수정" xfId="8276" xr:uid="{00000000-0005-0000-0000-000043200000}"/>
    <cellStyle name="m_10)공용2차_도장 설계변경(20031007)_tank_내역" xfId="8277" xr:uid="{00000000-0005-0000-0000-000044200000}"/>
    <cellStyle name="m_10)공용2차_도장 설계변경(20031007)_tank_내역~~" xfId="8278" xr:uid="{00000000-0005-0000-0000-000045200000}"/>
    <cellStyle name="m_10)공용2차_전기실행" xfId="8279" xr:uid="{00000000-0005-0000-0000-000046200000}"/>
    <cellStyle name="m_10)공용2차_전기실행_MC06집계표" xfId="8280" xr:uid="{00000000-0005-0000-0000-000047200000}"/>
    <cellStyle name="m_10)공용2차_전기실행_MC06집계표_공용1차정산변경" xfId="8281" xr:uid="{00000000-0005-0000-0000-000048200000}"/>
    <cellStyle name="m_10)공용2차_전기실행_MC06집계표_공용1차정산변경(ESC반영_사정)" xfId="8282" xr:uid="{00000000-0005-0000-0000-000049200000}"/>
    <cellStyle name="m_10)공용2차_전기실행_MC06집계표_공용1차정산변경(ESC반영_사정)_1" xfId="8283" xr:uid="{00000000-0005-0000-0000-00004A200000}"/>
    <cellStyle name="m_10)공용2차_전기실행_MC06집계표_공용1차정산변경(ESC반영_사정)_감사_사택_재산출-1" xfId="8284" xr:uid="{00000000-0005-0000-0000-00004B200000}"/>
    <cellStyle name="m_10)공용2차_전기실행_MC06집계표_공용1차정산변경(ESC반영_사정111)" xfId="8285" xr:uid="{00000000-0005-0000-0000-00004C200000}"/>
    <cellStyle name="m_10)공용2차_전기실행_MC06집계표_공용1차정산변경(최종서류_김근필)-1" xfId="8286" xr:uid="{00000000-0005-0000-0000-00004D200000}"/>
    <cellStyle name="m_10)공용2차_전기실행_MC06집계표_공용1차정산변경(최종서류_소송대비)" xfId="8287" xr:uid="{00000000-0005-0000-0000-00004E200000}"/>
    <cellStyle name="m_10)공용2차_전기실행_MC06집계표_공용1차정산변경-밸브수정" xfId="8288" xr:uid="{00000000-0005-0000-0000-00004F200000}"/>
    <cellStyle name="m_10)공용2차_전기실행_MC06집계표_내역" xfId="8289" xr:uid="{00000000-0005-0000-0000-000050200000}"/>
    <cellStyle name="m_10)공용2차_전기실행_MC06집계표_내역~~" xfId="8290" xr:uid="{00000000-0005-0000-0000-000051200000}"/>
    <cellStyle name="m_10)공용2차_전기실행_Tank 도장설계변경면적(031127)" xfId="8291" xr:uid="{00000000-0005-0000-0000-000052200000}"/>
    <cellStyle name="m_10)공용2차_전기실행_Tank 도장설계변경면적(031127)_공용1차정산변경" xfId="8292" xr:uid="{00000000-0005-0000-0000-000053200000}"/>
    <cellStyle name="m_10)공용2차_전기실행_Tank 도장설계변경면적(031127)_공용1차정산변경(ESC반영_사정)" xfId="8293" xr:uid="{00000000-0005-0000-0000-000054200000}"/>
    <cellStyle name="m_10)공용2차_전기실행_Tank 도장설계변경면적(031127)_공용1차정산변경(ESC반영_사정)_1" xfId="8294" xr:uid="{00000000-0005-0000-0000-000055200000}"/>
    <cellStyle name="m_10)공용2차_전기실행_Tank 도장설계변경면적(031127)_공용1차정산변경(ESC반영_사정)_감사_사택_재산출-1" xfId="8295" xr:uid="{00000000-0005-0000-0000-000056200000}"/>
    <cellStyle name="m_10)공용2차_전기실행_Tank 도장설계변경면적(031127)_공용1차정산변경(ESC반영_사정111)" xfId="8296" xr:uid="{00000000-0005-0000-0000-000057200000}"/>
    <cellStyle name="m_10)공용2차_전기실행_Tank 도장설계변경면적(031127)_공용1차정산변경(최종서류_김근필)-1" xfId="8297" xr:uid="{00000000-0005-0000-0000-000058200000}"/>
    <cellStyle name="m_10)공용2차_전기실행_Tank 도장설계변경면적(031127)_공용1차정산변경(최종서류_소송대비)" xfId="8298" xr:uid="{00000000-0005-0000-0000-000059200000}"/>
    <cellStyle name="m_10)공용2차_전기실행_Tank 도장설계변경면적(031127)_공용1차정산변경-밸브수정" xfId="8299" xr:uid="{00000000-0005-0000-0000-00005A200000}"/>
    <cellStyle name="m_10)공용2차_전기실행_Tank 도장설계변경면적(031127)_내역" xfId="8300" xr:uid="{00000000-0005-0000-0000-00005B200000}"/>
    <cellStyle name="m_10)공용2차_전기실행_Tank 도장설계변경면적(031127)_내역~~" xfId="8301" xr:uid="{00000000-0005-0000-0000-00005C200000}"/>
    <cellStyle name="m_10)공용2차_전기실행_공용1차도급내역(변경)" xfId="8302" xr:uid="{00000000-0005-0000-0000-00005D200000}"/>
    <cellStyle name="m_10)공용2차_전기실행_공용1차도급내역(변경)_020910" xfId="8303" xr:uid="{00000000-0005-0000-0000-00005E200000}"/>
    <cellStyle name="m_10)공용2차_전기실행_공용1차도급내역(변경)_020910_MC06집계표" xfId="8304" xr:uid="{00000000-0005-0000-0000-00005F200000}"/>
    <cellStyle name="m_10)공용2차_전기실행_공용1차도급내역(변경)_020910_MC06집계표_공용1차정산변경" xfId="8305" xr:uid="{00000000-0005-0000-0000-000060200000}"/>
    <cellStyle name="m_10)공용2차_전기실행_공용1차도급내역(변경)_020910_MC06집계표_공용1차정산변경(ESC반영_사정)" xfId="8306" xr:uid="{00000000-0005-0000-0000-000061200000}"/>
    <cellStyle name="m_10)공용2차_전기실행_공용1차도급내역(변경)_020910_MC06집계표_공용1차정산변경(ESC반영_사정)_1" xfId="8307" xr:uid="{00000000-0005-0000-0000-000062200000}"/>
    <cellStyle name="m_10)공용2차_전기실행_공용1차도급내역(변경)_020910_MC06집계표_공용1차정산변경(ESC반영_사정)_감사_사택_재산출-1" xfId="8308" xr:uid="{00000000-0005-0000-0000-000063200000}"/>
    <cellStyle name="m_10)공용2차_전기실행_공용1차도급내역(변경)_020910_MC06집계표_공용1차정산변경(ESC반영_사정111)" xfId="8309" xr:uid="{00000000-0005-0000-0000-000064200000}"/>
    <cellStyle name="m_10)공용2차_전기실행_공용1차도급내역(변경)_020910_MC06집계표_공용1차정산변경(최종서류_김근필)-1" xfId="8310" xr:uid="{00000000-0005-0000-0000-000065200000}"/>
    <cellStyle name="m_10)공용2차_전기실행_공용1차도급내역(변경)_020910_MC06집계표_공용1차정산변경(최종서류_소송대비)" xfId="8311" xr:uid="{00000000-0005-0000-0000-000066200000}"/>
    <cellStyle name="m_10)공용2차_전기실행_공용1차도급내역(변경)_020910_MC06집계표_공용1차정산변경-밸브수정" xfId="8312" xr:uid="{00000000-0005-0000-0000-000067200000}"/>
    <cellStyle name="m_10)공용2차_전기실행_공용1차도급내역(변경)_020910_MC06집계표_내역" xfId="8313" xr:uid="{00000000-0005-0000-0000-000068200000}"/>
    <cellStyle name="m_10)공용2차_전기실행_공용1차도급내역(변경)_020910_MC06집계표_내역~~" xfId="8314" xr:uid="{00000000-0005-0000-0000-000069200000}"/>
    <cellStyle name="m_10)공용2차_전기실행_공용1차도급내역(변경)_020910_공용1차정산변경" xfId="8315" xr:uid="{00000000-0005-0000-0000-00006A200000}"/>
    <cellStyle name="m_10)공용2차_전기실행_공용1차도급내역(변경)_020910_공용1차정산변경(ESC반영_사정)" xfId="8316" xr:uid="{00000000-0005-0000-0000-00006B200000}"/>
    <cellStyle name="m_10)공용2차_전기실행_공용1차도급내역(변경)_020910_공용1차정산변경(ESC반영_사정)_1" xfId="8317" xr:uid="{00000000-0005-0000-0000-00006C200000}"/>
    <cellStyle name="m_10)공용2차_전기실행_공용1차도급내역(변경)_020910_공용1차정산변경(ESC반영_사정)_감사_사택_재산출-1" xfId="8318" xr:uid="{00000000-0005-0000-0000-00006D200000}"/>
    <cellStyle name="m_10)공용2차_전기실행_공용1차도급내역(변경)_020910_공용1차정산변경(ESC반영_사정111)" xfId="8319" xr:uid="{00000000-0005-0000-0000-00006E200000}"/>
    <cellStyle name="m_10)공용2차_전기실행_공용1차도급내역(변경)_020910_공용1차정산변경(최종서류_김근필)-1" xfId="8320" xr:uid="{00000000-0005-0000-0000-00006F200000}"/>
    <cellStyle name="m_10)공용2차_전기실행_공용1차도급내역(변경)_020910_공용1차정산변경(최종서류_소송대비)" xfId="8321" xr:uid="{00000000-0005-0000-0000-000070200000}"/>
    <cellStyle name="m_10)공용2차_전기실행_공용1차도급내역(변경)_020910_공용1차정산변경-밸브수정" xfId="8322" xr:uid="{00000000-0005-0000-0000-000071200000}"/>
    <cellStyle name="m_10)공용2차_전기실행_공용1차도급내역(변경)_020910_내역" xfId="8323" xr:uid="{00000000-0005-0000-0000-000072200000}"/>
    <cellStyle name="m_10)공용2차_전기실행_공용1차도급내역(변경)_020910_내역~~" xfId="8324" xr:uid="{00000000-0005-0000-0000-000073200000}"/>
    <cellStyle name="m_10)공용2차_전기실행_공용1차도급내역(변경)_MC06집계표" xfId="8325" xr:uid="{00000000-0005-0000-0000-000074200000}"/>
    <cellStyle name="m_10)공용2차_전기실행_공용1차도급내역(변경)_MC06집계표_공용1차정산변경" xfId="8326" xr:uid="{00000000-0005-0000-0000-000075200000}"/>
    <cellStyle name="m_10)공용2차_전기실행_공용1차도급내역(변경)_MC06집계표_공용1차정산변경(ESC반영_사정)" xfId="8327" xr:uid="{00000000-0005-0000-0000-000076200000}"/>
    <cellStyle name="m_10)공용2차_전기실행_공용1차도급내역(변경)_MC06집계표_공용1차정산변경(ESC반영_사정)_1" xfId="8328" xr:uid="{00000000-0005-0000-0000-000077200000}"/>
    <cellStyle name="m_10)공용2차_전기실행_공용1차도급내역(변경)_MC06집계표_공용1차정산변경(ESC반영_사정)_감사_사택_재산출-1" xfId="8329" xr:uid="{00000000-0005-0000-0000-000078200000}"/>
    <cellStyle name="m_10)공용2차_전기실행_공용1차도급내역(변경)_MC06집계표_공용1차정산변경(ESC반영_사정111)" xfId="8330" xr:uid="{00000000-0005-0000-0000-000079200000}"/>
    <cellStyle name="m_10)공용2차_전기실행_공용1차도급내역(변경)_MC06집계표_공용1차정산변경(최종서류_김근필)-1" xfId="8331" xr:uid="{00000000-0005-0000-0000-00007A200000}"/>
    <cellStyle name="m_10)공용2차_전기실행_공용1차도급내역(변경)_MC06집계표_공용1차정산변경(최종서류_소송대비)" xfId="8332" xr:uid="{00000000-0005-0000-0000-00007B200000}"/>
    <cellStyle name="m_10)공용2차_전기실행_공용1차도급내역(변경)_MC06집계표_공용1차정산변경-밸브수정" xfId="8333" xr:uid="{00000000-0005-0000-0000-00007C200000}"/>
    <cellStyle name="m_10)공용2차_전기실행_공용1차도급내역(변경)_MC06집계표_내역" xfId="8334" xr:uid="{00000000-0005-0000-0000-00007D200000}"/>
    <cellStyle name="m_10)공용2차_전기실행_공용1차도급내역(변경)_MC06집계표_내역~~" xfId="8335" xr:uid="{00000000-0005-0000-0000-00007E200000}"/>
    <cellStyle name="m_10)공용2차_전기실행_공용1차도급내역(변경)_공용1차정산변경" xfId="8336" xr:uid="{00000000-0005-0000-0000-00007F200000}"/>
    <cellStyle name="m_10)공용2차_전기실행_공용1차도급내역(변경)_공용1차정산변경(ESC반영_사정)" xfId="8337" xr:uid="{00000000-0005-0000-0000-000080200000}"/>
    <cellStyle name="m_10)공용2차_전기실행_공용1차도급내역(변경)_공용1차정산변경(ESC반영_사정)_1" xfId="8338" xr:uid="{00000000-0005-0000-0000-000081200000}"/>
    <cellStyle name="m_10)공용2차_전기실행_공용1차도급내역(변경)_공용1차정산변경(ESC반영_사정)_감사_사택_재산출-1" xfId="8339" xr:uid="{00000000-0005-0000-0000-000082200000}"/>
    <cellStyle name="m_10)공용2차_전기실행_공용1차도급내역(변경)_공용1차정산변경(ESC반영_사정111)" xfId="8340" xr:uid="{00000000-0005-0000-0000-000083200000}"/>
    <cellStyle name="m_10)공용2차_전기실행_공용1차도급내역(변경)_공용1차정산변경(최종서류_김근필)-1" xfId="8341" xr:uid="{00000000-0005-0000-0000-000084200000}"/>
    <cellStyle name="m_10)공용2차_전기실행_공용1차도급내역(변경)_공용1차정산변경(최종서류_소송대비)" xfId="8342" xr:uid="{00000000-0005-0000-0000-000085200000}"/>
    <cellStyle name="m_10)공용2차_전기실행_공용1차도급내역(변경)_공용1차정산변경-밸브수정" xfId="8343" xr:uid="{00000000-0005-0000-0000-000086200000}"/>
    <cellStyle name="m_10)공용2차_전기실행_공용1차도급내역(변경)_내역" xfId="8344" xr:uid="{00000000-0005-0000-0000-000087200000}"/>
    <cellStyle name="m_10)공용2차_전기실행_공용1차도급내역(변경)_내역~~" xfId="8345" xr:uid="{00000000-0005-0000-0000-000088200000}"/>
    <cellStyle name="m_10)공용2차_전기실행_공용1차정산변경" xfId="8346" xr:uid="{00000000-0005-0000-0000-000089200000}"/>
    <cellStyle name="m_10)공용2차_전기실행_공용1차정산변경(ESC반영_사정)" xfId="8347" xr:uid="{00000000-0005-0000-0000-00008A200000}"/>
    <cellStyle name="m_10)공용2차_전기실행_공용1차정산변경(ESC반영_사정)_1" xfId="8348" xr:uid="{00000000-0005-0000-0000-00008B200000}"/>
    <cellStyle name="m_10)공용2차_전기실행_공용1차정산변경(ESC반영_사정)_감사_사택_재산출-1" xfId="8349" xr:uid="{00000000-0005-0000-0000-00008C200000}"/>
    <cellStyle name="m_10)공용2차_전기실행_공용1차정산변경(ESC반영_사정111)" xfId="8350" xr:uid="{00000000-0005-0000-0000-00008D200000}"/>
    <cellStyle name="m_10)공용2차_전기실행_공용1차정산변경(최종서류_김근필)-1" xfId="8351" xr:uid="{00000000-0005-0000-0000-00008E200000}"/>
    <cellStyle name="m_10)공용2차_전기실행_공용1차정산변경(최종서류_소송대비)" xfId="8352" xr:uid="{00000000-0005-0000-0000-00008F200000}"/>
    <cellStyle name="m_10)공용2차_전기실행_공용1차정산변경-밸브수정" xfId="8353" xr:uid="{00000000-0005-0000-0000-000090200000}"/>
    <cellStyle name="m_10)공용2차_전기실행_내역" xfId="8354" xr:uid="{00000000-0005-0000-0000-000091200000}"/>
    <cellStyle name="m_10)공용2차_전기실행_내역~~" xfId="8355" xr:uid="{00000000-0005-0000-0000-000092200000}"/>
    <cellStyle name="m_10)공용2차_전기실행_도장 설계변경(20031007)_tank" xfId="8356" xr:uid="{00000000-0005-0000-0000-000093200000}"/>
    <cellStyle name="m_10)공용2차_전기실행_도장 설계변경(20031007)_tank_공용1차정산변경" xfId="8357" xr:uid="{00000000-0005-0000-0000-000094200000}"/>
    <cellStyle name="m_10)공용2차_전기실행_도장 설계변경(20031007)_tank_공용1차정산변경(ESC반영_사정)" xfId="8358" xr:uid="{00000000-0005-0000-0000-000095200000}"/>
    <cellStyle name="m_10)공용2차_전기실행_도장 설계변경(20031007)_tank_공용1차정산변경(ESC반영_사정)_1" xfId="8359" xr:uid="{00000000-0005-0000-0000-000096200000}"/>
    <cellStyle name="m_10)공용2차_전기실행_도장 설계변경(20031007)_tank_공용1차정산변경(ESC반영_사정)_감사_사택_재산출-1" xfId="8360" xr:uid="{00000000-0005-0000-0000-000097200000}"/>
    <cellStyle name="m_10)공용2차_전기실행_도장 설계변경(20031007)_tank_공용1차정산변경(ESC반영_사정111)" xfId="8361" xr:uid="{00000000-0005-0000-0000-000098200000}"/>
    <cellStyle name="m_10)공용2차_전기실행_도장 설계변경(20031007)_tank_공용1차정산변경(최종서류_김근필)-1" xfId="8362" xr:uid="{00000000-0005-0000-0000-000099200000}"/>
    <cellStyle name="m_10)공용2차_전기실행_도장 설계변경(20031007)_tank_공용1차정산변경(최종서류_소송대비)" xfId="8363" xr:uid="{00000000-0005-0000-0000-00009A200000}"/>
    <cellStyle name="m_10)공용2차_전기실행_도장 설계변경(20031007)_tank_공용1차정산변경-밸브수정" xfId="8364" xr:uid="{00000000-0005-0000-0000-00009B200000}"/>
    <cellStyle name="m_10)공용2차_전기실행_도장 설계변경(20031007)_tank_내역" xfId="8365" xr:uid="{00000000-0005-0000-0000-00009C200000}"/>
    <cellStyle name="m_10)공용2차_전기실행_도장 설계변경(20031007)_tank_내역~~" xfId="8366" xr:uid="{00000000-0005-0000-0000-00009D200000}"/>
    <cellStyle name="m_99)적용률" xfId="8367" xr:uid="{00000000-0005-0000-0000-00009E200000}"/>
    <cellStyle name="m_99)적용률_공용1차정산변경" xfId="8368" xr:uid="{00000000-0005-0000-0000-00009F200000}"/>
    <cellStyle name="m_99)적용률_도장 설계변경(20031007)_tank" xfId="8369" xr:uid="{00000000-0005-0000-0000-0000A0200000}"/>
    <cellStyle name="m_공용1차정산변경" xfId="8370" xr:uid="{00000000-0005-0000-0000-0000A1200000}"/>
    <cellStyle name="m_내부결재용4" xfId="8371" xr:uid="{00000000-0005-0000-0000-0000A2200000}"/>
    <cellStyle name="m_내부결재용4_MC06집계표" xfId="8372" xr:uid="{00000000-0005-0000-0000-0000A3200000}"/>
    <cellStyle name="m_내부결재용4_MC06집계표_공용1차정산변경" xfId="8373" xr:uid="{00000000-0005-0000-0000-0000A4200000}"/>
    <cellStyle name="m_내부결재용4_MC06집계표_공용1차정산변경(ESC반영_사정)" xfId="8374" xr:uid="{00000000-0005-0000-0000-0000A5200000}"/>
    <cellStyle name="m_내부결재용4_MC06집계표_공용1차정산변경(ESC반영_사정)_1" xfId="8375" xr:uid="{00000000-0005-0000-0000-0000A6200000}"/>
    <cellStyle name="m_내부결재용4_MC06집계표_공용1차정산변경(ESC반영_사정)_감사_사택_재산출-1" xfId="8376" xr:uid="{00000000-0005-0000-0000-0000A7200000}"/>
    <cellStyle name="m_내부결재용4_MC06집계표_공용1차정산변경(ESC반영_사정111)" xfId="8377" xr:uid="{00000000-0005-0000-0000-0000A8200000}"/>
    <cellStyle name="m_내부결재용4_MC06집계표_공용1차정산변경(최종서류_김근필)-1" xfId="8378" xr:uid="{00000000-0005-0000-0000-0000A9200000}"/>
    <cellStyle name="m_내부결재용4_MC06집계표_공용1차정산변경(최종서류_소송대비)" xfId="8379" xr:uid="{00000000-0005-0000-0000-0000AA200000}"/>
    <cellStyle name="m_내부결재용4_MC06집계표_공용1차정산변경-밸브수정" xfId="8380" xr:uid="{00000000-0005-0000-0000-0000AB200000}"/>
    <cellStyle name="m_내부결재용4_MC06집계표_내역" xfId="8381" xr:uid="{00000000-0005-0000-0000-0000AC200000}"/>
    <cellStyle name="m_내부결재용4_MC06집계표_내역~~" xfId="8382" xr:uid="{00000000-0005-0000-0000-0000AD200000}"/>
    <cellStyle name="m_내부결재용4_Tank 도장설계변경면적(031127)" xfId="8383" xr:uid="{00000000-0005-0000-0000-0000AE200000}"/>
    <cellStyle name="m_내부결재용4_Tank 도장설계변경면적(031127)_공용1차정산변경" xfId="8384" xr:uid="{00000000-0005-0000-0000-0000AF200000}"/>
    <cellStyle name="m_내부결재용4_Tank 도장설계변경면적(031127)_공용1차정산변경(ESC반영_사정)" xfId="8385" xr:uid="{00000000-0005-0000-0000-0000B0200000}"/>
    <cellStyle name="m_내부결재용4_Tank 도장설계변경면적(031127)_공용1차정산변경(ESC반영_사정)_1" xfId="8386" xr:uid="{00000000-0005-0000-0000-0000B1200000}"/>
    <cellStyle name="m_내부결재용4_Tank 도장설계변경면적(031127)_공용1차정산변경(ESC반영_사정)_감사_사택_재산출-1" xfId="8387" xr:uid="{00000000-0005-0000-0000-0000B2200000}"/>
    <cellStyle name="m_내부결재용4_Tank 도장설계변경면적(031127)_공용1차정산변경(ESC반영_사정111)" xfId="8388" xr:uid="{00000000-0005-0000-0000-0000B3200000}"/>
    <cellStyle name="m_내부결재용4_Tank 도장설계변경면적(031127)_공용1차정산변경(최종서류_김근필)-1" xfId="8389" xr:uid="{00000000-0005-0000-0000-0000B4200000}"/>
    <cellStyle name="m_내부결재용4_Tank 도장설계변경면적(031127)_공용1차정산변경(최종서류_소송대비)" xfId="8390" xr:uid="{00000000-0005-0000-0000-0000B5200000}"/>
    <cellStyle name="m_내부결재용4_Tank 도장설계변경면적(031127)_공용1차정산변경-밸브수정" xfId="8391" xr:uid="{00000000-0005-0000-0000-0000B6200000}"/>
    <cellStyle name="m_내부결재용4_Tank 도장설계변경면적(031127)_내역" xfId="8392" xr:uid="{00000000-0005-0000-0000-0000B7200000}"/>
    <cellStyle name="m_내부결재용4_Tank 도장설계변경면적(031127)_내역~~" xfId="8393" xr:uid="{00000000-0005-0000-0000-0000B8200000}"/>
    <cellStyle name="m_내부결재용4_공용1차도급내역(변경)" xfId="8394" xr:uid="{00000000-0005-0000-0000-0000B9200000}"/>
    <cellStyle name="m_내부결재용4_공용1차도급내역(변경)_020910" xfId="8395" xr:uid="{00000000-0005-0000-0000-0000BA200000}"/>
    <cellStyle name="m_내부결재용4_공용1차도급내역(변경)_020910_MC06집계표" xfId="8396" xr:uid="{00000000-0005-0000-0000-0000BB200000}"/>
    <cellStyle name="m_내부결재용4_공용1차도급내역(변경)_020910_MC06집계표_공용1차정산변경" xfId="8397" xr:uid="{00000000-0005-0000-0000-0000BC200000}"/>
    <cellStyle name="m_내부결재용4_공용1차도급내역(변경)_020910_MC06집계표_공용1차정산변경(ESC반영_사정)" xfId="8398" xr:uid="{00000000-0005-0000-0000-0000BD200000}"/>
    <cellStyle name="m_내부결재용4_공용1차도급내역(변경)_020910_MC06집계표_공용1차정산변경(ESC반영_사정)_1" xfId="8399" xr:uid="{00000000-0005-0000-0000-0000BE200000}"/>
    <cellStyle name="m_내부결재용4_공용1차도급내역(변경)_020910_MC06집계표_공용1차정산변경(ESC반영_사정)_감사_사택_재산출-1" xfId="8400" xr:uid="{00000000-0005-0000-0000-0000BF200000}"/>
    <cellStyle name="m_내부결재용4_공용1차도급내역(변경)_020910_MC06집계표_공용1차정산변경(ESC반영_사정111)" xfId="8401" xr:uid="{00000000-0005-0000-0000-0000C0200000}"/>
    <cellStyle name="m_내부결재용4_공용1차도급내역(변경)_020910_MC06집계표_공용1차정산변경(최종서류_김근필)-1" xfId="8402" xr:uid="{00000000-0005-0000-0000-0000C1200000}"/>
    <cellStyle name="m_내부결재용4_공용1차도급내역(변경)_020910_MC06집계표_공용1차정산변경(최종서류_소송대비)" xfId="8403" xr:uid="{00000000-0005-0000-0000-0000C2200000}"/>
    <cellStyle name="m_내부결재용4_공용1차도급내역(변경)_020910_MC06집계표_공용1차정산변경-밸브수정" xfId="8404" xr:uid="{00000000-0005-0000-0000-0000C3200000}"/>
    <cellStyle name="m_내부결재용4_공용1차도급내역(변경)_020910_MC06집계표_내역" xfId="8405" xr:uid="{00000000-0005-0000-0000-0000C4200000}"/>
    <cellStyle name="m_내부결재용4_공용1차도급내역(변경)_020910_MC06집계표_내역~~" xfId="8406" xr:uid="{00000000-0005-0000-0000-0000C5200000}"/>
    <cellStyle name="m_내부결재용4_공용1차도급내역(변경)_020910_공용1차정산변경" xfId="8407" xr:uid="{00000000-0005-0000-0000-0000C6200000}"/>
    <cellStyle name="m_내부결재용4_공용1차도급내역(변경)_020910_공용1차정산변경(ESC반영_사정)" xfId="8408" xr:uid="{00000000-0005-0000-0000-0000C7200000}"/>
    <cellStyle name="m_내부결재용4_공용1차도급내역(변경)_020910_공용1차정산변경(ESC반영_사정)_1" xfId="8409" xr:uid="{00000000-0005-0000-0000-0000C8200000}"/>
    <cellStyle name="m_내부결재용4_공용1차도급내역(변경)_020910_공용1차정산변경(ESC반영_사정)_감사_사택_재산출-1" xfId="8410" xr:uid="{00000000-0005-0000-0000-0000C9200000}"/>
    <cellStyle name="m_내부결재용4_공용1차도급내역(변경)_020910_공용1차정산변경(ESC반영_사정111)" xfId="8411" xr:uid="{00000000-0005-0000-0000-0000CA200000}"/>
    <cellStyle name="m_내부결재용4_공용1차도급내역(변경)_020910_공용1차정산변경(최종서류_김근필)-1" xfId="8412" xr:uid="{00000000-0005-0000-0000-0000CB200000}"/>
    <cellStyle name="m_내부결재용4_공용1차도급내역(변경)_020910_공용1차정산변경(최종서류_소송대비)" xfId="8413" xr:uid="{00000000-0005-0000-0000-0000CC200000}"/>
    <cellStyle name="m_내부결재용4_공용1차도급내역(변경)_020910_공용1차정산변경-밸브수정" xfId="8414" xr:uid="{00000000-0005-0000-0000-0000CD200000}"/>
    <cellStyle name="m_내부결재용4_공용1차도급내역(변경)_020910_내역" xfId="8415" xr:uid="{00000000-0005-0000-0000-0000CE200000}"/>
    <cellStyle name="m_내부결재용4_공용1차도급내역(변경)_020910_내역~~" xfId="8416" xr:uid="{00000000-0005-0000-0000-0000CF200000}"/>
    <cellStyle name="m_내부결재용4_공용1차도급내역(변경)_MC06집계표" xfId="8417" xr:uid="{00000000-0005-0000-0000-0000D0200000}"/>
    <cellStyle name="m_내부결재용4_공용1차도급내역(변경)_MC06집계표_공용1차정산변경" xfId="8418" xr:uid="{00000000-0005-0000-0000-0000D1200000}"/>
    <cellStyle name="m_내부결재용4_공용1차도급내역(변경)_MC06집계표_공용1차정산변경(ESC반영_사정)" xfId="8419" xr:uid="{00000000-0005-0000-0000-0000D2200000}"/>
    <cellStyle name="m_내부결재용4_공용1차도급내역(변경)_MC06집계표_공용1차정산변경(ESC반영_사정)_1" xfId="8420" xr:uid="{00000000-0005-0000-0000-0000D3200000}"/>
    <cellStyle name="m_내부결재용4_공용1차도급내역(변경)_MC06집계표_공용1차정산변경(ESC반영_사정)_감사_사택_재산출-1" xfId="8421" xr:uid="{00000000-0005-0000-0000-0000D4200000}"/>
    <cellStyle name="m_내부결재용4_공용1차도급내역(변경)_MC06집계표_공용1차정산변경(ESC반영_사정111)" xfId="8422" xr:uid="{00000000-0005-0000-0000-0000D5200000}"/>
    <cellStyle name="m_내부결재용4_공용1차도급내역(변경)_MC06집계표_공용1차정산변경(최종서류_김근필)-1" xfId="8423" xr:uid="{00000000-0005-0000-0000-0000D6200000}"/>
    <cellStyle name="m_내부결재용4_공용1차도급내역(변경)_MC06집계표_공용1차정산변경(최종서류_소송대비)" xfId="8424" xr:uid="{00000000-0005-0000-0000-0000D7200000}"/>
    <cellStyle name="m_내부결재용4_공용1차도급내역(변경)_MC06집계표_공용1차정산변경-밸브수정" xfId="8425" xr:uid="{00000000-0005-0000-0000-0000D8200000}"/>
    <cellStyle name="m_내부결재용4_공용1차도급내역(변경)_MC06집계표_내역" xfId="8426" xr:uid="{00000000-0005-0000-0000-0000D9200000}"/>
    <cellStyle name="m_내부결재용4_공용1차도급내역(변경)_MC06집계표_내역~~" xfId="8427" xr:uid="{00000000-0005-0000-0000-0000DA200000}"/>
    <cellStyle name="m_내부결재용4_공용1차도급내역(변경)_공용1차정산변경" xfId="8428" xr:uid="{00000000-0005-0000-0000-0000DB200000}"/>
    <cellStyle name="m_내부결재용4_공용1차도급내역(변경)_공용1차정산변경(ESC반영_사정)" xfId="8429" xr:uid="{00000000-0005-0000-0000-0000DC200000}"/>
    <cellStyle name="m_내부결재용4_공용1차도급내역(변경)_공용1차정산변경(ESC반영_사정)_1" xfId="8430" xr:uid="{00000000-0005-0000-0000-0000DD200000}"/>
    <cellStyle name="m_내부결재용4_공용1차도급내역(변경)_공용1차정산변경(ESC반영_사정)_감사_사택_재산출-1" xfId="8431" xr:uid="{00000000-0005-0000-0000-0000DE200000}"/>
    <cellStyle name="m_내부결재용4_공용1차도급내역(변경)_공용1차정산변경(ESC반영_사정111)" xfId="8432" xr:uid="{00000000-0005-0000-0000-0000DF200000}"/>
    <cellStyle name="m_내부결재용4_공용1차도급내역(변경)_공용1차정산변경(최종서류_김근필)-1" xfId="8433" xr:uid="{00000000-0005-0000-0000-0000E0200000}"/>
    <cellStyle name="m_내부결재용4_공용1차도급내역(변경)_공용1차정산변경(최종서류_소송대비)" xfId="8434" xr:uid="{00000000-0005-0000-0000-0000E1200000}"/>
    <cellStyle name="m_내부결재용4_공용1차도급내역(변경)_공용1차정산변경-밸브수정" xfId="8435" xr:uid="{00000000-0005-0000-0000-0000E2200000}"/>
    <cellStyle name="m_내부결재용4_공용1차도급내역(변경)_내역" xfId="8436" xr:uid="{00000000-0005-0000-0000-0000E3200000}"/>
    <cellStyle name="m_내부결재용4_공용1차도급내역(변경)_내역~~" xfId="8437" xr:uid="{00000000-0005-0000-0000-0000E4200000}"/>
    <cellStyle name="m_내부결재용4_공용1차정산변경" xfId="8438" xr:uid="{00000000-0005-0000-0000-0000E5200000}"/>
    <cellStyle name="m_내부결재용4_공용1차정산변경(ESC반영_사정)" xfId="8439" xr:uid="{00000000-0005-0000-0000-0000E6200000}"/>
    <cellStyle name="m_내부결재용4_공용1차정산변경(ESC반영_사정)_1" xfId="8440" xr:uid="{00000000-0005-0000-0000-0000E7200000}"/>
    <cellStyle name="m_내부결재용4_공용1차정산변경(ESC반영_사정)_감사_사택_재산출-1" xfId="8441" xr:uid="{00000000-0005-0000-0000-0000E8200000}"/>
    <cellStyle name="m_내부결재용4_공용1차정산변경(ESC반영_사정111)" xfId="8442" xr:uid="{00000000-0005-0000-0000-0000E9200000}"/>
    <cellStyle name="m_내부결재용4_공용1차정산변경(최종서류_김근필)-1" xfId="8443" xr:uid="{00000000-0005-0000-0000-0000EA200000}"/>
    <cellStyle name="m_내부결재용4_공용1차정산변경(최종서류_소송대비)" xfId="8444" xr:uid="{00000000-0005-0000-0000-0000EB200000}"/>
    <cellStyle name="m_내부결재용4_공용1차정산변경-밸브수정" xfId="8445" xr:uid="{00000000-0005-0000-0000-0000EC200000}"/>
    <cellStyle name="m_내부결재용4_공용2차" xfId="8446" xr:uid="{00000000-0005-0000-0000-0000ED200000}"/>
    <cellStyle name="m_내부결재용4_공용2차_MC06집계표" xfId="8447" xr:uid="{00000000-0005-0000-0000-0000EE200000}"/>
    <cellStyle name="m_내부결재용4_공용2차_MC06집계표_공용1차정산변경" xfId="8448" xr:uid="{00000000-0005-0000-0000-0000EF200000}"/>
    <cellStyle name="m_내부결재용4_공용2차_MC06집계표_공용1차정산변경(ESC반영_사정)" xfId="8449" xr:uid="{00000000-0005-0000-0000-0000F0200000}"/>
    <cellStyle name="m_내부결재용4_공용2차_MC06집계표_공용1차정산변경(ESC반영_사정)_1" xfId="8450" xr:uid="{00000000-0005-0000-0000-0000F1200000}"/>
    <cellStyle name="m_내부결재용4_공용2차_MC06집계표_공용1차정산변경(ESC반영_사정)_감사_사택_재산출-1" xfId="8451" xr:uid="{00000000-0005-0000-0000-0000F2200000}"/>
    <cellStyle name="m_내부결재용4_공용2차_MC06집계표_공용1차정산변경(ESC반영_사정111)" xfId="8452" xr:uid="{00000000-0005-0000-0000-0000F3200000}"/>
    <cellStyle name="m_내부결재용4_공용2차_MC06집계표_공용1차정산변경(최종서류_김근필)-1" xfId="8453" xr:uid="{00000000-0005-0000-0000-0000F4200000}"/>
    <cellStyle name="m_내부결재용4_공용2차_MC06집계표_공용1차정산변경(최종서류_소송대비)" xfId="8454" xr:uid="{00000000-0005-0000-0000-0000F5200000}"/>
    <cellStyle name="m_내부결재용4_공용2차_MC06집계표_공용1차정산변경-밸브수정" xfId="8455" xr:uid="{00000000-0005-0000-0000-0000F6200000}"/>
    <cellStyle name="m_내부결재용4_공용2차_MC06집계표_내역" xfId="8456" xr:uid="{00000000-0005-0000-0000-0000F7200000}"/>
    <cellStyle name="m_내부결재용4_공용2차_MC06집계표_내역~~" xfId="8457" xr:uid="{00000000-0005-0000-0000-0000F8200000}"/>
    <cellStyle name="m_내부결재용4_공용2차_Tank 도장설계변경면적(031127)" xfId="8458" xr:uid="{00000000-0005-0000-0000-0000F9200000}"/>
    <cellStyle name="m_내부결재용4_공용2차_Tank 도장설계변경면적(031127)_공용1차정산변경" xfId="8459" xr:uid="{00000000-0005-0000-0000-0000FA200000}"/>
    <cellStyle name="m_내부결재용4_공용2차_Tank 도장설계변경면적(031127)_공용1차정산변경(ESC반영_사정)" xfId="8460" xr:uid="{00000000-0005-0000-0000-0000FB200000}"/>
    <cellStyle name="m_내부결재용4_공용2차_Tank 도장설계변경면적(031127)_공용1차정산변경(ESC반영_사정)_1" xfId="8461" xr:uid="{00000000-0005-0000-0000-0000FC200000}"/>
    <cellStyle name="m_내부결재용4_공용2차_Tank 도장설계변경면적(031127)_공용1차정산변경(ESC반영_사정)_감사_사택_재산출-1" xfId="8462" xr:uid="{00000000-0005-0000-0000-0000FD200000}"/>
    <cellStyle name="m_내부결재용4_공용2차_Tank 도장설계변경면적(031127)_공용1차정산변경(ESC반영_사정111)" xfId="8463" xr:uid="{00000000-0005-0000-0000-0000FE200000}"/>
    <cellStyle name="m_내부결재용4_공용2차_Tank 도장설계변경면적(031127)_공용1차정산변경(최종서류_김근필)-1" xfId="8464" xr:uid="{00000000-0005-0000-0000-0000FF200000}"/>
    <cellStyle name="m_내부결재용4_공용2차_Tank 도장설계변경면적(031127)_공용1차정산변경(최종서류_소송대비)" xfId="8465" xr:uid="{00000000-0005-0000-0000-000000210000}"/>
    <cellStyle name="m_내부결재용4_공용2차_Tank 도장설계변경면적(031127)_공용1차정산변경-밸브수정" xfId="8466" xr:uid="{00000000-0005-0000-0000-000001210000}"/>
    <cellStyle name="m_내부결재용4_공용2차_Tank 도장설계변경면적(031127)_내역" xfId="8467" xr:uid="{00000000-0005-0000-0000-000002210000}"/>
    <cellStyle name="m_내부결재용4_공용2차_Tank 도장설계변경면적(031127)_내역~~" xfId="8468" xr:uid="{00000000-0005-0000-0000-000003210000}"/>
    <cellStyle name="m_내부결재용4_공용2차_공용1차도급내역(변경)" xfId="8469" xr:uid="{00000000-0005-0000-0000-000004210000}"/>
    <cellStyle name="m_내부결재용4_공용2차_공용1차도급내역(변경)_020910" xfId="8470" xr:uid="{00000000-0005-0000-0000-000005210000}"/>
    <cellStyle name="m_내부결재용4_공용2차_공용1차도급내역(변경)_020910_MC06집계표" xfId="8471" xr:uid="{00000000-0005-0000-0000-000006210000}"/>
    <cellStyle name="m_내부결재용4_공용2차_공용1차도급내역(변경)_020910_MC06집계표_공용1차정산변경" xfId="8472" xr:uid="{00000000-0005-0000-0000-000007210000}"/>
    <cellStyle name="m_내부결재용4_공용2차_공용1차도급내역(변경)_020910_MC06집계표_공용1차정산변경(ESC반영_사정)" xfId="8473" xr:uid="{00000000-0005-0000-0000-000008210000}"/>
    <cellStyle name="m_내부결재용4_공용2차_공용1차도급내역(변경)_020910_MC06집계표_공용1차정산변경(ESC반영_사정)_1" xfId="8474" xr:uid="{00000000-0005-0000-0000-000009210000}"/>
    <cellStyle name="m_내부결재용4_공용2차_공용1차도급내역(변경)_020910_MC06집계표_공용1차정산변경(ESC반영_사정)_감사_사택_재산출-1" xfId="8475" xr:uid="{00000000-0005-0000-0000-00000A210000}"/>
    <cellStyle name="m_내부결재용4_공용2차_공용1차도급내역(변경)_020910_MC06집계표_공용1차정산변경(ESC반영_사정111)" xfId="8476" xr:uid="{00000000-0005-0000-0000-00000B210000}"/>
    <cellStyle name="m_내부결재용4_공용2차_공용1차도급내역(변경)_020910_MC06집계표_공용1차정산변경(최종서류_김근필)-1" xfId="8477" xr:uid="{00000000-0005-0000-0000-00000C210000}"/>
    <cellStyle name="m_내부결재용4_공용2차_공용1차도급내역(변경)_020910_MC06집계표_공용1차정산변경(최종서류_소송대비)" xfId="8478" xr:uid="{00000000-0005-0000-0000-00000D210000}"/>
    <cellStyle name="m_내부결재용4_공용2차_공용1차도급내역(변경)_020910_MC06집계표_공용1차정산변경-밸브수정" xfId="8479" xr:uid="{00000000-0005-0000-0000-00000E210000}"/>
    <cellStyle name="m_내부결재용4_공용2차_공용1차도급내역(변경)_020910_MC06집계표_내역" xfId="8480" xr:uid="{00000000-0005-0000-0000-00000F210000}"/>
    <cellStyle name="m_내부결재용4_공용2차_공용1차도급내역(변경)_020910_MC06집계표_내역~~" xfId="8481" xr:uid="{00000000-0005-0000-0000-000010210000}"/>
    <cellStyle name="m_내부결재용4_공용2차_공용1차도급내역(변경)_020910_공용1차정산변경" xfId="8482" xr:uid="{00000000-0005-0000-0000-000011210000}"/>
    <cellStyle name="m_내부결재용4_공용2차_공용1차도급내역(변경)_020910_공용1차정산변경(ESC반영_사정)" xfId="8483" xr:uid="{00000000-0005-0000-0000-000012210000}"/>
    <cellStyle name="m_내부결재용4_공용2차_공용1차도급내역(변경)_020910_공용1차정산변경(ESC반영_사정)_1" xfId="8484" xr:uid="{00000000-0005-0000-0000-000013210000}"/>
    <cellStyle name="m_내부결재용4_공용2차_공용1차도급내역(변경)_020910_공용1차정산변경(ESC반영_사정)_감사_사택_재산출-1" xfId="8485" xr:uid="{00000000-0005-0000-0000-000014210000}"/>
    <cellStyle name="m_내부결재용4_공용2차_공용1차도급내역(변경)_020910_공용1차정산변경(ESC반영_사정111)" xfId="8486" xr:uid="{00000000-0005-0000-0000-000015210000}"/>
    <cellStyle name="m_내부결재용4_공용2차_공용1차도급내역(변경)_020910_공용1차정산변경(최종서류_김근필)-1" xfId="8487" xr:uid="{00000000-0005-0000-0000-000016210000}"/>
    <cellStyle name="m_내부결재용4_공용2차_공용1차도급내역(변경)_020910_공용1차정산변경(최종서류_소송대비)" xfId="8488" xr:uid="{00000000-0005-0000-0000-000017210000}"/>
    <cellStyle name="m_내부결재용4_공용2차_공용1차도급내역(변경)_020910_공용1차정산변경-밸브수정" xfId="8489" xr:uid="{00000000-0005-0000-0000-000018210000}"/>
    <cellStyle name="m_내부결재용4_공용2차_공용1차도급내역(변경)_020910_내역" xfId="8490" xr:uid="{00000000-0005-0000-0000-000019210000}"/>
    <cellStyle name="m_내부결재용4_공용2차_공용1차도급내역(변경)_020910_내역~~" xfId="8491" xr:uid="{00000000-0005-0000-0000-00001A210000}"/>
    <cellStyle name="m_내부결재용4_공용2차_공용1차도급내역(변경)_MC06집계표" xfId="8492" xr:uid="{00000000-0005-0000-0000-00001B210000}"/>
    <cellStyle name="m_내부결재용4_공용2차_공용1차도급내역(변경)_MC06집계표_공용1차정산변경" xfId="8493" xr:uid="{00000000-0005-0000-0000-00001C210000}"/>
    <cellStyle name="m_내부결재용4_공용2차_공용1차도급내역(변경)_MC06집계표_공용1차정산변경(ESC반영_사정)" xfId="8494" xr:uid="{00000000-0005-0000-0000-00001D210000}"/>
    <cellStyle name="m_내부결재용4_공용2차_공용1차도급내역(변경)_MC06집계표_공용1차정산변경(ESC반영_사정)_1" xfId="8495" xr:uid="{00000000-0005-0000-0000-00001E210000}"/>
    <cellStyle name="m_내부결재용4_공용2차_공용1차도급내역(변경)_MC06집계표_공용1차정산변경(ESC반영_사정)_감사_사택_재산출-1" xfId="8496" xr:uid="{00000000-0005-0000-0000-00001F210000}"/>
    <cellStyle name="m_내부결재용4_공용2차_공용1차도급내역(변경)_MC06집계표_공용1차정산변경(ESC반영_사정111)" xfId="8497" xr:uid="{00000000-0005-0000-0000-000020210000}"/>
    <cellStyle name="m_내부결재용4_공용2차_공용1차도급내역(변경)_MC06집계표_공용1차정산변경(최종서류_김근필)-1" xfId="8498" xr:uid="{00000000-0005-0000-0000-000021210000}"/>
    <cellStyle name="m_내부결재용4_공용2차_공용1차도급내역(변경)_MC06집계표_공용1차정산변경(최종서류_소송대비)" xfId="8499" xr:uid="{00000000-0005-0000-0000-000022210000}"/>
    <cellStyle name="m_내부결재용4_공용2차_공용1차도급내역(변경)_MC06집계표_공용1차정산변경-밸브수정" xfId="8500" xr:uid="{00000000-0005-0000-0000-000023210000}"/>
    <cellStyle name="m_내부결재용4_공용2차_공용1차도급내역(변경)_MC06집계표_내역" xfId="8501" xr:uid="{00000000-0005-0000-0000-000024210000}"/>
    <cellStyle name="m_내부결재용4_공용2차_공용1차도급내역(변경)_MC06집계표_내역~~" xfId="8502" xr:uid="{00000000-0005-0000-0000-000025210000}"/>
    <cellStyle name="m_내부결재용4_공용2차_공용1차도급내역(변경)_공용1차정산변경" xfId="8503" xr:uid="{00000000-0005-0000-0000-000026210000}"/>
    <cellStyle name="m_내부결재용4_공용2차_공용1차도급내역(변경)_공용1차정산변경(ESC반영_사정)" xfId="8504" xr:uid="{00000000-0005-0000-0000-000027210000}"/>
    <cellStyle name="m_내부결재용4_공용2차_공용1차도급내역(변경)_공용1차정산변경(ESC반영_사정)_1" xfId="8505" xr:uid="{00000000-0005-0000-0000-000028210000}"/>
    <cellStyle name="m_내부결재용4_공용2차_공용1차도급내역(변경)_공용1차정산변경(ESC반영_사정)_감사_사택_재산출-1" xfId="8506" xr:uid="{00000000-0005-0000-0000-000029210000}"/>
    <cellStyle name="m_내부결재용4_공용2차_공용1차도급내역(변경)_공용1차정산변경(ESC반영_사정111)" xfId="8507" xr:uid="{00000000-0005-0000-0000-00002A210000}"/>
    <cellStyle name="m_내부결재용4_공용2차_공용1차도급내역(변경)_공용1차정산변경(최종서류_김근필)-1" xfId="8508" xr:uid="{00000000-0005-0000-0000-00002B210000}"/>
    <cellStyle name="m_내부결재용4_공용2차_공용1차도급내역(변경)_공용1차정산변경(최종서류_소송대비)" xfId="8509" xr:uid="{00000000-0005-0000-0000-00002C210000}"/>
    <cellStyle name="m_내부결재용4_공용2차_공용1차도급내역(변경)_공용1차정산변경-밸브수정" xfId="8510" xr:uid="{00000000-0005-0000-0000-00002D210000}"/>
    <cellStyle name="m_내부결재용4_공용2차_공용1차도급내역(변경)_내역" xfId="8511" xr:uid="{00000000-0005-0000-0000-00002E210000}"/>
    <cellStyle name="m_내부결재용4_공용2차_공용1차도급내역(변경)_내역~~" xfId="8512" xr:uid="{00000000-0005-0000-0000-00002F210000}"/>
    <cellStyle name="m_내부결재용4_공용2차_공용1차정산변경" xfId="8513" xr:uid="{00000000-0005-0000-0000-000030210000}"/>
    <cellStyle name="m_내부결재용4_공용2차_공용1차정산변경(ESC반영_사정)" xfId="8514" xr:uid="{00000000-0005-0000-0000-000031210000}"/>
    <cellStyle name="m_내부결재용4_공용2차_공용1차정산변경(ESC반영_사정)_1" xfId="8515" xr:uid="{00000000-0005-0000-0000-000032210000}"/>
    <cellStyle name="m_내부결재용4_공용2차_공용1차정산변경(ESC반영_사정)_감사_사택_재산출-1" xfId="8516" xr:uid="{00000000-0005-0000-0000-000033210000}"/>
    <cellStyle name="m_내부결재용4_공용2차_공용1차정산변경(ESC반영_사정111)" xfId="8517" xr:uid="{00000000-0005-0000-0000-000034210000}"/>
    <cellStyle name="m_내부결재용4_공용2차_공용1차정산변경(최종서류_김근필)-1" xfId="8518" xr:uid="{00000000-0005-0000-0000-000035210000}"/>
    <cellStyle name="m_내부결재용4_공용2차_공용1차정산변경(최종서류_소송대비)" xfId="8519" xr:uid="{00000000-0005-0000-0000-000036210000}"/>
    <cellStyle name="m_내부결재용4_공용2차_공용1차정산변경-밸브수정" xfId="8520" xr:uid="{00000000-0005-0000-0000-000037210000}"/>
    <cellStyle name="m_내부결재용4_공용2차_내역" xfId="8521" xr:uid="{00000000-0005-0000-0000-000038210000}"/>
    <cellStyle name="m_내부결재용4_공용2차_내역~~" xfId="8522" xr:uid="{00000000-0005-0000-0000-000039210000}"/>
    <cellStyle name="m_내부결재용4_공용2차_도장 설계변경(20031007)_tank" xfId="8523" xr:uid="{00000000-0005-0000-0000-00003A210000}"/>
    <cellStyle name="m_내부결재용4_공용2차_도장 설계변경(20031007)_tank_공용1차정산변경" xfId="8524" xr:uid="{00000000-0005-0000-0000-00003B210000}"/>
    <cellStyle name="m_내부결재용4_공용2차_도장 설계변경(20031007)_tank_공용1차정산변경(ESC반영_사정)" xfId="8525" xr:uid="{00000000-0005-0000-0000-00003C210000}"/>
    <cellStyle name="m_내부결재용4_공용2차_도장 설계변경(20031007)_tank_공용1차정산변경(ESC반영_사정)_1" xfId="8526" xr:uid="{00000000-0005-0000-0000-00003D210000}"/>
    <cellStyle name="m_내부결재용4_공용2차_도장 설계변경(20031007)_tank_공용1차정산변경(ESC반영_사정)_감사_사택_재산출-1" xfId="8527" xr:uid="{00000000-0005-0000-0000-00003E210000}"/>
    <cellStyle name="m_내부결재용4_공용2차_도장 설계변경(20031007)_tank_공용1차정산변경(ESC반영_사정111)" xfId="8528" xr:uid="{00000000-0005-0000-0000-00003F210000}"/>
    <cellStyle name="m_내부결재용4_공용2차_도장 설계변경(20031007)_tank_공용1차정산변경(최종서류_김근필)-1" xfId="8529" xr:uid="{00000000-0005-0000-0000-000040210000}"/>
    <cellStyle name="m_내부결재용4_공용2차_도장 설계변경(20031007)_tank_공용1차정산변경(최종서류_소송대비)" xfId="8530" xr:uid="{00000000-0005-0000-0000-000041210000}"/>
    <cellStyle name="m_내부결재용4_공용2차_도장 설계변경(20031007)_tank_공용1차정산변경-밸브수정" xfId="8531" xr:uid="{00000000-0005-0000-0000-000042210000}"/>
    <cellStyle name="m_내부결재용4_공용2차_도장 설계변경(20031007)_tank_내역" xfId="8532" xr:uid="{00000000-0005-0000-0000-000043210000}"/>
    <cellStyle name="m_내부결재용4_공용2차_도장 설계변경(20031007)_tank_내역~~" xfId="8533" xr:uid="{00000000-0005-0000-0000-000044210000}"/>
    <cellStyle name="m_내부결재용4_내역" xfId="8534" xr:uid="{00000000-0005-0000-0000-000045210000}"/>
    <cellStyle name="m_내부결재용4_내역~~" xfId="8535" xr:uid="{00000000-0005-0000-0000-000046210000}"/>
    <cellStyle name="m_내부결재용4_도장 설계변경(20031007)_tank" xfId="8536" xr:uid="{00000000-0005-0000-0000-000047210000}"/>
    <cellStyle name="m_내부결재용4_도장 설계변경(20031007)_tank_공용1차정산변경" xfId="8537" xr:uid="{00000000-0005-0000-0000-000048210000}"/>
    <cellStyle name="m_내부결재용4_도장 설계변경(20031007)_tank_공용1차정산변경(ESC반영_사정)" xfId="8538" xr:uid="{00000000-0005-0000-0000-000049210000}"/>
    <cellStyle name="m_내부결재용4_도장 설계변경(20031007)_tank_공용1차정산변경(ESC반영_사정)_1" xfId="8539" xr:uid="{00000000-0005-0000-0000-00004A210000}"/>
    <cellStyle name="m_내부결재용4_도장 설계변경(20031007)_tank_공용1차정산변경(ESC반영_사정)_감사_사택_재산출-1" xfId="8540" xr:uid="{00000000-0005-0000-0000-00004B210000}"/>
    <cellStyle name="m_내부결재용4_도장 설계변경(20031007)_tank_공용1차정산변경(ESC반영_사정111)" xfId="8541" xr:uid="{00000000-0005-0000-0000-00004C210000}"/>
    <cellStyle name="m_내부결재용4_도장 설계변경(20031007)_tank_공용1차정산변경(최종서류_김근필)-1" xfId="8542" xr:uid="{00000000-0005-0000-0000-00004D210000}"/>
    <cellStyle name="m_내부결재용4_도장 설계변경(20031007)_tank_공용1차정산변경(최종서류_소송대비)" xfId="8543" xr:uid="{00000000-0005-0000-0000-00004E210000}"/>
    <cellStyle name="m_내부결재용4_도장 설계변경(20031007)_tank_공용1차정산변경-밸브수정" xfId="8544" xr:uid="{00000000-0005-0000-0000-00004F210000}"/>
    <cellStyle name="m_내부결재용4_도장 설계변경(20031007)_tank_내역" xfId="8545" xr:uid="{00000000-0005-0000-0000-000050210000}"/>
    <cellStyle name="m_내부결재용4_도장 설계변경(20031007)_tank_내역~~" xfId="8546" xr:uid="{00000000-0005-0000-0000-000051210000}"/>
    <cellStyle name="m_내부결재용4_전기실행" xfId="8547" xr:uid="{00000000-0005-0000-0000-000052210000}"/>
    <cellStyle name="m_내부결재용4_전기실행_MC06집계표" xfId="8548" xr:uid="{00000000-0005-0000-0000-000053210000}"/>
    <cellStyle name="m_내부결재용4_전기실행_MC06집계표_공용1차정산변경" xfId="8549" xr:uid="{00000000-0005-0000-0000-000054210000}"/>
    <cellStyle name="m_내부결재용4_전기실행_MC06집계표_공용1차정산변경(ESC반영_사정)" xfId="8550" xr:uid="{00000000-0005-0000-0000-000055210000}"/>
    <cellStyle name="m_내부결재용4_전기실행_MC06집계표_공용1차정산변경(ESC반영_사정)_1" xfId="8551" xr:uid="{00000000-0005-0000-0000-000056210000}"/>
    <cellStyle name="m_내부결재용4_전기실행_MC06집계표_공용1차정산변경(ESC반영_사정)_감사_사택_재산출-1" xfId="8552" xr:uid="{00000000-0005-0000-0000-000057210000}"/>
    <cellStyle name="m_내부결재용4_전기실행_MC06집계표_공용1차정산변경(ESC반영_사정111)" xfId="8553" xr:uid="{00000000-0005-0000-0000-000058210000}"/>
    <cellStyle name="m_내부결재용4_전기실행_MC06집계표_공용1차정산변경(최종서류_김근필)-1" xfId="8554" xr:uid="{00000000-0005-0000-0000-000059210000}"/>
    <cellStyle name="m_내부결재용4_전기실행_MC06집계표_공용1차정산변경(최종서류_소송대비)" xfId="8555" xr:uid="{00000000-0005-0000-0000-00005A210000}"/>
    <cellStyle name="m_내부결재용4_전기실행_MC06집계표_공용1차정산변경-밸브수정" xfId="8556" xr:uid="{00000000-0005-0000-0000-00005B210000}"/>
    <cellStyle name="m_내부결재용4_전기실행_MC06집계표_내역" xfId="8557" xr:uid="{00000000-0005-0000-0000-00005C210000}"/>
    <cellStyle name="m_내부결재용4_전기실행_MC06집계표_내역~~" xfId="8558" xr:uid="{00000000-0005-0000-0000-00005D210000}"/>
    <cellStyle name="m_내부결재용4_전기실행_Tank 도장설계변경면적(031127)" xfId="8559" xr:uid="{00000000-0005-0000-0000-00005E210000}"/>
    <cellStyle name="m_내부결재용4_전기실행_Tank 도장설계변경면적(031127)_공용1차정산변경" xfId="8560" xr:uid="{00000000-0005-0000-0000-00005F210000}"/>
    <cellStyle name="m_내부결재용4_전기실행_Tank 도장설계변경면적(031127)_공용1차정산변경(ESC반영_사정)" xfId="8561" xr:uid="{00000000-0005-0000-0000-000060210000}"/>
    <cellStyle name="m_내부결재용4_전기실행_Tank 도장설계변경면적(031127)_공용1차정산변경(ESC반영_사정)_1" xfId="8562" xr:uid="{00000000-0005-0000-0000-000061210000}"/>
    <cellStyle name="m_내부결재용4_전기실행_Tank 도장설계변경면적(031127)_공용1차정산변경(ESC반영_사정)_감사_사택_재산출-1" xfId="8563" xr:uid="{00000000-0005-0000-0000-000062210000}"/>
    <cellStyle name="m_내부결재용4_전기실행_Tank 도장설계변경면적(031127)_공용1차정산변경(ESC반영_사정111)" xfId="8564" xr:uid="{00000000-0005-0000-0000-000063210000}"/>
    <cellStyle name="m_내부결재용4_전기실행_Tank 도장설계변경면적(031127)_공용1차정산변경(최종서류_김근필)-1" xfId="8565" xr:uid="{00000000-0005-0000-0000-000064210000}"/>
    <cellStyle name="m_내부결재용4_전기실행_Tank 도장설계변경면적(031127)_공용1차정산변경(최종서류_소송대비)" xfId="8566" xr:uid="{00000000-0005-0000-0000-000065210000}"/>
    <cellStyle name="m_내부결재용4_전기실행_Tank 도장설계변경면적(031127)_공용1차정산변경-밸브수정" xfId="8567" xr:uid="{00000000-0005-0000-0000-000066210000}"/>
    <cellStyle name="m_내부결재용4_전기실행_Tank 도장설계변경면적(031127)_내역" xfId="8568" xr:uid="{00000000-0005-0000-0000-000067210000}"/>
    <cellStyle name="m_내부결재용4_전기실행_Tank 도장설계변경면적(031127)_내역~~" xfId="8569" xr:uid="{00000000-0005-0000-0000-000068210000}"/>
    <cellStyle name="m_내부결재용4_전기실행_공용1차도급내역(변경)" xfId="8570" xr:uid="{00000000-0005-0000-0000-000069210000}"/>
    <cellStyle name="m_내부결재용4_전기실행_공용1차도급내역(변경)_020910" xfId="8571" xr:uid="{00000000-0005-0000-0000-00006A210000}"/>
    <cellStyle name="m_내부결재용4_전기실행_공용1차도급내역(변경)_020910_MC06집계표" xfId="8572" xr:uid="{00000000-0005-0000-0000-00006B210000}"/>
    <cellStyle name="m_내부결재용4_전기실행_공용1차도급내역(변경)_020910_MC06집계표_공용1차정산변경" xfId="8573" xr:uid="{00000000-0005-0000-0000-00006C210000}"/>
    <cellStyle name="m_내부결재용4_전기실행_공용1차도급내역(변경)_020910_MC06집계표_공용1차정산변경(ESC반영_사정)" xfId="8574" xr:uid="{00000000-0005-0000-0000-00006D210000}"/>
    <cellStyle name="m_내부결재용4_전기실행_공용1차도급내역(변경)_020910_MC06집계표_공용1차정산변경(ESC반영_사정)_1" xfId="8575" xr:uid="{00000000-0005-0000-0000-00006E210000}"/>
    <cellStyle name="m_내부결재용4_전기실행_공용1차도급내역(변경)_020910_MC06집계표_공용1차정산변경(ESC반영_사정)_감사_사택_재산출-1" xfId="8576" xr:uid="{00000000-0005-0000-0000-00006F210000}"/>
    <cellStyle name="m_내부결재용4_전기실행_공용1차도급내역(변경)_020910_MC06집계표_공용1차정산변경(ESC반영_사정111)" xfId="8577" xr:uid="{00000000-0005-0000-0000-000070210000}"/>
    <cellStyle name="m_내부결재용4_전기실행_공용1차도급내역(변경)_020910_MC06집계표_공용1차정산변경(최종서류_김근필)-1" xfId="8578" xr:uid="{00000000-0005-0000-0000-000071210000}"/>
    <cellStyle name="m_내부결재용4_전기실행_공용1차도급내역(변경)_020910_MC06집계표_공용1차정산변경(최종서류_소송대비)" xfId="8579" xr:uid="{00000000-0005-0000-0000-000072210000}"/>
    <cellStyle name="m_내부결재용4_전기실행_공용1차도급내역(변경)_020910_MC06집계표_공용1차정산변경-밸브수정" xfId="8580" xr:uid="{00000000-0005-0000-0000-000073210000}"/>
    <cellStyle name="m_내부결재용4_전기실행_공용1차도급내역(변경)_020910_MC06집계표_내역" xfId="8581" xr:uid="{00000000-0005-0000-0000-000074210000}"/>
    <cellStyle name="m_내부결재용4_전기실행_공용1차도급내역(변경)_020910_MC06집계표_내역~~" xfId="8582" xr:uid="{00000000-0005-0000-0000-000075210000}"/>
    <cellStyle name="m_내부결재용4_전기실행_공용1차도급내역(변경)_020910_공용1차정산변경" xfId="8583" xr:uid="{00000000-0005-0000-0000-000076210000}"/>
    <cellStyle name="m_내부결재용4_전기실행_공용1차도급내역(변경)_020910_공용1차정산변경(ESC반영_사정)" xfId="8584" xr:uid="{00000000-0005-0000-0000-000077210000}"/>
    <cellStyle name="m_내부결재용4_전기실행_공용1차도급내역(변경)_020910_공용1차정산변경(ESC반영_사정)_1" xfId="8585" xr:uid="{00000000-0005-0000-0000-000078210000}"/>
    <cellStyle name="m_내부결재용4_전기실행_공용1차도급내역(변경)_020910_공용1차정산변경(ESC반영_사정)_감사_사택_재산출-1" xfId="8586" xr:uid="{00000000-0005-0000-0000-000079210000}"/>
    <cellStyle name="m_내부결재용4_전기실행_공용1차도급내역(변경)_020910_공용1차정산변경(ESC반영_사정111)" xfId="8587" xr:uid="{00000000-0005-0000-0000-00007A210000}"/>
    <cellStyle name="m_내부결재용4_전기실행_공용1차도급내역(변경)_020910_공용1차정산변경(최종서류_김근필)-1" xfId="8588" xr:uid="{00000000-0005-0000-0000-00007B210000}"/>
    <cellStyle name="m_내부결재용4_전기실행_공용1차도급내역(변경)_020910_공용1차정산변경(최종서류_소송대비)" xfId="8589" xr:uid="{00000000-0005-0000-0000-00007C210000}"/>
    <cellStyle name="m_내부결재용4_전기실행_공용1차도급내역(변경)_020910_공용1차정산변경-밸브수정" xfId="8590" xr:uid="{00000000-0005-0000-0000-00007D210000}"/>
    <cellStyle name="m_내부결재용4_전기실행_공용1차도급내역(변경)_020910_내역" xfId="8591" xr:uid="{00000000-0005-0000-0000-00007E210000}"/>
    <cellStyle name="m_내부결재용4_전기실행_공용1차도급내역(변경)_020910_내역~~" xfId="8592" xr:uid="{00000000-0005-0000-0000-00007F210000}"/>
    <cellStyle name="m_내부결재용4_전기실행_공용1차도급내역(변경)_MC06집계표" xfId="8593" xr:uid="{00000000-0005-0000-0000-000080210000}"/>
    <cellStyle name="m_내부결재용4_전기실행_공용1차도급내역(변경)_MC06집계표_공용1차정산변경" xfId="8594" xr:uid="{00000000-0005-0000-0000-000081210000}"/>
    <cellStyle name="m_내부결재용4_전기실행_공용1차도급내역(변경)_MC06집계표_공용1차정산변경(ESC반영_사정)" xfId="8595" xr:uid="{00000000-0005-0000-0000-000082210000}"/>
    <cellStyle name="m_내부결재용4_전기실행_공용1차도급내역(변경)_MC06집계표_공용1차정산변경(ESC반영_사정)_1" xfId="8596" xr:uid="{00000000-0005-0000-0000-000083210000}"/>
    <cellStyle name="m_내부결재용4_전기실행_공용1차도급내역(변경)_MC06집계표_공용1차정산변경(ESC반영_사정)_감사_사택_재산출-1" xfId="8597" xr:uid="{00000000-0005-0000-0000-000084210000}"/>
    <cellStyle name="m_내부결재용4_전기실행_공용1차도급내역(변경)_MC06집계표_공용1차정산변경(ESC반영_사정111)" xfId="8598" xr:uid="{00000000-0005-0000-0000-000085210000}"/>
    <cellStyle name="m_내부결재용4_전기실행_공용1차도급내역(변경)_MC06집계표_공용1차정산변경(최종서류_김근필)-1" xfId="8599" xr:uid="{00000000-0005-0000-0000-000086210000}"/>
    <cellStyle name="m_내부결재용4_전기실행_공용1차도급내역(변경)_MC06집계표_공용1차정산변경(최종서류_소송대비)" xfId="8600" xr:uid="{00000000-0005-0000-0000-000087210000}"/>
    <cellStyle name="m_내부결재용4_전기실행_공용1차도급내역(변경)_MC06집계표_공용1차정산변경-밸브수정" xfId="8601" xr:uid="{00000000-0005-0000-0000-000088210000}"/>
    <cellStyle name="m_내부결재용4_전기실행_공용1차도급내역(변경)_MC06집계표_내역" xfId="8602" xr:uid="{00000000-0005-0000-0000-000089210000}"/>
    <cellStyle name="m_내부결재용4_전기실행_공용1차도급내역(변경)_MC06집계표_내역~~" xfId="8603" xr:uid="{00000000-0005-0000-0000-00008A210000}"/>
    <cellStyle name="m_내부결재용4_전기실행_공용1차도급내역(변경)_공용1차정산변경" xfId="8604" xr:uid="{00000000-0005-0000-0000-00008B210000}"/>
    <cellStyle name="m_내부결재용4_전기실행_공용1차도급내역(변경)_공용1차정산변경(ESC반영_사정)" xfId="8605" xr:uid="{00000000-0005-0000-0000-00008C210000}"/>
    <cellStyle name="m_내부결재용4_전기실행_공용1차도급내역(변경)_공용1차정산변경(ESC반영_사정)_1" xfId="8606" xr:uid="{00000000-0005-0000-0000-00008D210000}"/>
    <cellStyle name="m_내부결재용4_전기실행_공용1차도급내역(변경)_공용1차정산변경(ESC반영_사정)_감사_사택_재산출-1" xfId="8607" xr:uid="{00000000-0005-0000-0000-00008E210000}"/>
    <cellStyle name="m_내부결재용4_전기실행_공용1차도급내역(변경)_공용1차정산변경(ESC반영_사정111)" xfId="8608" xr:uid="{00000000-0005-0000-0000-00008F210000}"/>
    <cellStyle name="m_내부결재용4_전기실행_공용1차도급내역(변경)_공용1차정산변경(최종서류_김근필)-1" xfId="8609" xr:uid="{00000000-0005-0000-0000-000090210000}"/>
    <cellStyle name="m_내부결재용4_전기실행_공용1차도급내역(변경)_공용1차정산변경(최종서류_소송대비)" xfId="8610" xr:uid="{00000000-0005-0000-0000-000091210000}"/>
    <cellStyle name="m_내부결재용4_전기실행_공용1차도급내역(변경)_공용1차정산변경-밸브수정" xfId="8611" xr:uid="{00000000-0005-0000-0000-000092210000}"/>
    <cellStyle name="m_내부결재용4_전기실행_공용1차도급내역(변경)_내역" xfId="8612" xr:uid="{00000000-0005-0000-0000-000093210000}"/>
    <cellStyle name="m_내부결재용4_전기실행_공용1차도급내역(변경)_내역~~" xfId="8613" xr:uid="{00000000-0005-0000-0000-000094210000}"/>
    <cellStyle name="m_내부결재용4_전기실행_공용1차정산변경" xfId="8614" xr:uid="{00000000-0005-0000-0000-000095210000}"/>
    <cellStyle name="m_내부결재용4_전기실행_공용1차정산변경(ESC반영_사정)" xfId="8615" xr:uid="{00000000-0005-0000-0000-000096210000}"/>
    <cellStyle name="m_내부결재용4_전기실행_공용1차정산변경(ESC반영_사정)_1" xfId="8616" xr:uid="{00000000-0005-0000-0000-000097210000}"/>
    <cellStyle name="m_내부결재용4_전기실행_공용1차정산변경(ESC반영_사정)_감사_사택_재산출-1" xfId="8617" xr:uid="{00000000-0005-0000-0000-000098210000}"/>
    <cellStyle name="m_내부결재용4_전기실행_공용1차정산변경(ESC반영_사정111)" xfId="8618" xr:uid="{00000000-0005-0000-0000-000099210000}"/>
    <cellStyle name="m_내부결재용4_전기실행_공용1차정산변경(최종서류_김근필)-1" xfId="8619" xr:uid="{00000000-0005-0000-0000-00009A210000}"/>
    <cellStyle name="m_내부결재용4_전기실행_공용1차정산변경(최종서류_소송대비)" xfId="8620" xr:uid="{00000000-0005-0000-0000-00009B210000}"/>
    <cellStyle name="m_내부결재용4_전기실행_공용1차정산변경-밸브수정" xfId="8621" xr:uid="{00000000-0005-0000-0000-00009C210000}"/>
    <cellStyle name="m_내부결재용4_전기실행_내역" xfId="8622" xr:uid="{00000000-0005-0000-0000-00009D210000}"/>
    <cellStyle name="m_내부결재용4_전기실행_내역~~" xfId="8623" xr:uid="{00000000-0005-0000-0000-00009E210000}"/>
    <cellStyle name="m_내부결재용4_전기실행_도장 설계변경(20031007)_tank" xfId="8624" xr:uid="{00000000-0005-0000-0000-00009F210000}"/>
    <cellStyle name="m_내부결재용4_전기실행_도장 설계변경(20031007)_tank_공용1차정산변경" xfId="8625" xr:uid="{00000000-0005-0000-0000-0000A0210000}"/>
    <cellStyle name="m_내부결재용4_전기실행_도장 설계변경(20031007)_tank_공용1차정산변경(ESC반영_사정)" xfId="8626" xr:uid="{00000000-0005-0000-0000-0000A1210000}"/>
    <cellStyle name="m_내부결재용4_전기실행_도장 설계변경(20031007)_tank_공용1차정산변경(ESC반영_사정)_1" xfId="8627" xr:uid="{00000000-0005-0000-0000-0000A2210000}"/>
    <cellStyle name="m_내부결재용4_전기실행_도장 설계변경(20031007)_tank_공용1차정산변경(ESC반영_사정)_감사_사택_재산출-1" xfId="8628" xr:uid="{00000000-0005-0000-0000-0000A3210000}"/>
    <cellStyle name="m_내부결재용4_전기실행_도장 설계변경(20031007)_tank_공용1차정산변경(ESC반영_사정111)" xfId="8629" xr:uid="{00000000-0005-0000-0000-0000A4210000}"/>
    <cellStyle name="m_내부결재용4_전기실행_도장 설계변경(20031007)_tank_공용1차정산변경(최종서류_김근필)-1" xfId="8630" xr:uid="{00000000-0005-0000-0000-0000A5210000}"/>
    <cellStyle name="m_내부결재용4_전기실행_도장 설계변경(20031007)_tank_공용1차정산변경(최종서류_소송대비)" xfId="8631" xr:uid="{00000000-0005-0000-0000-0000A6210000}"/>
    <cellStyle name="m_내부결재용4_전기실행_도장 설계변경(20031007)_tank_공용1차정산변경-밸브수정" xfId="8632" xr:uid="{00000000-0005-0000-0000-0000A7210000}"/>
    <cellStyle name="m_내부결재용4_전기실행_도장 설계변경(20031007)_tank_내역" xfId="8633" xr:uid="{00000000-0005-0000-0000-0000A8210000}"/>
    <cellStyle name="m_내부결재용4_전기실행_도장 설계변경(20031007)_tank_내역~~" xfId="8634" xr:uid="{00000000-0005-0000-0000-0000A9210000}"/>
    <cellStyle name="m_도장 설계변경(20031007)_tank" xfId="8635" xr:uid="{00000000-0005-0000-0000-0000AA210000}"/>
    <cellStyle name="m3/대" xfId="8636" xr:uid="{00000000-0005-0000-0000-0000AB210000}"/>
    <cellStyle name="měny_Copy of zdroj" xfId="8637" xr:uid="{00000000-0005-0000-0000-0000AC210000}"/>
    <cellStyle name="Midtitle" xfId="8638" xr:uid="{00000000-0005-0000-0000-0000AD210000}"/>
    <cellStyle name="Miglia - Stile1" xfId="8639" xr:uid="{00000000-0005-0000-0000-0000AE210000}"/>
    <cellStyle name="Miglia - Stile2" xfId="8640" xr:uid="{00000000-0005-0000-0000-0000AF210000}"/>
    <cellStyle name="Miglia - Stile3" xfId="8641" xr:uid="{00000000-0005-0000-0000-0000B0210000}"/>
    <cellStyle name="Miglia - Stile4" xfId="8642" xr:uid="{00000000-0005-0000-0000-0000B1210000}"/>
    <cellStyle name="Miglia - Stile5" xfId="8643" xr:uid="{00000000-0005-0000-0000-0000B2210000}"/>
    <cellStyle name="Milliers [0]_Arabian Spec" xfId="8644" xr:uid="{00000000-0005-0000-0000-0000B3210000}"/>
    <cellStyle name="Milliers_Arabian Spec" xfId="8645" xr:uid="{00000000-0005-0000-0000-0000B4210000}"/>
    <cellStyle name="mm" xfId="8646" xr:uid="{00000000-0005-0000-0000-0000B5210000}"/>
    <cellStyle name="Model" xfId="8647" xr:uid="{00000000-0005-0000-0000-0000B6210000}"/>
    <cellStyle name="Model 2" xfId="8648" xr:uid="{00000000-0005-0000-0000-0000B7210000}"/>
    <cellStyle name="Model 2 2" xfId="8649" xr:uid="{00000000-0005-0000-0000-0000B8210000}"/>
    <cellStyle name="Model 3" xfId="8650" xr:uid="{00000000-0005-0000-0000-0000B9210000}"/>
    <cellStyle name="Model 3 2" xfId="8651" xr:uid="{00000000-0005-0000-0000-0000BA210000}"/>
    <cellStyle name="Mon?aire [0]_Arabian Spec" xfId="8652" xr:uid="{00000000-0005-0000-0000-0000BB210000}"/>
    <cellStyle name="Mon?aire_Arabian Spec" xfId="8653" xr:uid="{00000000-0005-0000-0000-0000BC210000}"/>
    <cellStyle name="MW" xfId="8654" xr:uid="{00000000-0005-0000-0000-0000BD210000}"/>
    <cellStyle name="Neutral" xfId="8655" xr:uid="{00000000-0005-0000-0000-0000BE210000}"/>
    <cellStyle name="Neutral 10" xfId="8656" xr:uid="{00000000-0005-0000-0000-0000BF210000}"/>
    <cellStyle name="Neutral 11" xfId="8657" xr:uid="{00000000-0005-0000-0000-0000C0210000}"/>
    <cellStyle name="Neutral 12" xfId="8658" xr:uid="{00000000-0005-0000-0000-0000C1210000}"/>
    <cellStyle name="Neutral 13" xfId="8659" xr:uid="{00000000-0005-0000-0000-0000C2210000}"/>
    <cellStyle name="Neutral 14" xfId="8660" xr:uid="{00000000-0005-0000-0000-0000C3210000}"/>
    <cellStyle name="Neutral 2" xfId="8661" xr:uid="{00000000-0005-0000-0000-0000C4210000}"/>
    <cellStyle name="Neutral 3" xfId="8662" xr:uid="{00000000-0005-0000-0000-0000C5210000}"/>
    <cellStyle name="Neutral 4" xfId="8663" xr:uid="{00000000-0005-0000-0000-0000C6210000}"/>
    <cellStyle name="Neutral 5" xfId="8664" xr:uid="{00000000-0005-0000-0000-0000C7210000}"/>
    <cellStyle name="Neutral 6" xfId="8665" xr:uid="{00000000-0005-0000-0000-0000C8210000}"/>
    <cellStyle name="Neutral 7" xfId="8666" xr:uid="{00000000-0005-0000-0000-0000C9210000}"/>
    <cellStyle name="Neutral 8" xfId="8667" xr:uid="{00000000-0005-0000-0000-0000CA210000}"/>
    <cellStyle name="Neutral 9" xfId="8668" xr:uid="{00000000-0005-0000-0000-0000CB210000}"/>
    <cellStyle name="new정렬범위" xfId="8669" xr:uid="{00000000-0005-0000-0000-0000CC210000}"/>
    <cellStyle name="no dec" xfId="8670" xr:uid="{00000000-0005-0000-0000-0000CD210000}"/>
    <cellStyle name="nohs" xfId="8671" xr:uid="{00000000-0005-0000-0000-0000CE210000}"/>
    <cellStyle name="normal" xfId="8672" xr:uid="{00000000-0005-0000-0000-0000CF210000}"/>
    <cellStyle name="Normal - Stile6" xfId="8673" xr:uid="{00000000-0005-0000-0000-0000D0210000}"/>
    <cellStyle name="Normal - Stile7" xfId="8674" xr:uid="{00000000-0005-0000-0000-0000D1210000}"/>
    <cellStyle name="Normal - Stile8" xfId="8675" xr:uid="{00000000-0005-0000-0000-0000D2210000}"/>
    <cellStyle name="Normal - Style1" xfId="8676" xr:uid="{00000000-0005-0000-0000-0000D3210000}"/>
    <cellStyle name="Normal - Style1 2" xfId="8677" xr:uid="{00000000-0005-0000-0000-0000D4210000}"/>
    <cellStyle name="Normal - Style1 3" xfId="8678" xr:uid="{00000000-0005-0000-0000-0000D5210000}"/>
    <cellStyle name="Normal - Style1 4" xfId="8679" xr:uid="{00000000-0005-0000-0000-0000D6210000}"/>
    <cellStyle name="Normal - Style2" xfId="8680" xr:uid="{00000000-0005-0000-0000-0000D7210000}"/>
    <cellStyle name="Normal - Style2 2" xfId="8681" xr:uid="{00000000-0005-0000-0000-0000D8210000}"/>
    <cellStyle name="Normal - Style3" xfId="8682" xr:uid="{00000000-0005-0000-0000-0000D9210000}"/>
    <cellStyle name="Normal - Style3 2" xfId="8683" xr:uid="{00000000-0005-0000-0000-0000DA210000}"/>
    <cellStyle name="Normal - Style4" xfId="8684" xr:uid="{00000000-0005-0000-0000-0000DB210000}"/>
    <cellStyle name="Normal - Style4 2" xfId="8685" xr:uid="{00000000-0005-0000-0000-0000DC210000}"/>
    <cellStyle name="Normal - Style5" xfId="8686" xr:uid="{00000000-0005-0000-0000-0000DD210000}"/>
    <cellStyle name="Normal - Style5 2" xfId="8687" xr:uid="{00000000-0005-0000-0000-0000DE210000}"/>
    <cellStyle name="Normal - Style6" xfId="8688" xr:uid="{00000000-0005-0000-0000-0000DF210000}"/>
    <cellStyle name="Normal - Style6 2" xfId="8689" xr:uid="{00000000-0005-0000-0000-0000E0210000}"/>
    <cellStyle name="Normal - Style7" xfId="8690" xr:uid="{00000000-0005-0000-0000-0000E1210000}"/>
    <cellStyle name="Normal - Style7 2" xfId="8691" xr:uid="{00000000-0005-0000-0000-0000E2210000}"/>
    <cellStyle name="Normal - Style8" xfId="8692" xr:uid="{00000000-0005-0000-0000-0000E3210000}"/>
    <cellStyle name="Normal - Style8 2" xfId="8693" xr:uid="{00000000-0005-0000-0000-0000E4210000}"/>
    <cellStyle name="Normal - 유형1" xfId="8694" xr:uid="{00000000-0005-0000-0000-0000E5210000}"/>
    <cellStyle name="normal 2" xfId="8695" xr:uid="{00000000-0005-0000-0000-0000E6210000}"/>
    <cellStyle name="Normal_ SG&amp;A Bridge" xfId="8696" xr:uid="{00000000-0005-0000-0000-0000E7210000}"/>
    <cellStyle name="normální_Copy of zdroj" xfId="8697" xr:uid="{00000000-0005-0000-0000-0000E8210000}"/>
    <cellStyle name="Normalny_Kopia REF-basic-plan_061227_version2 (2)" xfId="8698" xr:uid="{00000000-0005-0000-0000-0000E9210000}"/>
    <cellStyle name="Note" xfId="8699" xr:uid="{00000000-0005-0000-0000-0000EA210000}"/>
    <cellStyle name="Note 10" xfId="8700" xr:uid="{00000000-0005-0000-0000-0000EB210000}"/>
    <cellStyle name="Note 11" xfId="8701" xr:uid="{00000000-0005-0000-0000-0000EC210000}"/>
    <cellStyle name="Note 12" xfId="8702" xr:uid="{00000000-0005-0000-0000-0000ED210000}"/>
    <cellStyle name="Note 13" xfId="8703" xr:uid="{00000000-0005-0000-0000-0000EE210000}"/>
    <cellStyle name="Note 14" xfId="8704" xr:uid="{00000000-0005-0000-0000-0000EF210000}"/>
    <cellStyle name="Note 2" xfId="8705" xr:uid="{00000000-0005-0000-0000-0000F0210000}"/>
    <cellStyle name="Note 3" xfId="8706" xr:uid="{00000000-0005-0000-0000-0000F1210000}"/>
    <cellStyle name="Note 4" xfId="8707" xr:uid="{00000000-0005-0000-0000-0000F2210000}"/>
    <cellStyle name="Note 5" xfId="8708" xr:uid="{00000000-0005-0000-0000-0000F3210000}"/>
    <cellStyle name="Note 6" xfId="8709" xr:uid="{00000000-0005-0000-0000-0000F4210000}"/>
    <cellStyle name="Note 7" xfId="8710" xr:uid="{00000000-0005-0000-0000-0000F5210000}"/>
    <cellStyle name="Note 8" xfId="8711" xr:uid="{00000000-0005-0000-0000-0000F6210000}"/>
    <cellStyle name="Note 9" xfId="8712" xr:uid="{00000000-0005-0000-0000-0000F7210000}"/>
    <cellStyle name="_x000f_O" xfId="8713" xr:uid="{00000000-0005-0000-0000-0000F8210000}"/>
    <cellStyle name="Œ…?æ맖?e [0.00]_laroux" xfId="8714" xr:uid="{00000000-0005-0000-0000-0000F9210000}"/>
    <cellStyle name="Œ…?æ맖?e_laroux" xfId="8715" xr:uid="{00000000-0005-0000-0000-0000FA210000}"/>
    <cellStyle name="oft Excel]_x000d__x000a_Comment=The open=/f lines load custom functions into the Paste Function list._x000d__x000a_Maximized=3_x000d__x000a_AutoFormat=" xfId="8716" xr:uid="{00000000-0005-0000-0000-0000FB210000}"/>
    <cellStyle name="Output" xfId="8717" xr:uid="{00000000-0005-0000-0000-0000FC210000}"/>
    <cellStyle name="Output 10" xfId="8718" xr:uid="{00000000-0005-0000-0000-0000FD210000}"/>
    <cellStyle name="Output 11" xfId="8719" xr:uid="{00000000-0005-0000-0000-0000FE210000}"/>
    <cellStyle name="Output 12" xfId="8720" xr:uid="{00000000-0005-0000-0000-0000FF210000}"/>
    <cellStyle name="Output 13" xfId="8721" xr:uid="{00000000-0005-0000-0000-000000220000}"/>
    <cellStyle name="Output 14" xfId="8722" xr:uid="{00000000-0005-0000-0000-000001220000}"/>
    <cellStyle name="Output 2" xfId="8723" xr:uid="{00000000-0005-0000-0000-000002220000}"/>
    <cellStyle name="Output 3" xfId="8724" xr:uid="{00000000-0005-0000-0000-000003220000}"/>
    <cellStyle name="Output 4" xfId="8725" xr:uid="{00000000-0005-0000-0000-000004220000}"/>
    <cellStyle name="Output 5" xfId="8726" xr:uid="{00000000-0005-0000-0000-000005220000}"/>
    <cellStyle name="Output 6" xfId="8727" xr:uid="{00000000-0005-0000-0000-000006220000}"/>
    <cellStyle name="Output 7" xfId="8728" xr:uid="{00000000-0005-0000-0000-000007220000}"/>
    <cellStyle name="Output 8" xfId="8729" xr:uid="{00000000-0005-0000-0000-000008220000}"/>
    <cellStyle name="Output 9" xfId="8730" xr:uid="{00000000-0005-0000-0000-000009220000}"/>
    <cellStyle name="P01" xfId="8731" xr:uid="{00000000-0005-0000-0000-00000A220000}"/>
    <cellStyle name="paint" xfId="8732" xr:uid="{00000000-0005-0000-0000-00000B220000}"/>
    <cellStyle name="Percent" xfId="8733" xr:uid="{00000000-0005-0000-0000-00000C220000}"/>
    <cellStyle name="Percent [0]" xfId="8734" xr:uid="{00000000-0005-0000-0000-00000D220000}"/>
    <cellStyle name="Percent [00]" xfId="8735" xr:uid="{00000000-0005-0000-0000-00000E220000}"/>
    <cellStyle name="Percent [2]" xfId="8736" xr:uid="{00000000-0005-0000-0000-00000F220000}"/>
    <cellStyle name="Percent [2] 2" xfId="8737" xr:uid="{00000000-0005-0000-0000-000010220000}"/>
    <cellStyle name="Percent 10" xfId="8738" xr:uid="{00000000-0005-0000-0000-000011220000}"/>
    <cellStyle name="Percent 11" xfId="8739" xr:uid="{00000000-0005-0000-0000-000012220000}"/>
    <cellStyle name="Percent 12" xfId="8740" xr:uid="{00000000-0005-0000-0000-000013220000}"/>
    <cellStyle name="Percent 13" xfId="8741" xr:uid="{00000000-0005-0000-0000-000014220000}"/>
    <cellStyle name="Percent 2" xfId="8742" xr:uid="{00000000-0005-0000-0000-000015220000}"/>
    <cellStyle name="Percent 3" xfId="8743" xr:uid="{00000000-0005-0000-0000-000016220000}"/>
    <cellStyle name="Percent 4" xfId="8744" xr:uid="{00000000-0005-0000-0000-000017220000}"/>
    <cellStyle name="Percent 5" xfId="8745" xr:uid="{00000000-0005-0000-0000-000018220000}"/>
    <cellStyle name="Percent 6" xfId="8746" xr:uid="{00000000-0005-0000-0000-000019220000}"/>
    <cellStyle name="Percent 7" xfId="8747" xr:uid="{00000000-0005-0000-0000-00001A220000}"/>
    <cellStyle name="Percent 8" xfId="8748" xr:uid="{00000000-0005-0000-0000-00001B220000}"/>
    <cellStyle name="Percent 9" xfId="8749" xr:uid="{00000000-0005-0000-0000-00001C220000}"/>
    <cellStyle name="Percent_(검토결과수정분)아워홈 용인북리 식품가공센터내역서328" xfId="8750" xr:uid="{00000000-0005-0000-0000-00001D220000}"/>
    <cellStyle name="PrePop Currency (0)" xfId="8751" xr:uid="{00000000-0005-0000-0000-00001E220000}"/>
    <cellStyle name="PrePop Currency (2)" xfId="8752" xr:uid="{00000000-0005-0000-0000-00001F220000}"/>
    <cellStyle name="PrePop Units (0)" xfId="8753" xr:uid="{00000000-0005-0000-0000-000020220000}"/>
    <cellStyle name="PrePop Units (1)" xfId="8754" xr:uid="{00000000-0005-0000-0000-000021220000}"/>
    <cellStyle name="PrePop Units (2)" xfId="8755" xr:uid="{00000000-0005-0000-0000-000022220000}"/>
    <cellStyle name="RevList" xfId="8756" xr:uid="{00000000-0005-0000-0000-000023220000}"/>
    <cellStyle name="Sheet Title" xfId="8757" xr:uid="{00000000-0005-0000-0000-000024220000}"/>
    <cellStyle name="Single Accounting" xfId="8758" xr:uid="{00000000-0005-0000-0000-000025220000}"/>
    <cellStyle name="STANDARD" xfId="8759" xr:uid="{00000000-0005-0000-0000-000026220000}"/>
    <cellStyle name="STD" xfId="8760" xr:uid="{00000000-0005-0000-0000-000027220000}"/>
    <cellStyle name="Style 1" xfId="8761" xr:uid="{00000000-0005-0000-0000-000028220000}"/>
    <cellStyle name="Style 10" xfId="8762" xr:uid="{00000000-0005-0000-0000-000029220000}"/>
    <cellStyle name="Style 100" xfId="8763" xr:uid="{00000000-0005-0000-0000-00002A220000}"/>
    <cellStyle name="Style 101" xfId="8764" xr:uid="{00000000-0005-0000-0000-00002B220000}"/>
    <cellStyle name="Style 102" xfId="8765" xr:uid="{00000000-0005-0000-0000-00002C220000}"/>
    <cellStyle name="Style 103" xfId="8766" xr:uid="{00000000-0005-0000-0000-00002D220000}"/>
    <cellStyle name="Style 104" xfId="8767" xr:uid="{00000000-0005-0000-0000-00002E220000}"/>
    <cellStyle name="Style 105" xfId="8768" xr:uid="{00000000-0005-0000-0000-00002F220000}"/>
    <cellStyle name="Style 106" xfId="8769" xr:uid="{00000000-0005-0000-0000-000030220000}"/>
    <cellStyle name="Style 107" xfId="8770" xr:uid="{00000000-0005-0000-0000-000031220000}"/>
    <cellStyle name="Style 108" xfId="8771" xr:uid="{00000000-0005-0000-0000-000032220000}"/>
    <cellStyle name="Style 109" xfId="8772" xr:uid="{00000000-0005-0000-0000-000033220000}"/>
    <cellStyle name="Style 11" xfId="8773" xr:uid="{00000000-0005-0000-0000-000034220000}"/>
    <cellStyle name="Style 110" xfId="8774" xr:uid="{00000000-0005-0000-0000-000035220000}"/>
    <cellStyle name="Style 111" xfId="8775" xr:uid="{00000000-0005-0000-0000-000036220000}"/>
    <cellStyle name="Style 112" xfId="8776" xr:uid="{00000000-0005-0000-0000-000037220000}"/>
    <cellStyle name="Style 113" xfId="8777" xr:uid="{00000000-0005-0000-0000-000038220000}"/>
    <cellStyle name="Style 114" xfId="8778" xr:uid="{00000000-0005-0000-0000-000039220000}"/>
    <cellStyle name="Style 115" xfId="8779" xr:uid="{00000000-0005-0000-0000-00003A220000}"/>
    <cellStyle name="Style 116" xfId="8780" xr:uid="{00000000-0005-0000-0000-00003B220000}"/>
    <cellStyle name="Style 117" xfId="8781" xr:uid="{00000000-0005-0000-0000-00003C220000}"/>
    <cellStyle name="Style 118" xfId="8782" xr:uid="{00000000-0005-0000-0000-00003D220000}"/>
    <cellStyle name="Style 119" xfId="8783" xr:uid="{00000000-0005-0000-0000-00003E220000}"/>
    <cellStyle name="Style 12" xfId="8784" xr:uid="{00000000-0005-0000-0000-00003F220000}"/>
    <cellStyle name="Style 120" xfId="8785" xr:uid="{00000000-0005-0000-0000-000040220000}"/>
    <cellStyle name="Style 121" xfId="8786" xr:uid="{00000000-0005-0000-0000-000041220000}"/>
    <cellStyle name="Style 122" xfId="8787" xr:uid="{00000000-0005-0000-0000-000042220000}"/>
    <cellStyle name="Style 123" xfId="8788" xr:uid="{00000000-0005-0000-0000-000043220000}"/>
    <cellStyle name="Style 124" xfId="8789" xr:uid="{00000000-0005-0000-0000-000044220000}"/>
    <cellStyle name="Style 125" xfId="8790" xr:uid="{00000000-0005-0000-0000-000045220000}"/>
    <cellStyle name="Style 126" xfId="8791" xr:uid="{00000000-0005-0000-0000-000046220000}"/>
    <cellStyle name="Style 127" xfId="8792" xr:uid="{00000000-0005-0000-0000-000047220000}"/>
    <cellStyle name="Style 128" xfId="8793" xr:uid="{00000000-0005-0000-0000-000048220000}"/>
    <cellStyle name="Style 129" xfId="8794" xr:uid="{00000000-0005-0000-0000-000049220000}"/>
    <cellStyle name="Style 13" xfId="8795" xr:uid="{00000000-0005-0000-0000-00004A220000}"/>
    <cellStyle name="Style 130" xfId="8796" xr:uid="{00000000-0005-0000-0000-00004B220000}"/>
    <cellStyle name="Style 131" xfId="8797" xr:uid="{00000000-0005-0000-0000-00004C220000}"/>
    <cellStyle name="Style 132" xfId="8798" xr:uid="{00000000-0005-0000-0000-00004D220000}"/>
    <cellStyle name="Style 133" xfId="8799" xr:uid="{00000000-0005-0000-0000-00004E220000}"/>
    <cellStyle name="Style 134" xfId="8800" xr:uid="{00000000-0005-0000-0000-00004F220000}"/>
    <cellStyle name="Style 135" xfId="8801" xr:uid="{00000000-0005-0000-0000-000050220000}"/>
    <cellStyle name="Style 136" xfId="8802" xr:uid="{00000000-0005-0000-0000-000051220000}"/>
    <cellStyle name="Style 137" xfId="8803" xr:uid="{00000000-0005-0000-0000-000052220000}"/>
    <cellStyle name="Style 138" xfId="8804" xr:uid="{00000000-0005-0000-0000-000053220000}"/>
    <cellStyle name="Style 139" xfId="8805" xr:uid="{00000000-0005-0000-0000-000054220000}"/>
    <cellStyle name="Style 14" xfId="8806" xr:uid="{00000000-0005-0000-0000-000055220000}"/>
    <cellStyle name="Style 140" xfId="8807" xr:uid="{00000000-0005-0000-0000-000056220000}"/>
    <cellStyle name="Style 141" xfId="8808" xr:uid="{00000000-0005-0000-0000-000057220000}"/>
    <cellStyle name="Style 142" xfId="8809" xr:uid="{00000000-0005-0000-0000-000058220000}"/>
    <cellStyle name="Style 143" xfId="8810" xr:uid="{00000000-0005-0000-0000-000059220000}"/>
    <cellStyle name="Style 144" xfId="8811" xr:uid="{00000000-0005-0000-0000-00005A220000}"/>
    <cellStyle name="Style 145" xfId="8812" xr:uid="{00000000-0005-0000-0000-00005B220000}"/>
    <cellStyle name="Style 146" xfId="8813" xr:uid="{00000000-0005-0000-0000-00005C220000}"/>
    <cellStyle name="Style 147" xfId="8814" xr:uid="{00000000-0005-0000-0000-00005D220000}"/>
    <cellStyle name="Style 148" xfId="8815" xr:uid="{00000000-0005-0000-0000-00005E220000}"/>
    <cellStyle name="Style 149" xfId="8816" xr:uid="{00000000-0005-0000-0000-00005F220000}"/>
    <cellStyle name="Style 15" xfId="8817" xr:uid="{00000000-0005-0000-0000-000060220000}"/>
    <cellStyle name="Style 150" xfId="8818" xr:uid="{00000000-0005-0000-0000-000061220000}"/>
    <cellStyle name="Style 151" xfId="8819" xr:uid="{00000000-0005-0000-0000-000062220000}"/>
    <cellStyle name="Style 152" xfId="8820" xr:uid="{00000000-0005-0000-0000-000063220000}"/>
    <cellStyle name="Style 153" xfId="8821" xr:uid="{00000000-0005-0000-0000-000064220000}"/>
    <cellStyle name="Style 154" xfId="8822" xr:uid="{00000000-0005-0000-0000-000065220000}"/>
    <cellStyle name="Style 155" xfId="8823" xr:uid="{00000000-0005-0000-0000-000066220000}"/>
    <cellStyle name="Style 156" xfId="8824" xr:uid="{00000000-0005-0000-0000-000067220000}"/>
    <cellStyle name="Style 157" xfId="8825" xr:uid="{00000000-0005-0000-0000-000068220000}"/>
    <cellStyle name="Style 158" xfId="8826" xr:uid="{00000000-0005-0000-0000-000069220000}"/>
    <cellStyle name="Style 159" xfId="8827" xr:uid="{00000000-0005-0000-0000-00006A220000}"/>
    <cellStyle name="Style 16" xfId="8828" xr:uid="{00000000-0005-0000-0000-00006B220000}"/>
    <cellStyle name="Style 160" xfId="8829" xr:uid="{00000000-0005-0000-0000-00006C220000}"/>
    <cellStyle name="Style 161" xfId="8830" xr:uid="{00000000-0005-0000-0000-00006D220000}"/>
    <cellStyle name="Style 162" xfId="8831" xr:uid="{00000000-0005-0000-0000-00006E220000}"/>
    <cellStyle name="Style 163" xfId="8832" xr:uid="{00000000-0005-0000-0000-00006F220000}"/>
    <cellStyle name="Style 164" xfId="8833" xr:uid="{00000000-0005-0000-0000-000070220000}"/>
    <cellStyle name="Style 165" xfId="8834" xr:uid="{00000000-0005-0000-0000-000071220000}"/>
    <cellStyle name="Style 166" xfId="8835" xr:uid="{00000000-0005-0000-0000-000072220000}"/>
    <cellStyle name="Style 167" xfId="8836" xr:uid="{00000000-0005-0000-0000-000073220000}"/>
    <cellStyle name="Style 168" xfId="8837" xr:uid="{00000000-0005-0000-0000-000074220000}"/>
    <cellStyle name="Style 169" xfId="8838" xr:uid="{00000000-0005-0000-0000-000075220000}"/>
    <cellStyle name="Style 17" xfId="8839" xr:uid="{00000000-0005-0000-0000-000076220000}"/>
    <cellStyle name="Style 170" xfId="8840" xr:uid="{00000000-0005-0000-0000-000077220000}"/>
    <cellStyle name="Style 171" xfId="8841" xr:uid="{00000000-0005-0000-0000-000078220000}"/>
    <cellStyle name="Style 172" xfId="8842" xr:uid="{00000000-0005-0000-0000-000079220000}"/>
    <cellStyle name="Style 173" xfId="8843" xr:uid="{00000000-0005-0000-0000-00007A220000}"/>
    <cellStyle name="Style 174" xfId="8844" xr:uid="{00000000-0005-0000-0000-00007B220000}"/>
    <cellStyle name="Style 18" xfId="8845" xr:uid="{00000000-0005-0000-0000-00007C220000}"/>
    <cellStyle name="Style 19" xfId="8846" xr:uid="{00000000-0005-0000-0000-00007D220000}"/>
    <cellStyle name="Style 2" xfId="8847" xr:uid="{00000000-0005-0000-0000-00007E220000}"/>
    <cellStyle name="Style 20" xfId="8848" xr:uid="{00000000-0005-0000-0000-00007F220000}"/>
    <cellStyle name="Style 21" xfId="8849" xr:uid="{00000000-0005-0000-0000-000080220000}"/>
    <cellStyle name="Style 22" xfId="8850" xr:uid="{00000000-0005-0000-0000-000081220000}"/>
    <cellStyle name="Style 23" xfId="8851" xr:uid="{00000000-0005-0000-0000-000082220000}"/>
    <cellStyle name="Style 24" xfId="8852" xr:uid="{00000000-0005-0000-0000-000083220000}"/>
    <cellStyle name="Style 25" xfId="8853" xr:uid="{00000000-0005-0000-0000-000084220000}"/>
    <cellStyle name="Style 26" xfId="8854" xr:uid="{00000000-0005-0000-0000-000085220000}"/>
    <cellStyle name="Style 27" xfId="8855" xr:uid="{00000000-0005-0000-0000-000086220000}"/>
    <cellStyle name="Style 28" xfId="8856" xr:uid="{00000000-0005-0000-0000-000087220000}"/>
    <cellStyle name="Style 29" xfId="8857" xr:uid="{00000000-0005-0000-0000-000088220000}"/>
    <cellStyle name="Style 3" xfId="8858" xr:uid="{00000000-0005-0000-0000-000089220000}"/>
    <cellStyle name="Style 30" xfId="8859" xr:uid="{00000000-0005-0000-0000-00008A220000}"/>
    <cellStyle name="Style 31" xfId="8860" xr:uid="{00000000-0005-0000-0000-00008B220000}"/>
    <cellStyle name="Style 32" xfId="8861" xr:uid="{00000000-0005-0000-0000-00008C220000}"/>
    <cellStyle name="Style 33" xfId="8862" xr:uid="{00000000-0005-0000-0000-00008D220000}"/>
    <cellStyle name="Style 34" xfId="8863" xr:uid="{00000000-0005-0000-0000-00008E220000}"/>
    <cellStyle name="Style 35" xfId="8864" xr:uid="{00000000-0005-0000-0000-00008F220000}"/>
    <cellStyle name="Style 36" xfId="8865" xr:uid="{00000000-0005-0000-0000-000090220000}"/>
    <cellStyle name="Style 37" xfId="8866" xr:uid="{00000000-0005-0000-0000-000091220000}"/>
    <cellStyle name="Style 38" xfId="8867" xr:uid="{00000000-0005-0000-0000-000092220000}"/>
    <cellStyle name="Style 39" xfId="8868" xr:uid="{00000000-0005-0000-0000-000093220000}"/>
    <cellStyle name="Style 4" xfId="8869" xr:uid="{00000000-0005-0000-0000-000094220000}"/>
    <cellStyle name="Style 40" xfId="8870" xr:uid="{00000000-0005-0000-0000-000095220000}"/>
    <cellStyle name="Style 41" xfId="8871" xr:uid="{00000000-0005-0000-0000-000096220000}"/>
    <cellStyle name="Style 42" xfId="8872" xr:uid="{00000000-0005-0000-0000-000097220000}"/>
    <cellStyle name="Style 43" xfId="8873" xr:uid="{00000000-0005-0000-0000-000098220000}"/>
    <cellStyle name="Style 44" xfId="8874" xr:uid="{00000000-0005-0000-0000-000099220000}"/>
    <cellStyle name="Style 45" xfId="8875" xr:uid="{00000000-0005-0000-0000-00009A220000}"/>
    <cellStyle name="Style 46" xfId="8876" xr:uid="{00000000-0005-0000-0000-00009B220000}"/>
    <cellStyle name="Style 47" xfId="8877" xr:uid="{00000000-0005-0000-0000-00009C220000}"/>
    <cellStyle name="Style 48" xfId="8878" xr:uid="{00000000-0005-0000-0000-00009D220000}"/>
    <cellStyle name="Style 49" xfId="8879" xr:uid="{00000000-0005-0000-0000-00009E220000}"/>
    <cellStyle name="Style 5" xfId="8880" xr:uid="{00000000-0005-0000-0000-00009F220000}"/>
    <cellStyle name="Style 50" xfId="8881" xr:uid="{00000000-0005-0000-0000-0000A0220000}"/>
    <cellStyle name="Style 51" xfId="8882" xr:uid="{00000000-0005-0000-0000-0000A1220000}"/>
    <cellStyle name="Style 52" xfId="8883" xr:uid="{00000000-0005-0000-0000-0000A2220000}"/>
    <cellStyle name="Style 53" xfId="8884" xr:uid="{00000000-0005-0000-0000-0000A3220000}"/>
    <cellStyle name="Style 54" xfId="8885" xr:uid="{00000000-0005-0000-0000-0000A4220000}"/>
    <cellStyle name="Style 55" xfId="8886" xr:uid="{00000000-0005-0000-0000-0000A5220000}"/>
    <cellStyle name="Style 56" xfId="8887" xr:uid="{00000000-0005-0000-0000-0000A6220000}"/>
    <cellStyle name="Style 57" xfId="8888" xr:uid="{00000000-0005-0000-0000-0000A7220000}"/>
    <cellStyle name="Style 58" xfId="8889" xr:uid="{00000000-0005-0000-0000-0000A8220000}"/>
    <cellStyle name="Style 59" xfId="8890" xr:uid="{00000000-0005-0000-0000-0000A9220000}"/>
    <cellStyle name="Style 6" xfId="8891" xr:uid="{00000000-0005-0000-0000-0000AA220000}"/>
    <cellStyle name="Style 60" xfId="8892" xr:uid="{00000000-0005-0000-0000-0000AB220000}"/>
    <cellStyle name="Style 61" xfId="8893" xr:uid="{00000000-0005-0000-0000-0000AC220000}"/>
    <cellStyle name="Style 62" xfId="8894" xr:uid="{00000000-0005-0000-0000-0000AD220000}"/>
    <cellStyle name="Style 63" xfId="8895" xr:uid="{00000000-0005-0000-0000-0000AE220000}"/>
    <cellStyle name="Style 64" xfId="8896" xr:uid="{00000000-0005-0000-0000-0000AF220000}"/>
    <cellStyle name="Style 65" xfId="8897" xr:uid="{00000000-0005-0000-0000-0000B0220000}"/>
    <cellStyle name="Style 66" xfId="8898" xr:uid="{00000000-0005-0000-0000-0000B1220000}"/>
    <cellStyle name="Style 67" xfId="8899" xr:uid="{00000000-0005-0000-0000-0000B2220000}"/>
    <cellStyle name="Style 68" xfId="8900" xr:uid="{00000000-0005-0000-0000-0000B3220000}"/>
    <cellStyle name="Style 69" xfId="8901" xr:uid="{00000000-0005-0000-0000-0000B4220000}"/>
    <cellStyle name="Style 7" xfId="8902" xr:uid="{00000000-0005-0000-0000-0000B5220000}"/>
    <cellStyle name="Style 70" xfId="8903" xr:uid="{00000000-0005-0000-0000-0000B6220000}"/>
    <cellStyle name="Style 71" xfId="8904" xr:uid="{00000000-0005-0000-0000-0000B7220000}"/>
    <cellStyle name="Style 72" xfId="8905" xr:uid="{00000000-0005-0000-0000-0000B8220000}"/>
    <cellStyle name="Style 73" xfId="8906" xr:uid="{00000000-0005-0000-0000-0000B9220000}"/>
    <cellStyle name="Style 74" xfId="8907" xr:uid="{00000000-0005-0000-0000-0000BA220000}"/>
    <cellStyle name="Style 75" xfId="8908" xr:uid="{00000000-0005-0000-0000-0000BB220000}"/>
    <cellStyle name="Style 76" xfId="8909" xr:uid="{00000000-0005-0000-0000-0000BC220000}"/>
    <cellStyle name="Style 77" xfId="8910" xr:uid="{00000000-0005-0000-0000-0000BD220000}"/>
    <cellStyle name="Style 78" xfId="8911" xr:uid="{00000000-0005-0000-0000-0000BE220000}"/>
    <cellStyle name="Style 79" xfId="8912" xr:uid="{00000000-0005-0000-0000-0000BF220000}"/>
    <cellStyle name="Style 8" xfId="8913" xr:uid="{00000000-0005-0000-0000-0000C0220000}"/>
    <cellStyle name="Style 80" xfId="8914" xr:uid="{00000000-0005-0000-0000-0000C1220000}"/>
    <cellStyle name="Style 81" xfId="8915" xr:uid="{00000000-0005-0000-0000-0000C2220000}"/>
    <cellStyle name="Style 82" xfId="8916" xr:uid="{00000000-0005-0000-0000-0000C3220000}"/>
    <cellStyle name="Style 83" xfId="8917" xr:uid="{00000000-0005-0000-0000-0000C4220000}"/>
    <cellStyle name="Style 84" xfId="8918" xr:uid="{00000000-0005-0000-0000-0000C5220000}"/>
    <cellStyle name="Style 85" xfId="8919" xr:uid="{00000000-0005-0000-0000-0000C6220000}"/>
    <cellStyle name="Style 86" xfId="8920" xr:uid="{00000000-0005-0000-0000-0000C7220000}"/>
    <cellStyle name="Style 87" xfId="8921" xr:uid="{00000000-0005-0000-0000-0000C8220000}"/>
    <cellStyle name="Style 88" xfId="8922" xr:uid="{00000000-0005-0000-0000-0000C9220000}"/>
    <cellStyle name="Style 89" xfId="8923" xr:uid="{00000000-0005-0000-0000-0000CA220000}"/>
    <cellStyle name="Style 9" xfId="8924" xr:uid="{00000000-0005-0000-0000-0000CB220000}"/>
    <cellStyle name="Style 90" xfId="8925" xr:uid="{00000000-0005-0000-0000-0000CC220000}"/>
    <cellStyle name="Style 91" xfId="8926" xr:uid="{00000000-0005-0000-0000-0000CD220000}"/>
    <cellStyle name="Style 92" xfId="8927" xr:uid="{00000000-0005-0000-0000-0000CE220000}"/>
    <cellStyle name="Style 93" xfId="8928" xr:uid="{00000000-0005-0000-0000-0000CF220000}"/>
    <cellStyle name="Style 94" xfId="8929" xr:uid="{00000000-0005-0000-0000-0000D0220000}"/>
    <cellStyle name="Style 95" xfId="8930" xr:uid="{00000000-0005-0000-0000-0000D1220000}"/>
    <cellStyle name="Style 96" xfId="8931" xr:uid="{00000000-0005-0000-0000-0000D2220000}"/>
    <cellStyle name="Style 97" xfId="8932" xr:uid="{00000000-0005-0000-0000-0000D3220000}"/>
    <cellStyle name="Style 98" xfId="8933" xr:uid="{00000000-0005-0000-0000-0000D4220000}"/>
    <cellStyle name="Style 99" xfId="8934" xr:uid="{00000000-0005-0000-0000-0000D5220000}"/>
    <cellStyle name="subhead" xfId="8935" xr:uid="{00000000-0005-0000-0000-0000D6220000}"/>
    <cellStyle name="subhead 2" xfId="8936" xr:uid="{00000000-0005-0000-0000-0000D7220000}"/>
    <cellStyle name="Subtotal" xfId="8937" xr:uid="{00000000-0005-0000-0000-0000D8220000}"/>
    <cellStyle name="testtitle" xfId="8938" xr:uid="{00000000-0005-0000-0000-0000D9220000}"/>
    <cellStyle name="Text Indent A" xfId="8939" xr:uid="{00000000-0005-0000-0000-0000DA220000}"/>
    <cellStyle name="Text Indent B" xfId="8940" xr:uid="{00000000-0005-0000-0000-0000DB220000}"/>
    <cellStyle name="Text Indent C" xfId="8941" xr:uid="{00000000-0005-0000-0000-0000DC220000}"/>
    <cellStyle name="Title" xfId="8942" xr:uid="{00000000-0005-0000-0000-0000DD220000}"/>
    <cellStyle name="title [1]" xfId="8943" xr:uid="{00000000-0005-0000-0000-0000DE220000}"/>
    <cellStyle name="title [2]" xfId="8944" xr:uid="{00000000-0005-0000-0000-0000DF220000}"/>
    <cellStyle name="Title 10" xfId="8945" xr:uid="{00000000-0005-0000-0000-0000E0220000}"/>
    <cellStyle name="Title 11" xfId="8946" xr:uid="{00000000-0005-0000-0000-0000E1220000}"/>
    <cellStyle name="Title 12" xfId="8947" xr:uid="{00000000-0005-0000-0000-0000E2220000}"/>
    <cellStyle name="Title 13" xfId="8948" xr:uid="{00000000-0005-0000-0000-0000E3220000}"/>
    <cellStyle name="Title 14" xfId="8949" xr:uid="{00000000-0005-0000-0000-0000E4220000}"/>
    <cellStyle name="Title 15" xfId="8950" xr:uid="{00000000-0005-0000-0000-0000E5220000}"/>
    <cellStyle name="Title 16" xfId="8951" xr:uid="{00000000-0005-0000-0000-0000E6220000}"/>
    <cellStyle name="Title 17" xfId="8952" xr:uid="{00000000-0005-0000-0000-0000E7220000}"/>
    <cellStyle name="Title 18" xfId="8953" xr:uid="{00000000-0005-0000-0000-0000E8220000}"/>
    <cellStyle name="Title 19" xfId="8954" xr:uid="{00000000-0005-0000-0000-0000E9220000}"/>
    <cellStyle name="Title 2" xfId="8955" xr:uid="{00000000-0005-0000-0000-0000EA220000}"/>
    <cellStyle name="Title 20" xfId="8956" xr:uid="{00000000-0005-0000-0000-0000EB220000}"/>
    <cellStyle name="Title 21" xfId="8957" xr:uid="{00000000-0005-0000-0000-0000EC220000}"/>
    <cellStyle name="Title 22" xfId="8958" xr:uid="{00000000-0005-0000-0000-0000ED220000}"/>
    <cellStyle name="Title 23" xfId="8959" xr:uid="{00000000-0005-0000-0000-0000EE220000}"/>
    <cellStyle name="Title 3" xfId="8960" xr:uid="{00000000-0005-0000-0000-0000EF220000}"/>
    <cellStyle name="Title 4" xfId="8961" xr:uid="{00000000-0005-0000-0000-0000F0220000}"/>
    <cellStyle name="Title 5" xfId="8962" xr:uid="{00000000-0005-0000-0000-0000F1220000}"/>
    <cellStyle name="Title 6" xfId="8963" xr:uid="{00000000-0005-0000-0000-0000F2220000}"/>
    <cellStyle name="Title 7" xfId="8964" xr:uid="{00000000-0005-0000-0000-0000F3220000}"/>
    <cellStyle name="Title 8" xfId="8965" xr:uid="{00000000-0005-0000-0000-0000F4220000}"/>
    <cellStyle name="Title 9" xfId="8966" xr:uid="{00000000-0005-0000-0000-0000F5220000}"/>
    <cellStyle name="Title_20071129_도급 견적서(071126)-수냉식10 (정열)" xfId="8967" xr:uid="{00000000-0005-0000-0000-0000F6220000}"/>
    <cellStyle name="Ton" xfId="8968" xr:uid="{00000000-0005-0000-0000-0000F7220000}"/>
    <cellStyle name="ton/m3" xfId="8969" xr:uid="{00000000-0005-0000-0000-0000F8220000}"/>
    <cellStyle name="Ton/set" xfId="8970" xr:uid="{00000000-0005-0000-0000-0000F9220000}"/>
    <cellStyle name="Ton/대" xfId="8971" xr:uid="{00000000-0005-0000-0000-0000FA220000}"/>
    <cellStyle name="Ton_00)비교표" xfId="8972" xr:uid="{00000000-0005-0000-0000-0000FB220000}"/>
    <cellStyle name="Total" xfId="8973" xr:uid="{00000000-0005-0000-0000-0000FC220000}"/>
    <cellStyle name="Total 10" xfId="8974" xr:uid="{00000000-0005-0000-0000-0000FD220000}"/>
    <cellStyle name="Total 11" xfId="8975" xr:uid="{00000000-0005-0000-0000-0000FE220000}"/>
    <cellStyle name="Total 12" xfId="8976" xr:uid="{00000000-0005-0000-0000-0000FF220000}"/>
    <cellStyle name="Total 13" xfId="8977" xr:uid="{00000000-0005-0000-0000-000000230000}"/>
    <cellStyle name="Total 14" xfId="8978" xr:uid="{00000000-0005-0000-0000-000001230000}"/>
    <cellStyle name="Total 15" xfId="8979" xr:uid="{00000000-0005-0000-0000-000002230000}"/>
    <cellStyle name="Total 2" xfId="8980" xr:uid="{00000000-0005-0000-0000-000003230000}"/>
    <cellStyle name="Total 3" xfId="8981" xr:uid="{00000000-0005-0000-0000-000004230000}"/>
    <cellStyle name="Total 4" xfId="8982" xr:uid="{00000000-0005-0000-0000-000005230000}"/>
    <cellStyle name="Total 5" xfId="8983" xr:uid="{00000000-0005-0000-0000-000006230000}"/>
    <cellStyle name="Total 6" xfId="8984" xr:uid="{00000000-0005-0000-0000-000007230000}"/>
    <cellStyle name="Total 7" xfId="8985" xr:uid="{00000000-0005-0000-0000-000008230000}"/>
    <cellStyle name="Total 8" xfId="8986" xr:uid="{00000000-0005-0000-0000-000009230000}"/>
    <cellStyle name="Total 9" xfId="8987" xr:uid="{00000000-0005-0000-0000-00000A230000}"/>
    <cellStyle name="TPH/대" xfId="8988" xr:uid="{00000000-0005-0000-0000-00000B230000}"/>
    <cellStyle name="UM" xfId="8989" xr:uid="{00000000-0005-0000-0000-00000C230000}"/>
    <cellStyle name="Unprot" xfId="8990" xr:uid="{00000000-0005-0000-0000-00000D230000}"/>
    <cellStyle name="Unprot$" xfId="8991" xr:uid="{00000000-0005-0000-0000-00000E230000}"/>
    <cellStyle name="Unprotect" xfId="8992" xr:uid="{00000000-0005-0000-0000-00000F230000}"/>
    <cellStyle name="W?rung [0]_Ausdruck RUND (D)" xfId="8993" xr:uid="{00000000-0005-0000-0000-000010230000}"/>
    <cellStyle name="W?rung_Ausdruck RUND (D)" xfId="8994" xr:uid="{00000000-0005-0000-0000-000011230000}"/>
    <cellStyle name="Warning Text" xfId="8995" xr:uid="{00000000-0005-0000-0000-000012230000}"/>
    <cellStyle name="Warning Text 10" xfId="8996" xr:uid="{00000000-0005-0000-0000-000013230000}"/>
    <cellStyle name="Warning Text 11" xfId="8997" xr:uid="{00000000-0005-0000-0000-000014230000}"/>
    <cellStyle name="Warning Text 12" xfId="8998" xr:uid="{00000000-0005-0000-0000-000015230000}"/>
    <cellStyle name="Warning Text 13" xfId="8999" xr:uid="{00000000-0005-0000-0000-000016230000}"/>
    <cellStyle name="Warning Text 14" xfId="9000" xr:uid="{00000000-0005-0000-0000-000017230000}"/>
    <cellStyle name="Warning Text 2" xfId="9001" xr:uid="{00000000-0005-0000-0000-000018230000}"/>
    <cellStyle name="Warning Text 3" xfId="9002" xr:uid="{00000000-0005-0000-0000-000019230000}"/>
    <cellStyle name="Warning Text 4" xfId="9003" xr:uid="{00000000-0005-0000-0000-00001A230000}"/>
    <cellStyle name="Warning Text 5" xfId="9004" xr:uid="{00000000-0005-0000-0000-00001B230000}"/>
    <cellStyle name="Warning Text 6" xfId="9005" xr:uid="{00000000-0005-0000-0000-00001C230000}"/>
    <cellStyle name="Warning Text 7" xfId="9006" xr:uid="{00000000-0005-0000-0000-00001D230000}"/>
    <cellStyle name="Warning Text 8" xfId="9007" xr:uid="{00000000-0005-0000-0000-00001E230000}"/>
    <cellStyle name="Warning Text 9" xfId="9008" xr:uid="{00000000-0005-0000-0000-00001F230000}"/>
    <cellStyle name="Yen" xfId="9009" xr:uid="{00000000-0005-0000-0000-000020230000}"/>
    <cellStyle name="YONG " xfId="9010" xr:uid="{00000000-0005-0000-0000-000021230000}"/>
    <cellStyle name="μU¿¡ ¿A´A CIAIÆU¸μAⓒ" xfId="9011" xr:uid="{00000000-0005-0000-0000-000022230000}"/>
    <cellStyle name="" xfId="9012" xr:uid="{00000000-0005-0000-0000-000023230000}"/>
    <cellStyle name="" xfId="9013" xr:uid="{00000000-0005-0000-0000-000024230000}"/>
    <cellStyle name="" xfId="9014" xr:uid="{00000000-0005-0000-0000-000025230000}"/>
    <cellStyle name="" xfId="9015" xr:uid="{00000000-0005-0000-0000-000026230000}"/>
    <cellStyle name="" xfId="9016" xr:uid="{00000000-0005-0000-0000-000027230000}"/>
    <cellStyle name="감춤" xfId="9017" xr:uid="{00000000-0005-0000-0000-000028230000}"/>
    <cellStyle name="강조색1 2" xfId="9018" xr:uid="{00000000-0005-0000-0000-000029230000}"/>
    <cellStyle name="강조색1 2 2" xfId="9019" xr:uid="{00000000-0005-0000-0000-00002A230000}"/>
    <cellStyle name="강조색1 2 3" xfId="9020" xr:uid="{00000000-0005-0000-0000-00002B230000}"/>
    <cellStyle name="강조색1 2 4" xfId="9021" xr:uid="{00000000-0005-0000-0000-00002C230000}"/>
    <cellStyle name="강조색1 2 5" xfId="9022" xr:uid="{00000000-0005-0000-0000-00002D230000}"/>
    <cellStyle name="강조색1 2 6" xfId="9023" xr:uid="{00000000-0005-0000-0000-00002E230000}"/>
    <cellStyle name="강조색1 3 2" xfId="9024" xr:uid="{00000000-0005-0000-0000-00002F230000}"/>
    <cellStyle name="강조색1 3 3" xfId="9025" xr:uid="{00000000-0005-0000-0000-000030230000}"/>
    <cellStyle name="강조색1 3 4" xfId="9026" xr:uid="{00000000-0005-0000-0000-000031230000}"/>
    <cellStyle name="강조색1 3 5" xfId="9027" xr:uid="{00000000-0005-0000-0000-000032230000}"/>
    <cellStyle name="강조색1 3 6" xfId="9028" xr:uid="{00000000-0005-0000-0000-000033230000}"/>
    <cellStyle name="강조색1 4 2" xfId="9029" xr:uid="{00000000-0005-0000-0000-000034230000}"/>
    <cellStyle name="강조색1 4 3" xfId="9030" xr:uid="{00000000-0005-0000-0000-000035230000}"/>
    <cellStyle name="강조색1 4 4" xfId="9031" xr:uid="{00000000-0005-0000-0000-000036230000}"/>
    <cellStyle name="강조색1 4 5" xfId="9032" xr:uid="{00000000-0005-0000-0000-000037230000}"/>
    <cellStyle name="강조색1 4 6" xfId="9033" xr:uid="{00000000-0005-0000-0000-000038230000}"/>
    <cellStyle name="강조색1 5 2" xfId="9034" xr:uid="{00000000-0005-0000-0000-000039230000}"/>
    <cellStyle name="강조색1 5 3" xfId="9035" xr:uid="{00000000-0005-0000-0000-00003A230000}"/>
    <cellStyle name="강조색1 5 4" xfId="9036" xr:uid="{00000000-0005-0000-0000-00003B230000}"/>
    <cellStyle name="강조색1 5 5" xfId="9037" xr:uid="{00000000-0005-0000-0000-00003C230000}"/>
    <cellStyle name="강조색1 5 6" xfId="9038" xr:uid="{00000000-0005-0000-0000-00003D230000}"/>
    <cellStyle name="강조색2 2" xfId="9039" xr:uid="{00000000-0005-0000-0000-00003E230000}"/>
    <cellStyle name="강조색2 2 2" xfId="9040" xr:uid="{00000000-0005-0000-0000-00003F230000}"/>
    <cellStyle name="강조색2 2 3" xfId="9041" xr:uid="{00000000-0005-0000-0000-000040230000}"/>
    <cellStyle name="강조색2 2 4" xfId="9042" xr:uid="{00000000-0005-0000-0000-000041230000}"/>
    <cellStyle name="강조색2 2 5" xfId="9043" xr:uid="{00000000-0005-0000-0000-000042230000}"/>
    <cellStyle name="강조색2 2 6" xfId="9044" xr:uid="{00000000-0005-0000-0000-000043230000}"/>
    <cellStyle name="강조색2 3 2" xfId="9045" xr:uid="{00000000-0005-0000-0000-000044230000}"/>
    <cellStyle name="강조색2 3 3" xfId="9046" xr:uid="{00000000-0005-0000-0000-000045230000}"/>
    <cellStyle name="강조색2 3 4" xfId="9047" xr:uid="{00000000-0005-0000-0000-000046230000}"/>
    <cellStyle name="강조색2 3 5" xfId="9048" xr:uid="{00000000-0005-0000-0000-000047230000}"/>
    <cellStyle name="강조색2 3 6" xfId="9049" xr:uid="{00000000-0005-0000-0000-000048230000}"/>
    <cellStyle name="강조색2 4 2" xfId="9050" xr:uid="{00000000-0005-0000-0000-000049230000}"/>
    <cellStyle name="강조색2 4 3" xfId="9051" xr:uid="{00000000-0005-0000-0000-00004A230000}"/>
    <cellStyle name="강조색2 4 4" xfId="9052" xr:uid="{00000000-0005-0000-0000-00004B230000}"/>
    <cellStyle name="강조색2 4 5" xfId="9053" xr:uid="{00000000-0005-0000-0000-00004C230000}"/>
    <cellStyle name="강조색2 4 6" xfId="9054" xr:uid="{00000000-0005-0000-0000-00004D230000}"/>
    <cellStyle name="강조색2 5 2" xfId="9055" xr:uid="{00000000-0005-0000-0000-00004E230000}"/>
    <cellStyle name="강조색2 5 3" xfId="9056" xr:uid="{00000000-0005-0000-0000-00004F230000}"/>
    <cellStyle name="강조색2 5 4" xfId="9057" xr:uid="{00000000-0005-0000-0000-000050230000}"/>
    <cellStyle name="강조색2 5 5" xfId="9058" xr:uid="{00000000-0005-0000-0000-000051230000}"/>
    <cellStyle name="강조색2 5 6" xfId="9059" xr:uid="{00000000-0005-0000-0000-000052230000}"/>
    <cellStyle name="강조색3 2" xfId="9060" xr:uid="{00000000-0005-0000-0000-000053230000}"/>
    <cellStyle name="강조색3 2 2" xfId="9061" xr:uid="{00000000-0005-0000-0000-000054230000}"/>
    <cellStyle name="강조색3 2 3" xfId="9062" xr:uid="{00000000-0005-0000-0000-000055230000}"/>
    <cellStyle name="강조색3 2 4" xfId="9063" xr:uid="{00000000-0005-0000-0000-000056230000}"/>
    <cellStyle name="강조색3 2 5" xfId="9064" xr:uid="{00000000-0005-0000-0000-000057230000}"/>
    <cellStyle name="강조색3 2 6" xfId="9065" xr:uid="{00000000-0005-0000-0000-000058230000}"/>
    <cellStyle name="강조색3 3 2" xfId="9066" xr:uid="{00000000-0005-0000-0000-000059230000}"/>
    <cellStyle name="강조색3 3 3" xfId="9067" xr:uid="{00000000-0005-0000-0000-00005A230000}"/>
    <cellStyle name="강조색3 3 4" xfId="9068" xr:uid="{00000000-0005-0000-0000-00005B230000}"/>
    <cellStyle name="강조색3 3 5" xfId="9069" xr:uid="{00000000-0005-0000-0000-00005C230000}"/>
    <cellStyle name="강조색3 3 6" xfId="9070" xr:uid="{00000000-0005-0000-0000-00005D230000}"/>
    <cellStyle name="강조색3 4 2" xfId="9071" xr:uid="{00000000-0005-0000-0000-00005E230000}"/>
    <cellStyle name="강조색3 4 3" xfId="9072" xr:uid="{00000000-0005-0000-0000-00005F230000}"/>
    <cellStyle name="강조색3 4 4" xfId="9073" xr:uid="{00000000-0005-0000-0000-000060230000}"/>
    <cellStyle name="강조색3 4 5" xfId="9074" xr:uid="{00000000-0005-0000-0000-000061230000}"/>
    <cellStyle name="강조색3 4 6" xfId="9075" xr:uid="{00000000-0005-0000-0000-000062230000}"/>
    <cellStyle name="강조색3 5 2" xfId="9076" xr:uid="{00000000-0005-0000-0000-000063230000}"/>
    <cellStyle name="강조색3 5 3" xfId="9077" xr:uid="{00000000-0005-0000-0000-000064230000}"/>
    <cellStyle name="강조색3 5 4" xfId="9078" xr:uid="{00000000-0005-0000-0000-000065230000}"/>
    <cellStyle name="강조색3 5 5" xfId="9079" xr:uid="{00000000-0005-0000-0000-000066230000}"/>
    <cellStyle name="강조색3 5 6" xfId="9080" xr:uid="{00000000-0005-0000-0000-000067230000}"/>
    <cellStyle name="강조색4 2" xfId="9081" xr:uid="{00000000-0005-0000-0000-000068230000}"/>
    <cellStyle name="강조색4 2 2" xfId="9082" xr:uid="{00000000-0005-0000-0000-000069230000}"/>
    <cellStyle name="강조색4 2 3" xfId="9083" xr:uid="{00000000-0005-0000-0000-00006A230000}"/>
    <cellStyle name="강조색4 2 4" xfId="9084" xr:uid="{00000000-0005-0000-0000-00006B230000}"/>
    <cellStyle name="강조색4 2 5" xfId="9085" xr:uid="{00000000-0005-0000-0000-00006C230000}"/>
    <cellStyle name="강조색4 2 6" xfId="9086" xr:uid="{00000000-0005-0000-0000-00006D230000}"/>
    <cellStyle name="강조색4 3 2" xfId="9087" xr:uid="{00000000-0005-0000-0000-00006E230000}"/>
    <cellStyle name="강조색4 3 3" xfId="9088" xr:uid="{00000000-0005-0000-0000-00006F230000}"/>
    <cellStyle name="강조색4 3 4" xfId="9089" xr:uid="{00000000-0005-0000-0000-000070230000}"/>
    <cellStyle name="강조색4 3 5" xfId="9090" xr:uid="{00000000-0005-0000-0000-000071230000}"/>
    <cellStyle name="강조색4 3 6" xfId="9091" xr:uid="{00000000-0005-0000-0000-000072230000}"/>
    <cellStyle name="강조색4 4 2" xfId="9092" xr:uid="{00000000-0005-0000-0000-000073230000}"/>
    <cellStyle name="강조색4 4 3" xfId="9093" xr:uid="{00000000-0005-0000-0000-000074230000}"/>
    <cellStyle name="강조색4 4 4" xfId="9094" xr:uid="{00000000-0005-0000-0000-000075230000}"/>
    <cellStyle name="강조색4 4 5" xfId="9095" xr:uid="{00000000-0005-0000-0000-000076230000}"/>
    <cellStyle name="강조색4 4 6" xfId="9096" xr:uid="{00000000-0005-0000-0000-000077230000}"/>
    <cellStyle name="강조색4 5 2" xfId="9097" xr:uid="{00000000-0005-0000-0000-000078230000}"/>
    <cellStyle name="강조색4 5 3" xfId="9098" xr:uid="{00000000-0005-0000-0000-000079230000}"/>
    <cellStyle name="강조색4 5 4" xfId="9099" xr:uid="{00000000-0005-0000-0000-00007A230000}"/>
    <cellStyle name="강조색4 5 5" xfId="9100" xr:uid="{00000000-0005-0000-0000-00007B230000}"/>
    <cellStyle name="강조색4 5 6" xfId="9101" xr:uid="{00000000-0005-0000-0000-00007C230000}"/>
    <cellStyle name="강조색5 2" xfId="9102" xr:uid="{00000000-0005-0000-0000-00007D230000}"/>
    <cellStyle name="강조색5 2 2" xfId="9103" xr:uid="{00000000-0005-0000-0000-00007E230000}"/>
    <cellStyle name="강조색5 2 3" xfId="9104" xr:uid="{00000000-0005-0000-0000-00007F230000}"/>
    <cellStyle name="강조색5 2 4" xfId="9105" xr:uid="{00000000-0005-0000-0000-000080230000}"/>
    <cellStyle name="강조색5 2 5" xfId="9106" xr:uid="{00000000-0005-0000-0000-000081230000}"/>
    <cellStyle name="강조색5 2 6" xfId="9107" xr:uid="{00000000-0005-0000-0000-000082230000}"/>
    <cellStyle name="강조색5 3 2" xfId="9108" xr:uid="{00000000-0005-0000-0000-000083230000}"/>
    <cellStyle name="강조색5 3 3" xfId="9109" xr:uid="{00000000-0005-0000-0000-000084230000}"/>
    <cellStyle name="강조색5 3 4" xfId="9110" xr:uid="{00000000-0005-0000-0000-000085230000}"/>
    <cellStyle name="강조색5 3 5" xfId="9111" xr:uid="{00000000-0005-0000-0000-000086230000}"/>
    <cellStyle name="강조색5 3 6" xfId="9112" xr:uid="{00000000-0005-0000-0000-000087230000}"/>
    <cellStyle name="강조색5 4 2" xfId="9113" xr:uid="{00000000-0005-0000-0000-000088230000}"/>
    <cellStyle name="강조색5 4 3" xfId="9114" xr:uid="{00000000-0005-0000-0000-000089230000}"/>
    <cellStyle name="강조색5 4 4" xfId="9115" xr:uid="{00000000-0005-0000-0000-00008A230000}"/>
    <cellStyle name="강조색5 4 5" xfId="9116" xr:uid="{00000000-0005-0000-0000-00008B230000}"/>
    <cellStyle name="강조색5 4 6" xfId="9117" xr:uid="{00000000-0005-0000-0000-00008C230000}"/>
    <cellStyle name="강조색5 5 2" xfId="9118" xr:uid="{00000000-0005-0000-0000-00008D230000}"/>
    <cellStyle name="강조색5 5 3" xfId="9119" xr:uid="{00000000-0005-0000-0000-00008E230000}"/>
    <cellStyle name="강조색5 5 4" xfId="9120" xr:uid="{00000000-0005-0000-0000-00008F230000}"/>
    <cellStyle name="강조색5 5 5" xfId="9121" xr:uid="{00000000-0005-0000-0000-000090230000}"/>
    <cellStyle name="강조색5 5 6" xfId="9122" xr:uid="{00000000-0005-0000-0000-000091230000}"/>
    <cellStyle name="강조색6 2" xfId="9123" xr:uid="{00000000-0005-0000-0000-000092230000}"/>
    <cellStyle name="강조색6 2 2" xfId="9124" xr:uid="{00000000-0005-0000-0000-000093230000}"/>
    <cellStyle name="강조색6 2 3" xfId="9125" xr:uid="{00000000-0005-0000-0000-000094230000}"/>
    <cellStyle name="강조색6 2 4" xfId="9126" xr:uid="{00000000-0005-0000-0000-000095230000}"/>
    <cellStyle name="강조색6 2 5" xfId="9127" xr:uid="{00000000-0005-0000-0000-000096230000}"/>
    <cellStyle name="강조색6 2 6" xfId="9128" xr:uid="{00000000-0005-0000-0000-000097230000}"/>
    <cellStyle name="강조색6 3 2" xfId="9129" xr:uid="{00000000-0005-0000-0000-000098230000}"/>
    <cellStyle name="강조색6 3 3" xfId="9130" xr:uid="{00000000-0005-0000-0000-000099230000}"/>
    <cellStyle name="강조색6 3 4" xfId="9131" xr:uid="{00000000-0005-0000-0000-00009A230000}"/>
    <cellStyle name="강조색6 3 5" xfId="9132" xr:uid="{00000000-0005-0000-0000-00009B230000}"/>
    <cellStyle name="강조색6 3 6" xfId="9133" xr:uid="{00000000-0005-0000-0000-00009C230000}"/>
    <cellStyle name="강조색6 4 2" xfId="9134" xr:uid="{00000000-0005-0000-0000-00009D230000}"/>
    <cellStyle name="강조색6 4 3" xfId="9135" xr:uid="{00000000-0005-0000-0000-00009E230000}"/>
    <cellStyle name="강조색6 4 4" xfId="9136" xr:uid="{00000000-0005-0000-0000-00009F230000}"/>
    <cellStyle name="강조색6 4 5" xfId="9137" xr:uid="{00000000-0005-0000-0000-0000A0230000}"/>
    <cellStyle name="강조색6 4 6" xfId="9138" xr:uid="{00000000-0005-0000-0000-0000A1230000}"/>
    <cellStyle name="강조색6 5 2" xfId="9139" xr:uid="{00000000-0005-0000-0000-0000A2230000}"/>
    <cellStyle name="강조색6 5 3" xfId="9140" xr:uid="{00000000-0005-0000-0000-0000A3230000}"/>
    <cellStyle name="강조색6 5 4" xfId="9141" xr:uid="{00000000-0005-0000-0000-0000A4230000}"/>
    <cellStyle name="강조색6 5 5" xfId="9142" xr:uid="{00000000-0005-0000-0000-0000A5230000}"/>
    <cellStyle name="강조색6 5 6" xfId="9143" xr:uid="{00000000-0005-0000-0000-0000A6230000}"/>
    <cellStyle name="거래명세표" xfId="9144" xr:uid="{00000000-0005-0000-0000-0000A7230000}"/>
    <cellStyle name="견적" xfId="9145" xr:uid="{00000000-0005-0000-0000-0000A8230000}"/>
    <cellStyle name="경고문 2" xfId="9146" xr:uid="{00000000-0005-0000-0000-0000A9230000}"/>
    <cellStyle name="경고문 2 2" xfId="9147" xr:uid="{00000000-0005-0000-0000-0000AA230000}"/>
    <cellStyle name="경고문 2 3" xfId="9148" xr:uid="{00000000-0005-0000-0000-0000AB230000}"/>
    <cellStyle name="경고문 2 4" xfId="9149" xr:uid="{00000000-0005-0000-0000-0000AC230000}"/>
    <cellStyle name="경고문 2 5" xfId="9150" xr:uid="{00000000-0005-0000-0000-0000AD230000}"/>
    <cellStyle name="경고문 2 6" xfId="9151" xr:uid="{00000000-0005-0000-0000-0000AE230000}"/>
    <cellStyle name="경고문 3 2" xfId="9152" xr:uid="{00000000-0005-0000-0000-0000AF230000}"/>
    <cellStyle name="경고문 3 3" xfId="9153" xr:uid="{00000000-0005-0000-0000-0000B0230000}"/>
    <cellStyle name="경고문 3 4" xfId="9154" xr:uid="{00000000-0005-0000-0000-0000B1230000}"/>
    <cellStyle name="경고문 3 5" xfId="9155" xr:uid="{00000000-0005-0000-0000-0000B2230000}"/>
    <cellStyle name="경고문 3 6" xfId="9156" xr:uid="{00000000-0005-0000-0000-0000B3230000}"/>
    <cellStyle name="경고문 4 2" xfId="9157" xr:uid="{00000000-0005-0000-0000-0000B4230000}"/>
    <cellStyle name="경고문 4 3" xfId="9158" xr:uid="{00000000-0005-0000-0000-0000B5230000}"/>
    <cellStyle name="경고문 4 4" xfId="9159" xr:uid="{00000000-0005-0000-0000-0000B6230000}"/>
    <cellStyle name="경고문 4 5" xfId="9160" xr:uid="{00000000-0005-0000-0000-0000B7230000}"/>
    <cellStyle name="경고문 4 6" xfId="9161" xr:uid="{00000000-0005-0000-0000-0000B8230000}"/>
    <cellStyle name="경고문 5 2" xfId="9162" xr:uid="{00000000-0005-0000-0000-0000B9230000}"/>
    <cellStyle name="경고문 5 3" xfId="9163" xr:uid="{00000000-0005-0000-0000-0000BA230000}"/>
    <cellStyle name="경고문 5 4" xfId="9164" xr:uid="{00000000-0005-0000-0000-0000BB230000}"/>
    <cellStyle name="경고문 5 5" xfId="9165" xr:uid="{00000000-0005-0000-0000-0000BC230000}"/>
    <cellStyle name="경고문 5 6" xfId="9166" xr:uid="{00000000-0005-0000-0000-0000BD230000}"/>
    <cellStyle name="계산 2" xfId="9167" xr:uid="{00000000-0005-0000-0000-0000BE230000}"/>
    <cellStyle name="계산 2 2" xfId="9168" xr:uid="{00000000-0005-0000-0000-0000BF230000}"/>
    <cellStyle name="계산 2 3" xfId="9169" xr:uid="{00000000-0005-0000-0000-0000C0230000}"/>
    <cellStyle name="계산 2 4" xfId="9170" xr:uid="{00000000-0005-0000-0000-0000C1230000}"/>
    <cellStyle name="계산 2 5" xfId="9171" xr:uid="{00000000-0005-0000-0000-0000C2230000}"/>
    <cellStyle name="계산 2 6" xfId="9172" xr:uid="{00000000-0005-0000-0000-0000C3230000}"/>
    <cellStyle name="계산 3 2" xfId="9173" xr:uid="{00000000-0005-0000-0000-0000C4230000}"/>
    <cellStyle name="계산 3 3" xfId="9174" xr:uid="{00000000-0005-0000-0000-0000C5230000}"/>
    <cellStyle name="계산 3 4" xfId="9175" xr:uid="{00000000-0005-0000-0000-0000C6230000}"/>
    <cellStyle name="계산 3 5" xfId="9176" xr:uid="{00000000-0005-0000-0000-0000C7230000}"/>
    <cellStyle name="계산 3 6" xfId="9177" xr:uid="{00000000-0005-0000-0000-0000C8230000}"/>
    <cellStyle name="계산 4 2" xfId="9178" xr:uid="{00000000-0005-0000-0000-0000C9230000}"/>
    <cellStyle name="계산 4 3" xfId="9179" xr:uid="{00000000-0005-0000-0000-0000CA230000}"/>
    <cellStyle name="계산 4 4" xfId="9180" xr:uid="{00000000-0005-0000-0000-0000CB230000}"/>
    <cellStyle name="계산 4 5" xfId="9181" xr:uid="{00000000-0005-0000-0000-0000CC230000}"/>
    <cellStyle name="계산 4 6" xfId="9182" xr:uid="{00000000-0005-0000-0000-0000CD230000}"/>
    <cellStyle name="계산 5 2" xfId="9183" xr:uid="{00000000-0005-0000-0000-0000CE230000}"/>
    <cellStyle name="계산 5 3" xfId="9184" xr:uid="{00000000-0005-0000-0000-0000CF230000}"/>
    <cellStyle name="계산 5 4" xfId="9185" xr:uid="{00000000-0005-0000-0000-0000D0230000}"/>
    <cellStyle name="계산 5 5" xfId="9186" xr:uid="{00000000-0005-0000-0000-0000D1230000}"/>
    <cellStyle name="계산 5 6" xfId="9187" xr:uid="{00000000-0005-0000-0000-0000D2230000}"/>
    <cellStyle name="고정소숫점" xfId="9188" xr:uid="{00000000-0005-0000-0000-0000D3230000}"/>
    <cellStyle name="고정소숫점 2" xfId="9189" xr:uid="{00000000-0005-0000-0000-0000D4230000}"/>
    <cellStyle name="고정소숫점 3" xfId="9190" xr:uid="{00000000-0005-0000-0000-0000D5230000}"/>
    <cellStyle name="고정출력1" xfId="9191" xr:uid="{00000000-0005-0000-0000-0000D6230000}"/>
    <cellStyle name="고정출력1 2" xfId="9192" xr:uid="{00000000-0005-0000-0000-0000D7230000}"/>
    <cellStyle name="고정출력2" xfId="9193" xr:uid="{00000000-0005-0000-0000-0000D8230000}"/>
    <cellStyle name="고정출력2 2" xfId="9194" xr:uid="{00000000-0005-0000-0000-0000D9230000}"/>
    <cellStyle name="공사원가계산서(조경)" xfId="9195" xr:uid="{00000000-0005-0000-0000-0000DA230000}"/>
    <cellStyle name="괘선" xfId="9196" xr:uid="{00000000-0005-0000-0000-0000DB230000}"/>
    <cellStyle name="괘선 2" xfId="9197" xr:uid="{00000000-0005-0000-0000-0000DC230000}"/>
    <cellStyle name="괘선1" xfId="9198" xr:uid="{00000000-0005-0000-0000-0000DD230000}"/>
    <cellStyle name="咬訌裝?INCOM1" xfId="9199" xr:uid="{00000000-0005-0000-0000-0000DE230000}"/>
    <cellStyle name="咬訌裝?INCOM10" xfId="9200" xr:uid="{00000000-0005-0000-0000-0000DF230000}"/>
    <cellStyle name="咬訌裝?INCOM2" xfId="9201" xr:uid="{00000000-0005-0000-0000-0000E0230000}"/>
    <cellStyle name="咬訌裝?INCOM3" xfId="9202" xr:uid="{00000000-0005-0000-0000-0000E1230000}"/>
    <cellStyle name="咬訌裝?INCOM4" xfId="9203" xr:uid="{00000000-0005-0000-0000-0000E2230000}"/>
    <cellStyle name="咬訌裝?INCOM5" xfId="9204" xr:uid="{00000000-0005-0000-0000-0000E3230000}"/>
    <cellStyle name="咬訌裝?INCOM6" xfId="9205" xr:uid="{00000000-0005-0000-0000-0000E4230000}"/>
    <cellStyle name="咬訌裝?INCOM7" xfId="9206" xr:uid="{00000000-0005-0000-0000-0000E5230000}"/>
    <cellStyle name="咬訌裝?INCOM8" xfId="9207" xr:uid="{00000000-0005-0000-0000-0000E6230000}"/>
    <cellStyle name="咬訌裝?INCOM9" xfId="9208" xr:uid="{00000000-0005-0000-0000-0000E7230000}"/>
    <cellStyle name="咬訌裝?PRIB11" xfId="9209" xr:uid="{00000000-0005-0000-0000-0000E8230000}"/>
    <cellStyle name="글꼴" xfId="9210" xr:uid="{00000000-0005-0000-0000-0000E9230000}"/>
    <cellStyle name="금액" xfId="9211" xr:uid="{00000000-0005-0000-0000-0000EA230000}"/>
    <cellStyle name="기계" xfId="9212" xr:uid="{00000000-0005-0000-0000-0000EB230000}"/>
    <cellStyle name="기본내역서" xfId="9213" xr:uid="{00000000-0005-0000-0000-0000EC230000}"/>
    <cellStyle name="기본내역서 2" xfId="9214" xr:uid="{00000000-0005-0000-0000-0000ED230000}"/>
    <cellStyle name="기본숫자" xfId="9215" xr:uid="{00000000-0005-0000-0000-0000EE230000}"/>
    <cellStyle name="나쁨 2" xfId="9216" xr:uid="{00000000-0005-0000-0000-0000EF230000}"/>
    <cellStyle name="나쁨 2 2" xfId="9217" xr:uid="{00000000-0005-0000-0000-0000F0230000}"/>
    <cellStyle name="나쁨 2 3" xfId="9218" xr:uid="{00000000-0005-0000-0000-0000F1230000}"/>
    <cellStyle name="나쁨 2 4" xfId="9219" xr:uid="{00000000-0005-0000-0000-0000F2230000}"/>
    <cellStyle name="나쁨 2 5" xfId="9220" xr:uid="{00000000-0005-0000-0000-0000F3230000}"/>
    <cellStyle name="나쁨 2 6" xfId="9221" xr:uid="{00000000-0005-0000-0000-0000F4230000}"/>
    <cellStyle name="나쁨 3 2" xfId="9222" xr:uid="{00000000-0005-0000-0000-0000F5230000}"/>
    <cellStyle name="나쁨 3 3" xfId="9223" xr:uid="{00000000-0005-0000-0000-0000F6230000}"/>
    <cellStyle name="나쁨 3 4" xfId="9224" xr:uid="{00000000-0005-0000-0000-0000F7230000}"/>
    <cellStyle name="나쁨 3 5" xfId="9225" xr:uid="{00000000-0005-0000-0000-0000F8230000}"/>
    <cellStyle name="나쁨 3 6" xfId="9226" xr:uid="{00000000-0005-0000-0000-0000F9230000}"/>
    <cellStyle name="나쁨 4 2" xfId="9227" xr:uid="{00000000-0005-0000-0000-0000FA230000}"/>
    <cellStyle name="나쁨 4 3" xfId="9228" xr:uid="{00000000-0005-0000-0000-0000FB230000}"/>
    <cellStyle name="나쁨 4 4" xfId="9229" xr:uid="{00000000-0005-0000-0000-0000FC230000}"/>
    <cellStyle name="나쁨 4 5" xfId="9230" xr:uid="{00000000-0005-0000-0000-0000FD230000}"/>
    <cellStyle name="나쁨 4 6" xfId="9231" xr:uid="{00000000-0005-0000-0000-0000FE230000}"/>
    <cellStyle name="나쁨 5 2" xfId="9232" xr:uid="{00000000-0005-0000-0000-0000FF230000}"/>
    <cellStyle name="나쁨 5 3" xfId="9233" xr:uid="{00000000-0005-0000-0000-000000240000}"/>
    <cellStyle name="나쁨 5 4" xfId="9234" xr:uid="{00000000-0005-0000-0000-000001240000}"/>
    <cellStyle name="나쁨 5 5" xfId="9235" xr:uid="{00000000-0005-0000-0000-000002240000}"/>
    <cellStyle name="나쁨 5 6" xfId="9236" xr:uid="{00000000-0005-0000-0000-000003240000}"/>
    <cellStyle name="날짜" xfId="9237" xr:uid="{00000000-0005-0000-0000-000004240000}"/>
    <cellStyle name="날짜 2" xfId="9238" xr:uid="{00000000-0005-0000-0000-000005240000}"/>
    <cellStyle name="내역서" xfId="9239" xr:uid="{00000000-0005-0000-0000-000006240000}"/>
    <cellStyle name="단위(원)" xfId="9240" xr:uid="{00000000-0005-0000-0000-000007240000}"/>
    <cellStyle name="달러" xfId="9241" xr:uid="{00000000-0005-0000-0000-000008240000}"/>
    <cellStyle name="달러 2" xfId="9242" xr:uid="{00000000-0005-0000-0000-000009240000}"/>
    <cellStyle name="'도급대비&quot;표준" xfId="9243" xr:uid="{00000000-0005-0000-0000-00000A240000}"/>
    <cellStyle name="뒤에 오는 하이퍼링크" xfId="9244" xr:uid="{00000000-0005-0000-0000-00000B240000}"/>
    <cellStyle name="똿떓죶Ø괻 [0.00]_NT Server " xfId="9245" xr:uid="{00000000-0005-0000-0000-00000C240000}"/>
    <cellStyle name="똿떓죶Ø괻_NT Server " xfId="9246" xr:uid="{00000000-0005-0000-0000-00000D240000}"/>
    <cellStyle name="똿뗦먛귟 [0.00]_laroux" xfId="9247" xr:uid="{00000000-0005-0000-0000-00000E240000}"/>
    <cellStyle name="똿뗦먛귟_laroux" xfId="9248" xr:uid="{00000000-0005-0000-0000-00000F240000}"/>
    <cellStyle name="마이너스키" xfId="9249" xr:uid="{00000000-0005-0000-0000-000010240000}"/>
    <cellStyle name="마ㅊ춤" xfId="9250" xr:uid="{00000000-0005-0000-0000-000011240000}"/>
    <cellStyle name="메모 2" xfId="9251" xr:uid="{00000000-0005-0000-0000-000012240000}"/>
    <cellStyle name="메모 2 2" xfId="9252" xr:uid="{00000000-0005-0000-0000-000013240000}"/>
    <cellStyle name="메모 2 3" xfId="9253" xr:uid="{00000000-0005-0000-0000-000014240000}"/>
    <cellStyle name="메모 2 4" xfId="9254" xr:uid="{00000000-0005-0000-0000-000015240000}"/>
    <cellStyle name="메모 2 5" xfId="9255" xr:uid="{00000000-0005-0000-0000-000016240000}"/>
    <cellStyle name="메모 2 6" xfId="9256" xr:uid="{00000000-0005-0000-0000-000017240000}"/>
    <cellStyle name="메모 3 2" xfId="9257" xr:uid="{00000000-0005-0000-0000-000018240000}"/>
    <cellStyle name="메모 3 3" xfId="9258" xr:uid="{00000000-0005-0000-0000-000019240000}"/>
    <cellStyle name="메모 3 4" xfId="9259" xr:uid="{00000000-0005-0000-0000-00001A240000}"/>
    <cellStyle name="메모 3 5" xfId="9260" xr:uid="{00000000-0005-0000-0000-00001B240000}"/>
    <cellStyle name="메모 3 6" xfId="9261" xr:uid="{00000000-0005-0000-0000-00001C240000}"/>
    <cellStyle name="메모 4 2" xfId="9262" xr:uid="{00000000-0005-0000-0000-00001D240000}"/>
    <cellStyle name="메모 4 3" xfId="9263" xr:uid="{00000000-0005-0000-0000-00001E240000}"/>
    <cellStyle name="메모 4 4" xfId="9264" xr:uid="{00000000-0005-0000-0000-00001F240000}"/>
    <cellStyle name="메모 4 5" xfId="9265" xr:uid="{00000000-0005-0000-0000-000020240000}"/>
    <cellStyle name="메모 4 6" xfId="9266" xr:uid="{00000000-0005-0000-0000-000021240000}"/>
    <cellStyle name="메모 5 2" xfId="9267" xr:uid="{00000000-0005-0000-0000-000022240000}"/>
    <cellStyle name="메모 5 3" xfId="9268" xr:uid="{00000000-0005-0000-0000-000023240000}"/>
    <cellStyle name="메모 5 4" xfId="9269" xr:uid="{00000000-0005-0000-0000-000024240000}"/>
    <cellStyle name="메모 5 5" xfId="9270" xr:uid="{00000000-0005-0000-0000-000025240000}"/>
    <cellStyle name="메모 5 6" xfId="9271" xr:uid="{00000000-0005-0000-0000-000026240000}"/>
    <cellStyle name="묮뎋 [0.00]_NT Server " xfId="9272" xr:uid="{00000000-0005-0000-0000-000027240000}"/>
    <cellStyle name="묮뎋_NT Server " xfId="9273" xr:uid="{00000000-0005-0000-0000-000028240000}"/>
    <cellStyle name="물량" xfId="9274" xr:uid="{00000000-0005-0000-0000-000029240000}"/>
    <cellStyle name="믅됞 [0.00]_laroux" xfId="9275" xr:uid="{00000000-0005-0000-0000-00002A240000}"/>
    <cellStyle name="믅됞_laroux" xfId="9276" xr:uid="{00000000-0005-0000-0000-00002B240000}"/>
    <cellStyle name="배분" xfId="9277" xr:uid="{00000000-0005-0000-0000-00002C240000}"/>
    <cellStyle name="백 " xfId="9278" xr:uid="{00000000-0005-0000-0000-00002D240000}"/>
    <cellStyle name="백  2" xfId="9279" xr:uid="{00000000-0005-0000-0000-00002E240000}"/>
    <cellStyle name="백분율" xfId="2" builtinId="5"/>
    <cellStyle name="백분율 [△1]" xfId="9280" xr:uid="{00000000-0005-0000-0000-000030240000}"/>
    <cellStyle name="백분율 [△2]" xfId="9281" xr:uid="{00000000-0005-0000-0000-000031240000}"/>
    <cellStyle name="백분율 [0]" xfId="9282" xr:uid="{00000000-0005-0000-0000-000032240000}"/>
    <cellStyle name="백분율 [0] 2" xfId="9283" xr:uid="{00000000-0005-0000-0000-000033240000}"/>
    <cellStyle name="백분율 [2]" xfId="9284" xr:uid="{00000000-0005-0000-0000-000034240000}"/>
    <cellStyle name="백분율 2" xfId="9285" xr:uid="{00000000-0005-0000-0000-000035240000}"/>
    <cellStyle name="백분율 2 10" xfId="9286" xr:uid="{00000000-0005-0000-0000-000036240000}"/>
    <cellStyle name="백분율 2 10 2" xfId="9287" xr:uid="{00000000-0005-0000-0000-000037240000}"/>
    <cellStyle name="백분율 2 10 2 2" xfId="9288" xr:uid="{00000000-0005-0000-0000-000038240000}"/>
    <cellStyle name="백분율 2 10 2 3" xfId="9289" xr:uid="{00000000-0005-0000-0000-000039240000}"/>
    <cellStyle name="백분율 2 10 2 4" xfId="9290" xr:uid="{00000000-0005-0000-0000-00003A240000}"/>
    <cellStyle name="백분율 2 10 2 5" xfId="9291" xr:uid="{00000000-0005-0000-0000-00003B240000}"/>
    <cellStyle name="백분율 2 10 3" xfId="9292" xr:uid="{00000000-0005-0000-0000-00003C240000}"/>
    <cellStyle name="백분율 2 10 4" xfId="9293" xr:uid="{00000000-0005-0000-0000-00003D240000}"/>
    <cellStyle name="백분율 2 10 5" xfId="9294" xr:uid="{00000000-0005-0000-0000-00003E240000}"/>
    <cellStyle name="백분율 2 11" xfId="9295" xr:uid="{00000000-0005-0000-0000-00003F240000}"/>
    <cellStyle name="백분율 2 11 2" xfId="9296" xr:uid="{00000000-0005-0000-0000-000040240000}"/>
    <cellStyle name="백분율 2 11 2 2" xfId="9297" xr:uid="{00000000-0005-0000-0000-000041240000}"/>
    <cellStyle name="백분율 2 11 2 3" xfId="9298" xr:uid="{00000000-0005-0000-0000-000042240000}"/>
    <cellStyle name="백분율 2 11 2 4" xfId="9299" xr:uid="{00000000-0005-0000-0000-000043240000}"/>
    <cellStyle name="백분율 2 11 2 5" xfId="9300" xr:uid="{00000000-0005-0000-0000-000044240000}"/>
    <cellStyle name="백분율 2 11 3" xfId="9301" xr:uid="{00000000-0005-0000-0000-000045240000}"/>
    <cellStyle name="백분율 2 11 4" xfId="9302" xr:uid="{00000000-0005-0000-0000-000046240000}"/>
    <cellStyle name="백분율 2 11 5" xfId="9303" xr:uid="{00000000-0005-0000-0000-000047240000}"/>
    <cellStyle name="백분율 2 12" xfId="9304" xr:uid="{00000000-0005-0000-0000-000048240000}"/>
    <cellStyle name="백분율 2 12 2" xfId="9305" xr:uid="{00000000-0005-0000-0000-000049240000}"/>
    <cellStyle name="백분율 2 12 2 2" xfId="9306" xr:uid="{00000000-0005-0000-0000-00004A240000}"/>
    <cellStyle name="백분율 2 12 2 3" xfId="9307" xr:uid="{00000000-0005-0000-0000-00004B240000}"/>
    <cellStyle name="백분율 2 12 2 4" xfId="9308" xr:uid="{00000000-0005-0000-0000-00004C240000}"/>
    <cellStyle name="백분율 2 12 2 5" xfId="9309" xr:uid="{00000000-0005-0000-0000-00004D240000}"/>
    <cellStyle name="백분율 2 12 3" xfId="9310" xr:uid="{00000000-0005-0000-0000-00004E240000}"/>
    <cellStyle name="백분율 2 12 4" xfId="9311" xr:uid="{00000000-0005-0000-0000-00004F240000}"/>
    <cellStyle name="백분율 2 12 5" xfId="9312" xr:uid="{00000000-0005-0000-0000-000050240000}"/>
    <cellStyle name="백분율 2 13" xfId="9313" xr:uid="{00000000-0005-0000-0000-000051240000}"/>
    <cellStyle name="백분율 2 13 2" xfId="9314" xr:uid="{00000000-0005-0000-0000-000052240000}"/>
    <cellStyle name="백분율 2 13 2 2" xfId="9315" xr:uid="{00000000-0005-0000-0000-000053240000}"/>
    <cellStyle name="백분율 2 13 2 3" xfId="9316" xr:uid="{00000000-0005-0000-0000-000054240000}"/>
    <cellStyle name="백분율 2 13 2 4" xfId="9317" xr:uid="{00000000-0005-0000-0000-000055240000}"/>
    <cellStyle name="백분율 2 13 2 5" xfId="9318" xr:uid="{00000000-0005-0000-0000-000056240000}"/>
    <cellStyle name="백분율 2 13 3" xfId="9319" xr:uid="{00000000-0005-0000-0000-000057240000}"/>
    <cellStyle name="백분율 2 13 4" xfId="9320" xr:uid="{00000000-0005-0000-0000-000058240000}"/>
    <cellStyle name="백분율 2 13 5" xfId="9321" xr:uid="{00000000-0005-0000-0000-000059240000}"/>
    <cellStyle name="백분율 2 14" xfId="9322" xr:uid="{00000000-0005-0000-0000-00005A240000}"/>
    <cellStyle name="백분율 2 14 2" xfId="9323" xr:uid="{00000000-0005-0000-0000-00005B240000}"/>
    <cellStyle name="백분율 2 14 2 2" xfId="9324" xr:uid="{00000000-0005-0000-0000-00005C240000}"/>
    <cellStyle name="백분율 2 14 2 3" xfId="9325" xr:uid="{00000000-0005-0000-0000-00005D240000}"/>
    <cellStyle name="백분율 2 14 2 4" xfId="9326" xr:uid="{00000000-0005-0000-0000-00005E240000}"/>
    <cellStyle name="백분율 2 14 2 5" xfId="9327" xr:uid="{00000000-0005-0000-0000-00005F240000}"/>
    <cellStyle name="백분율 2 14 3" xfId="9328" xr:uid="{00000000-0005-0000-0000-000060240000}"/>
    <cellStyle name="백분율 2 14 4" xfId="9329" xr:uid="{00000000-0005-0000-0000-000061240000}"/>
    <cellStyle name="백분율 2 14 5" xfId="9330" xr:uid="{00000000-0005-0000-0000-000062240000}"/>
    <cellStyle name="백분율 2 15" xfId="9331" xr:uid="{00000000-0005-0000-0000-000063240000}"/>
    <cellStyle name="백분율 2 15 2" xfId="9332" xr:uid="{00000000-0005-0000-0000-000064240000}"/>
    <cellStyle name="백분율 2 15 2 2" xfId="9333" xr:uid="{00000000-0005-0000-0000-000065240000}"/>
    <cellStyle name="백분율 2 15 2 3" xfId="9334" xr:uid="{00000000-0005-0000-0000-000066240000}"/>
    <cellStyle name="백분율 2 15 2 4" xfId="9335" xr:uid="{00000000-0005-0000-0000-000067240000}"/>
    <cellStyle name="백분율 2 15 2 5" xfId="9336" xr:uid="{00000000-0005-0000-0000-000068240000}"/>
    <cellStyle name="백분율 2 15 3" xfId="9337" xr:uid="{00000000-0005-0000-0000-000069240000}"/>
    <cellStyle name="백분율 2 15 4" xfId="9338" xr:uid="{00000000-0005-0000-0000-00006A240000}"/>
    <cellStyle name="백분율 2 15 5" xfId="9339" xr:uid="{00000000-0005-0000-0000-00006B240000}"/>
    <cellStyle name="백분율 2 16" xfId="9340" xr:uid="{00000000-0005-0000-0000-00006C240000}"/>
    <cellStyle name="백분율 2 16 2" xfId="9341" xr:uid="{00000000-0005-0000-0000-00006D240000}"/>
    <cellStyle name="백분율 2 16 2 2" xfId="9342" xr:uid="{00000000-0005-0000-0000-00006E240000}"/>
    <cellStyle name="백분율 2 16 2 3" xfId="9343" xr:uid="{00000000-0005-0000-0000-00006F240000}"/>
    <cellStyle name="백분율 2 16 2 4" xfId="9344" xr:uid="{00000000-0005-0000-0000-000070240000}"/>
    <cellStyle name="백분율 2 16 2 5" xfId="9345" xr:uid="{00000000-0005-0000-0000-000071240000}"/>
    <cellStyle name="백분율 2 16 3" xfId="9346" xr:uid="{00000000-0005-0000-0000-000072240000}"/>
    <cellStyle name="백분율 2 16 4" xfId="9347" xr:uid="{00000000-0005-0000-0000-000073240000}"/>
    <cellStyle name="백분율 2 16 5" xfId="9348" xr:uid="{00000000-0005-0000-0000-000074240000}"/>
    <cellStyle name="백분율 2 17" xfId="9349" xr:uid="{00000000-0005-0000-0000-000075240000}"/>
    <cellStyle name="백분율 2 17 2" xfId="9350" xr:uid="{00000000-0005-0000-0000-000076240000}"/>
    <cellStyle name="백분율 2 17 2 2" xfId="9351" xr:uid="{00000000-0005-0000-0000-000077240000}"/>
    <cellStyle name="백분율 2 17 2 3" xfId="9352" xr:uid="{00000000-0005-0000-0000-000078240000}"/>
    <cellStyle name="백분율 2 17 2 4" xfId="9353" xr:uid="{00000000-0005-0000-0000-000079240000}"/>
    <cellStyle name="백분율 2 17 2 5" xfId="9354" xr:uid="{00000000-0005-0000-0000-00007A240000}"/>
    <cellStyle name="백분율 2 17 3" xfId="9355" xr:uid="{00000000-0005-0000-0000-00007B240000}"/>
    <cellStyle name="백분율 2 17 4" xfId="9356" xr:uid="{00000000-0005-0000-0000-00007C240000}"/>
    <cellStyle name="백분율 2 17 5" xfId="9357" xr:uid="{00000000-0005-0000-0000-00007D240000}"/>
    <cellStyle name="백분율 2 18" xfId="9358" xr:uid="{00000000-0005-0000-0000-00007E240000}"/>
    <cellStyle name="백분율 2 18 2" xfId="9359" xr:uid="{00000000-0005-0000-0000-00007F240000}"/>
    <cellStyle name="백분율 2 18 2 2" xfId="9360" xr:uid="{00000000-0005-0000-0000-000080240000}"/>
    <cellStyle name="백분율 2 18 2 3" xfId="9361" xr:uid="{00000000-0005-0000-0000-000081240000}"/>
    <cellStyle name="백분율 2 18 2 4" xfId="9362" xr:uid="{00000000-0005-0000-0000-000082240000}"/>
    <cellStyle name="백분율 2 18 2 5" xfId="9363" xr:uid="{00000000-0005-0000-0000-000083240000}"/>
    <cellStyle name="백분율 2 18 3" xfId="9364" xr:uid="{00000000-0005-0000-0000-000084240000}"/>
    <cellStyle name="백분율 2 18 4" xfId="9365" xr:uid="{00000000-0005-0000-0000-000085240000}"/>
    <cellStyle name="백분율 2 18 5" xfId="9366" xr:uid="{00000000-0005-0000-0000-000086240000}"/>
    <cellStyle name="백분율 2 19" xfId="9367" xr:uid="{00000000-0005-0000-0000-000087240000}"/>
    <cellStyle name="백분율 2 19 2" xfId="9368" xr:uid="{00000000-0005-0000-0000-000088240000}"/>
    <cellStyle name="백분율 2 19 2 2" xfId="9369" xr:uid="{00000000-0005-0000-0000-000089240000}"/>
    <cellStyle name="백분율 2 19 2 3" xfId="9370" xr:uid="{00000000-0005-0000-0000-00008A240000}"/>
    <cellStyle name="백분율 2 19 2 4" xfId="9371" xr:uid="{00000000-0005-0000-0000-00008B240000}"/>
    <cellStyle name="백분율 2 19 2 5" xfId="9372" xr:uid="{00000000-0005-0000-0000-00008C240000}"/>
    <cellStyle name="백분율 2 19 3" xfId="9373" xr:uid="{00000000-0005-0000-0000-00008D240000}"/>
    <cellStyle name="백분율 2 19 4" xfId="9374" xr:uid="{00000000-0005-0000-0000-00008E240000}"/>
    <cellStyle name="백분율 2 19 5" xfId="9375" xr:uid="{00000000-0005-0000-0000-00008F240000}"/>
    <cellStyle name="백분율 2 2" xfId="9376" xr:uid="{00000000-0005-0000-0000-000090240000}"/>
    <cellStyle name="백분율 2 2 2" xfId="9377" xr:uid="{00000000-0005-0000-0000-000091240000}"/>
    <cellStyle name="백분율 2 2 2 2" xfId="9378" xr:uid="{00000000-0005-0000-0000-000092240000}"/>
    <cellStyle name="백분율 2 2 2 3" xfId="9379" xr:uid="{00000000-0005-0000-0000-000093240000}"/>
    <cellStyle name="백분율 2 2 2 4" xfId="9380" xr:uid="{00000000-0005-0000-0000-000094240000}"/>
    <cellStyle name="백분율 2 2 2 5" xfId="9381" xr:uid="{00000000-0005-0000-0000-000095240000}"/>
    <cellStyle name="백분율 2 2 3" xfId="9382" xr:uid="{00000000-0005-0000-0000-000096240000}"/>
    <cellStyle name="백분율 2 2 4" xfId="9383" xr:uid="{00000000-0005-0000-0000-000097240000}"/>
    <cellStyle name="백분율 2 2 5" xfId="9384" xr:uid="{00000000-0005-0000-0000-000098240000}"/>
    <cellStyle name="백분율 2 20" xfId="9385" xr:uid="{00000000-0005-0000-0000-000099240000}"/>
    <cellStyle name="백분율 2 20 2" xfId="9386" xr:uid="{00000000-0005-0000-0000-00009A240000}"/>
    <cellStyle name="백분율 2 20 2 2" xfId="9387" xr:uid="{00000000-0005-0000-0000-00009B240000}"/>
    <cellStyle name="백분율 2 20 2 3" xfId="9388" xr:uid="{00000000-0005-0000-0000-00009C240000}"/>
    <cellStyle name="백분율 2 20 2 4" xfId="9389" xr:uid="{00000000-0005-0000-0000-00009D240000}"/>
    <cellStyle name="백분율 2 20 2 5" xfId="9390" xr:uid="{00000000-0005-0000-0000-00009E240000}"/>
    <cellStyle name="백분율 2 20 3" xfId="9391" xr:uid="{00000000-0005-0000-0000-00009F240000}"/>
    <cellStyle name="백분율 2 20 4" xfId="9392" xr:uid="{00000000-0005-0000-0000-0000A0240000}"/>
    <cellStyle name="백분율 2 20 5" xfId="9393" xr:uid="{00000000-0005-0000-0000-0000A1240000}"/>
    <cellStyle name="백분율 2 21" xfId="9394" xr:uid="{00000000-0005-0000-0000-0000A2240000}"/>
    <cellStyle name="백분율 2 21 2" xfId="9395" xr:uid="{00000000-0005-0000-0000-0000A3240000}"/>
    <cellStyle name="백분율 2 21 2 2" xfId="9396" xr:uid="{00000000-0005-0000-0000-0000A4240000}"/>
    <cellStyle name="백분율 2 21 2 3" xfId="9397" xr:uid="{00000000-0005-0000-0000-0000A5240000}"/>
    <cellStyle name="백분율 2 21 2 4" xfId="9398" xr:uid="{00000000-0005-0000-0000-0000A6240000}"/>
    <cellStyle name="백분율 2 21 2 5" xfId="9399" xr:uid="{00000000-0005-0000-0000-0000A7240000}"/>
    <cellStyle name="백분율 2 21 3" xfId="9400" xr:uid="{00000000-0005-0000-0000-0000A8240000}"/>
    <cellStyle name="백분율 2 21 4" xfId="9401" xr:uid="{00000000-0005-0000-0000-0000A9240000}"/>
    <cellStyle name="백분율 2 21 5" xfId="9402" xr:uid="{00000000-0005-0000-0000-0000AA240000}"/>
    <cellStyle name="백분율 2 22" xfId="9403" xr:uid="{00000000-0005-0000-0000-0000AB240000}"/>
    <cellStyle name="백분율 2 22 2" xfId="9404" xr:uid="{00000000-0005-0000-0000-0000AC240000}"/>
    <cellStyle name="백분율 2 22 2 2" xfId="9405" xr:uid="{00000000-0005-0000-0000-0000AD240000}"/>
    <cellStyle name="백분율 2 22 2 3" xfId="9406" xr:uid="{00000000-0005-0000-0000-0000AE240000}"/>
    <cellStyle name="백분율 2 22 2 4" xfId="9407" xr:uid="{00000000-0005-0000-0000-0000AF240000}"/>
    <cellStyle name="백분율 2 22 2 5" xfId="9408" xr:uid="{00000000-0005-0000-0000-0000B0240000}"/>
    <cellStyle name="백분율 2 22 3" xfId="9409" xr:uid="{00000000-0005-0000-0000-0000B1240000}"/>
    <cellStyle name="백분율 2 22 4" xfId="9410" xr:uid="{00000000-0005-0000-0000-0000B2240000}"/>
    <cellStyle name="백분율 2 22 5" xfId="9411" xr:uid="{00000000-0005-0000-0000-0000B3240000}"/>
    <cellStyle name="백분율 2 23" xfId="9412" xr:uid="{00000000-0005-0000-0000-0000B4240000}"/>
    <cellStyle name="백분율 2 23 2" xfId="9413" xr:uid="{00000000-0005-0000-0000-0000B5240000}"/>
    <cellStyle name="백분율 2 23 2 2" xfId="9414" xr:uid="{00000000-0005-0000-0000-0000B6240000}"/>
    <cellStyle name="백분율 2 23 2 3" xfId="9415" xr:uid="{00000000-0005-0000-0000-0000B7240000}"/>
    <cellStyle name="백분율 2 23 2 4" xfId="9416" xr:uid="{00000000-0005-0000-0000-0000B8240000}"/>
    <cellStyle name="백분율 2 23 2 5" xfId="9417" xr:uid="{00000000-0005-0000-0000-0000B9240000}"/>
    <cellStyle name="백분율 2 23 3" xfId="9418" xr:uid="{00000000-0005-0000-0000-0000BA240000}"/>
    <cellStyle name="백분율 2 23 4" xfId="9419" xr:uid="{00000000-0005-0000-0000-0000BB240000}"/>
    <cellStyle name="백분율 2 23 5" xfId="9420" xr:uid="{00000000-0005-0000-0000-0000BC240000}"/>
    <cellStyle name="백분율 2 24" xfId="9421" xr:uid="{00000000-0005-0000-0000-0000BD240000}"/>
    <cellStyle name="백분율 2 24 2" xfId="9422" xr:uid="{00000000-0005-0000-0000-0000BE240000}"/>
    <cellStyle name="백분율 2 24 2 2" xfId="9423" xr:uid="{00000000-0005-0000-0000-0000BF240000}"/>
    <cellStyle name="백분율 2 24 2 3" xfId="9424" xr:uid="{00000000-0005-0000-0000-0000C0240000}"/>
    <cellStyle name="백분율 2 24 2 4" xfId="9425" xr:uid="{00000000-0005-0000-0000-0000C1240000}"/>
    <cellStyle name="백분율 2 24 2 5" xfId="9426" xr:uid="{00000000-0005-0000-0000-0000C2240000}"/>
    <cellStyle name="백분율 2 24 3" xfId="9427" xr:uid="{00000000-0005-0000-0000-0000C3240000}"/>
    <cellStyle name="백분율 2 24 4" xfId="9428" xr:uid="{00000000-0005-0000-0000-0000C4240000}"/>
    <cellStyle name="백분율 2 24 5" xfId="9429" xr:uid="{00000000-0005-0000-0000-0000C5240000}"/>
    <cellStyle name="백분율 2 25" xfId="9430" xr:uid="{00000000-0005-0000-0000-0000C6240000}"/>
    <cellStyle name="백분율 2 25 2" xfId="9431" xr:uid="{00000000-0005-0000-0000-0000C7240000}"/>
    <cellStyle name="백분율 2 25 2 2" xfId="9432" xr:uid="{00000000-0005-0000-0000-0000C8240000}"/>
    <cellStyle name="백분율 2 25 2 3" xfId="9433" xr:uid="{00000000-0005-0000-0000-0000C9240000}"/>
    <cellStyle name="백분율 2 25 2 4" xfId="9434" xr:uid="{00000000-0005-0000-0000-0000CA240000}"/>
    <cellStyle name="백분율 2 25 2 5" xfId="9435" xr:uid="{00000000-0005-0000-0000-0000CB240000}"/>
    <cellStyle name="백분율 2 25 3" xfId="9436" xr:uid="{00000000-0005-0000-0000-0000CC240000}"/>
    <cellStyle name="백분율 2 25 4" xfId="9437" xr:uid="{00000000-0005-0000-0000-0000CD240000}"/>
    <cellStyle name="백분율 2 25 5" xfId="9438" xr:uid="{00000000-0005-0000-0000-0000CE240000}"/>
    <cellStyle name="백분율 2 26" xfId="9439" xr:uid="{00000000-0005-0000-0000-0000CF240000}"/>
    <cellStyle name="백분율 2 27" xfId="9440" xr:uid="{00000000-0005-0000-0000-0000D0240000}"/>
    <cellStyle name="백분율 2 28" xfId="9441" xr:uid="{00000000-0005-0000-0000-0000D1240000}"/>
    <cellStyle name="백분율 2 29" xfId="9442" xr:uid="{00000000-0005-0000-0000-0000D2240000}"/>
    <cellStyle name="백분율 2 3" xfId="9443" xr:uid="{00000000-0005-0000-0000-0000D3240000}"/>
    <cellStyle name="백분율 2 3 2" xfId="9444" xr:uid="{00000000-0005-0000-0000-0000D4240000}"/>
    <cellStyle name="백분율 2 3 2 2" xfId="9445" xr:uid="{00000000-0005-0000-0000-0000D5240000}"/>
    <cellStyle name="백분율 2 3 2 3" xfId="9446" xr:uid="{00000000-0005-0000-0000-0000D6240000}"/>
    <cellStyle name="백분율 2 3 2 4" xfId="9447" xr:uid="{00000000-0005-0000-0000-0000D7240000}"/>
    <cellStyle name="백분율 2 3 2 5" xfId="9448" xr:uid="{00000000-0005-0000-0000-0000D8240000}"/>
    <cellStyle name="백분율 2 3 3" xfId="9449" xr:uid="{00000000-0005-0000-0000-0000D9240000}"/>
    <cellStyle name="백분율 2 3 4" xfId="9450" xr:uid="{00000000-0005-0000-0000-0000DA240000}"/>
    <cellStyle name="백분율 2 3 5" xfId="9451" xr:uid="{00000000-0005-0000-0000-0000DB240000}"/>
    <cellStyle name="백분율 2 30" xfId="9452" xr:uid="{00000000-0005-0000-0000-0000DC240000}"/>
    <cellStyle name="백분율 2 31" xfId="9453" xr:uid="{00000000-0005-0000-0000-0000DD240000}"/>
    <cellStyle name="백분율 2 32" xfId="9454" xr:uid="{00000000-0005-0000-0000-0000DE240000}"/>
    <cellStyle name="백분율 2 33" xfId="9455" xr:uid="{00000000-0005-0000-0000-0000DF240000}"/>
    <cellStyle name="백분율 2 34" xfId="9456" xr:uid="{00000000-0005-0000-0000-0000E0240000}"/>
    <cellStyle name="백분율 2 35" xfId="9457" xr:uid="{00000000-0005-0000-0000-0000E1240000}"/>
    <cellStyle name="백분율 2 36" xfId="9458" xr:uid="{00000000-0005-0000-0000-0000E2240000}"/>
    <cellStyle name="백분율 2 37" xfId="9459" xr:uid="{00000000-0005-0000-0000-0000E3240000}"/>
    <cellStyle name="백분율 2 38" xfId="9460" xr:uid="{00000000-0005-0000-0000-0000E4240000}"/>
    <cellStyle name="백분율 2 39" xfId="9461" xr:uid="{00000000-0005-0000-0000-0000E5240000}"/>
    <cellStyle name="백분율 2 4" xfId="9462" xr:uid="{00000000-0005-0000-0000-0000E6240000}"/>
    <cellStyle name="백분율 2 4 2" xfId="9463" xr:uid="{00000000-0005-0000-0000-0000E7240000}"/>
    <cellStyle name="백분율 2 4 2 2" xfId="9464" xr:uid="{00000000-0005-0000-0000-0000E8240000}"/>
    <cellStyle name="백분율 2 4 2 3" xfId="9465" xr:uid="{00000000-0005-0000-0000-0000E9240000}"/>
    <cellStyle name="백분율 2 4 2 4" xfId="9466" xr:uid="{00000000-0005-0000-0000-0000EA240000}"/>
    <cellStyle name="백분율 2 4 2 5" xfId="9467" xr:uid="{00000000-0005-0000-0000-0000EB240000}"/>
    <cellStyle name="백분율 2 4 3" xfId="9468" xr:uid="{00000000-0005-0000-0000-0000EC240000}"/>
    <cellStyle name="백분율 2 4 4" xfId="9469" xr:uid="{00000000-0005-0000-0000-0000ED240000}"/>
    <cellStyle name="백분율 2 4 5" xfId="9470" xr:uid="{00000000-0005-0000-0000-0000EE240000}"/>
    <cellStyle name="백분율 2 40" xfId="9471" xr:uid="{00000000-0005-0000-0000-0000EF240000}"/>
    <cellStyle name="백분율 2 41" xfId="9472" xr:uid="{00000000-0005-0000-0000-0000F0240000}"/>
    <cellStyle name="백분율 2 42" xfId="9473" xr:uid="{00000000-0005-0000-0000-0000F1240000}"/>
    <cellStyle name="백분율 2 43" xfId="9474" xr:uid="{00000000-0005-0000-0000-0000F2240000}"/>
    <cellStyle name="백분율 2 44" xfId="9475" xr:uid="{00000000-0005-0000-0000-0000F3240000}"/>
    <cellStyle name="백분율 2 45" xfId="9476" xr:uid="{00000000-0005-0000-0000-0000F4240000}"/>
    <cellStyle name="백분율 2 46" xfId="9477" xr:uid="{00000000-0005-0000-0000-0000F5240000}"/>
    <cellStyle name="백분율 2 47" xfId="9478" xr:uid="{00000000-0005-0000-0000-0000F6240000}"/>
    <cellStyle name="백분율 2 48" xfId="9479" xr:uid="{00000000-0005-0000-0000-0000F7240000}"/>
    <cellStyle name="백분율 2 49" xfId="9480" xr:uid="{00000000-0005-0000-0000-0000F8240000}"/>
    <cellStyle name="백분율 2 5" xfId="9481" xr:uid="{00000000-0005-0000-0000-0000F9240000}"/>
    <cellStyle name="백분율 2 5 2" xfId="9482" xr:uid="{00000000-0005-0000-0000-0000FA240000}"/>
    <cellStyle name="백분율 2 5 2 2" xfId="9483" xr:uid="{00000000-0005-0000-0000-0000FB240000}"/>
    <cellStyle name="백분율 2 5 2 3" xfId="9484" xr:uid="{00000000-0005-0000-0000-0000FC240000}"/>
    <cellStyle name="백분율 2 5 2 4" xfId="9485" xr:uid="{00000000-0005-0000-0000-0000FD240000}"/>
    <cellStyle name="백분율 2 5 2 5" xfId="9486" xr:uid="{00000000-0005-0000-0000-0000FE240000}"/>
    <cellStyle name="백분율 2 5 3" xfId="9487" xr:uid="{00000000-0005-0000-0000-0000FF240000}"/>
    <cellStyle name="백분율 2 5 4" xfId="9488" xr:uid="{00000000-0005-0000-0000-000000250000}"/>
    <cellStyle name="백분율 2 5 5" xfId="9489" xr:uid="{00000000-0005-0000-0000-000001250000}"/>
    <cellStyle name="백분율 2 50" xfId="9490" xr:uid="{00000000-0005-0000-0000-000002250000}"/>
    <cellStyle name="백분율 2 51" xfId="9491" xr:uid="{00000000-0005-0000-0000-000003250000}"/>
    <cellStyle name="백분율 2 52" xfId="9492" xr:uid="{00000000-0005-0000-0000-000004250000}"/>
    <cellStyle name="백분율 2 53" xfId="9493" xr:uid="{00000000-0005-0000-0000-000005250000}"/>
    <cellStyle name="백분율 2 54" xfId="9494" xr:uid="{00000000-0005-0000-0000-000006250000}"/>
    <cellStyle name="백분율 2 55" xfId="9495" xr:uid="{00000000-0005-0000-0000-000007250000}"/>
    <cellStyle name="백분율 2 56" xfId="9496" xr:uid="{00000000-0005-0000-0000-000008250000}"/>
    <cellStyle name="백분율 2 57" xfId="9497" xr:uid="{00000000-0005-0000-0000-000009250000}"/>
    <cellStyle name="백분율 2 58" xfId="9498" xr:uid="{00000000-0005-0000-0000-00000A250000}"/>
    <cellStyle name="백분율 2 59" xfId="9499" xr:uid="{00000000-0005-0000-0000-00000B250000}"/>
    <cellStyle name="백분율 2 6" xfId="9500" xr:uid="{00000000-0005-0000-0000-00000C250000}"/>
    <cellStyle name="백분율 2 6 2" xfId="9501" xr:uid="{00000000-0005-0000-0000-00000D250000}"/>
    <cellStyle name="백분율 2 6 2 2" xfId="9502" xr:uid="{00000000-0005-0000-0000-00000E250000}"/>
    <cellStyle name="백분율 2 6 2 3" xfId="9503" xr:uid="{00000000-0005-0000-0000-00000F250000}"/>
    <cellStyle name="백분율 2 6 2 4" xfId="9504" xr:uid="{00000000-0005-0000-0000-000010250000}"/>
    <cellStyle name="백분율 2 6 2 5" xfId="9505" xr:uid="{00000000-0005-0000-0000-000011250000}"/>
    <cellStyle name="백분율 2 6 3" xfId="9506" xr:uid="{00000000-0005-0000-0000-000012250000}"/>
    <cellStyle name="백분율 2 6 4" xfId="9507" xr:uid="{00000000-0005-0000-0000-000013250000}"/>
    <cellStyle name="백분율 2 6 5" xfId="9508" xr:uid="{00000000-0005-0000-0000-000014250000}"/>
    <cellStyle name="백분율 2 60" xfId="9509" xr:uid="{00000000-0005-0000-0000-000015250000}"/>
    <cellStyle name="백분율 2 61" xfId="9510" xr:uid="{00000000-0005-0000-0000-000016250000}"/>
    <cellStyle name="백분율 2 62" xfId="9511" xr:uid="{00000000-0005-0000-0000-000017250000}"/>
    <cellStyle name="백분율 2 63" xfId="9512" xr:uid="{00000000-0005-0000-0000-000018250000}"/>
    <cellStyle name="백분율 2 64" xfId="9" xr:uid="{00000000-0005-0000-0000-000019250000}"/>
    <cellStyle name="백분율 2 65" xfId="9513" xr:uid="{00000000-0005-0000-0000-00001A250000}"/>
    <cellStyle name="백분율 2 66" xfId="9514" xr:uid="{00000000-0005-0000-0000-00001B250000}"/>
    <cellStyle name="백분율 2 67" xfId="9515" xr:uid="{00000000-0005-0000-0000-00001C250000}"/>
    <cellStyle name="백분율 2 67 2" xfId="18461" xr:uid="{00000000-0005-0000-0000-00001D250000}"/>
    <cellStyle name="백분율 2 67 2 2" xfId="18595" xr:uid="{00000000-0005-0000-0000-00001E250000}"/>
    <cellStyle name="백분율 2 67 2 2 2" xfId="19190" xr:uid="{00000000-0005-0000-0000-00001F250000}"/>
    <cellStyle name="백분율 2 67 2 2 3" xfId="18895" xr:uid="{00000000-0005-0000-0000-000020250000}"/>
    <cellStyle name="백분율 2 67 2 3" xfId="18528" xr:uid="{00000000-0005-0000-0000-000021250000}"/>
    <cellStyle name="백분율 2 67 2 3 2" xfId="19123" xr:uid="{00000000-0005-0000-0000-000022250000}"/>
    <cellStyle name="백분율 2 67 2 3 3" xfId="18828" xr:uid="{00000000-0005-0000-0000-000023250000}"/>
    <cellStyle name="백분율 2 67 2 4" xfId="18662" xr:uid="{00000000-0005-0000-0000-000024250000}"/>
    <cellStyle name="백분율 2 67 2 4 2" xfId="19257" xr:uid="{00000000-0005-0000-0000-000025250000}"/>
    <cellStyle name="백분율 2 67 2 4 3" xfId="18962" xr:uid="{00000000-0005-0000-0000-000026250000}"/>
    <cellStyle name="백분율 2 67 2 5" xfId="19056" xr:uid="{00000000-0005-0000-0000-000027250000}"/>
    <cellStyle name="백분율 2 67 2 6" xfId="18761" xr:uid="{00000000-0005-0000-0000-000028250000}"/>
    <cellStyle name="백분율 2 67 3" xfId="18562" xr:uid="{00000000-0005-0000-0000-000029250000}"/>
    <cellStyle name="백분율 2 67 3 2" xfId="19157" xr:uid="{00000000-0005-0000-0000-00002A250000}"/>
    <cellStyle name="백분율 2 67 3 3" xfId="18862" xr:uid="{00000000-0005-0000-0000-00002B250000}"/>
    <cellStyle name="백분율 2 67 4" xfId="18495" xr:uid="{00000000-0005-0000-0000-00002C250000}"/>
    <cellStyle name="백분율 2 67 4 2" xfId="19090" xr:uid="{00000000-0005-0000-0000-00002D250000}"/>
    <cellStyle name="백분율 2 67 4 3" xfId="18795" xr:uid="{00000000-0005-0000-0000-00002E250000}"/>
    <cellStyle name="백분율 2 67 5" xfId="18629" xr:uid="{00000000-0005-0000-0000-00002F250000}"/>
    <cellStyle name="백분율 2 67 5 2" xfId="19224" xr:uid="{00000000-0005-0000-0000-000030250000}"/>
    <cellStyle name="백분율 2 67 5 3" xfId="18929" xr:uid="{00000000-0005-0000-0000-000031250000}"/>
    <cellStyle name="백분율 2 67 6" xfId="18704" xr:uid="{00000000-0005-0000-0000-000032250000}"/>
    <cellStyle name="백분율 2 67 6 2" xfId="18999" xr:uid="{00000000-0005-0000-0000-000033250000}"/>
    <cellStyle name="백분율 2 67 7" xfId="19023" xr:uid="{00000000-0005-0000-0000-000034250000}"/>
    <cellStyle name="백분율 2 67 8" xfId="19294" xr:uid="{00000000-0005-0000-0000-000035250000}"/>
    <cellStyle name="백분율 2 67 9" xfId="18728" xr:uid="{00000000-0005-0000-0000-000036250000}"/>
    <cellStyle name="백분율 2 7" xfId="9516" xr:uid="{00000000-0005-0000-0000-000037250000}"/>
    <cellStyle name="백분율 2 7 2" xfId="9517" xr:uid="{00000000-0005-0000-0000-000038250000}"/>
    <cellStyle name="백분율 2 7 2 2" xfId="9518" xr:uid="{00000000-0005-0000-0000-000039250000}"/>
    <cellStyle name="백분율 2 7 2 3" xfId="9519" xr:uid="{00000000-0005-0000-0000-00003A250000}"/>
    <cellStyle name="백분율 2 7 2 4" xfId="9520" xr:uid="{00000000-0005-0000-0000-00003B250000}"/>
    <cellStyle name="백분율 2 7 2 5" xfId="9521" xr:uid="{00000000-0005-0000-0000-00003C250000}"/>
    <cellStyle name="백분율 2 7 3" xfId="9522" xr:uid="{00000000-0005-0000-0000-00003D250000}"/>
    <cellStyle name="백분율 2 7 4" xfId="9523" xr:uid="{00000000-0005-0000-0000-00003E250000}"/>
    <cellStyle name="백분율 2 7 5" xfId="9524" xr:uid="{00000000-0005-0000-0000-00003F250000}"/>
    <cellStyle name="백분율 2 8" xfId="9525" xr:uid="{00000000-0005-0000-0000-000040250000}"/>
    <cellStyle name="백분율 2 8 2" xfId="9526" xr:uid="{00000000-0005-0000-0000-000041250000}"/>
    <cellStyle name="백분율 2 8 2 2" xfId="9527" xr:uid="{00000000-0005-0000-0000-000042250000}"/>
    <cellStyle name="백분율 2 8 2 3" xfId="9528" xr:uid="{00000000-0005-0000-0000-000043250000}"/>
    <cellStyle name="백분율 2 8 2 4" xfId="9529" xr:uid="{00000000-0005-0000-0000-000044250000}"/>
    <cellStyle name="백분율 2 8 2 5" xfId="9530" xr:uid="{00000000-0005-0000-0000-000045250000}"/>
    <cellStyle name="백분율 2 8 3" xfId="9531" xr:uid="{00000000-0005-0000-0000-000046250000}"/>
    <cellStyle name="백분율 2 8 4" xfId="9532" xr:uid="{00000000-0005-0000-0000-000047250000}"/>
    <cellStyle name="백분율 2 8 5" xfId="9533" xr:uid="{00000000-0005-0000-0000-000048250000}"/>
    <cellStyle name="백분율 2 9" xfId="9534" xr:uid="{00000000-0005-0000-0000-000049250000}"/>
    <cellStyle name="백분율 2 9 2" xfId="9535" xr:uid="{00000000-0005-0000-0000-00004A250000}"/>
    <cellStyle name="백분율 2 9 2 2" xfId="9536" xr:uid="{00000000-0005-0000-0000-00004B250000}"/>
    <cellStyle name="백분율 2 9 2 3" xfId="9537" xr:uid="{00000000-0005-0000-0000-00004C250000}"/>
    <cellStyle name="백분율 2 9 2 4" xfId="9538" xr:uid="{00000000-0005-0000-0000-00004D250000}"/>
    <cellStyle name="백분율 2 9 2 5" xfId="9539" xr:uid="{00000000-0005-0000-0000-00004E250000}"/>
    <cellStyle name="백분율 2 9 3" xfId="9540" xr:uid="{00000000-0005-0000-0000-00004F250000}"/>
    <cellStyle name="백분율 2 9 4" xfId="9541" xr:uid="{00000000-0005-0000-0000-000050250000}"/>
    <cellStyle name="백분율 2 9 5" xfId="9542" xr:uid="{00000000-0005-0000-0000-000051250000}"/>
    <cellStyle name="백분율 3" xfId="9543" xr:uid="{00000000-0005-0000-0000-000052250000}"/>
    <cellStyle name="백분율 3 10" xfId="9544" xr:uid="{00000000-0005-0000-0000-000053250000}"/>
    <cellStyle name="백분율 3 11" xfId="9545" xr:uid="{00000000-0005-0000-0000-000054250000}"/>
    <cellStyle name="백분율 3 12" xfId="9546" xr:uid="{00000000-0005-0000-0000-000055250000}"/>
    <cellStyle name="백분율 3 13" xfId="9547" xr:uid="{00000000-0005-0000-0000-000056250000}"/>
    <cellStyle name="백분율 3 14" xfId="9548" xr:uid="{00000000-0005-0000-0000-000057250000}"/>
    <cellStyle name="백분율 3 15" xfId="9549" xr:uid="{00000000-0005-0000-0000-000058250000}"/>
    <cellStyle name="백분율 3 16" xfId="9550" xr:uid="{00000000-0005-0000-0000-000059250000}"/>
    <cellStyle name="백분율 3 17" xfId="9551" xr:uid="{00000000-0005-0000-0000-00005A250000}"/>
    <cellStyle name="백분율 3 18" xfId="9552" xr:uid="{00000000-0005-0000-0000-00005B250000}"/>
    <cellStyle name="백분율 3 19" xfId="9553" xr:uid="{00000000-0005-0000-0000-00005C250000}"/>
    <cellStyle name="백분율 3 2" xfId="9554" xr:uid="{00000000-0005-0000-0000-00005D250000}"/>
    <cellStyle name="백분율 3 20" xfId="9555" xr:uid="{00000000-0005-0000-0000-00005E250000}"/>
    <cellStyle name="백분율 3 21" xfId="9556" xr:uid="{00000000-0005-0000-0000-00005F250000}"/>
    <cellStyle name="백분율 3 22" xfId="9557" xr:uid="{00000000-0005-0000-0000-000060250000}"/>
    <cellStyle name="백분율 3 23" xfId="9558" xr:uid="{00000000-0005-0000-0000-000061250000}"/>
    <cellStyle name="백분율 3 24" xfId="9559" xr:uid="{00000000-0005-0000-0000-000062250000}"/>
    <cellStyle name="백분율 3 24 2" xfId="9560" xr:uid="{00000000-0005-0000-0000-000063250000}"/>
    <cellStyle name="백분율 3 25" xfId="9561" xr:uid="{00000000-0005-0000-0000-000064250000}"/>
    <cellStyle name="백분율 3 26" xfId="9562" xr:uid="{00000000-0005-0000-0000-000065250000}"/>
    <cellStyle name="백분율 3 27" xfId="9563" xr:uid="{00000000-0005-0000-0000-000066250000}"/>
    <cellStyle name="백분율 3 28" xfId="9564" xr:uid="{00000000-0005-0000-0000-000067250000}"/>
    <cellStyle name="백분율 3 29" xfId="9565" xr:uid="{00000000-0005-0000-0000-000068250000}"/>
    <cellStyle name="백분율 3 3" xfId="9566" xr:uid="{00000000-0005-0000-0000-000069250000}"/>
    <cellStyle name="백분율 3 30" xfId="9567" xr:uid="{00000000-0005-0000-0000-00006A250000}"/>
    <cellStyle name="백분율 3 31" xfId="9568" xr:uid="{00000000-0005-0000-0000-00006B250000}"/>
    <cellStyle name="백분율 3 32" xfId="9569" xr:uid="{00000000-0005-0000-0000-00006C250000}"/>
    <cellStyle name="백분율 3 33" xfId="9570" xr:uid="{00000000-0005-0000-0000-00006D250000}"/>
    <cellStyle name="백분율 3 34" xfId="9571" xr:uid="{00000000-0005-0000-0000-00006E250000}"/>
    <cellStyle name="백분율 3 35" xfId="9572" xr:uid="{00000000-0005-0000-0000-00006F250000}"/>
    <cellStyle name="백분율 3 36" xfId="9573" xr:uid="{00000000-0005-0000-0000-000070250000}"/>
    <cellStyle name="백분율 3 37" xfId="9574" xr:uid="{00000000-0005-0000-0000-000071250000}"/>
    <cellStyle name="백분율 3 38" xfId="9575" xr:uid="{00000000-0005-0000-0000-000072250000}"/>
    <cellStyle name="백분율 3 39" xfId="9576" xr:uid="{00000000-0005-0000-0000-000073250000}"/>
    <cellStyle name="백분율 3 4" xfId="9577" xr:uid="{00000000-0005-0000-0000-000074250000}"/>
    <cellStyle name="백분율 3 40" xfId="9578" xr:uid="{00000000-0005-0000-0000-000075250000}"/>
    <cellStyle name="백분율 3 41" xfId="9579" xr:uid="{00000000-0005-0000-0000-000076250000}"/>
    <cellStyle name="백분율 3 42" xfId="9580" xr:uid="{00000000-0005-0000-0000-000077250000}"/>
    <cellStyle name="백분율 3 43" xfId="9581" xr:uid="{00000000-0005-0000-0000-000078250000}"/>
    <cellStyle name="백분율 3 44" xfId="9582" xr:uid="{00000000-0005-0000-0000-000079250000}"/>
    <cellStyle name="백분율 3 45" xfId="9583" xr:uid="{00000000-0005-0000-0000-00007A250000}"/>
    <cellStyle name="백분율 3 46" xfId="9584" xr:uid="{00000000-0005-0000-0000-00007B250000}"/>
    <cellStyle name="백분율 3 47" xfId="9585" xr:uid="{00000000-0005-0000-0000-00007C250000}"/>
    <cellStyle name="백분율 3 48" xfId="9586" xr:uid="{00000000-0005-0000-0000-00007D250000}"/>
    <cellStyle name="백분율 3 5" xfId="9587" xr:uid="{00000000-0005-0000-0000-00007E250000}"/>
    <cellStyle name="백분율 3 6" xfId="9588" xr:uid="{00000000-0005-0000-0000-00007F250000}"/>
    <cellStyle name="백분율 3 7" xfId="9589" xr:uid="{00000000-0005-0000-0000-000080250000}"/>
    <cellStyle name="백분율 3 8" xfId="9590" xr:uid="{00000000-0005-0000-0000-000081250000}"/>
    <cellStyle name="백분율 3 9" xfId="9591" xr:uid="{00000000-0005-0000-0000-000082250000}"/>
    <cellStyle name="백분율 4" xfId="9592" xr:uid="{00000000-0005-0000-0000-000083250000}"/>
    <cellStyle name="백분율 5" xfId="9593" xr:uid="{00000000-0005-0000-0000-000084250000}"/>
    <cellStyle name="백분율 5 10" xfId="9594" xr:uid="{00000000-0005-0000-0000-000085250000}"/>
    <cellStyle name="백분율 5 11" xfId="9595" xr:uid="{00000000-0005-0000-0000-000086250000}"/>
    <cellStyle name="백분율 5 12" xfId="9596" xr:uid="{00000000-0005-0000-0000-000087250000}"/>
    <cellStyle name="백분율 5 13" xfId="9597" xr:uid="{00000000-0005-0000-0000-000088250000}"/>
    <cellStyle name="백분율 5 14" xfId="9598" xr:uid="{00000000-0005-0000-0000-000089250000}"/>
    <cellStyle name="백분율 5 15" xfId="9599" xr:uid="{00000000-0005-0000-0000-00008A250000}"/>
    <cellStyle name="백분율 5 16" xfId="9600" xr:uid="{00000000-0005-0000-0000-00008B250000}"/>
    <cellStyle name="백분율 5 17" xfId="9601" xr:uid="{00000000-0005-0000-0000-00008C250000}"/>
    <cellStyle name="백분율 5 18" xfId="9602" xr:uid="{00000000-0005-0000-0000-00008D250000}"/>
    <cellStyle name="백분율 5 19" xfId="9603" xr:uid="{00000000-0005-0000-0000-00008E250000}"/>
    <cellStyle name="백분율 5 2" xfId="9604" xr:uid="{00000000-0005-0000-0000-00008F250000}"/>
    <cellStyle name="백분율 5 20" xfId="9605" xr:uid="{00000000-0005-0000-0000-000090250000}"/>
    <cellStyle name="백분율 5 21" xfId="9606" xr:uid="{00000000-0005-0000-0000-000091250000}"/>
    <cellStyle name="백분율 5 22" xfId="9607" xr:uid="{00000000-0005-0000-0000-000092250000}"/>
    <cellStyle name="백분율 5 23" xfId="9608" xr:uid="{00000000-0005-0000-0000-000093250000}"/>
    <cellStyle name="백분율 5 24" xfId="9609" xr:uid="{00000000-0005-0000-0000-000094250000}"/>
    <cellStyle name="백분율 5 25" xfId="9610" xr:uid="{00000000-0005-0000-0000-000095250000}"/>
    <cellStyle name="백분율 5 3" xfId="9611" xr:uid="{00000000-0005-0000-0000-000096250000}"/>
    <cellStyle name="백분율 5 4" xfId="9612" xr:uid="{00000000-0005-0000-0000-000097250000}"/>
    <cellStyle name="백분율 5 5" xfId="9613" xr:uid="{00000000-0005-0000-0000-000098250000}"/>
    <cellStyle name="백분율 5 6" xfId="9614" xr:uid="{00000000-0005-0000-0000-000099250000}"/>
    <cellStyle name="백분율 5 7" xfId="9615" xr:uid="{00000000-0005-0000-0000-00009A250000}"/>
    <cellStyle name="백분율 5 8" xfId="9616" xr:uid="{00000000-0005-0000-0000-00009B250000}"/>
    <cellStyle name="백분율 5 9" xfId="9617" xr:uid="{00000000-0005-0000-0000-00009C250000}"/>
    <cellStyle name="백분율 6" xfId="9618" xr:uid="{00000000-0005-0000-0000-00009D250000}"/>
    <cellStyle name="백분율 6 10" xfId="9619" xr:uid="{00000000-0005-0000-0000-00009E250000}"/>
    <cellStyle name="백분율 6 11" xfId="9620" xr:uid="{00000000-0005-0000-0000-00009F250000}"/>
    <cellStyle name="백분율 6 12" xfId="9621" xr:uid="{00000000-0005-0000-0000-0000A0250000}"/>
    <cellStyle name="백분율 6 13" xfId="9622" xr:uid="{00000000-0005-0000-0000-0000A1250000}"/>
    <cellStyle name="백분율 6 14" xfId="9623" xr:uid="{00000000-0005-0000-0000-0000A2250000}"/>
    <cellStyle name="백분율 6 15" xfId="9624" xr:uid="{00000000-0005-0000-0000-0000A3250000}"/>
    <cellStyle name="백분율 6 16" xfId="9625" xr:uid="{00000000-0005-0000-0000-0000A4250000}"/>
    <cellStyle name="백분율 6 17" xfId="9626" xr:uid="{00000000-0005-0000-0000-0000A5250000}"/>
    <cellStyle name="백분율 6 18" xfId="9627" xr:uid="{00000000-0005-0000-0000-0000A6250000}"/>
    <cellStyle name="백분율 6 19" xfId="9628" xr:uid="{00000000-0005-0000-0000-0000A7250000}"/>
    <cellStyle name="백분율 6 2" xfId="9629" xr:uid="{00000000-0005-0000-0000-0000A8250000}"/>
    <cellStyle name="백분율 6 20" xfId="9630" xr:uid="{00000000-0005-0000-0000-0000A9250000}"/>
    <cellStyle name="백분율 6 21" xfId="9631" xr:uid="{00000000-0005-0000-0000-0000AA250000}"/>
    <cellStyle name="백분율 6 22" xfId="9632" xr:uid="{00000000-0005-0000-0000-0000AB250000}"/>
    <cellStyle name="백분율 6 23" xfId="9633" xr:uid="{00000000-0005-0000-0000-0000AC250000}"/>
    <cellStyle name="백분율 6 24" xfId="9634" xr:uid="{00000000-0005-0000-0000-0000AD250000}"/>
    <cellStyle name="백분율 6 25" xfId="9635" xr:uid="{00000000-0005-0000-0000-0000AE250000}"/>
    <cellStyle name="백분율 6 3" xfId="9636" xr:uid="{00000000-0005-0000-0000-0000AF250000}"/>
    <cellStyle name="백분율 6 4" xfId="9637" xr:uid="{00000000-0005-0000-0000-0000B0250000}"/>
    <cellStyle name="백분율 6 5" xfId="9638" xr:uid="{00000000-0005-0000-0000-0000B1250000}"/>
    <cellStyle name="백분율 6 6" xfId="9639" xr:uid="{00000000-0005-0000-0000-0000B2250000}"/>
    <cellStyle name="백분율 6 7" xfId="9640" xr:uid="{00000000-0005-0000-0000-0000B3250000}"/>
    <cellStyle name="백분율 6 8" xfId="9641" xr:uid="{00000000-0005-0000-0000-0000B4250000}"/>
    <cellStyle name="백분율 6 9" xfId="9642" xr:uid="{00000000-0005-0000-0000-0000B5250000}"/>
    <cellStyle name="백분율 7" xfId="9643" xr:uid="{00000000-0005-0000-0000-0000B6250000}"/>
    <cellStyle name="백분율 8 10" xfId="9644" xr:uid="{00000000-0005-0000-0000-0000B7250000}"/>
    <cellStyle name="백분율 8 11" xfId="9645" xr:uid="{00000000-0005-0000-0000-0000B8250000}"/>
    <cellStyle name="백분율 8 12" xfId="9646" xr:uid="{00000000-0005-0000-0000-0000B9250000}"/>
    <cellStyle name="백분율 8 13" xfId="9647" xr:uid="{00000000-0005-0000-0000-0000BA250000}"/>
    <cellStyle name="백분율 8 14" xfId="9648" xr:uid="{00000000-0005-0000-0000-0000BB250000}"/>
    <cellStyle name="백분율 8 15" xfId="9649" xr:uid="{00000000-0005-0000-0000-0000BC250000}"/>
    <cellStyle name="백분율 8 16" xfId="9650" xr:uid="{00000000-0005-0000-0000-0000BD250000}"/>
    <cellStyle name="백분율 8 17" xfId="9651" xr:uid="{00000000-0005-0000-0000-0000BE250000}"/>
    <cellStyle name="백분율 8 18" xfId="9652" xr:uid="{00000000-0005-0000-0000-0000BF250000}"/>
    <cellStyle name="백분율 8 19" xfId="9653" xr:uid="{00000000-0005-0000-0000-0000C0250000}"/>
    <cellStyle name="백분율 8 2" xfId="9654" xr:uid="{00000000-0005-0000-0000-0000C1250000}"/>
    <cellStyle name="백분율 8 20" xfId="9655" xr:uid="{00000000-0005-0000-0000-0000C2250000}"/>
    <cellStyle name="백분율 8 21" xfId="9656" xr:uid="{00000000-0005-0000-0000-0000C3250000}"/>
    <cellStyle name="백분율 8 22" xfId="9657" xr:uid="{00000000-0005-0000-0000-0000C4250000}"/>
    <cellStyle name="백분율 8 3" xfId="9658" xr:uid="{00000000-0005-0000-0000-0000C5250000}"/>
    <cellStyle name="백분율 8 4" xfId="9659" xr:uid="{00000000-0005-0000-0000-0000C6250000}"/>
    <cellStyle name="백분율 8 5" xfId="9660" xr:uid="{00000000-0005-0000-0000-0000C7250000}"/>
    <cellStyle name="백분율 8 6" xfId="9661" xr:uid="{00000000-0005-0000-0000-0000C8250000}"/>
    <cellStyle name="백분율 8 7" xfId="9662" xr:uid="{00000000-0005-0000-0000-0000C9250000}"/>
    <cellStyle name="백분율 8 8" xfId="9663" xr:uid="{00000000-0005-0000-0000-0000CA250000}"/>
    <cellStyle name="백분율 8 9" xfId="9664" xr:uid="{00000000-0005-0000-0000-0000CB250000}"/>
    <cellStyle name="백분율(2no%)" xfId="9665" xr:uid="{00000000-0005-0000-0000-0000CC250000}"/>
    <cellStyle name="백분율(3no%)" xfId="9666" xr:uid="{00000000-0005-0000-0000-0000CD250000}"/>
    <cellStyle name="백분율(no%)" xfId="9667" xr:uid="{00000000-0005-0000-0000-0000CE250000}"/>
    <cellStyle name="백분율(손익)" xfId="9668" xr:uid="{00000000-0005-0000-0000-0000CF250000}"/>
    <cellStyle name="백분율(수주)" xfId="9669" xr:uid="{00000000-0005-0000-0000-0000D0250000}"/>
    <cellStyle name="백분율［△1］" xfId="9670" xr:uid="{00000000-0005-0000-0000-0000D1250000}"/>
    <cellStyle name="백분율［△2］" xfId="9671" xr:uid="{00000000-0005-0000-0000-0000D2250000}"/>
    <cellStyle name="벭?_Q1 PRODUCT ACTUAL_4월 (2)" xfId="9672" xr:uid="{00000000-0005-0000-0000-0000D3250000}"/>
    <cellStyle name="보통 2" xfId="9673" xr:uid="{00000000-0005-0000-0000-0000D4250000}"/>
    <cellStyle name="보통 2 2" xfId="9674" xr:uid="{00000000-0005-0000-0000-0000D5250000}"/>
    <cellStyle name="보통 2 3" xfId="9675" xr:uid="{00000000-0005-0000-0000-0000D6250000}"/>
    <cellStyle name="보통 2 4" xfId="9676" xr:uid="{00000000-0005-0000-0000-0000D7250000}"/>
    <cellStyle name="보통 2 5" xfId="9677" xr:uid="{00000000-0005-0000-0000-0000D8250000}"/>
    <cellStyle name="보통 2 6" xfId="9678" xr:uid="{00000000-0005-0000-0000-0000D9250000}"/>
    <cellStyle name="보통 3 2" xfId="9679" xr:uid="{00000000-0005-0000-0000-0000DA250000}"/>
    <cellStyle name="보통 3 3" xfId="9680" xr:uid="{00000000-0005-0000-0000-0000DB250000}"/>
    <cellStyle name="보통 3 4" xfId="9681" xr:uid="{00000000-0005-0000-0000-0000DC250000}"/>
    <cellStyle name="보통 3 5" xfId="9682" xr:uid="{00000000-0005-0000-0000-0000DD250000}"/>
    <cellStyle name="보통 3 6" xfId="9683" xr:uid="{00000000-0005-0000-0000-0000DE250000}"/>
    <cellStyle name="보통 4 2" xfId="9684" xr:uid="{00000000-0005-0000-0000-0000DF250000}"/>
    <cellStyle name="보통 4 3" xfId="9685" xr:uid="{00000000-0005-0000-0000-0000E0250000}"/>
    <cellStyle name="보통 4 4" xfId="9686" xr:uid="{00000000-0005-0000-0000-0000E1250000}"/>
    <cellStyle name="보통 4 5" xfId="9687" xr:uid="{00000000-0005-0000-0000-0000E2250000}"/>
    <cellStyle name="보통 4 6" xfId="9688" xr:uid="{00000000-0005-0000-0000-0000E3250000}"/>
    <cellStyle name="보통 5 2" xfId="9689" xr:uid="{00000000-0005-0000-0000-0000E4250000}"/>
    <cellStyle name="보통 5 3" xfId="9690" xr:uid="{00000000-0005-0000-0000-0000E5250000}"/>
    <cellStyle name="보통 5 4" xfId="9691" xr:uid="{00000000-0005-0000-0000-0000E6250000}"/>
    <cellStyle name="보통 5 5" xfId="9692" xr:uid="{00000000-0005-0000-0000-0000E7250000}"/>
    <cellStyle name="보통 5 6" xfId="9693" xr:uid="{00000000-0005-0000-0000-0000E8250000}"/>
    <cellStyle name="본문체" xfId="9694" xr:uid="{00000000-0005-0000-0000-0000E9250000}"/>
    <cellStyle name="분수" xfId="9695" xr:uid="{00000000-0005-0000-0000-0000EA250000}"/>
    <cellStyle name="뷭?" xfId="9696" xr:uid="{00000000-0005-0000-0000-0000EB250000}"/>
    <cellStyle name="빨강" xfId="9697" xr:uid="{00000000-0005-0000-0000-0000EC250000}"/>
    <cellStyle name="常规 2" xfId="9698" xr:uid="{00000000-0005-0000-0000-0000ED250000}"/>
    <cellStyle name="常规_~1376331" xfId="9699" xr:uid="{00000000-0005-0000-0000-0000EE250000}"/>
    <cellStyle name="선택영역" xfId="9700" xr:uid="{00000000-0005-0000-0000-0000EF250000}"/>
    <cellStyle name="선택영역의 가운데로" xfId="9701" xr:uid="{00000000-0005-0000-0000-0000F0250000}"/>
    <cellStyle name="설계서" xfId="9702" xr:uid="{00000000-0005-0000-0000-0000F1250000}"/>
    <cellStyle name="설계서 2" xfId="9703" xr:uid="{00000000-0005-0000-0000-0000F2250000}"/>
    <cellStyle name="설계서-내용" xfId="9704" xr:uid="{00000000-0005-0000-0000-0000F3250000}"/>
    <cellStyle name="설계서-내용-소수점" xfId="9705" xr:uid="{00000000-0005-0000-0000-0000F4250000}"/>
    <cellStyle name="설계서-내용-우" xfId="9706" xr:uid="{00000000-0005-0000-0000-0000F5250000}"/>
    <cellStyle name="설계서-내용-좌" xfId="9707" xr:uid="{00000000-0005-0000-0000-0000F6250000}"/>
    <cellStyle name="설계서-소제목" xfId="9708" xr:uid="{00000000-0005-0000-0000-0000F7250000}"/>
    <cellStyle name="설계서-타이틀" xfId="9709" xr:uid="{00000000-0005-0000-0000-0000F8250000}"/>
    <cellStyle name="설계서-항목" xfId="9710" xr:uid="{00000000-0005-0000-0000-0000F9250000}"/>
    <cellStyle name="설명 텍스트 2" xfId="9711" xr:uid="{00000000-0005-0000-0000-0000FA250000}"/>
    <cellStyle name="설명 텍스트 2 2" xfId="9712" xr:uid="{00000000-0005-0000-0000-0000FB250000}"/>
    <cellStyle name="설명 텍스트 2 3" xfId="9713" xr:uid="{00000000-0005-0000-0000-0000FC250000}"/>
    <cellStyle name="설명 텍스트 2 4" xfId="9714" xr:uid="{00000000-0005-0000-0000-0000FD250000}"/>
    <cellStyle name="설명 텍스트 2 5" xfId="9715" xr:uid="{00000000-0005-0000-0000-0000FE250000}"/>
    <cellStyle name="설명 텍스트 2 6" xfId="9716" xr:uid="{00000000-0005-0000-0000-0000FF250000}"/>
    <cellStyle name="설명 텍스트 3 2" xfId="9717" xr:uid="{00000000-0005-0000-0000-000000260000}"/>
    <cellStyle name="설명 텍스트 3 3" xfId="9718" xr:uid="{00000000-0005-0000-0000-000001260000}"/>
    <cellStyle name="설명 텍스트 3 4" xfId="9719" xr:uid="{00000000-0005-0000-0000-000002260000}"/>
    <cellStyle name="설명 텍스트 3 5" xfId="9720" xr:uid="{00000000-0005-0000-0000-000003260000}"/>
    <cellStyle name="설명 텍스트 3 6" xfId="9721" xr:uid="{00000000-0005-0000-0000-000004260000}"/>
    <cellStyle name="설명 텍스트 4 2" xfId="9722" xr:uid="{00000000-0005-0000-0000-000005260000}"/>
    <cellStyle name="설명 텍스트 4 3" xfId="9723" xr:uid="{00000000-0005-0000-0000-000006260000}"/>
    <cellStyle name="설명 텍스트 4 4" xfId="9724" xr:uid="{00000000-0005-0000-0000-000007260000}"/>
    <cellStyle name="설명 텍스트 4 5" xfId="9725" xr:uid="{00000000-0005-0000-0000-000008260000}"/>
    <cellStyle name="설명 텍스트 4 6" xfId="9726" xr:uid="{00000000-0005-0000-0000-000009260000}"/>
    <cellStyle name="설명 텍스트 5 2" xfId="9727" xr:uid="{00000000-0005-0000-0000-00000A260000}"/>
    <cellStyle name="설명 텍스트 5 3" xfId="9728" xr:uid="{00000000-0005-0000-0000-00000B260000}"/>
    <cellStyle name="설명 텍스트 5 4" xfId="9729" xr:uid="{00000000-0005-0000-0000-00000C260000}"/>
    <cellStyle name="설명 텍스트 5 5" xfId="9730" xr:uid="{00000000-0005-0000-0000-00000D260000}"/>
    <cellStyle name="설명 텍스트 5 6" xfId="9731" xr:uid="{00000000-0005-0000-0000-00000E260000}"/>
    <cellStyle name="셀 확인 2" xfId="9732" xr:uid="{00000000-0005-0000-0000-00000F260000}"/>
    <cellStyle name="셀 확인 2 2" xfId="9733" xr:uid="{00000000-0005-0000-0000-000010260000}"/>
    <cellStyle name="셀 확인 2 3" xfId="9734" xr:uid="{00000000-0005-0000-0000-000011260000}"/>
    <cellStyle name="셀 확인 2 4" xfId="9735" xr:uid="{00000000-0005-0000-0000-000012260000}"/>
    <cellStyle name="셀 확인 2 5" xfId="9736" xr:uid="{00000000-0005-0000-0000-000013260000}"/>
    <cellStyle name="셀 확인 2 6" xfId="9737" xr:uid="{00000000-0005-0000-0000-000014260000}"/>
    <cellStyle name="셀 확인 3 2" xfId="9738" xr:uid="{00000000-0005-0000-0000-000015260000}"/>
    <cellStyle name="셀 확인 3 3" xfId="9739" xr:uid="{00000000-0005-0000-0000-000016260000}"/>
    <cellStyle name="셀 확인 3 4" xfId="9740" xr:uid="{00000000-0005-0000-0000-000017260000}"/>
    <cellStyle name="셀 확인 3 5" xfId="9741" xr:uid="{00000000-0005-0000-0000-000018260000}"/>
    <cellStyle name="셀 확인 3 6" xfId="9742" xr:uid="{00000000-0005-0000-0000-000019260000}"/>
    <cellStyle name="셀 확인 4 2" xfId="9743" xr:uid="{00000000-0005-0000-0000-00001A260000}"/>
    <cellStyle name="셀 확인 4 3" xfId="9744" xr:uid="{00000000-0005-0000-0000-00001B260000}"/>
    <cellStyle name="셀 확인 4 4" xfId="9745" xr:uid="{00000000-0005-0000-0000-00001C260000}"/>
    <cellStyle name="셀 확인 4 5" xfId="9746" xr:uid="{00000000-0005-0000-0000-00001D260000}"/>
    <cellStyle name="셀 확인 4 6" xfId="9747" xr:uid="{00000000-0005-0000-0000-00001E260000}"/>
    <cellStyle name="셀 확인 5 2" xfId="9748" xr:uid="{00000000-0005-0000-0000-00001F260000}"/>
    <cellStyle name="셀 확인 5 3" xfId="9749" xr:uid="{00000000-0005-0000-0000-000020260000}"/>
    <cellStyle name="셀 확인 5 4" xfId="9750" xr:uid="{00000000-0005-0000-0000-000021260000}"/>
    <cellStyle name="셀 확인 5 5" xfId="9751" xr:uid="{00000000-0005-0000-0000-000022260000}"/>
    <cellStyle name="셀 확인 5 6" xfId="9752" xr:uid="{00000000-0005-0000-0000-000023260000}"/>
    <cellStyle name="수량" xfId="9753" xr:uid="{00000000-0005-0000-0000-000024260000}"/>
    <cellStyle name="숨기기" xfId="9754" xr:uid="{00000000-0005-0000-0000-000025260000}"/>
    <cellStyle name="숨기기 2" xfId="9755" xr:uid="{00000000-0005-0000-0000-000026260000}"/>
    <cellStyle name="숫자" xfId="9756" xr:uid="{00000000-0005-0000-0000-000027260000}"/>
    <cellStyle name="숫자 2" xfId="9757" xr:uid="{00000000-0005-0000-0000-000028260000}"/>
    <cellStyle name="숫자(R)" xfId="9758" xr:uid="{00000000-0005-0000-0000-000029260000}"/>
    <cellStyle name="숫자(R) 2" xfId="9759" xr:uid="{00000000-0005-0000-0000-00002A260000}"/>
    <cellStyle name="숫자(R) 3" xfId="9760" xr:uid="{00000000-0005-0000-0000-00002B260000}"/>
    <cellStyle name="숫자1" xfId="9761" xr:uid="{00000000-0005-0000-0000-00002C260000}"/>
    <cellStyle name="숫자3" xfId="9762" xr:uid="{00000000-0005-0000-0000-00002D260000}"/>
    <cellStyle name="쉼표 [0]" xfId="1" builtinId="6"/>
    <cellStyle name="쉼표 [0] 10" xfId="9763" xr:uid="{00000000-0005-0000-0000-00002F260000}"/>
    <cellStyle name="쉼표 [0] 10 10" xfId="18729" xr:uid="{00000000-0005-0000-0000-000030260000}"/>
    <cellStyle name="쉼표 [0] 10 2" xfId="9764" xr:uid="{00000000-0005-0000-0000-000031260000}"/>
    <cellStyle name="쉼표 [0] 10 2 2" xfId="18463" xr:uid="{00000000-0005-0000-0000-000032260000}"/>
    <cellStyle name="쉼표 [0] 10 2 2 2" xfId="18597" xr:uid="{00000000-0005-0000-0000-000033260000}"/>
    <cellStyle name="쉼표 [0] 10 2 2 2 2" xfId="19192" xr:uid="{00000000-0005-0000-0000-000034260000}"/>
    <cellStyle name="쉼표 [0] 10 2 2 2 3" xfId="18897" xr:uid="{00000000-0005-0000-0000-000035260000}"/>
    <cellStyle name="쉼표 [0] 10 2 2 3" xfId="18530" xr:uid="{00000000-0005-0000-0000-000036260000}"/>
    <cellStyle name="쉼표 [0] 10 2 2 3 2" xfId="19125" xr:uid="{00000000-0005-0000-0000-000037260000}"/>
    <cellStyle name="쉼표 [0] 10 2 2 3 3" xfId="18830" xr:uid="{00000000-0005-0000-0000-000038260000}"/>
    <cellStyle name="쉼표 [0] 10 2 2 4" xfId="18664" xr:uid="{00000000-0005-0000-0000-000039260000}"/>
    <cellStyle name="쉼표 [0] 10 2 2 4 2" xfId="19259" xr:uid="{00000000-0005-0000-0000-00003A260000}"/>
    <cellStyle name="쉼표 [0] 10 2 2 4 3" xfId="18964" xr:uid="{00000000-0005-0000-0000-00003B260000}"/>
    <cellStyle name="쉼표 [0] 10 2 2 5" xfId="19058" xr:uid="{00000000-0005-0000-0000-00003C260000}"/>
    <cellStyle name="쉼표 [0] 10 2 2 6" xfId="18763" xr:uid="{00000000-0005-0000-0000-00003D260000}"/>
    <cellStyle name="쉼표 [0] 10 2 3" xfId="18564" xr:uid="{00000000-0005-0000-0000-00003E260000}"/>
    <cellStyle name="쉼표 [0] 10 2 3 2" xfId="19159" xr:uid="{00000000-0005-0000-0000-00003F260000}"/>
    <cellStyle name="쉼표 [0] 10 2 3 3" xfId="18864" xr:uid="{00000000-0005-0000-0000-000040260000}"/>
    <cellStyle name="쉼표 [0] 10 2 4" xfId="18497" xr:uid="{00000000-0005-0000-0000-000041260000}"/>
    <cellStyle name="쉼표 [0] 10 2 4 2" xfId="19092" xr:uid="{00000000-0005-0000-0000-000042260000}"/>
    <cellStyle name="쉼표 [0] 10 2 4 3" xfId="18797" xr:uid="{00000000-0005-0000-0000-000043260000}"/>
    <cellStyle name="쉼표 [0] 10 2 5" xfId="18631" xr:uid="{00000000-0005-0000-0000-000044260000}"/>
    <cellStyle name="쉼표 [0] 10 2 5 2" xfId="19226" xr:uid="{00000000-0005-0000-0000-000045260000}"/>
    <cellStyle name="쉼표 [0] 10 2 5 3" xfId="18931" xr:uid="{00000000-0005-0000-0000-000046260000}"/>
    <cellStyle name="쉼표 [0] 10 2 6" xfId="18706" xr:uid="{00000000-0005-0000-0000-000047260000}"/>
    <cellStyle name="쉼표 [0] 10 2 6 2" xfId="19001" xr:uid="{00000000-0005-0000-0000-000048260000}"/>
    <cellStyle name="쉼표 [0] 10 2 7" xfId="19025" xr:uid="{00000000-0005-0000-0000-000049260000}"/>
    <cellStyle name="쉼표 [0] 10 2 8" xfId="19296" xr:uid="{00000000-0005-0000-0000-00004A260000}"/>
    <cellStyle name="쉼표 [0] 10 2 9" xfId="18730" xr:uid="{00000000-0005-0000-0000-00004B260000}"/>
    <cellStyle name="쉼표 [0] 10 3" xfId="18462" xr:uid="{00000000-0005-0000-0000-00004C260000}"/>
    <cellStyle name="쉼표 [0] 10 3 2" xfId="18596" xr:uid="{00000000-0005-0000-0000-00004D260000}"/>
    <cellStyle name="쉼표 [0] 10 3 2 2" xfId="19191" xr:uid="{00000000-0005-0000-0000-00004E260000}"/>
    <cellStyle name="쉼표 [0] 10 3 2 3" xfId="18896" xr:uid="{00000000-0005-0000-0000-00004F260000}"/>
    <cellStyle name="쉼표 [0] 10 3 3" xfId="18529" xr:uid="{00000000-0005-0000-0000-000050260000}"/>
    <cellStyle name="쉼표 [0] 10 3 3 2" xfId="19124" xr:uid="{00000000-0005-0000-0000-000051260000}"/>
    <cellStyle name="쉼표 [0] 10 3 3 3" xfId="18829" xr:uid="{00000000-0005-0000-0000-000052260000}"/>
    <cellStyle name="쉼표 [0] 10 3 4" xfId="18663" xr:uid="{00000000-0005-0000-0000-000053260000}"/>
    <cellStyle name="쉼표 [0] 10 3 4 2" xfId="19258" xr:uid="{00000000-0005-0000-0000-000054260000}"/>
    <cellStyle name="쉼표 [0] 10 3 4 3" xfId="18963" xr:uid="{00000000-0005-0000-0000-000055260000}"/>
    <cellStyle name="쉼표 [0] 10 3 5" xfId="19057" xr:uid="{00000000-0005-0000-0000-000056260000}"/>
    <cellStyle name="쉼표 [0] 10 3 6" xfId="18762" xr:uid="{00000000-0005-0000-0000-000057260000}"/>
    <cellStyle name="쉼표 [0] 10 4" xfId="18563" xr:uid="{00000000-0005-0000-0000-000058260000}"/>
    <cellStyle name="쉼표 [0] 10 4 2" xfId="19158" xr:uid="{00000000-0005-0000-0000-000059260000}"/>
    <cellStyle name="쉼표 [0] 10 4 3" xfId="18863" xr:uid="{00000000-0005-0000-0000-00005A260000}"/>
    <cellStyle name="쉼표 [0] 10 5" xfId="18496" xr:uid="{00000000-0005-0000-0000-00005B260000}"/>
    <cellStyle name="쉼표 [0] 10 5 2" xfId="19091" xr:uid="{00000000-0005-0000-0000-00005C260000}"/>
    <cellStyle name="쉼표 [0] 10 5 3" xfId="18796" xr:uid="{00000000-0005-0000-0000-00005D260000}"/>
    <cellStyle name="쉼표 [0] 10 6" xfId="18630" xr:uid="{00000000-0005-0000-0000-00005E260000}"/>
    <cellStyle name="쉼표 [0] 10 6 2" xfId="19225" xr:uid="{00000000-0005-0000-0000-00005F260000}"/>
    <cellStyle name="쉼표 [0] 10 6 3" xfId="18930" xr:uid="{00000000-0005-0000-0000-000060260000}"/>
    <cellStyle name="쉼표 [0] 10 7" xfId="18705" xr:uid="{00000000-0005-0000-0000-000061260000}"/>
    <cellStyle name="쉼표 [0] 10 7 2" xfId="19000" xr:uid="{00000000-0005-0000-0000-000062260000}"/>
    <cellStyle name="쉼표 [0] 10 8" xfId="19024" xr:uid="{00000000-0005-0000-0000-000063260000}"/>
    <cellStyle name="쉼표 [0] 10 9" xfId="19295" xr:uid="{00000000-0005-0000-0000-000064260000}"/>
    <cellStyle name="쉼표 [0] 11" xfId="9765" xr:uid="{00000000-0005-0000-0000-000065260000}"/>
    <cellStyle name="쉼표 [0] 11 10" xfId="18731" xr:uid="{00000000-0005-0000-0000-000066260000}"/>
    <cellStyle name="쉼표 [0] 11 2" xfId="9766" xr:uid="{00000000-0005-0000-0000-000067260000}"/>
    <cellStyle name="쉼표 [0] 11 2 2" xfId="18465" xr:uid="{00000000-0005-0000-0000-000068260000}"/>
    <cellStyle name="쉼표 [0] 11 2 2 2" xfId="18599" xr:uid="{00000000-0005-0000-0000-000069260000}"/>
    <cellStyle name="쉼표 [0] 11 2 2 2 2" xfId="19194" xr:uid="{00000000-0005-0000-0000-00006A260000}"/>
    <cellStyle name="쉼표 [0] 11 2 2 2 3" xfId="18899" xr:uid="{00000000-0005-0000-0000-00006B260000}"/>
    <cellStyle name="쉼표 [0] 11 2 2 3" xfId="18532" xr:uid="{00000000-0005-0000-0000-00006C260000}"/>
    <cellStyle name="쉼표 [0] 11 2 2 3 2" xfId="19127" xr:uid="{00000000-0005-0000-0000-00006D260000}"/>
    <cellStyle name="쉼표 [0] 11 2 2 3 3" xfId="18832" xr:uid="{00000000-0005-0000-0000-00006E260000}"/>
    <cellStyle name="쉼표 [0] 11 2 2 4" xfId="18666" xr:uid="{00000000-0005-0000-0000-00006F260000}"/>
    <cellStyle name="쉼표 [0] 11 2 2 4 2" xfId="19261" xr:uid="{00000000-0005-0000-0000-000070260000}"/>
    <cellStyle name="쉼표 [0] 11 2 2 4 3" xfId="18966" xr:uid="{00000000-0005-0000-0000-000071260000}"/>
    <cellStyle name="쉼표 [0] 11 2 2 5" xfId="19060" xr:uid="{00000000-0005-0000-0000-000072260000}"/>
    <cellStyle name="쉼표 [0] 11 2 2 6" xfId="18765" xr:uid="{00000000-0005-0000-0000-000073260000}"/>
    <cellStyle name="쉼표 [0] 11 2 3" xfId="18566" xr:uid="{00000000-0005-0000-0000-000074260000}"/>
    <cellStyle name="쉼표 [0] 11 2 3 2" xfId="19161" xr:uid="{00000000-0005-0000-0000-000075260000}"/>
    <cellStyle name="쉼표 [0] 11 2 3 3" xfId="18866" xr:uid="{00000000-0005-0000-0000-000076260000}"/>
    <cellStyle name="쉼표 [0] 11 2 4" xfId="18499" xr:uid="{00000000-0005-0000-0000-000077260000}"/>
    <cellStyle name="쉼표 [0] 11 2 4 2" xfId="19094" xr:uid="{00000000-0005-0000-0000-000078260000}"/>
    <cellStyle name="쉼표 [0] 11 2 4 3" xfId="18799" xr:uid="{00000000-0005-0000-0000-000079260000}"/>
    <cellStyle name="쉼표 [0] 11 2 5" xfId="18633" xr:uid="{00000000-0005-0000-0000-00007A260000}"/>
    <cellStyle name="쉼표 [0] 11 2 5 2" xfId="19228" xr:uid="{00000000-0005-0000-0000-00007B260000}"/>
    <cellStyle name="쉼표 [0] 11 2 5 3" xfId="18933" xr:uid="{00000000-0005-0000-0000-00007C260000}"/>
    <cellStyle name="쉼표 [0] 11 2 6" xfId="18708" xr:uid="{00000000-0005-0000-0000-00007D260000}"/>
    <cellStyle name="쉼표 [0] 11 2 6 2" xfId="19003" xr:uid="{00000000-0005-0000-0000-00007E260000}"/>
    <cellStyle name="쉼표 [0] 11 2 7" xfId="19027" xr:uid="{00000000-0005-0000-0000-00007F260000}"/>
    <cellStyle name="쉼표 [0] 11 2 8" xfId="19298" xr:uid="{00000000-0005-0000-0000-000080260000}"/>
    <cellStyle name="쉼표 [0] 11 2 9" xfId="18732" xr:uid="{00000000-0005-0000-0000-000081260000}"/>
    <cellStyle name="쉼표 [0] 11 3" xfId="18464" xr:uid="{00000000-0005-0000-0000-000082260000}"/>
    <cellStyle name="쉼표 [0] 11 3 2" xfId="18598" xr:uid="{00000000-0005-0000-0000-000083260000}"/>
    <cellStyle name="쉼표 [0] 11 3 2 2" xfId="19193" xr:uid="{00000000-0005-0000-0000-000084260000}"/>
    <cellStyle name="쉼표 [0] 11 3 2 3" xfId="18898" xr:uid="{00000000-0005-0000-0000-000085260000}"/>
    <cellStyle name="쉼표 [0] 11 3 3" xfId="18531" xr:uid="{00000000-0005-0000-0000-000086260000}"/>
    <cellStyle name="쉼표 [0] 11 3 3 2" xfId="19126" xr:uid="{00000000-0005-0000-0000-000087260000}"/>
    <cellStyle name="쉼표 [0] 11 3 3 3" xfId="18831" xr:uid="{00000000-0005-0000-0000-000088260000}"/>
    <cellStyle name="쉼표 [0] 11 3 4" xfId="18665" xr:uid="{00000000-0005-0000-0000-000089260000}"/>
    <cellStyle name="쉼표 [0] 11 3 4 2" xfId="19260" xr:uid="{00000000-0005-0000-0000-00008A260000}"/>
    <cellStyle name="쉼표 [0] 11 3 4 3" xfId="18965" xr:uid="{00000000-0005-0000-0000-00008B260000}"/>
    <cellStyle name="쉼표 [0] 11 3 5" xfId="19059" xr:uid="{00000000-0005-0000-0000-00008C260000}"/>
    <cellStyle name="쉼표 [0] 11 3 6" xfId="18764" xr:uid="{00000000-0005-0000-0000-00008D260000}"/>
    <cellStyle name="쉼표 [0] 11 4" xfId="18565" xr:uid="{00000000-0005-0000-0000-00008E260000}"/>
    <cellStyle name="쉼표 [0] 11 4 2" xfId="19160" xr:uid="{00000000-0005-0000-0000-00008F260000}"/>
    <cellStyle name="쉼표 [0] 11 4 3" xfId="18865" xr:uid="{00000000-0005-0000-0000-000090260000}"/>
    <cellStyle name="쉼표 [0] 11 5" xfId="18498" xr:uid="{00000000-0005-0000-0000-000091260000}"/>
    <cellStyle name="쉼표 [0] 11 5 2" xfId="19093" xr:uid="{00000000-0005-0000-0000-000092260000}"/>
    <cellStyle name="쉼표 [0] 11 5 3" xfId="18798" xr:uid="{00000000-0005-0000-0000-000093260000}"/>
    <cellStyle name="쉼표 [0] 11 6" xfId="18632" xr:uid="{00000000-0005-0000-0000-000094260000}"/>
    <cellStyle name="쉼표 [0] 11 6 2" xfId="19227" xr:uid="{00000000-0005-0000-0000-000095260000}"/>
    <cellStyle name="쉼표 [0] 11 6 3" xfId="18932" xr:uid="{00000000-0005-0000-0000-000096260000}"/>
    <cellStyle name="쉼표 [0] 11 7" xfId="18707" xr:uid="{00000000-0005-0000-0000-000097260000}"/>
    <cellStyle name="쉼표 [0] 11 7 2" xfId="19002" xr:uid="{00000000-0005-0000-0000-000098260000}"/>
    <cellStyle name="쉼표 [0] 11 8" xfId="19026" xr:uid="{00000000-0005-0000-0000-000099260000}"/>
    <cellStyle name="쉼표 [0] 11 9" xfId="19297" xr:uid="{00000000-0005-0000-0000-00009A260000}"/>
    <cellStyle name="쉼표 [0] 12" xfId="9767" xr:uid="{00000000-0005-0000-0000-00009B260000}"/>
    <cellStyle name="쉼표 [0] 12 10" xfId="9768" xr:uid="{00000000-0005-0000-0000-00009C260000}"/>
    <cellStyle name="쉼표 [0] 12 10 2" xfId="9769" xr:uid="{00000000-0005-0000-0000-00009D260000}"/>
    <cellStyle name="쉼표 [0] 12 11" xfId="9770" xr:uid="{00000000-0005-0000-0000-00009E260000}"/>
    <cellStyle name="쉼표 [0] 12 11 2" xfId="9771" xr:uid="{00000000-0005-0000-0000-00009F260000}"/>
    <cellStyle name="쉼표 [0] 12 12" xfId="9772" xr:uid="{00000000-0005-0000-0000-0000A0260000}"/>
    <cellStyle name="쉼표 [0] 12 12 2" xfId="9773" xr:uid="{00000000-0005-0000-0000-0000A1260000}"/>
    <cellStyle name="쉼표 [0] 12 13" xfId="9774" xr:uid="{00000000-0005-0000-0000-0000A2260000}"/>
    <cellStyle name="쉼표 [0] 12 13 2" xfId="9775" xr:uid="{00000000-0005-0000-0000-0000A3260000}"/>
    <cellStyle name="쉼표 [0] 12 14" xfId="9776" xr:uid="{00000000-0005-0000-0000-0000A4260000}"/>
    <cellStyle name="쉼표 [0] 12 14 2" xfId="9777" xr:uid="{00000000-0005-0000-0000-0000A5260000}"/>
    <cellStyle name="쉼표 [0] 12 15" xfId="9778" xr:uid="{00000000-0005-0000-0000-0000A6260000}"/>
    <cellStyle name="쉼표 [0] 12 15 2" xfId="9779" xr:uid="{00000000-0005-0000-0000-0000A7260000}"/>
    <cellStyle name="쉼표 [0] 12 16" xfId="9780" xr:uid="{00000000-0005-0000-0000-0000A8260000}"/>
    <cellStyle name="쉼표 [0] 12 16 2" xfId="9781" xr:uid="{00000000-0005-0000-0000-0000A9260000}"/>
    <cellStyle name="쉼표 [0] 12 17" xfId="9782" xr:uid="{00000000-0005-0000-0000-0000AA260000}"/>
    <cellStyle name="쉼표 [0] 12 17 2" xfId="9783" xr:uid="{00000000-0005-0000-0000-0000AB260000}"/>
    <cellStyle name="쉼표 [0] 12 18" xfId="9784" xr:uid="{00000000-0005-0000-0000-0000AC260000}"/>
    <cellStyle name="쉼표 [0] 12 18 2" xfId="9785" xr:uid="{00000000-0005-0000-0000-0000AD260000}"/>
    <cellStyle name="쉼표 [0] 12 19" xfId="9786" xr:uid="{00000000-0005-0000-0000-0000AE260000}"/>
    <cellStyle name="쉼표 [0] 12 19 2" xfId="9787" xr:uid="{00000000-0005-0000-0000-0000AF260000}"/>
    <cellStyle name="쉼표 [0] 12 2" xfId="9788" xr:uid="{00000000-0005-0000-0000-0000B0260000}"/>
    <cellStyle name="쉼표 [0] 12 2 2" xfId="9789" xr:uid="{00000000-0005-0000-0000-0000B1260000}"/>
    <cellStyle name="쉼표 [0] 12 20" xfId="9790" xr:uid="{00000000-0005-0000-0000-0000B2260000}"/>
    <cellStyle name="쉼표 [0] 12 20 2" xfId="9791" xr:uid="{00000000-0005-0000-0000-0000B3260000}"/>
    <cellStyle name="쉼표 [0] 12 21" xfId="9792" xr:uid="{00000000-0005-0000-0000-0000B4260000}"/>
    <cellStyle name="쉼표 [0] 12 21 2" xfId="9793" xr:uid="{00000000-0005-0000-0000-0000B5260000}"/>
    <cellStyle name="쉼표 [0] 12 22" xfId="9794" xr:uid="{00000000-0005-0000-0000-0000B6260000}"/>
    <cellStyle name="쉼표 [0] 12 22 2" xfId="9795" xr:uid="{00000000-0005-0000-0000-0000B7260000}"/>
    <cellStyle name="쉼표 [0] 12 23" xfId="18466" xr:uid="{00000000-0005-0000-0000-0000B8260000}"/>
    <cellStyle name="쉼표 [0] 12 23 2" xfId="18600" xr:uid="{00000000-0005-0000-0000-0000B9260000}"/>
    <cellStyle name="쉼표 [0] 12 23 2 2" xfId="19195" xr:uid="{00000000-0005-0000-0000-0000BA260000}"/>
    <cellStyle name="쉼표 [0] 12 23 2 3" xfId="18900" xr:uid="{00000000-0005-0000-0000-0000BB260000}"/>
    <cellStyle name="쉼표 [0] 12 23 3" xfId="18533" xr:uid="{00000000-0005-0000-0000-0000BC260000}"/>
    <cellStyle name="쉼표 [0] 12 23 3 2" xfId="19128" xr:uid="{00000000-0005-0000-0000-0000BD260000}"/>
    <cellStyle name="쉼표 [0] 12 23 3 3" xfId="18833" xr:uid="{00000000-0005-0000-0000-0000BE260000}"/>
    <cellStyle name="쉼표 [0] 12 23 4" xfId="18667" xr:uid="{00000000-0005-0000-0000-0000BF260000}"/>
    <cellStyle name="쉼표 [0] 12 23 4 2" xfId="19262" xr:uid="{00000000-0005-0000-0000-0000C0260000}"/>
    <cellStyle name="쉼표 [0] 12 23 4 3" xfId="18967" xr:uid="{00000000-0005-0000-0000-0000C1260000}"/>
    <cellStyle name="쉼표 [0] 12 23 5" xfId="19061" xr:uid="{00000000-0005-0000-0000-0000C2260000}"/>
    <cellStyle name="쉼표 [0] 12 23 6" xfId="18766" xr:uid="{00000000-0005-0000-0000-0000C3260000}"/>
    <cellStyle name="쉼표 [0] 12 24" xfId="18567" xr:uid="{00000000-0005-0000-0000-0000C4260000}"/>
    <cellStyle name="쉼표 [0] 12 24 2" xfId="19162" xr:uid="{00000000-0005-0000-0000-0000C5260000}"/>
    <cellStyle name="쉼표 [0] 12 24 3" xfId="18867" xr:uid="{00000000-0005-0000-0000-0000C6260000}"/>
    <cellStyle name="쉼표 [0] 12 25" xfId="18500" xr:uid="{00000000-0005-0000-0000-0000C7260000}"/>
    <cellStyle name="쉼표 [0] 12 25 2" xfId="19095" xr:uid="{00000000-0005-0000-0000-0000C8260000}"/>
    <cellStyle name="쉼표 [0] 12 25 3" xfId="18800" xr:uid="{00000000-0005-0000-0000-0000C9260000}"/>
    <cellStyle name="쉼표 [0] 12 26" xfId="18634" xr:uid="{00000000-0005-0000-0000-0000CA260000}"/>
    <cellStyle name="쉼표 [0] 12 26 2" xfId="19229" xr:uid="{00000000-0005-0000-0000-0000CB260000}"/>
    <cellStyle name="쉼표 [0] 12 26 3" xfId="18934" xr:uid="{00000000-0005-0000-0000-0000CC260000}"/>
    <cellStyle name="쉼표 [0] 12 27" xfId="18709" xr:uid="{00000000-0005-0000-0000-0000CD260000}"/>
    <cellStyle name="쉼표 [0] 12 27 2" xfId="19004" xr:uid="{00000000-0005-0000-0000-0000CE260000}"/>
    <cellStyle name="쉼표 [0] 12 28" xfId="19028" xr:uid="{00000000-0005-0000-0000-0000CF260000}"/>
    <cellStyle name="쉼표 [0] 12 29" xfId="19299" xr:uid="{00000000-0005-0000-0000-0000D0260000}"/>
    <cellStyle name="쉼표 [0] 12 3" xfId="9796" xr:uid="{00000000-0005-0000-0000-0000D1260000}"/>
    <cellStyle name="쉼표 [0] 12 3 2" xfId="9797" xr:uid="{00000000-0005-0000-0000-0000D2260000}"/>
    <cellStyle name="쉼표 [0] 12 30" xfId="18733" xr:uid="{00000000-0005-0000-0000-0000D3260000}"/>
    <cellStyle name="쉼표 [0] 12 4" xfId="9798" xr:uid="{00000000-0005-0000-0000-0000D4260000}"/>
    <cellStyle name="쉼표 [0] 12 4 2" xfId="9799" xr:uid="{00000000-0005-0000-0000-0000D5260000}"/>
    <cellStyle name="쉼표 [0] 12 5" xfId="9800" xr:uid="{00000000-0005-0000-0000-0000D6260000}"/>
    <cellStyle name="쉼표 [0] 12 5 2" xfId="9801" xr:uid="{00000000-0005-0000-0000-0000D7260000}"/>
    <cellStyle name="쉼표 [0] 12 6" xfId="9802" xr:uid="{00000000-0005-0000-0000-0000D8260000}"/>
    <cellStyle name="쉼표 [0] 12 6 2" xfId="9803" xr:uid="{00000000-0005-0000-0000-0000D9260000}"/>
    <cellStyle name="쉼표 [0] 12 7" xfId="9804" xr:uid="{00000000-0005-0000-0000-0000DA260000}"/>
    <cellStyle name="쉼표 [0] 12 7 2" xfId="9805" xr:uid="{00000000-0005-0000-0000-0000DB260000}"/>
    <cellStyle name="쉼표 [0] 12 8" xfId="9806" xr:uid="{00000000-0005-0000-0000-0000DC260000}"/>
    <cellStyle name="쉼표 [0] 12 8 2" xfId="9807" xr:uid="{00000000-0005-0000-0000-0000DD260000}"/>
    <cellStyle name="쉼표 [0] 12 9" xfId="9808" xr:uid="{00000000-0005-0000-0000-0000DE260000}"/>
    <cellStyle name="쉼표 [0] 12 9 2" xfId="9809" xr:uid="{00000000-0005-0000-0000-0000DF260000}"/>
    <cellStyle name="쉼표 [0] 13" xfId="18691" xr:uid="{00000000-0005-0000-0000-0000E0260000}"/>
    <cellStyle name="쉼표 [0] 13 2" xfId="18696" xr:uid="{00000000-0005-0000-0000-0000E1260000}"/>
    <cellStyle name="쉼표 [0] 15" xfId="19314" xr:uid="{D4405C52-E660-4100-8C44-5DB075CCA2B5}"/>
    <cellStyle name="쉼표 [0] 16 2" xfId="9810" xr:uid="{00000000-0005-0000-0000-0000E2260000}"/>
    <cellStyle name="쉼표 [0] 16 2 2" xfId="9811" xr:uid="{00000000-0005-0000-0000-0000E3260000}"/>
    <cellStyle name="쉼표 [0] 16 2 2 2" xfId="9812" xr:uid="{00000000-0005-0000-0000-0000E4260000}"/>
    <cellStyle name="쉼표 [0] 16 2 2 2 2" xfId="9813" xr:uid="{00000000-0005-0000-0000-0000E5260000}"/>
    <cellStyle name="쉼표 [0] 16 2 2 3" xfId="9814" xr:uid="{00000000-0005-0000-0000-0000E6260000}"/>
    <cellStyle name="쉼표 [0] 16 2 2 3 2" xfId="9815" xr:uid="{00000000-0005-0000-0000-0000E7260000}"/>
    <cellStyle name="쉼표 [0] 16 2 2 4" xfId="9816" xr:uid="{00000000-0005-0000-0000-0000E8260000}"/>
    <cellStyle name="쉼표 [0] 16 2 2 4 2" xfId="9817" xr:uid="{00000000-0005-0000-0000-0000E9260000}"/>
    <cellStyle name="쉼표 [0] 16 2 2 5" xfId="9818" xr:uid="{00000000-0005-0000-0000-0000EA260000}"/>
    <cellStyle name="쉼표 [0] 16 2 3" xfId="9819" xr:uid="{00000000-0005-0000-0000-0000EB260000}"/>
    <cellStyle name="쉼표 [0] 16 2 3 2" xfId="9820" xr:uid="{00000000-0005-0000-0000-0000EC260000}"/>
    <cellStyle name="쉼표 [0] 16 2 3 2 2" xfId="9821" xr:uid="{00000000-0005-0000-0000-0000ED260000}"/>
    <cellStyle name="쉼표 [0] 16 2 3 3" xfId="9822" xr:uid="{00000000-0005-0000-0000-0000EE260000}"/>
    <cellStyle name="쉼표 [0] 16 2 4" xfId="9823" xr:uid="{00000000-0005-0000-0000-0000EF260000}"/>
    <cellStyle name="쉼표 [0] 16 3" xfId="9824" xr:uid="{00000000-0005-0000-0000-0000F0260000}"/>
    <cellStyle name="쉼표 [0] 16 3 2" xfId="9825" xr:uid="{00000000-0005-0000-0000-0000F1260000}"/>
    <cellStyle name="쉼표 [0] 16 4" xfId="9826" xr:uid="{00000000-0005-0000-0000-0000F2260000}"/>
    <cellStyle name="쉼표 [0] 16 4 2" xfId="9827" xr:uid="{00000000-0005-0000-0000-0000F3260000}"/>
    <cellStyle name="쉼표 [0] 16 5" xfId="9828" xr:uid="{00000000-0005-0000-0000-0000F4260000}"/>
    <cellStyle name="쉼표 [0] 16 5 2" xfId="9829" xr:uid="{00000000-0005-0000-0000-0000F5260000}"/>
    <cellStyle name="쉼표 [0] 17" xfId="5" xr:uid="{00000000-0005-0000-0000-0000F6260000}"/>
    <cellStyle name="쉼표 [0] 18 2" xfId="9830" xr:uid="{00000000-0005-0000-0000-0000F7260000}"/>
    <cellStyle name="쉼표 [0] 18 2 2" xfId="9831" xr:uid="{00000000-0005-0000-0000-0000F8260000}"/>
    <cellStyle name="쉼표 [0] 2" xfId="4" xr:uid="{00000000-0005-0000-0000-0000F9260000}"/>
    <cellStyle name="쉼표 [0] 2 10" xfId="9832" xr:uid="{00000000-0005-0000-0000-0000FA260000}"/>
    <cellStyle name="쉼표 [0] 2 10 2" xfId="9833" xr:uid="{00000000-0005-0000-0000-0000FB260000}"/>
    <cellStyle name="쉼표 [0] 2 10 2 2" xfId="9834" xr:uid="{00000000-0005-0000-0000-0000FC260000}"/>
    <cellStyle name="쉼표 [0] 2 10 3" xfId="9835" xr:uid="{00000000-0005-0000-0000-0000FD260000}"/>
    <cellStyle name="쉼표 [0] 2 10 3 2" xfId="9836" xr:uid="{00000000-0005-0000-0000-0000FE260000}"/>
    <cellStyle name="쉼표 [0] 2 10 4" xfId="9837" xr:uid="{00000000-0005-0000-0000-0000FF260000}"/>
    <cellStyle name="쉼표 [0] 2 10 4 2" xfId="9838" xr:uid="{00000000-0005-0000-0000-000000270000}"/>
    <cellStyle name="쉼표 [0] 2 10 5" xfId="9839" xr:uid="{00000000-0005-0000-0000-000001270000}"/>
    <cellStyle name="쉼표 [0] 2 10 5 2" xfId="9840" xr:uid="{00000000-0005-0000-0000-000002270000}"/>
    <cellStyle name="쉼표 [0] 2 10 6" xfId="9841" xr:uid="{00000000-0005-0000-0000-000003270000}"/>
    <cellStyle name="쉼표 [0] 2 10 6 2" xfId="9842" xr:uid="{00000000-0005-0000-0000-000004270000}"/>
    <cellStyle name="쉼표 [0] 2 10 7" xfId="9843" xr:uid="{00000000-0005-0000-0000-000005270000}"/>
    <cellStyle name="쉼표 [0] 2 10 7 2" xfId="9844" xr:uid="{00000000-0005-0000-0000-000006270000}"/>
    <cellStyle name="쉼표 [0] 2 10 8" xfId="9845" xr:uid="{00000000-0005-0000-0000-000007270000}"/>
    <cellStyle name="쉼표 [0] 2 10 8 2" xfId="9846" xr:uid="{00000000-0005-0000-0000-000008270000}"/>
    <cellStyle name="쉼표 [0] 2 11" xfId="9847" xr:uid="{00000000-0005-0000-0000-000009270000}"/>
    <cellStyle name="쉼표 [0] 2 11 2" xfId="9848" xr:uid="{00000000-0005-0000-0000-00000A270000}"/>
    <cellStyle name="쉼표 [0] 2 11 2 2" xfId="9849" xr:uid="{00000000-0005-0000-0000-00000B270000}"/>
    <cellStyle name="쉼표 [0] 2 11 3" xfId="9850" xr:uid="{00000000-0005-0000-0000-00000C270000}"/>
    <cellStyle name="쉼표 [0] 2 11 3 2" xfId="9851" xr:uid="{00000000-0005-0000-0000-00000D270000}"/>
    <cellStyle name="쉼표 [0] 2 11 4" xfId="9852" xr:uid="{00000000-0005-0000-0000-00000E270000}"/>
    <cellStyle name="쉼표 [0] 2 11 4 2" xfId="9853" xr:uid="{00000000-0005-0000-0000-00000F270000}"/>
    <cellStyle name="쉼표 [0] 2 11 5" xfId="9854" xr:uid="{00000000-0005-0000-0000-000010270000}"/>
    <cellStyle name="쉼표 [0] 2 11 5 2" xfId="9855" xr:uid="{00000000-0005-0000-0000-000011270000}"/>
    <cellStyle name="쉼표 [0] 2 11 6" xfId="9856" xr:uid="{00000000-0005-0000-0000-000012270000}"/>
    <cellStyle name="쉼표 [0] 2 11 6 2" xfId="9857" xr:uid="{00000000-0005-0000-0000-000013270000}"/>
    <cellStyle name="쉼표 [0] 2 11 7" xfId="9858" xr:uid="{00000000-0005-0000-0000-000014270000}"/>
    <cellStyle name="쉼표 [0] 2 12" xfId="9859" xr:uid="{00000000-0005-0000-0000-000015270000}"/>
    <cellStyle name="쉼표 [0] 2 12 2" xfId="9860" xr:uid="{00000000-0005-0000-0000-000016270000}"/>
    <cellStyle name="쉼표 [0] 2 12 2 2" xfId="9861" xr:uid="{00000000-0005-0000-0000-000017270000}"/>
    <cellStyle name="쉼표 [0] 2 12 3" xfId="9862" xr:uid="{00000000-0005-0000-0000-000018270000}"/>
    <cellStyle name="쉼표 [0] 2 12 3 2" xfId="9863" xr:uid="{00000000-0005-0000-0000-000019270000}"/>
    <cellStyle name="쉼표 [0] 2 12 4" xfId="9864" xr:uid="{00000000-0005-0000-0000-00001A270000}"/>
    <cellStyle name="쉼표 [0] 2 12 4 2" xfId="9865" xr:uid="{00000000-0005-0000-0000-00001B270000}"/>
    <cellStyle name="쉼표 [0] 2 12 5" xfId="9866" xr:uid="{00000000-0005-0000-0000-00001C270000}"/>
    <cellStyle name="쉼표 [0] 2 12 5 2" xfId="9867" xr:uid="{00000000-0005-0000-0000-00001D270000}"/>
    <cellStyle name="쉼표 [0] 2 12 6" xfId="9868" xr:uid="{00000000-0005-0000-0000-00001E270000}"/>
    <cellStyle name="쉼표 [0] 2 12 6 2" xfId="9869" xr:uid="{00000000-0005-0000-0000-00001F270000}"/>
    <cellStyle name="쉼표 [0] 2 12 7" xfId="9870" xr:uid="{00000000-0005-0000-0000-000020270000}"/>
    <cellStyle name="쉼표 [0] 2 13" xfId="9871" xr:uid="{00000000-0005-0000-0000-000021270000}"/>
    <cellStyle name="쉼표 [0] 2 13 2" xfId="9872" xr:uid="{00000000-0005-0000-0000-000022270000}"/>
    <cellStyle name="쉼표 [0] 2 13 2 2" xfId="9873" xr:uid="{00000000-0005-0000-0000-000023270000}"/>
    <cellStyle name="쉼표 [0] 2 13 3" xfId="9874" xr:uid="{00000000-0005-0000-0000-000024270000}"/>
    <cellStyle name="쉼표 [0] 2 13 3 2" xfId="9875" xr:uid="{00000000-0005-0000-0000-000025270000}"/>
    <cellStyle name="쉼표 [0] 2 13 4" xfId="9876" xr:uid="{00000000-0005-0000-0000-000026270000}"/>
    <cellStyle name="쉼표 [0] 2 13 4 2" xfId="9877" xr:uid="{00000000-0005-0000-0000-000027270000}"/>
    <cellStyle name="쉼표 [0] 2 13 5" xfId="9878" xr:uid="{00000000-0005-0000-0000-000028270000}"/>
    <cellStyle name="쉼표 [0] 2 13 5 2" xfId="9879" xr:uid="{00000000-0005-0000-0000-000029270000}"/>
    <cellStyle name="쉼표 [0] 2 13 6" xfId="9880" xr:uid="{00000000-0005-0000-0000-00002A270000}"/>
    <cellStyle name="쉼표 [0] 2 13 6 2" xfId="9881" xr:uid="{00000000-0005-0000-0000-00002B270000}"/>
    <cellStyle name="쉼표 [0] 2 13 7" xfId="9882" xr:uid="{00000000-0005-0000-0000-00002C270000}"/>
    <cellStyle name="쉼표 [0] 2 14" xfId="9883" xr:uid="{00000000-0005-0000-0000-00002D270000}"/>
    <cellStyle name="쉼표 [0] 2 14 2" xfId="9884" xr:uid="{00000000-0005-0000-0000-00002E270000}"/>
    <cellStyle name="쉼표 [0] 2 14 2 2" xfId="9885" xr:uid="{00000000-0005-0000-0000-00002F270000}"/>
    <cellStyle name="쉼표 [0] 2 14 3" xfId="9886" xr:uid="{00000000-0005-0000-0000-000030270000}"/>
    <cellStyle name="쉼표 [0] 2 14 3 2" xfId="9887" xr:uid="{00000000-0005-0000-0000-000031270000}"/>
    <cellStyle name="쉼표 [0] 2 14 4" xfId="9888" xr:uid="{00000000-0005-0000-0000-000032270000}"/>
    <cellStyle name="쉼표 [0] 2 14 4 2" xfId="9889" xr:uid="{00000000-0005-0000-0000-000033270000}"/>
    <cellStyle name="쉼표 [0] 2 14 5" xfId="9890" xr:uid="{00000000-0005-0000-0000-000034270000}"/>
    <cellStyle name="쉼표 [0] 2 14 5 2" xfId="9891" xr:uid="{00000000-0005-0000-0000-000035270000}"/>
    <cellStyle name="쉼표 [0] 2 14 6" xfId="9892" xr:uid="{00000000-0005-0000-0000-000036270000}"/>
    <cellStyle name="쉼표 [0] 2 14 6 2" xfId="9893" xr:uid="{00000000-0005-0000-0000-000037270000}"/>
    <cellStyle name="쉼표 [0] 2 14 7" xfId="9894" xr:uid="{00000000-0005-0000-0000-000038270000}"/>
    <cellStyle name="쉼표 [0] 2 15" xfId="9895" xr:uid="{00000000-0005-0000-0000-000039270000}"/>
    <cellStyle name="쉼표 [0] 2 15 2" xfId="9896" xr:uid="{00000000-0005-0000-0000-00003A270000}"/>
    <cellStyle name="쉼표 [0] 2 15 2 2" xfId="9897" xr:uid="{00000000-0005-0000-0000-00003B270000}"/>
    <cellStyle name="쉼표 [0] 2 15 3" xfId="9898" xr:uid="{00000000-0005-0000-0000-00003C270000}"/>
    <cellStyle name="쉼표 [0] 2 15 3 2" xfId="9899" xr:uid="{00000000-0005-0000-0000-00003D270000}"/>
    <cellStyle name="쉼표 [0] 2 15 4" xfId="9900" xr:uid="{00000000-0005-0000-0000-00003E270000}"/>
    <cellStyle name="쉼표 [0] 2 15 4 2" xfId="9901" xr:uid="{00000000-0005-0000-0000-00003F270000}"/>
    <cellStyle name="쉼표 [0] 2 15 5" xfId="9902" xr:uid="{00000000-0005-0000-0000-000040270000}"/>
    <cellStyle name="쉼표 [0] 2 15 5 2" xfId="9903" xr:uid="{00000000-0005-0000-0000-000041270000}"/>
    <cellStyle name="쉼표 [0] 2 15 6" xfId="9904" xr:uid="{00000000-0005-0000-0000-000042270000}"/>
    <cellStyle name="쉼표 [0] 2 15 6 2" xfId="9905" xr:uid="{00000000-0005-0000-0000-000043270000}"/>
    <cellStyle name="쉼표 [0] 2 15 7" xfId="9906" xr:uid="{00000000-0005-0000-0000-000044270000}"/>
    <cellStyle name="쉼표 [0] 2 16" xfId="9907" xr:uid="{00000000-0005-0000-0000-000045270000}"/>
    <cellStyle name="쉼표 [0] 2 16 2" xfId="9908" xr:uid="{00000000-0005-0000-0000-000046270000}"/>
    <cellStyle name="쉼표 [0] 2 16 2 2" xfId="9909" xr:uid="{00000000-0005-0000-0000-000047270000}"/>
    <cellStyle name="쉼표 [0] 2 16 3" xfId="9910" xr:uid="{00000000-0005-0000-0000-000048270000}"/>
    <cellStyle name="쉼표 [0] 2 16 3 2" xfId="9911" xr:uid="{00000000-0005-0000-0000-000049270000}"/>
    <cellStyle name="쉼표 [0] 2 16 4" xfId="9912" xr:uid="{00000000-0005-0000-0000-00004A270000}"/>
    <cellStyle name="쉼표 [0] 2 16 4 2" xfId="9913" xr:uid="{00000000-0005-0000-0000-00004B270000}"/>
    <cellStyle name="쉼표 [0] 2 16 5" xfId="9914" xr:uid="{00000000-0005-0000-0000-00004C270000}"/>
    <cellStyle name="쉼표 [0] 2 16 5 2" xfId="9915" xr:uid="{00000000-0005-0000-0000-00004D270000}"/>
    <cellStyle name="쉼표 [0] 2 16 6" xfId="9916" xr:uid="{00000000-0005-0000-0000-00004E270000}"/>
    <cellStyle name="쉼표 [0] 2 16 6 2" xfId="9917" xr:uid="{00000000-0005-0000-0000-00004F270000}"/>
    <cellStyle name="쉼표 [0] 2 16 7" xfId="9918" xr:uid="{00000000-0005-0000-0000-000050270000}"/>
    <cellStyle name="쉼표 [0] 2 17" xfId="9919" xr:uid="{00000000-0005-0000-0000-000051270000}"/>
    <cellStyle name="쉼표 [0] 2 17 2" xfId="9920" xr:uid="{00000000-0005-0000-0000-000052270000}"/>
    <cellStyle name="쉼표 [0] 2 17 2 2" xfId="9921" xr:uid="{00000000-0005-0000-0000-000053270000}"/>
    <cellStyle name="쉼표 [0] 2 17 3" xfId="9922" xr:uid="{00000000-0005-0000-0000-000054270000}"/>
    <cellStyle name="쉼표 [0] 2 17 3 2" xfId="9923" xr:uid="{00000000-0005-0000-0000-000055270000}"/>
    <cellStyle name="쉼표 [0] 2 17 4" xfId="9924" xr:uid="{00000000-0005-0000-0000-000056270000}"/>
    <cellStyle name="쉼표 [0] 2 17 4 2" xfId="9925" xr:uid="{00000000-0005-0000-0000-000057270000}"/>
    <cellStyle name="쉼표 [0] 2 17 5" xfId="9926" xr:uid="{00000000-0005-0000-0000-000058270000}"/>
    <cellStyle name="쉼표 [0] 2 17 5 2" xfId="9927" xr:uid="{00000000-0005-0000-0000-000059270000}"/>
    <cellStyle name="쉼표 [0] 2 17 6" xfId="9928" xr:uid="{00000000-0005-0000-0000-00005A270000}"/>
    <cellStyle name="쉼표 [0] 2 17 6 2" xfId="9929" xr:uid="{00000000-0005-0000-0000-00005B270000}"/>
    <cellStyle name="쉼표 [0] 2 17 7" xfId="9930" xr:uid="{00000000-0005-0000-0000-00005C270000}"/>
    <cellStyle name="쉼표 [0] 2 18" xfId="9931" xr:uid="{00000000-0005-0000-0000-00005D270000}"/>
    <cellStyle name="쉼표 [0] 2 18 2" xfId="9932" xr:uid="{00000000-0005-0000-0000-00005E270000}"/>
    <cellStyle name="쉼표 [0] 2 18 2 2" xfId="9933" xr:uid="{00000000-0005-0000-0000-00005F270000}"/>
    <cellStyle name="쉼표 [0] 2 18 3" xfId="9934" xr:uid="{00000000-0005-0000-0000-000060270000}"/>
    <cellStyle name="쉼표 [0] 2 18 3 2" xfId="9935" xr:uid="{00000000-0005-0000-0000-000061270000}"/>
    <cellStyle name="쉼표 [0] 2 18 4" xfId="9936" xr:uid="{00000000-0005-0000-0000-000062270000}"/>
    <cellStyle name="쉼표 [0] 2 18 4 2" xfId="9937" xr:uid="{00000000-0005-0000-0000-000063270000}"/>
    <cellStyle name="쉼표 [0] 2 18 5" xfId="9938" xr:uid="{00000000-0005-0000-0000-000064270000}"/>
    <cellStyle name="쉼표 [0] 2 18 5 2" xfId="9939" xr:uid="{00000000-0005-0000-0000-000065270000}"/>
    <cellStyle name="쉼표 [0] 2 18 6" xfId="9940" xr:uid="{00000000-0005-0000-0000-000066270000}"/>
    <cellStyle name="쉼표 [0] 2 18 6 2" xfId="9941" xr:uid="{00000000-0005-0000-0000-000067270000}"/>
    <cellStyle name="쉼표 [0] 2 18 7" xfId="9942" xr:uid="{00000000-0005-0000-0000-000068270000}"/>
    <cellStyle name="쉼표 [0] 2 19" xfId="9943" xr:uid="{00000000-0005-0000-0000-000069270000}"/>
    <cellStyle name="쉼표 [0] 2 19 2" xfId="9944" xr:uid="{00000000-0005-0000-0000-00006A270000}"/>
    <cellStyle name="쉼표 [0] 2 19 2 2" xfId="9945" xr:uid="{00000000-0005-0000-0000-00006B270000}"/>
    <cellStyle name="쉼표 [0] 2 19 3" xfId="9946" xr:uid="{00000000-0005-0000-0000-00006C270000}"/>
    <cellStyle name="쉼표 [0] 2 19 3 2" xfId="9947" xr:uid="{00000000-0005-0000-0000-00006D270000}"/>
    <cellStyle name="쉼표 [0] 2 19 4" xfId="9948" xr:uid="{00000000-0005-0000-0000-00006E270000}"/>
    <cellStyle name="쉼표 [0] 2 19 4 2" xfId="9949" xr:uid="{00000000-0005-0000-0000-00006F270000}"/>
    <cellStyle name="쉼표 [0] 2 19 5" xfId="9950" xr:uid="{00000000-0005-0000-0000-000070270000}"/>
    <cellStyle name="쉼표 [0] 2 19 5 2" xfId="9951" xr:uid="{00000000-0005-0000-0000-000071270000}"/>
    <cellStyle name="쉼표 [0] 2 19 6" xfId="9952" xr:uid="{00000000-0005-0000-0000-000072270000}"/>
    <cellStyle name="쉼표 [0] 2 19 6 2" xfId="9953" xr:uid="{00000000-0005-0000-0000-000073270000}"/>
    <cellStyle name="쉼표 [0] 2 19 7" xfId="9954" xr:uid="{00000000-0005-0000-0000-000074270000}"/>
    <cellStyle name="쉼표 [0] 2 2" xfId="9955" xr:uid="{00000000-0005-0000-0000-000075270000}"/>
    <cellStyle name="쉼표 [0] 2 2 10" xfId="9956" xr:uid="{00000000-0005-0000-0000-000076270000}"/>
    <cellStyle name="쉼표 [0] 2 2 10 2" xfId="9957" xr:uid="{00000000-0005-0000-0000-000077270000}"/>
    <cellStyle name="쉼표 [0] 2 2 10 2 2" xfId="9958" xr:uid="{00000000-0005-0000-0000-000078270000}"/>
    <cellStyle name="쉼표 [0] 2 2 10 3" xfId="9959" xr:uid="{00000000-0005-0000-0000-000079270000}"/>
    <cellStyle name="쉼표 [0] 2 2 10 3 2" xfId="9960" xr:uid="{00000000-0005-0000-0000-00007A270000}"/>
    <cellStyle name="쉼표 [0] 2 2 10 4" xfId="9961" xr:uid="{00000000-0005-0000-0000-00007B270000}"/>
    <cellStyle name="쉼표 [0] 2 2 10 4 2" xfId="9962" xr:uid="{00000000-0005-0000-0000-00007C270000}"/>
    <cellStyle name="쉼표 [0] 2 2 10 5" xfId="9963" xr:uid="{00000000-0005-0000-0000-00007D270000}"/>
    <cellStyle name="쉼표 [0] 2 2 10 5 2" xfId="9964" xr:uid="{00000000-0005-0000-0000-00007E270000}"/>
    <cellStyle name="쉼표 [0] 2 2 10 6" xfId="9965" xr:uid="{00000000-0005-0000-0000-00007F270000}"/>
    <cellStyle name="쉼표 [0] 2 2 10 6 2" xfId="9966" xr:uid="{00000000-0005-0000-0000-000080270000}"/>
    <cellStyle name="쉼표 [0] 2 2 10 7" xfId="9967" xr:uid="{00000000-0005-0000-0000-000081270000}"/>
    <cellStyle name="쉼표 [0] 2 2 11" xfId="9968" xr:uid="{00000000-0005-0000-0000-000082270000}"/>
    <cellStyle name="쉼표 [0] 2 2 11 2" xfId="9969" xr:uid="{00000000-0005-0000-0000-000083270000}"/>
    <cellStyle name="쉼표 [0] 2 2 11 2 2" xfId="9970" xr:uid="{00000000-0005-0000-0000-000084270000}"/>
    <cellStyle name="쉼표 [0] 2 2 11 3" xfId="9971" xr:uid="{00000000-0005-0000-0000-000085270000}"/>
    <cellStyle name="쉼표 [0] 2 2 11 3 2" xfId="9972" xr:uid="{00000000-0005-0000-0000-000086270000}"/>
    <cellStyle name="쉼표 [0] 2 2 11 4" xfId="9973" xr:uid="{00000000-0005-0000-0000-000087270000}"/>
    <cellStyle name="쉼표 [0] 2 2 11 4 2" xfId="9974" xr:uid="{00000000-0005-0000-0000-000088270000}"/>
    <cellStyle name="쉼표 [0] 2 2 11 5" xfId="9975" xr:uid="{00000000-0005-0000-0000-000089270000}"/>
    <cellStyle name="쉼표 [0] 2 2 11 5 2" xfId="9976" xr:uid="{00000000-0005-0000-0000-00008A270000}"/>
    <cellStyle name="쉼표 [0] 2 2 11 6" xfId="9977" xr:uid="{00000000-0005-0000-0000-00008B270000}"/>
    <cellStyle name="쉼표 [0] 2 2 11 6 2" xfId="9978" xr:uid="{00000000-0005-0000-0000-00008C270000}"/>
    <cellStyle name="쉼표 [0] 2 2 11 7" xfId="9979" xr:uid="{00000000-0005-0000-0000-00008D270000}"/>
    <cellStyle name="쉼표 [0] 2 2 12" xfId="9980" xr:uid="{00000000-0005-0000-0000-00008E270000}"/>
    <cellStyle name="쉼표 [0] 2 2 12 2" xfId="9981" xr:uid="{00000000-0005-0000-0000-00008F270000}"/>
    <cellStyle name="쉼표 [0] 2 2 12 2 2" xfId="9982" xr:uid="{00000000-0005-0000-0000-000090270000}"/>
    <cellStyle name="쉼표 [0] 2 2 12 3" xfId="9983" xr:uid="{00000000-0005-0000-0000-000091270000}"/>
    <cellStyle name="쉼표 [0] 2 2 12 3 2" xfId="9984" xr:uid="{00000000-0005-0000-0000-000092270000}"/>
    <cellStyle name="쉼표 [0] 2 2 12 4" xfId="9985" xr:uid="{00000000-0005-0000-0000-000093270000}"/>
    <cellStyle name="쉼표 [0] 2 2 12 4 2" xfId="9986" xr:uid="{00000000-0005-0000-0000-000094270000}"/>
    <cellStyle name="쉼표 [0] 2 2 12 5" xfId="9987" xr:uid="{00000000-0005-0000-0000-000095270000}"/>
    <cellStyle name="쉼표 [0] 2 2 12 5 2" xfId="9988" xr:uid="{00000000-0005-0000-0000-000096270000}"/>
    <cellStyle name="쉼표 [0] 2 2 12 6" xfId="9989" xr:uid="{00000000-0005-0000-0000-000097270000}"/>
    <cellStyle name="쉼표 [0] 2 2 12 6 2" xfId="9990" xr:uid="{00000000-0005-0000-0000-000098270000}"/>
    <cellStyle name="쉼표 [0] 2 2 12 7" xfId="9991" xr:uid="{00000000-0005-0000-0000-000099270000}"/>
    <cellStyle name="쉼표 [0] 2 2 13" xfId="9992" xr:uid="{00000000-0005-0000-0000-00009A270000}"/>
    <cellStyle name="쉼표 [0] 2 2 13 2" xfId="9993" xr:uid="{00000000-0005-0000-0000-00009B270000}"/>
    <cellStyle name="쉼표 [0] 2 2 13 2 2" xfId="9994" xr:uid="{00000000-0005-0000-0000-00009C270000}"/>
    <cellStyle name="쉼표 [0] 2 2 13 3" xfId="9995" xr:uid="{00000000-0005-0000-0000-00009D270000}"/>
    <cellStyle name="쉼표 [0] 2 2 13 3 2" xfId="9996" xr:uid="{00000000-0005-0000-0000-00009E270000}"/>
    <cellStyle name="쉼표 [0] 2 2 13 4" xfId="9997" xr:uid="{00000000-0005-0000-0000-00009F270000}"/>
    <cellStyle name="쉼표 [0] 2 2 13 4 2" xfId="9998" xr:uid="{00000000-0005-0000-0000-0000A0270000}"/>
    <cellStyle name="쉼표 [0] 2 2 13 5" xfId="9999" xr:uid="{00000000-0005-0000-0000-0000A1270000}"/>
    <cellStyle name="쉼표 [0] 2 2 13 5 2" xfId="10000" xr:uid="{00000000-0005-0000-0000-0000A2270000}"/>
    <cellStyle name="쉼표 [0] 2 2 13 6" xfId="10001" xr:uid="{00000000-0005-0000-0000-0000A3270000}"/>
    <cellStyle name="쉼표 [0] 2 2 13 6 2" xfId="10002" xr:uid="{00000000-0005-0000-0000-0000A4270000}"/>
    <cellStyle name="쉼표 [0] 2 2 13 7" xfId="10003" xr:uid="{00000000-0005-0000-0000-0000A5270000}"/>
    <cellStyle name="쉼표 [0] 2 2 14" xfId="10004" xr:uid="{00000000-0005-0000-0000-0000A6270000}"/>
    <cellStyle name="쉼표 [0] 2 2 14 2" xfId="10005" xr:uid="{00000000-0005-0000-0000-0000A7270000}"/>
    <cellStyle name="쉼표 [0] 2 2 14 2 2" xfId="10006" xr:uid="{00000000-0005-0000-0000-0000A8270000}"/>
    <cellStyle name="쉼표 [0] 2 2 14 3" xfId="10007" xr:uid="{00000000-0005-0000-0000-0000A9270000}"/>
    <cellStyle name="쉼표 [0] 2 2 14 3 2" xfId="10008" xr:uid="{00000000-0005-0000-0000-0000AA270000}"/>
    <cellStyle name="쉼표 [0] 2 2 14 4" xfId="10009" xr:uid="{00000000-0005-0000-0000-0000AB270000}"/>
    <cellStyle name="쉼표 [0] 2 2 14 4 2" xfId="10010" xr:uid="{00000000-0005-0000-0000-0000AC270000}"/>
    <cellStyle name="쉼표 [0] 2 2 14 5" xfId="10011" xr:uid="{00000000-0005-0000-0000-0000AD270000}"/>
    <cellStyle name="쉼표 [0] 2 2 14 5 2" xfId="10012" xr:uid="{00000000-0005-0000-0000-0000AE270000}"/>
    <cellStyle name="쉼표 [0] 2 2 14 6" xfId="10013" xr:uid="{00000000-0005-0000-0000-0000AF270000}"/>
    <cellStyle name="쉼표 [0] 2 2 14 6 2" xfId="10014" xr:uid="{00000000-0005-0000-0000-0000B0270000}"/>
    <cellStyle name="쉼표 [0] 2 2 14 7" xfId="10015" xr:uid="{00000000-0005-0000-0000-0000B1270000}"/>
    <cellStyle name="쉼표 [0] 2 2 15" xfId="10016" xr:uid="{00000000-0005-0000-0000-0000B2270000}"/>
    <cellStyle name="쉼표 [0] 2 2 15 2" xfId="10017" xr:uid="{00000000-0005-0000-0000-0000B3270000}"/>
    <cellStyle name="쉼표 [0] 2 2 15 2 2" xfId="10018" xr:uid="{00000000-0005-0000-0000-0000B4270000}"/>
    <cellStyle name="쉼표 [0] 2 2 15 3" xfId="10019" xr:uid="{00000000-0005-0000-0000-0000B5270000}"/>
    <cellStyle name="쉼표 [0] 2 2 15 3 2" xfId="10020" xr:uid="{00000000-0005-0000-0000-0000B6270000}"/>
    <cellStyle name="쉼표 [0] 2 2 15 4" xfId="10021" xr:uid="{00000000-0005-0000-0000-0000B7270000}"/>
    <cellStyle name="쉼표 [0] 2 2 15 4 2" xfId="10022" xr:uid="{00000000-0005-0000-0000-0000B8270000}"/>
    <cellStyle name="쉼표 [0] 2 2 15 5" xfId="10023" xr:uid="{00000000-0005-0000-0000-0000B9270000}"/>
    <cellStyle name="쉼표 [0] 2 2 15 5 2" xfId="10024" xr:uid="{00000000-0005-0000-0000-0000BA270000}"/>
    <cellStyle name="쉼표 [0] 2 2 15 6" xfId="10025" xr:uid="{00000000-0005-0000-0000-0000BB270000}"/>
    <cellStyle name="쉼표 [0] 2 2 15 6 2" xfId="10026" xr:uid="{00000000-0005-0000-0000-0000BC270000}"/>
    <cellStyle name="쉼표 [0] 2 2 15 7" xfId="10027" xr:uid="{00000000-0005-0000-0000-0000BD270000}"/>
    <cellStyle name="쉼표 [0] 2 2 16" xfId="10028" xr:uid="{00000000-0005-0000-0000-0000BE270000}"/>
    <cellStyle name="쉼표 [0] 2 2 16 2" xfId="10029" xr:uid="{00000000-0005-0000-0000-0000BF270000}"/>
    <cellStyle name="쉼표 [0] 2 2 16 2 2" xfId="10030" xr:uid="{00000000-0005-0000-0000-0000C0270000}"/>
    <cellStyle name="쉼표 [0] 2 2 16 3" xfId="10031" xr:uid="{00000000-0005-0000-0000-0000C1270000}"/>
    <cellStyle name="쉼표 [0] 2 2 16 3 2" xfId="10032" xr:uid="{00000000-0005-0000-0000-0000C2270000}"/>
    <cellStyle name="쉼표 [0] 2 2 16 4" xfId="10033" xr:uid="{00000000-0005-0000-0000-0000C3270000}"/>
    <cellStyle name="쉼표 [0] 2 2 16 4 2" xfId="10034" xr:uid="{00000000-0005-0000-0000-0000C4270000}"/>
    <cellStyle name="쉼표 [0] 2 2 16 5" xfId="10035" xr:uid="{00000000-0005-0000-0000-0000C5270000}"/>
    <cellStyle name="쉼표 [0] 2 2 16 5 2" xfId="10036" xr:uid="{00000000-0005-0000-0000-0000C6270000}"/>
    <cellStyle name="쉼표 [0] 2 2 16 6" xfId="10037" xr:uid="{00000000-0005-0000-0000-0000C7270000}"/>
    <cellStyle name="쉼표 [0] 2 2 16 6 2" xfId="10038" xr:uid="{00000000-0005-0000-0000-0000C8270000}"/>
    <cellStyle name="쉼표 [0] 2 2 16 7" xfId="10039" xr:uid="{00000000-0005-0000-0000-0000C9270000}"/>
    <cellStyle name="쉼표 [0] 2 2 17" xfId="10040" xr:uid="{00000000-0005-0000-0000-0000CA270000}"/>
    <cellStyle name="쉼표 [0] 2 2 17 2" xfId="10041" xr:uid="{00000000-0005-0000-0000-0000CB270000}"/>
    <cellStyle name="쉼표 [0] 2 2 17 2 2" xfId="10042" xr:uid="{00000000-0005-0000-0000-0000CC270000}"/>
    <cellStyle name="쉼표 [0] 2 2 17 3" xfId="10043" xr:uid="{00000000-0005-0000-0000-0000CD270000}"/>
    <cellStyle name="쉼표 [0] 2 2 17 3 2" xfId="10044" xr:uid="{00000000-0005-0000-0000-0000CE270000}"/>
    <cellStyle name="쉼표 [0] 2 2 17 4" xfId="10045" xr:uid="{00000000-0005-0000-0000-0000CF270000}"/>
    <cellStyle name="쉼표 [0] 2 2 17 4 2" xfId="10046" xr:uid="{00000000-0005-0000-0000-0000D0270000}"/>
    <cellStyle name="쉼표 [0] 2 2 17 5" xfId="10047" xr:uid="{00000000-0005-0000-0000-0000D1270000}"/>
    <cellStyle name="쉼표 [0] 2 2 17 5 2" xfId="10048" xr:uid="{00000000-0005-0000-0000-0000D2270000}"/>
    <cellStyle name="쉼표 [0] 2 2 17 6" xfId="10049" xr:uid="{00000000-0005-0000-0000-0000D3270000}"/>
    <cellStyle name="쉼표 [0] 2 2 17 6 2" xfId="10050" xr:uid="{00000000-0005-0000-0000-0000D4270000}"/>
    <cellStyle name="쉼표 [0] 2 2 17 7" xfId="10051" xr:uid="{00000000-0005-0000-0000-0000D5270000}"/>
    <cellStyle name="쉼표 [0] 2 2 18" xfId="10052" xr:uid="{00000000-0005-0000-0000-0000D6270000}"/>
    <cellStyle name="쉼표 [0] 2 2 18 2" xfId="10053" xr:uid="{00000000-0005-0000-0000-0000D7270000}"/>
    <cellStyle name="쉼표 [0] 2 2 18 2 2" xfId="10054" xr:uid="{00000000-0005-0000-0000-0000D8270000}"/>
    <cellStyle name="쉼표 [0] 2 2 18 3" xfId="10055" xr:uid="{00000000-0005-0000-0000-0000D9270000}"/>
    <cellStyle name="쉼표 [0] 2 2 18 3 2" xfId="10056" xr:uid="{00000000-0005-0000-0000-0000DA270000}"/>
    <cellStyle name="쉼표 [0] 2 2 18 4" xfId="10057" xr:uid="{00000000-0005-0000-0000-0000DB270000}"/>
    <cellStyle name="쉼표 [0] 2 2 18 4 2" xfId="10058" xr:uid="{00000000-0005-0000-0000-0000DC270000}"/>
    <cellStyle name="쉼표 [0] 2 2 18 5" xfId="10059" xr:uid="{00000000-0005-0000-0000-0000DD270000}"/>
    <cellStyle name="쉼표 [0] 2 2 18 5 2" xfId="10060" xr:uid="{00000000-0005-0000-0000-0000DE270000}"/>
    <cellStyle name="쉼표 [0] 2 2 18 6" xfId="10061" xr:uid="{00000000-0005-0000-0000-0000DF270000}"/>
    <cellStyle name="쉼표 [0] 2 2 18 6 2" xfId="10062" xr:uid="{00000000-0005-0000-0000-0000E0270000}"/>
    <cellStyle name="쉼표 [0] 2 2 18 7" xfId="10063" xr:uid="{00000000-0005-0000-0000-0000E1270000}"/>
    <cellStyle name="쉼표 [0] 2 2 19" xfId="10064" xr:uid="{00000000-0005-0000-0000-0000E2270000}"/>
    <cellStyle name="쉼표 [0] 2 2 19 2" xfId="10065" xr:uid="{00000000-0005-0000-0000-0000E3270000}"/>
    <cellStyle name="쉼표 [0] 2 2 19 2 2" xfId="10066" xr:uid="{00000000-0005-0000-0000-0000E4270000}"/>
    <cellStyle name="쉼표 [0] 2 2 19 3" xfId="10067" xr:uid="{00000000-0005-0000-0000-0000E5270000}"/>
    <cellStyle name="쉼표 [0] 2 2 19 3 2" xfId="10068" xr:uid="{00000000-0005-0000-0000-0000E6270000}"/>
    <cellStyle name="쉼표 [0] 2 2 19 4" xfId="10069" xr:uid="{00000000-0005-0000-0000-0000E7270000}"/>
    <cellStyle name="쉼표 [0] 2 2 19 4 2" xfId="10070" xr:uid="{00000000-0005-0000-0000-0000E8270000}"/>
    <cellStyle name="쉼표 [0] 2 2 19 5" xfId="10071" xr:uid="{00000000-0005-0000-0000-0000E9270000}"/>
    <cellStyle name="쉼표 [0] 2 2 19 5 2" xfId="10072" xr:uid="{00000000-0005-0000-0000-0000EA270000}"/>
    <cellStyle name="쉼표 [0] 2 2 19 6" xfId="10073" xr:uid="{00000000-0005-0000-0000-0000EB270000}"/>
    <cellStyle name="쉼표 [0] 2 2 19 6 2" xfId="10074" xr:uid="{00000000-0005-0000-0000-0000EC270000}"/>
    <cellStyle name="쉼표 [0] 2 2 19 7" xfId="10075" xr:uid="{00000000-0005-0000-0000-0000ED270000}"/>
    <cellStyle name="쉼표 [0] 2 2 2" xfId="10076" xr:uid="{00000000-0005-0000-0000-0000EE270000}"/>
    <cellStyle name="쉼표 [0] 2 2 2 2" xfId="10077" xr:uid="{00000000-0005-0000-0000-0000EF270000}"/>
    <cellStyle name="쉼표 [0] 2 2 2 2 2" xfId="10078" xr:uid="{00000000-0005-0000-0000-0000F0270000}"/>
    <cellStyle name="쉼표 [0] 2 2 2 2 2 2" xfId="10079" xr:uid="{00000000-0005-0000-0000-0000F1270000}"/>
    <cellStyle name="쉼표 [0] 2 2 2 2 3" xfId="10080" xr:uid="{00000000-0005-0000-0000-0000F2270000}"/>
    <cellStyle name="쉼표 [0] 2 2 2 3" xfId="10081" xr:uid="{00000000-0005-0000-0000-0000F3270000}"/>
    <cellStyle name="쉼표 [0] 2 2 2 3 2" xfId="10082" xr:uid="{00000000-0005-0000-0000-0000F4270000}"/>
    <cellStyle name="쉼표 [0] 2 2 2 4" xfId="10083" xr:uid="{00000000-0005-0000-0000-0000F5270000}"/>
    <cellStyle name="쉼표 [0] 2 2 2 4 2" xfId="10084" xr:uid="{00000000-0005-0000-0000-0000F6270000}"/>
    <cellStyle name="쉼표 [0] 2 2 2 5" xfId="10085" xr:uid="{00000000-0005-0000-0000-0000F7270000}"/>
    <cellStyle name="쉼표 [0] 2 2 2 5 2" xfId="10086" xr:uid="{00000000-0005-0000-0000-0000F8270000}"/>
    <cellStyle name="쉼표 [0] 2 2 2 6" xfId="10087" xr:uid="{00000000-0005-0000-0000-0000F9270000}"/>
    <cellStyle name="쉼표 [0] 2 2 2 6 2" xfId="10088" xr:uid="{00000000-0005-0000-0000-0000FA270000}"/>
    <cellStyle name="쉼표 [0] 2 2 2 7" xfId="10089" xr:uid="{00000000-0005-0000-0000-0000FB270000}"/>
    <cellStyle name="쉼표 [0] 2 2 2 7 2" xfId="10090" xr:uid="{00000000-0005-0000-0000-0000FC270000}"/>
    <cellStyle name="쉼표 [0] 2 2 2 8" xfId="10091" xr:uid="{00000000-0005-0000-0000-0000FD270000}"/>
    <cellStyle name="쉼표 [0] 2 2 2 8 2" xfId="10092" xr:uid="{00000000-0005-0000-0000-0000FE270000}"/>
    <cellStyle name="쉼표 [0] 2 2 2 9" xfId="10093" xr:uid="{00000000-0005-0000-0000-0000FF270000}"/>
    <cellStyle name="쉼표 [0] 2 2 2 9 2" xfId="10094" xr:uid="{00000000-0005-0000-0000-000000280000}"/>
    <cellStyle name="쉼표 [0] 2 2 20" xfId="10095" xr:uid="{00000000-0005-0000-0000-000001280000}"/>
    <cellStyle name="쉼표 [0] 2 2 20 2" xfId="10096" xr:uid="{00000000-0005-0000-0000-000002280000}"/>
    <cellStyle name="쉼표 [0] 2 2 21" xfId="10097" xr:uid="{00000000-0005-0000-0000-000003280000}"/>
    <cellStyle name="쉼표 [0] 2 2 21 2" xfId="10098" xr:uid="{00000000-0005-0000-0000-000004280000}"/>
    <cellStyle name="쉼표 [0] 2 2 22" xfId="10099" xr:uid="{00000000-0005-0000-0000-000005280000}"/>
    <cellStyle name="쉼표 [0] 2 2 22 2" xfId="10100" xr:uid="{00000000-0005-0000-0000-000006280000}"/>
    <cellStyle name="쉼표 [0] 2 2 23" xfId="10101" xr:uid="{00000000-0005-0000-0000-000007280000}"/>
    <cellStyle name="쉼표 [0] 2 2 23 2" xfId="10102" xr:uid="{00000000-0005-0000-0000-000008280000}"/>
    <cellStyle name="쉼표 [0] 2 2 24" xfId="10103" xr:uid="{00000000-0005-0000-0000-000009280000}"/>
    <cellStyle name="쉼표 [0] 2 2 25" xfId="10104" xr:uid="{00000000-0005-0000-0000-00000A280000}"/>
    <cellStyle name="쉼표 [0] 2 2 26" xfId="10105" xr:uid="{00000000-0005-0000-0000-00000B280000}"/>
    <cellStyle name="쉼표 [0] 2 2 26 2" xfId="10106" xr:uid="{00000000-0005-0000-0000-00000C280000}"/>
    <cellStyle name="쉼표 [0] 2 2 27" xfId="10107" xr:uid="{00000000-0005-0000-0000-00000D280000}"/>
    <cellStyle name="쉼표 [0] 2 2 27 2" xfId="10108" xr:uid="{00000000-0005-0000-0000-00000E280000}"/>
    <cellStyle name="쉼표 [0] 2 2 28" xfId="10109" xr:uid="{00000000-0005-0000-0000-00000F280000}"/>
    <cellStyle name="쉼표 [0] 2 2 28 2" xfId="10110" xr:uid="{00000000-0005-0000-0000-000010280000}"/>
    <cellStyle name="쉼표 [0] 2 2 29" xfId="15" xr:uid="{00000000-0005-0000-0000-000011280000}"/>
    <cellStyle name="쉼표 [0] 2 2 29 2" xfId="10111" xr:uid="{00000000-0005-0000-0000-000012280000}"/>
    <cellStyle name="쉼표 [0] 2 2 29 3" xfId="18702" xr:uid="{00000000-0005-0000-0000-000013280000}"/>
    <cellStyle name="쉼표 [0] 2 2 3" xfId="10112" xr:uid="{00000000-0005-0000-0000-000014280000}"/>
    <cellStyle name="쉼표 [0] 2 2 3 2" xfId="10113" xr:uid="{00000000-0005-0000-0000-000015280000}"/>
    <cellStyle name="쉼표 [0] 2 2 3 2 2" xfId="10114" xr:uid="{00000000-0005-0000-0000-000016280000}"/>
    <cellStyle name="쉼표 [0] 2 2 3 3" xfId="10115" xr:uid="{00000000-0005-0000-0000-000017280000}"/>
    <cellStyle name="쉼표 [0] 2 2 3 3 2" xfId="10116" xr:uid="{00000000-0005-0000-0000-000018280000}"/>
    <cellStyle name="쉼표 [0] 2 2 3 4" xfId="10117" xr:uid="{00000000-0005-0000-0000-000019280000}"/>
    <cellStyle name="쉼표 [0] 2 2 3 4 2" xfId="10118" xr:uid="{00000000-0005-0000-0000-00001A280000}"/>
    <cellStyle name="쉼표 [0] 2 2 3 5" xfId="10119" xr:uid="{00000000-0005-0000-0000-00001B280000}"/>
    <cellStyle name="쉼표 [0] 2 2 3 5 2" xfId="10120" xr:uid="{00000000-0005-0000-0000-00001C280000}"/>
    <cellStyle name="쉼표 [0] 2 2 3 6" xfId="10121" xr:uid="{00000000-0005-0000-0000-00001D280000}"/>
    <cellStyle name="쉼표 [0] 2 2 3 6 2" xfId="10122" xr:uid="{00000000-0005-0000-0000-00001E280000}"/>
    <cellStyle name="쉼표 [0] 2 2 3 7" xfId="10123" xr:uid="{00000000-0005-0000-0000-00001F280000}"/>
    <cellStyle name="쉼표 [0] 2 2 30" xfId="10124" xr:uid="{00000000-0005-0000-0000-000020280000}"/>
    <cellStyle name="쉼표 [0] 2 2 30 2" xfId="10125" xr:uid="{00000000-0005-0000-0000-000021280000}"/>
    <cellStyle name="쉼표 [0] 2 2 31" xfId="10126" xr:uid="{00000000-0005-0000-0000-000022280000}"/>
    <cellStyle name="쉼표 [0] 2 2 4" xfId="10127" xr:uid="{00000000-0005-0000-0000-000023280000}"/>
    <cellStyle name="쉼표 [0] 2 2 4 2" xfId="10128" xr:uid="{00000000-0005-0000-0000-000024280000}"/>
    <cellStyle name="쉼표 [0] 2 2 4 2 2" xfId="10129" xr:uid="{00000000-0005-0000-0000-000025280000}"/>
    <cellStyle name="쉼표 [0] 2 2 4 3" xfId="10130" xr:uid="{00000000-0005-0000-0000-000026280000}"/>
    <cellStyle name="쉼표 [0] 2 2 4 3 2" xfId="10131" xr:uid="{00000000-0005-0000-0000-000027280000}"/>
    <cellStyle name="쉼표 [0] 2 2 4 4" xfId="10132" xr:uid="{00000000-0005-0000-0000-000028280000}"/>
    <cellStyle name="쉼표 [0] 2 2 4 4 2" xfId="10133" xr:uid="{00000000-0005-0000-0000-000029280000}"/>
    <cellStyle name="쉼표 [0] 2 2 4 5" xfId="10134" xr:uid="{00000000-0005-0000-0000-00002A280000}"/>
    <cellStyle name="쉼표 [0] 2 2 4 5 2" xfId="10135" xr:uid="{00000000-0005-0000-0000-00002B280000}"/>
    <cellStyle name="쉼표 [0] 2 2 4 6" xfId="10136" xr:uid="{00000000-0005-0000-0000-00002C280000}"/>
    <cellStyle name="쉼표 [0] 2 2 4 6 2" xfId="10137" xr:uid="{00000000-0005-0000-0000-00002D280000}"/>
    <cellStyle name="쉼표 [0] 2 2 4 7" xfId="10138" xr:uid="{00000000-0005-0000-0000-00002E280000}"/>
    <cellStyle name="쉼표 [0] 2 2 5" xfId="10139" xr:uid="{00000000-0005-0000-0000-00002F280000}"/>
    <cellStyle name="쉼표 [0] 2 2 5 2" xfId="10140" xr:uid="{00000000-0005-0000-0000-000030280000}"/>
    <cellStyle name="쉼표 [0] 2 2 5 2 2" xfId="10141" xr:uid="{00000000-0005-0000-0000-000031280000}"/>
    <cellStyle name="쉼표 [0] 2 2 5 3" xfId="10142" xr:uid="{00000000-0005-0000-0000-000032280000}"/>
    <cellStyle name="쉼표 [0] 2 2 5 3 2" xfId="10143" xr:uid="{00000000-0005-0000-0000-000033280000}"/>
    <cellStyle name="쉼표 [0] 2 2 5 4" xfId="10144" xr:uid="{00000000-0005-0000-0000-000034280000}"/>
    <cellStyle name="쉼표 [0] 2 2 5 4 2" xfId="10145" xr:uid="{00000000-0005-0000-0000-000035280000}"/>
    <cellStyle name="쉼표 [0] 2 2 5 5" xfId="10146" xr:uid="{00000000-0005-0000-0000-000036280000}"/>
    <cellStyle name="쉼표 [0] 2 2 5 5 2" xfId="10147" xr:uid="{00000000-0005-0000-0000-000037280000}"/>
    <cellStyle name="쉼표 [0] 2 2 5 6" xfId="10148" xr:uid="{00000000-0005-0000-0000-000038280000}"/>
    <cellStyle name="쉼표 [0] 2 2 5 6 2" xfId="10149" xr:uid="{00000000-0005-0000-0000-000039280000}"/>
    <cellStyle name="쉼표 [0] 2 2 5 7" xfId="10150" xr:uid="{00000000-0005-0000-0000-00003A280000}"/>
    <cellStyle name="쉼표 [0] 2 2 6" xfId="10151" xr:uid="{00000000-0005-0000-0000-00003B280000}"/>
    <cellStyle name="쉼표 [0] 2 2 6 2" xfId="10152" xr:uid="{00000000-0005-0000-0000-00003C280000}"/>
    <cellStyle name="쉼표 [0] 2 2 6 2 2" xfId="10153" xr:uid="{00000000-0005-0000-0000-00003D280000}"/>
    <cellStyle name="쉼표 [0] 2 2 6 3" xfId="10154" xr:uid="{00000000-0005-0000-0000-00003E280000}"/>
    <cellStyle name="쉼표 [0] 2 2 6 3 2" xfId="10155" xr:uid="{00000000-0005-0000-0000-00003F280000}"/>
    <cellStyle name="쉼표 [0] 2 2 6 4" xfId="10156" xr:uid="{00000000-0005-0000-0000-000040280000}"/>
    <cellStyle name="쉼표 [0] 2 2 6 4 2" xfId="10157" xr:uid="{00000000-0005-0000-0000-000041280000}"/>
    <cellStyle name="쉼표 [0] 2 2 6 5" xfId="10158" xr:uid="{00000000-0005-0000-0000-000042280000}"/>
    <cellStyle name="쉼표 [0] 2 2 6 5 2" xfId="10159" xr:uid="{00000000-0005-0000-0000-000043280000}"/>
    <cellStyle name="쉼표 [0] 2 2 6 6" xfId="10160" xr:uid="{00000000-0005-0000-0000-000044280000}"/>
    <cellStyle name="쉼표 [0] 2 2 6 6 2" xfId="10161" xr:uid="{00000000-0005-0000-0000-000045280000}"/>
    <cellStyle name="쉼표 [0] 2 2 6 7" xfId="10162" xr:uid="{00000000-0005-0000-0000-000046280000}"/>
    <cellStyle name="쉼표 [0] 2 2 7" xfId="10163" xr:uid="{00000000-0005-0000-0000-000047280000}"/>
    <cellStyle name="쉼표 [0] 2 2 7 2" xfId="10164" xr:uid="{00000000-0005-0000-0000-000048280000}"/>
    <cellStyle name="쉼표 [0] 2 2 7 2 2" xfId="10165" xr:uid="{00000000-0005-0000-0000-000049280000}"/>
    <cellStyle name="쉼표 [0] 2 2 7 3" xfId="10166" xr:uid="{00000000-0005-0000-0000-00004A280000}"/>
    <cellStyle name="쉼표 [0] 2 2 7 3 2" xfId="10167" xr:uid="{00000000-0005-0000-0000-00004B280000}"/>
    <cellStyle name="쉼표 [0] 2 2 7 4" xfId="10168" xr:uid="{00000000-0005-0000-0000-00004C280000}"/>
    <cellStyle name="쉼표 [0] 2 2 7 4 2" xfId="10169" xr:uid="{00000000-0005-0000-0000-00004D280000}"/>
    <cellStyle name="쉼표 [0] 2 2 7 5" xfId="10170" xr:uid="{00000000-0005-0000-0000-00004E280000}"/>
    <cellStyle name="쉼표 [0] 2 2 7 5 2" xfId="10171" xr:uid="{00000000-0005-0000-0000-00004F280000}"/>
    <cellStyle name="쉼표 [0] 2 2 7 6" xfId="10172" xr:uid="{00000000-0005-0000-0000-000050280000}"/>
    <cellStyle name="쉼표 [0] 2 2 7 6 2" xfId="10173" xr:uid="{00000000-0005-0000-0000-000051280000}"/>
    <cellStyle name="쉼표 [0] 2 2 7 7" xfId="10174" xr:uid="{00000000-0005-0000-0000-000052280000}"/>
    <cellStyle name="쉼표 [0] 2 2 8" xfId="10175" xr:uid="{00000000-0005-0000-0000-000053280000}"/>
    <cellStyle name="쉼표 [0] 2 2 8 2" xfId="10176" xr:uid="{00000000-0005-0000-0000-000054280000}"/>
    <cellStyle name="쉼표 [0] 2 2 8 2 2" xfId="10177" xr:uid="{00000000-0005-0000-0000-000055280000}"/>
    <cellStyle name="쉼표 [0] 2 2 8 3" xfId="10178" xr:uid="{00000000-0005-0000-0000-000056280000}"/>
    <cellStyle name="쉼표 [0] 2 2 8 3 2" xfId="10179" xr:uid="{00000000-0005-0000-0000-000057280000}"/>
    <cellStyle name="쉼표 [0] 2 2 8 4" xfId="10180" xr:uid="{00000000-0005-0000-0000-000058280000}"/>
    <cellStyle name="쉼표 [0] 2 2 8 4 2" xfId="10181" xr:uid="{00000000-0005-0000-0000-000059280000}"/>
    <cellStyle name="쉼표 [0] 2 2 8 5" xfId="10182" xr:uid="{00000000-0005-0000-0000-00005A280000}"/>
    <cellStyle name="쉼표 [0] 2 2 8 5 2" xfId="10183" xr:uid="{00000000-0005-0000-0000-00005B280000}"/>
    <cellStyle name="쉼표 [0] 2 2 8 6" xfId="10184" xr:uid="{00000000-0005-0000-0000-00005C280000}"/>
    <cellStyle name="쉼표 [0] 2 2 8 6 2" xfId="10185" xr:uid="{00000000-0005-0000-0000-00005D280000}"/>
    <cellStyle name="쉼표 [0] 2 2 8 7" xfId="10186" xr:uid="{00000000-0005-0000-0000-00005E280000}"/>
    <cellStyle name="쉼표 [0] 2 2 9" xfId="10187" xr:uid="{00000000-0005-0000-0000-00005F280000}"/>
    <cellStyle name="쉼표 [0] 2 2 9 2" xfId="10188" xr:uid="{00000000-0005-0000-0000-000060280000}"/>
    <cellStyle name="쉼표 [0] 2 2 9 2 2" xfId="10189" xr:uid="{00000000-0005-0000-0000-000061280000}"/>
    <cellStyle name="쉼표 [0] 2 2 9 3" xfId="10190" xr:uid="{00000000-0005-0000-0000-000062280000}"/>
    <cellStyle name="쉼표 [0] 2 2 9 3 2" xfId="10191" xr:uid="{00000000-0005-0000-0000-000063280000}"/>
    <cellStyle name="쉼표 [0] 2 2 9 4" xfId="10192" xr:uid="{00000000-0005-0000-0000-000064280000}"/>
    <cellStyle name="쉼표 [0] 2 2 9 4 2" xfId="10193" xr:uid="{00000000-0005-0000-0000-000065280000}"/>
    <cellStyle name="쉼표 [0] 2 2 9 5" xfId="10194" xr:uid="{00000000-0005-0000-0000-000066280000}"/>
    <cellStyle name="쉼표 [0] 2 2 9 5 2" xfId="10195" xr:uid="{00000000-0005-0000-0000-000067280000}"/>
    <cellStyle name="쉼표 [0] 2 2 9 6" xfId="10196" xr:uid="{00000000-0005-0000-0000-000068280000}"/>
    <cellStyle name="쉼표 [0] 2 2 9 6 2" xfId="10197" xr:uid="{00000000-0005-0000-0000-000069280000}"/>
    <cellStyle name="쉼표 [0] 2 2 9 7" xfId="10198" xr:uid="{00000000-0005-0000-0000-00006A280000}"/>
    <cellStyle name="쉼표 [0] 2 20" xfId="10199" xr:uid="{00000000-0005-0000-0000-00006B280000}"/>
    <cellStyle name="쉼표 [0] 2 20 2" xfId="10200" xr:uid="{00000000-0005-0000-0000-00006C280000}"/>
    <cellStyle name="쉼표 [0] 2 20 2 2" xfId="10201" xr:uid="{00000000-0005-0000-0000-00006D280000}"/>
    <cellStyle name="쉼표 [0] 2 20 3" xfId="10202" xr:uid="{00000000-0005-0000-0000-00006E280000}"/>
    <cellStyle name="쉼표 [0] 2 20 3 2" xfId="10203" xr:uid="{00000000-0005-0000-0000-00006F280000}"/>
    <cellStyle name="쉼표 [0] 2 20 4" xfId="10204" xr:uid="{00000000-0005-0000-0000-000070280000}"/>
    <cellStyle name="쉼표 [0] 2 20 4 2" xfId="10205" xr:uid="{00000000-0005-0000-0000-000071280000}"/>
    <cellStyle name="쉼표 [0] 2 20 5" xfId="10206" xr:uid="{00000000-0005-0000-0000-000072280000}"/>
    <cellStyle name="쉼표 [0] 2 20 5 2" xfId="10207" xr:uid="{00000000-0005-0000-0000-000073280000}"/>
    <cellStyle name="쉼표 [0] 2 20 6" xfId="10208" xr:uid="{00000000-0005-0000-0000-000074280000}"/>
    <cellStyle name="쉼표 [0] 2 20 6 2" xfId="10209" xr:uid="{00000000-0005-0000-0000-000075280000}"/>
    <cellStyle name="쉼표 [0] 2 20 7" xfId="10210" xr:uid="{00000000-0005-0000-0000-000076280000}"/>
    <cellStyle name="쉼표 [0] 2 21" xfId="10211" xr:uid="{00000000-0005-0000-0000-000077280000}"/>
    <cellStyle name="쉼표 [0] 2 21 2" xfId="10212" xr:uid="{00000000-0005-0000-0000-000078280000}"/>
    <cellStyle name="쉼표 [0] 2 21 2 2" xfId="10213" xr:uid="{00000000-0005-0000-0000-000079280000}"/>
    <cellStyle name="쉼표 [0] 2 21 3" xfId="10214" xr:uid="{00000000-0005-0000-0000-00007A280000}"/>
    <cellStyle name="쉼표 [0] 2 21 3 2" xfId="10215" xr:uid="{00000000-0005-0000-0000-00007B280000}"/>
    <cellStyle name="쉼표 [0] 2 21 4" xfId="10216" xr:uid="{00000000-0005-0000-0000-00007C280000}"/>
    <cellStyle name="쉼표 [0] 2 21 4 2" xfId="10217" xr:uid="{00000000-0005-0000-0000-00007D280000}"/>
    <cellStyle name="쉼표 [0] 2 21 5" xfId="10218" xr:uid="{00000000-0005-0000-0000-00007E280000}"/>
    <cellStyle name="쉼표 [0] 2 21 5 2" xfId="10219" xr:uid="{00000000-0005-0000-0000-00007F280000}"/>
    <cellStyle name="쉼표 [0] 2 21 6" xfId="10220" xr:uid="{00000000-0005-0000-0000-000080280000}"/>
    <cellStyle name="쉼표 [0] 2 21 6 2" xfId="10221" xr:uid="{00000000-0005-0000-0000-000081280000}"/>
    <cellStyle name="쉼표 [0] 2 21 7" xfId="10222" xr:uid="{00000000-0005-0000-0000-000082280000}"/>
    <cellStyle name="쉼표 [0] 2 22" xfId="10223" xr:uid="{00000000-0005-0000-0000-000083280000}"/>
    <cellStyle name="쉼표 [0] 2 22 2" xfId="10224" xr:uid="{00000000-0005-0000-0000-000084280000}"/>
    <cellStyle name="쉼표 [0] 2 22 2 2" xfId="10225" xr:uid="{00000000-0005-0000-0000-000085280000}"/>
    <cellStyle name="쉼표 [0] 2 22 3" xfId="10226" xr:uid="{00000000-0005-0000-0000-000086280000}"/>
    <cellStyle name="쉼표 [0] 2 22 3 2" xfId="10227" xr:uid="{00000000-0005-0000-0000-000087280000}"/>
    <cellStyle name="쉼표 [0] 2 22 4" xfId="10228" xr:uid="{00000000-0005-0000-0000-000088280000}"/>
    <cellStyle name="쉼표 [0] 2 22 4 2" xfId="10229" xr:uid="{00000000-0005-0000-0000-000089280000}"/>
    <cellStyle name="쉼표 [0] 2 22 5" xfId="10230" xr:uid="{00000000-0005-0000-0000-00008A280000}"/>
    <cellStyle name="쉼표 [0] 2 22 5 2" xfId="10231" xr:uid="{00000000-0005-0000-0000-00008B280000}"/>
    <cellStyle name="쉼표 [0] 2 22 6" xfId="10232" xr:uid="{00000000-0005-0000-0000-00008C280000}"/>
    <cellStyle name="쉼표 [0] 2 22 6 2" xfId="10233" xr:uid="{00000000-0005-0000-0000-00008D280000}"/>
    <cellStyle name="쉼표 [0] 2 22 7" xfId="10234" xr:uid="{00000000-0005-0000-0000-00008E280000}"/>
    <cellStyle name="쉼표 [0] 2 23" xfId="10235" xr:uid="{00000000-0005-0000-0000-00008F280000}"/>
    <cellStyle name="쉼표 [0] 2 23 2" xfId="10236" xr:uid="{00000000-0005-0000-0000-000090280000}"/>
    <cellStyle name="쉼표 [0] 2 23 2 2" xfId="10237" xr:uid="{00000000-0005-0000-0000-000091280000}"/>
    <cellStyle name="쉼표 [0] 2 23 3" xfId="10238" xr:uid="{00000000-0005-0000-0000-000092280000}"/>
    <cellStyle name="쉼표 [0] 2 23 3 2" xfId="10239" xr:uid="{00000000-0005-0000-0000-000093280000}"/>
    <cellStyle name="쉼표 [0] 2 23 4" xfId="10240" xr:uid="{00000000-0005-0000-0000-000094280000}"/>
    <cellStyle name="쉼표 [0] 2 23 4 2" xfId="10241" xr:uid="{00000000-0005-0000-0000-000095280000}"/>
    <cellStyle name="쉼표 [0] 2 23 5" xfId="10242" xr:uid="{00000000-0005-0000-0000-000096280000}"/>
    <cellStyle name="쉼표 [0] 2 23 5 2" xfId="10243" xr:uid="{00000000-0005-0000-0000-000097280000}"/>
    <cellStyle name="쉼표 [0] 2 23 6" xfId="10244" xr:uid="{00000000-0005-0000-0000-000098280000}"/>
    <cellStyle name="쉼표 [0] 2 23 6 2" xfId="10245" xr:uid="{00000000-0005-0000-0000-000099280000}"/>
    <cellStyle name="쉼표 [0] 2 23 7" xfId="10246" xr:uid="{00000000-0005-0000-0000-00009A280000}"/>
    <cellStyle name="쉼표 [0] 2 24" xfId="10247" xr:uid="{00000000-0005-0000-0000-00009B280000}"/>
    <cellStyle name="쉼표 [0] 2 24 2" xfId="10248" xr:uid="{00000000-0005-0000-0000-00009C280000}"/>
    <cellStyle name="쉼표 [0] 2 24 2 2" xfId="10249" xr:uid="{00000000-0005-0000-0000-00009D280000}"/>
    <cellStyle name="쉼표 [0] 2 24 3" xfId="10250" xr:uid="{00000000-0005-0000-0000-00009E280000}"/>
    <cellStyle name="쉼표 [0] 2 24 3 2" xfId="10251" xr:uid="{00000000-0005-0000-0000-00009F280000}"/>
    <cellStyle name="쉼표 [0] 2 24 4" xfId="10252" xr:uid="{00000000-0005-0000-0000-0000A0280000}"/>
    <cellStyle name="쉼표 [0] 2 24 4 2" xfId="10253" xr:uid="{00000000-0005-0000-0000-0000A1280000}"/>
    <cellStyle name="쉼표 [0] 2 24 5" xfId="10254" xr:uid="{00000000-0005-0000-0000-0000A2280000}"/>
    <cellStyle name="쉼표 [0] 2 24 5 2" xfId="10255" xr:uid="{00000000-0005-0000-0000-0000A3280000}"/>
    <cellStyle name="쉼표 [0] 2 24 6" xfId="10256" xr:uid="{00000000-0005-0000-0000-0000A4280000}"/>
    <cellStyle name="쉼표 [0] 2 24 6 2" xfId="10257" xr:uid="{00000000-0005-0000-0000-0000A5280000}"/>
    <cellStyle name="쉼표 [0] 2 24 7" xfId="10258" xr:uid="{00000000-0005-0000-0000-0000A6280000}"/>
    <cellStyle name="쉼표 [0] 2 25" xfId="10259" xr:uid="{00000000-0005-0000-0000-0000A7280000}"/>
    <cellStyle name="쉼표 [0] 2 25 2" xfId="10260" xr:uid="{00000000-0005-0000-0000-0000A8280000}"/>
    <cellStyle name="쉼표 [0] 2 25 2 2" xfId="10261" xr:uid="{00000000-0005-0000-0000-0000A9280000}"/>
    <cellStyle name="쉼표 [0] 2 25 3" xfId="10262" xr:uid="{00000000-0005-0000-0000-0000AA280000}"/>
    <cellStyle name="쉼표 [0] 2 25 3 2" xfId="10263" xr:uid="{00000000-0005-0000-0000-0000AB280000}"/>
    <cellStyle name="쉼표 [0] 2 25 4" xfId="10264" xr:uid="{00000000-0005-0000-0000-0000AC280000}"/>
    <cellStyle name="쉼표 [0] 2 25 4 2" xfId="10265" xr:uid="{00000000-0005-0000-0000-0000AD280000}"/>
    <cellStyle name="쉼표 [0] 2 25 5" xfId="10266" xr:uid="{00000000-0005-0000-0000-0000AE280000}"/>
    <cellStyle name="쉼표 [0] 2 25 5 2" xfId="10267" xr:uid="{00000000-0005-0000-0000-0000AF280000}"/>
    <cellStyle name="쉼표 [0] 2 25 6" xfId="10268" xr:uid="{00000000-0005-0000-0000-0000B0280000}"/>
    <cellStyle name="쉼표 [0] 2 25 6 2" xfId="10269" xr:uid="{00000000-0005-0000-0000-0000B1280000}"/>
    <cellStyle name="쉼표 [0] 2 25 7" xfId="10270" xr:uid="{00000000-0005-0000-0000-0000B2280000}"/>
    <cellStyle name="쉼표 [0] 2 26" xfId="10271" xr:uid="{00000000-0005-0000-0000-0000B3280000}"/>
    <cellStyle name="쉼표 [0] 2 26 2" xfId="10272" xr:uid="{00000000-0005-0000-0000-0000B4280000}"/>
    <cellStyle name="쉼표 [0] 2 26 2 2" xfId="10273" xr:uid="{00000000-0005-0000-0000-0000B5280000}"/>
    <cellStyle name="쉼표 [0] 2 26 3" xfId="10274" xr:uid="{00000000-0005-0000-0000-0000B6280000}"/>
    <cellStyle name="쉼표 [0] 2 26 3 2" xfId="10275" xr:uid="{00000000-0005-0000-0000-0000B7280000}"/>
    <cellStyle name="쉼표 [0] 2 26 4" xfId="10276" xr:uid="{00000000-0005-0000-0000-0000B8280000}"/>
    <cellStyle name="쉼표 [0] 2 26 4 2" xfId="10277" xr:uid="{00000000-0005-0000-0000-0000B9280000}"/>
    <cellStyle name="쉼표 [0] 2 26 5" xfId="10278" xr:uid="{00000000-0005-0000-0000-0000BA280000}"/>
    <cellStyle name="쉼표 [0] 2 26 5 2" xfId="10279" xr:uid="{00000000-0005-0000-0000-0000BB280000}"/>
    <cellStyle name="쉼표 [0] 2 26 6" xfId="10280" xr:uid="{00000000-0005-0000-0000-0000BC280000}"/>
    <cellStyle name="쉼표 [0] 2 26 6 2" xfId="10281" xr:uid="{00000000-0005-0000-0000-0000BD280000}"/>
    <cellStyle name="쉼표 [0] 2 26 7" xfId="10282" xr:uid="{00000000-0005-0000-0000-0000BE280000}"/>
    <cellStyle name="쉼표 [0] 2 27" xfId="10283" xr:uid="{00000000-0005-0000-0000-0000BF280000}"/>
    <cellStyle name="쉼표 [0] 2 28" xfId="10284" xr:uid="{00000000-0005-0000-0000-0000C0280000}"/>
    <cellStyle name="쉼표 [0] 2 29" xfId="10285" xr:uid="{00000000-0005-0000-0000-0000C1280000}"/>
    <cellStyle name="쉼표 [0] 2 3" xfId="10286" xr:uid="{00000000-0005-0000-0000-0000C2280000}"/>
    <cellStyle name="쉼표 [0] 2 3 10" xfId="10287" xr:uid="{00000000-0005-0000-0000-0000C3280000}"/>
    <cellStyle name="쉼표 [0] 2 3 10 2" xfId="10288" xr:uid="{00000000-0005-0000-0000-0000C4280000}"/>
    <cellStyle name="쉼표 [0] 2 3 10 2 2" xfId="10289" xr:uid="{00000000-0005-0000-0000-0000C5280000}"/>
    <cellStyle name="쉼표 [0] 2 3 10 3" xfId="10290" xr:uid="{00000000-0005-0000-0000-0000C6280000}"/>
    <cellStyle name="쉼표 [0] 2 3 10 3 2" xfId="10291" xr:uid="{00000000-0005-0000-0000-0000C7280000}"/>
    <cellStyle name="쉼표 [0] 2 3 10 4" xfId="10292" xr:uid="{00000000-0005-0000-0000-0000C8280000}"/>
    <cellStyle name="쉼표 [0] 2 3 10 4 2" xfId="10293" xr:uid="{00000000-0005-0000-0000-0000C9280000}"/>
    <cellStyle name="쉼표 [0] 2 3 10 5" xfId="10294" xr:uid="{00000000-0005-0000-0000-0000CA280000}"/>
    <cellStyle name="쉼표 [0] 2 3 10 5 2" xfId="10295" xr:uid="{00000000-0005-0000-0000-0000CB280000}"/>
    <cellStyle name="쉼표 [0] 2 3 10 6" xfId="10296" xr:uid="{00000000-0005-0000-0000-0000CC280000}"/>
    <cellStyle name="쉼표 [0] 2 3 10 6 2" xfId="10297" xr:uid="{00000000-0005-0000-0000-0000CD280000}"/>
    <cellStyle name="쉼표 [0] 2 3 10 7" xfId="10298" xr:uid="{00000000-0005-0000-0000-0000CE280000}"/>
    <cellStyle name="쉼표 [0] 2 3 11" xfId="10299" xr:uid="{00000000-0005-0000-0000-0000CF280000}"/>
    <cellStyle name="쉼표 [0] 2 3 11 2" xfId="10300" xr:uid="{00000000-0005-0000-0000-0000D0280000}"/>
    <cellStyle name="쉼표 [0] 2 3 11 2 2" xfId="10301" xr:uid="{00000000-0005-0000-0000-0000D1280000}"/>
    <cellStyle name="쉼표 [0] 2 3 11 3" xfId="10302" xr:uid="{00000000-0005-0000-0000-0000D2280000}"/>
    <cellStyle name="쉼표 [0] 2 3 11 3 2" xfId="10303" xr:uid="{00000000-0005-0000-0000-0000D3280000}"/>
    <cellStyle name="쉼표 [0] 2 3 11 4" xfId="10304" xr:uid="{00000000-0005-0000-0000-0000D4280000}"/>
    <cellStyle name="쉼표 [0] 2 3 11 4 2" xfId="10305" xr:uid="{00000000-0005-0000-0000-0000D5280000}"/>
    <cellStyle name="쉼표 [0] 2 3 11 5" xfId="10306" xr:uid="{00000000-0005-0000-0000-0000D6280000}"/>
    <cellStyle name="쉼표 [0] 2 3 11 5 2" xfId="10307" xr:uid="{00000000-0005-0000-0000-0000D7280000}"/>
    <cellStyle name="쉼표 [0] 2 3 11 6" xfId="10308" xr:uid="{00000000-0005-0000-0000-0000D8280000}"/>
    <cellStyle name="쉼표 [0] 2 3 11 6 2" xfId="10309" xr:uid="{00000000-0005-0000-0000-0000D9280000}"/>
    <cellStyle name="쉼표 [0] 2 3 11 7" xfId="10310" xr:uid="{00000000-0005-0000-0000-0000DA280000}"/>
    <cellStyle name="쉼표 [0] 2 3 12" xfId="10311" xr:uid="{00000000-0005-0000-0000-0000DB280000}"/>
    <cellStyle name="쉼표 [0] 2 3 12 2" xfId="10312" xr:uid="{00000000-0005-0000-0000-0000DC280000}"/>
    <cellStyle name="쉼표 [0] 2 3 12 2 2" xfId="10313" xr:uid="{00000000-0005-0000-0000-0000DD280000}"/>
    <cellStyle name="쉼표 [0] 2 3 12 3" xfId="10314" xr:uid="{00000000-0005-0000-0000-0000DE280000}"/>
    <cellStyle name="쉼표 [0] 2 3 12 3 2" xfId="10315" xr:uid="{00000000-0005-0000-0000-0000DF280000}"/>
    <cellStyle name="쉼표 [0] 2 3 12 4" xfId="10316" xr:uid="{00000000-0005-0000-0000-0000E0280000}"/>
    <cellStyle name="쉼표 [0] 2 3 12 4 2" xfId="10317" xr:uid="{00000000-0005-0000-0000-0000E1280000}"/>
    <cellStyle name="쉼표 [0] 2 3 12 5" xfId="10318" xr:uid="{00000000-0005-0000-0000-0000E2280000}"/>
    <cellStyle name="쉼표 [0] 2 3 12 5 2" xfId="10319" xr:uid="{00000000-0005-0000-0000-0000E3280000}"/>
    <cellStyle name="쉼표 [0] 2 3 12 6" xfId="10320" xr:uid="{00000000-0005-0000-0000-0000E4280000}"/>
    <cellStyle name="쉼표 [0] 2 3 12 6 2" xfId="10321" xr:uid="{00000000-0005-0000-0000-0000E5280000}"/>
    <cellStyle name="쉼표 [0] 2 3 12 7" xfId="10322" xr:uid="{00000000-0005-0000-0000-0000E6280000}"/>
    <cellStyle name="쉼표 [0] 2 3 13" xfId="10323" xr:uid="{00000000-0005-0000-0000-0000E7280000}"/>
    <cellStyle name="쉼표 [0] 2 3 13 2" xfId="10324" xr:uid="{00000000-0005-0000-0000-0000E8280000}"/>
    <cellStyle name="쉼표 [0] 2 3 13 2 2" xfId="10325" xr:uid="{00000000-0005-0000-0000-0000E9280000}"/>
    <cellStyle name="쉼표 [0] 2 3 13 3" xfId="10326" xr:uid="{00000000-0005-0000-0000-0000EA280000}"/>
    <cellStyle name="쉼표 [0] 2 3 13 3 2" xfId="10327" xr:uid="{00000000-0005-0000-0000-0000EB280000}"/>
    <cellStyle name="쉼표 [0] 2 3 13 4" xfId="10328" xr:uid="{00000000-0005-0000-0000-0000EC280000}"/>
    <cellStyle name="쉼표 [0] 2 3 13 4 2" xfId="10329" xr:uid="{00000000-0005-0000-0000-0000ED280000}"/>
    <cellStyle name="쉼표 [0] 2 3 13 5" xfId="10330" xr:uid="{00000000-0005-0000-0000-0000EE280000}"/>
    <cellStyle name="쉼표 [0] 2 3 13 5 2" xfId="10331" xr:uid="{00000000-0005-0000-0000-0000EF280000}"/>
    <cellStyle name="쉼표 [0] 2 3 13 6" xfId="10332" xr:uid="{00000000-0005-0000-0000-0000F0280000}"/>
    <cellStyle name="쉼표 [0] 2 3 13 6 2" xfId="10333" xr:uid="{00000000-0005-0000-0000-0000F1280000}"/>
    <cellStyle name="쉼표 [0] 2 3 13 7" xfId="10334" xr:uid="{00000000-0005-0000-0000-0000F2280000}"/>
    <cellStyle name="쉼표 [0] 2 3 14" xfId="10335" xr:uid="{00000000-0005-0000-0000-0000F3280000}"/>
    <cellStyle name="쉼표 [0] 2 3 14 2" xfId="10336" xr:uid="{00000000-0005-0000-0000-0000F4280000}"/>
    <cellStyle name="쉼표 [0] 2 3 14 2 2" xfId="10337" xr:uid="{00000000-0005-0000-0000-0000F5280000}"/>
    <cellStyle name="쉼표 [0] 2 3 14 3" xfId="10338" xr:uid="{00000000-0005-0000-0000-0000F6280000}"/>
    <cellStyle name="쉼표 [0] 2 3 14 3 2" xfId="10339" xr:uid="{00000000-0005-0000-0000-0000F7280000}"/>
    <cellStyle name="쉼표 [0] 2 3 14 4" xfId="10340" xr:uid="{00000000-0005-0000-0000-0000F8280000}"/>
    <cellStyle name="쉼표 [0] 2 3 14 4 2" xfId="10341" xr:uid="{00000000-0005-0000-0000-0000F9280000}"/>
    <cellStyle name="쉼표 [0] 2 3 14 5" xfId="10342" xr:uid="{00000000-0005-0000-0000-0000FA280000}"/>
    <cellStyle name="쉼표 [0] 2 3 14 5 2" xfId="10343" xr:uid="{00000000-0005-0000-0000-0000FB280000}"/>
    <cellStyle name="쉼표 [0] 2 3 14 6" xfId="10344" xr:uid="{00000000-0005-0000-0000-0000FC280000}"/>
    <cellStyle name="쉼표 [0] 2 3 14 6 2" xfId="10345" xr:uid="{00000000-0005-0000-0000-0000FD280000}"/>
    <cellStyle name="쉼표 [0] 2 3 14 7" xfId="10346" xr:uid="{00000000-0005-0000-0000-0000FE280000}"/>
    <cellStyle name="쉼표 [0] 2 3 15" xfId="10347" xr:uid="{00000000-0005-0000-0000-0000FF280000}"/>
    <cellStyle name="쉼표 [0] 2 3 15 2" xfId="10348" xr:uid="{00000000-0005-0000-0000-000000290000}"/>
    <cellStyle name="쉼표 [0] 2 3 15 2 2" xfId="10349" xr:uid="{00000000-0005-0000-0000-000001290000}"/>
    <cellStyle name="쉼표 [0] 2 3 15 3" xfId="10350" xr:uid="{00000000-0005-0000-0000-000002290000}"/>
    <cellStyle name="쉼표 [0] 2 3 15 3 2" xfId="10351" xr:uid="{00000000-0005-0000-0000-000003290000}"/>
    <cellStyle name="쉼표 [0] 2 3 15 4" xfId="10352" xr:uid="{00000000-0005-0000-0000-000004290000}"/>
    <cellStyle name="쉼표 [0] 2 3 15 4 2" xfId="10353" xr:uid="{00000000-0005-0000-0000-000005290000}"/>
    <cellStyle name="쉼표 [0] 2 3 15 5" xfId="10354" xr:uid="{00000000-0005-0000-0000-000006290000}"/>
    <cellStyle name="쉼표 [0] 2 3 15 5 2" xfId="10355" xr:uid="{00000000-0005-0000-0000-000007290000}"/>
    <cellStyle name="쉼표 [0] 2 3 15 6" xfId="10356" xr:uid="{00000000-0005-0000-0000-000008290000}"/>
    <cellStyle name="쉼표 [0] 2 3 15 6 2" xfId="10357" xr:uid="{00000000-0005-0000-0000-000009290000}"/>
    <cellStyle name="쉼표 [0] 2 3 15 7" xfId="10358" xr:uid="{00000000-0005-0000-0000-00000A290000}"/>
    <cellStyle name="쉼표 [0] 2 3 16" xfId="10359" xr:uid="{00000000-0005-0000-0000-00000B290000}"/>
    <cellStyle name="쉼표 [0] 2 3 16 2" xfId="10360" xr:uid="{00000000-0005-0000-0000-00000C290000}"/>
    <cellStyle name="쉼표 [0] 2 3 16 2 2" xfId="10361" xr:uid="{00000000-0005-0000-0000-00000D290000}"/>
    <cellStyle name="쉼표 [0] 2 3 16 3" xfId="10362" xr:uid="{00000000-0005-0000-0000-00000E290000}"/>
    <cellStyle name="쉼표 [0] 2 3 16 3 2" xfId="10363" xr:uid="{00000000-0005-0000-0000-00000F290000}"/>
    <cellStyle name="쉼표 [0] 2 3 16 4" xfId="10364" xr:uid="{00000000-0005-0000-0000-000010290000}"/>
    <cellStyle name="쉼표 [0] 2 3 16 4 2" xfId="10365" xr:uid="{00000000-0005-0000-0000-000011290000}"/>
    <cellStyle name="쉼표 [0] 2 3 16 5" xfId="10366" xr:uid="{00000000-0005-0000-0000-000012290000}"/>
    <cellStyle name="쉼표 [0] 2 3 16 5 2" xfId="10367" xr:uid="{00000000-0005-0000-0000-000013290000}"/>
    <cellStyle name="쉼표 [0] 2 3 16 6" xfId="10368" xr:uid="{00000000-0005-0000-0000-000014290000}"/>
    <cellStyle name="쉼표 [0] 2 3 16 6 2" xfId="10369" xr:uid="{00000000-0005-0000-0000-000015290000}"/>
    <cellStyle name="쉼표 [0] 2 3 16 7" xfId="10370" xr:uid="{00000000-0005-0000-0000-000016290000}"/>
    <cellStyle name="쉼표 [0] 2 3 17" xfId="10371" xr:uid="{00000000-0005-0000-0000-000017290000}"/>
    <cellStyle name="쉼표 [0] 2 3 17 2" xfId="10372" xr:uid="{00000000-0005-0000-0000-000018290000}"/>
    <cellStyle name="쉼표 [0] 2 3 17 2 2" xfId="10373" xr:uid="{00000000-0005-0000-0000-000019290000}"/>
    <cellStyle name="쉼표 [0] 2 3 17 3" xfId="10374" xr:uid="{00000000-0005-0000-0000-00001A290000}"/>
    <cellStyle name="쉼표 [0] 2 3 17 3 2" xfId="10375" xr:uid="{00000000-0005-0000-0000-00001B290000}"/>
    <cellStyle name="쉼표 [0] 2 3 17 4" xfId="10376" xr:uid="{00000000-0005-0000-0000-00001C290000}"/>
    <cellStyle name="쉼표 [0] 2 3 17 4 2" xfId="10377" xr:uid="{00000000-0005-0000-0000-00001D290000}"/>
    <cellStyle name="쉼표 [0] 2 3 17 5" xfId="10378" xr:uid="{00000000-0005-0000-0000-00001E290000}"/>
    <cellStyle name="쉼표 [0] 2 3 17 5 2" xfId="10379" xr:uid="{00000000-0005-0000-0000-00001F290000}"/>
    <cellStyle name="쉼표 [0] 2 3 17 6" xfId="10380" xr:uid="{00000000-0005-0000-0000-000020290000}"/>
    <cellStyle name="쉼표 [0] 2 3 17 6 2" xfId="10381" xr:uid="{00000000-0005-0000-0000-000021290000}"/>
    <cellStyle name="쉼표 [0] 2 3 17 7" xfId="10382" xr:uid="{00000000-0005-0000-0000-000022290000}"/>
    <cellStyle name="쉼표 [0] 2 3 18" xfId="10383" xr:uid="{00000000-0005-0000-0000-000023290000}"/>
    <cellStyle name="쉼표 [0] 2 3 18 2" xfId="10384" xr:uid="{00000000-0005-0000-0000-000024290000}"/>
    <cellStyle name="쉼표 [0] 2 3 18 2 2" xfId="10385" xr:uid="{00000000-0005-0000-0000-000025290000}"/>
    <cellStyle name="쉼표 [0] 2 3 18 3" xfId="10386" xr:uid="{00000000-0005-0000-0000-000026290000}"/>
    <cellStyle name="쉼표 [0] 2 3 18 3 2" xfId="10387" xr:uid="{00000000-0005-0000-0000-000027290000}"/>
    <cellStyle name="쉼표 [0] 2 3 18 4" xfId="10388" xr:uid="{00000000-0005-0000-0000-000028290000}"/>
    <cellStyle name="쉼표 [0] 2 3 18 4 2" xfId="10389" xr:uid="{00000000-0005-0000-0000-000029290000}"/>
    <cellStyle name="쉼표 [0] 2 3 18 5" xfId="10390" xr:uid="{00000000-0005-0000-0000-00002A290000}"/>
    <cellStyle name="쉼표 [0] 2 3 18 5 2" xfId="10391" xr:uid="{00000000-0005-0000-0000-00002B290000}"/>
    <cellStyle name="쉼표 [0] 2 3 18 6" xfId="10392" xr:uid="{00000000-0005-0000-0000-00002C290000}"/>
    <cellStyle name="쉼표 [0] 2 3 18 6 2" xfId="10393" xr:uid="{00000000-0005-0000-0000-00002D290000}"/>
    <cellStyle name="쉼표 [0] 2 3 18 7" xfId="10394" xr:uid="{00000000-0005-0000-0000-00002E290000}"/>
    <cellStyle name="쉼표 [0] 2 3 19" xfId="10395" xr:uid="{00000000-0005-0000-0000-00002F290000}"/>
    <cellStyle name="쉼표 [0] 2 3 19 2" xfId="10396" xr:uid="{00000000-0005-0000-0000-000030290000}"/>
    <cellStyle name="쉼표 [0] 2 3 19 2 2" xfId="10397" xr:uid="{00000000-0005-0000-0000-000031290000}"/>
    <cellStyle name="쉼표 [0] 2 3 19 3" xfId="10398" xr:uid="{00000000-0005-0000-0000-000032290000}"/>
    <cellStyle name="쉼표 [0] 2 3 19 3 2" xfId="10399" xr:uid="{00000000-0005-0000-0000-000033290000}"/>
    <cellStyle name="쉼표 [0] 2 3 19 4" xfId="10400" xr:uid="{00000000-0005-0000-0000-000034290000}"/>
    <cellStyle name="쉼표 [0] 2 3 19 4 2" xfId="10401" xr:uid="{00000000-0005-0000-0000-000035290000}"/>
    <cellStyle name="쉼표 [0] 2 3 19 5" xfId="10402" xr:uid="{00000000-0005-0000-0000-000036290000}"/>
    <cellStyle name="쉼표 [0] 2 3 19 5 2" xfId="10403" xr:uid="{00000000-0005-0000-0000-000037290000}"/>
    <cellStyle name="쉼표 [0] 2 3 19 6" xfId="10404" xr:uid="{00000000-0005-0000-0000-000038290000}"/>
    <cellStyle name="쉼표 [0] 2 3 19 6 2" xfId="10405" xr:uid="{00000000-0005-0000-0000-000039290000}"/>
    <cellStyle name="쉼표 [0] 2 3 19 7" xfId="10406" xr:uid="{00000000-0005-0000-0000-00003A290000}"/>
    <cellStyle name="쉼표 [0] 2 3 2" xfId="10407" xr:uid="{00000000-0005-0000-0000-00003B290000}"/>
    <cellStyle name="쉼표 [0] 2 3 2 2" xfId="10408" xr:uid="{00000000-0005-0000-0000-00003C290000}"/>
    <cellStyle name="쉼표 [0] 2 3 2 2 2" xfId="10409" xr:uid="{00000000-0005-0000-0000-00003D290000}"/>
    <cellStyle name="쉼표 [0] 2 3 2 3" xfId="10410" xr:uid="{00000000-0005-0000-0000-00003E290000}"/>
    <cellStyle name="쉼표 [0] 2 3 2 3 2" xfId="10411" xr:uid="{00000000-0005-0000-0000-00003F290000}"/>
    <cellStyle name="쉼표 [0] 2 3 2 4" xfId="10412" xr:uid="{00000000-0005-0000-0000-000040290000}"/>
    <cellStyle name="쉼표 [0] 2 3 2 4 2" xfId="10413" xr:uid="{00000000-0005-0000-0000-000041290000}"/>
    <cellStyle name="쉼표 [0] 2 3 2 5" xfId="10414" xr:uid="{00000000-0005-0000-0000-000042290000}"/>
    <cellStyle name="쉼표 [0] 2 3 2 5 2" xfId="10415" xr:uid="{00000000-0005-0000-0000-000043290000}"/>
    <cellStyle name="쉼표 [0] 2 3 2 6" xfId="10416" xr:uid="{00000000-0005-0000-0000-000044290000}"/>
    <cellStyle name="쉼표 [0] 2 3 2 6 2" xfId="10417" xr:uid="{00000000-0005-0000-0000-000045290000}"/>
    <cellStyle name="쉼표 [0] 2 3 2 7" xfId="10418" xr:uid="{00000000-0005-0000-0000-000046290000}"/>
    <cellStyle name="쉼표 [0] 2 3 2 7 2" xfId="10419" xr:uid="{00000000-0005-0000-0000-000047290000}"/>
    <cellStyle name="쉼표 [0] 2 3 2 8" xfId="10420" xr:uid="{00000000-0005-0000-0000-000048290000}"/>
    <cellStyle name="쉼표 [0] 2 3 2 8 2" xfId="10421" xr:uid="{00000000-0005-0000-0000-000049290000}"/>
    <cellStyle name="쉼표 [0] 2 3 20" xfId="10422" xr:uid="{00000000-0005-0000-0000-00004A290000}"/>
    <cellStyle name="쉼표 [0] 2 3 20 2" xfId="10423" xr:uid="{00000000-0005-0000-0000-00004B290000}"/>
    <cellStyle name="쉼표 [0] 2 3 21" xfId="10424" xr:uid="{00000000-0005-0000-0000-00004C290000}"/>
    <cellStyle name="쉼표 [0] 2 3 21 2" xfId="10425" xr:uid="{00000000-0005-0000-0000-00004D290000}"/>
    <cellStyle name="쉼표 [0] 2 3 22" xfId="10426" xr:uid="{00000000-0005-0000-0000-00004E290000}"/>
    <cellStyle name="쉼표 [0] 2 3 22 2" xfId="10427" xr:uid="{00000000-0005-0000-0000-00004F290000}"/>
    <cellStyle name="쉼표 [0] 2 3 23" xfId="10428" xr:uid="{00000000-0005-0000-0000-000050290000}"/>
    <cellStyle name="쉼표 [0] 2 3 23 2" xfId="10429" xr:uid="{00000000-0005-0000-0000-000051290000}"/>
    <cellStyle name="쉼표 [0] 2 3 24" xfId="10430" xr:uid="{00000000-0005-0000-0000-000052290000}"/>
    <cellStyle name="쉼표 [0] 2 3 25" xfId="10431" xr:uid="{00000000-0005-0000-0000-000053290000}"/>
    <cellStyle name="쉼표 [0] 2 3 26" xfId="10432" xr:uid="{00000000-0005-0000-0000-000054290000}"/>
    <cellStyle name="쉼표 [0] 2 3 26 2" xfId="10433" xr:uid="{00000000-0005-0000-0000-000055290000}"/>
    <cellStyle name="쉼표 [0] 2 3 27" xfId="10434" xr:uid="{00000000-0005-0000-0000-000056290000}"/>
    <cellStyle name="쉼표 [0] 2 3 27 2" xfId="10435" xr:uid="{00000000-0005-0000-0000-000057290000}"/>
    <cellStyle name="쉼표 [0] 2 3 28" xfId="10436" xr:uid="{00000000-0005-0000-0000-000058290000}"/>
    <cellStyle name="쉼표 [0] 2 3 28 2" xfId="10437" xr:uid="{00000000-0005-0000-0000-000059290000}"/>
    <cellStyle name="쉼표 [0] 2 3 29" xfId="10438" xr:uid="{00000000-0005-0000-0000-00005A290000}"/>
    <cellStyle name="쉼표 [0] 2 3 29 2" xfId="10439" xr:uid="{00000000-0005-0000-0000-00005B290000}"/>
    <cellStyle name="쉼표 [0] 2 3 3" xfId="10440" xr:uid="{00000000-0005-0000-0000-00005C290000}"/>
    <cellStyle name="쉼표 [0] 2 3 3 2" xfId="10441" xr:uid="{00000000-0005-0000-0000-00005D290000}"/>
    <cellStyle name="쉼표 [0] 2 3 3 2 2" xfId="10442" xr:uid="{00000000-0005-0000-0000-00005E290000}"/>
    <cellStyle name="쉼표 [0] 2 3 3 3" xfId="10443" xr:uid="{00000000-0005-0000-0000-00005F290000}"/>
    <cellStyle name="쉼표 [0] 2 3 3 3 2" xfId="10444" xr:uid="{00000000-0005-0000-0000-000060290000}"/>
    <cellStyle name="쉼표 [0] 2 3 3 4" xfId="10445" xr:uid="{00000000-0005-0000-0000-000061290000}"/>
    <cellStyle name="쉼표 [0] 2 3 3 4 2" xfId="10446" xr:uid="{00000000-0005-0000-0000-000062290000}"/>
    <cellStyle name="쉼표 [0] 2 3 3 5" xfId="10447" xr:uid="{00000000-0005-0000-0000-000063290000}"/>
    <cellStyle name="쉼표 [0] 2 3 3 5 2" xfId="10448" xr:uid="{00000000-0005-0000-0000-000064290000}"/>
    <cellStyle name="쉼표 [0] 2 3 3 6" xfId="10449" xr:uid="{00000000-0005-0000-0000-000065290000}"/>
    <cellStyle name="쉼표 [0] 2 3 3 6 2" xfId="10450" xr:uid="{00000000-0005-0000-0000-000066290000}"/>
    <cellStyle name="쉼표 [0] 2 3 3 7" xfId="10451" xr:uid="{00000000-0005-0000-0000-000067290000}"/>
    <cellStyle name="쉼표 [0] 2 3 30" xfId="10452" xr:uid="{00000000-0005-0000-0000-000068290000}"/>
    <cellStyle name="쉼표 [0] 2 3 31" xfId="10453" xr:uid="{00000000-0005-0000-0000-000069290000}"/>
    <cellStyle name="쉼표 [0] 2 3 4" xfId="10454" xr:uid="{00000000-0005-0000-0000-00006A290000}"/>
    <cellStyle name="쉼표 [0] 2 3 4 2" xfId="10455" xr:uid="{00000000-0005-0000-0000-00006B290000}"/>
    <cellStyle name="쉼표 [0] 2 3 4 2 2" xfId="10456" xr:uid="{00000000-0005-0000-0000-00006C290000}"/>
    <cellStyle name="쉼표 [0] 2 3 4 3" xfId="10457" xr:uid="{00000000-0005-0000-0000-00006D290000}"/>
    <cellStyle name="쉼표 [0] 2 3 4 3 2" xfId="10458" xr:uid="{00000000-0005-0000-0000-00006E290000}"/>
    <cellStyle name="쉼표 [0] 2 3 4 4" xfId="10459" xr:uid="{00000000-0005-0000-0000-00006F290000}"/>
    <cellStyle name="쉼표 [0] 2 3 4 4 2" xfId="10460" xr:uid="{00000000-0005-0000-0000-000070290000}"/>
    <cellStyle name="쉼표 [0] 2 3 4 5" xfId="10461" xr:uid="{00000000-0005-0000-0000-000071290000}"/>
    <cellStyle name="쉼표 [0] 2 3 4 5 2" xfId="10462" xr:uid="{00000000-0005-0000-0000-000072290000}"/>
    <cellStyle name="쉼표 [0] 2 3 4 6" xfId="10463" xr:uid="{00000000-0005-0000-0000-000073290000}"/>
    <cellStyle name="쉼표 [0] 2 3 4 6 2" xfId="10464" xr:uid="{00000000-0005-0000-0000-000074290000}"/>
    <cellStyle name="쉼표 [0] 2 3 4 7" xfId="10465" xr:uid="{00000000-0005-0000-0000-000075290000}"/>
    <cellStyle name="쉼표 [0] 2 3 5" xfId="10466" xr:uid="{00000000-0005-0000-0000-000076290000}"/>
    <cellStyle name="쉼표 [0] 2 3 5 2" xfId="10467" xr:uid="{00000000-0005-0000-0000-000077290000}"/>
    <cellStyle name="쉼표 [0] 2 3 5 2 2" xfId="10468" xr:uid="{00000000-0005-0000-0000-000078290000}"/>
    <cellStyle name="쉼표 [0] 2 3 5 3" xfId="10469" xr:uid="{00000000-0005-0000-0000-000079290000}"/>
    <cellStyle name="쉼표 [0] 2 3 5 3 2" xfId="10470" xr:uid="{00000000-0005-0000-0000-00007A290000}"/>
    <cellStyle name="쉼표 [0] 2 3 5 4" xfId="10471" xr:uid="{00000000-0005-0000-0000-00007B290000}"/>
    <cellStyle name="쉼표 [0] 2 3 5 4 2" xfId="10472" xr:uid="{00000000-0005-0000-0000-00007C290000}"/>
    <cellStyle name="쉼표 [0] 2 3 5 5" xfId="10473" xr:uid="{00000000-0005-0000-0000-00007D290000}"/>
    <cellStyle name="쉼표 [0] 2 3 5 5 2" xfId="10474" xr:uid="{00000000-0005-0000-0000-00007E290000}"/>
    <cellStyle name="쉼표 [0] 2 3 5 6" xfId="10475" xr:uid="{00000000-0005-0000-0000-00007F290000}"/>
    <cellStyle name="쉼표 [0] 2 3 5 6 2" xfId="10476" xr:uid="{00000000-0005-0000-0000-000080290000}"/>
    <cellStyle name="쉼표 [0] 2 3 5 7" xfId="10477" xr:uid="{00000000-0005-0000-0000-000081290000}"/>
    <cellStyle name="쉼표 [0] 2 3 6" xfId="10478" xr:uid="{00000000-0005-0000-0000-000082290000}"/>
    <cellStyle name="쉼표 [0] 2 3 6 2" xfId="10479" xr:uid="{00000000-0005-0000-0000-000083290000}"/>
    <cellStyle name="쉼표 [0] 2 3 6 2 2" xfId="10480" xr:uid="{00000000-0005-0000-0000-000084290000}"/>
    <cellStyle name="쉼표 [0] 2 3 6 3" xfId="10481" xr:uid="{00000000-0005-0000-0000-000085290000}"/>
    <cellStyle name="쉼표 [0] 2 3 6 3 2" xfId="10482" xr:uid="{00000000-0005-0000-0000-000086290000}"/>
    <cellStyle name="쉼표 [0] 2 3 6 4" xfId="10483" xr:uid="{00000000-0005-0000-0000-000087290000}"/>
    <cellStyle name="쉼표 [0] 2 3 6 4 2" xfId="10484" xr:uid="{00000000-0005-0000-0000-000088290000}"/>
    <cellStyle name="쉼표 [0] 2 3 6 5" xfId="10485" xr:uid="{00000000-0005-0000-0000-000089290000}"/>
    <cellStyle name="쉼표 [0] 2 3 6 5 2" xfId="10486" xr:uid="{00000000-0005-0000-0000-00008A290000}"/>
    <cellStyle name="쉼표 [0] 2 3 6 6" xfId="10487" xr:uid="{00000000-0005-0000-0000-00008B290000}"/>
    <cellStyle name="쉼표 [0] 2 3 6 6 2" xfId="10488" xr:uid="{00000000-0005-0000-0000-00008C290000}"/>
    <cellStyle name="쉼표 [0] 2 3 6 7" xfId="10489" xr:uid="{00000000-0005-0000-0000-00008D290000}"/>
    <cellStyle name="쉼표 [0] 2 3 7" xfId="10490" xr:uid="{00000000-0005-0000-0000-00008E290000}"/>
    <cellStyle name="쉼표 [0] 2 3 7 2" xfId="10491" xr:uid="{00000000-0005-0000-0000-00008F290000}"/>
    <cellStyle name="쉼표 [0] 2 3 7 2 2" xfId="10492" xr:uid="{00000000-0005-0000-0000-000090290000}"/>
    <cellStyle name="쉼표 [0] 2 3 7 3" xfId="10493" xr:uid="{00000000-0005-0000-0000-000091290000}"/>
    <cellStyle name="쉼표 [0] 2 3 7 3 2" xfId="10494" xr:uid="{00000000-0005-0000-0000-000092290000}"/>
    <cellStyle name="쉼표 [0] 2 3 7 4" xfId="10495" xr:uid="{00000000-0005-0000-0000-000093290000}"/>
    <cellStyle name="쉼표 [0] 2 3 7 4 2" xfId="10496" xr:uid="{00000000-0005-0000-0000-000094290000}"/>
    <cellStyle name="쉼표 [0] 2 3 7 5" xfId="10497" xr:uid="{00000000-0005-0000-0000-000095290000}"/>
    <cellStyle name="쉼표 [0] 2 3 7 5 2" xfId="10498" xr:uid="{00000000-0005-0000-0000-000096290000}"/>
    <cellStyle name="쉼표 [0] 2 3 7 6" xfId="10499" xr:uid="{00000000-0005-0000-0000-000097290000}"/>
    <cellStyle name="쉼표 [0] 2 3 7 6 2" xfId="10500" xr:uid="{00000000-0005-0000-0000-000098290000}"/>
    <cellStyle name="쉼표 [0] 2 3 7 7" xfId="10501" xr:uid="{00000000-0005-0000-0000-000099290000}"/>
    <cellStyle name="쉼표 [0] 2 3 8" xfId="10502" xr:uid="{00000000-0005-0000-0000-00009A290000}"/>
    <cellStyle name="쉼표 [0] 2 3 8 2" xfId="10503" xr:uid="{00000000-0005-0000-0000-00009B290000}"/>
    <cellStyle name="쉼표 [0] 2 3 8 2 2" xfId="10504" xr:uid="{00000000-0005-0000-0000-00009C290000}"/>
    <cellStyle name="쉼표 [0] 2 3 8 3" xfId="10505" xr:uid="{00000000-0005-0000-0000-00009D290000}"/>
    <cellStyle name="쉼표 [0] 2 3 8 3 2" xfId="10506" xr:uid="{00000000-0005-0000-0000-00009E290000}"/>
    <cellStyle name="쉼표 [0] 2 3 8 4" xfId="10507" xr:uid="{00000000-0005-0000-0000-00009F290000}"/>
    <cellStyle name="쉼표 [0] 2 3 8 4 2" xfId="10508" xr:uid="{00000000-0005-0000-0000-0000A0290000}"/>
    <cellStyle name="쉼표 [0] 2 3 8 5" xfId="10509" xr:uid="{00000000-0005-0000-0000-0000A1290000}"/>
    <cellStyle name="쉼표 [0] 2 3 8 5 2" xfId="10510" xr:uid="{00000000-0005-0000-0000-0000A2290000}"/>
    <cellStyle name="쉼표 [0] 2 3 8 6" xfId="10511" xr:uid="{00000000-0005-0000-0000-0000A3290000}"/>
    <cellStyle name="쉼표 [0] 2 3 8 6 2" xfId="10512" xr:uid="{00000000-0005-0000-0000-0000A4290000}"/>
    <cellStyle name="쉼표 [0] 2 3 8 7" xfId="10513" xr:uid="{00000000-0005-0000-0000-0000A5290000}"/>
    <cellStyle name="쉼표 [0] 2 3 9" xfId="10514" xr:uid="{00000000-0005-0000-0000-0000A6290000}"/>
    <cellStyle name="쉼표 [0] 2 3 9 2" xfId="10515" xr:uid="{00000000-0005-0000-0000-0000A7290000}"/>
    <cellStyle name="쉼표 [0] 2 3 9 2 2" xfId="10516" xr:uid="{00000000-0005-0000-0000-0000A8290000}"/>
    <cellStyle name="쉼표 [0] 2 3 9 3" xfId="10517" xr:uid="{00000000-0005-0000-0000-0000A9290000}"/>
    <cellStyle name="쉼표 [0] 2 3 9 3 2" xfId="10518" xr:uid="{00000000-0005-0000-0000-0000AA290000}"/>
    <cellStyle name="쉼표 [0] 2 3 9 4" xfId="10519" xr:uid="{00000000-0005-0000-0000-0000AB290000}"/>
    <cellStyle name="쉼표 [0] 2 3 9 4 2" xfId="10520" xr:uid="{00000000-0005-0000-0000-0000AC290000}"/>
    <cellStyle name="쉼표 [0] 2 3 9 5" xfId="10521" xr:uid="{00000000-0005-0000-0000-0000AD290000}"/>
    <cellStyle name="쉼표 [0] 2 3 9 5 2" xfId="10522" xr:uid="{00000000-0005-0000-0000-0000AE290000}"/>
    <cellStyle name="쉼표 [0] 2 3 9 6" xfId="10523" xr:uid="{00000000-0005-0000-0000-0000AF290000}"/>
    <cellStyle name="쉼표 [0] 2 3 9 6 2" xfId="10524" xr:uid="{00000000-0005-0000-0000-0000B0290000}"/>
    <cellStyle name="쉼표 [0] 2 3 9 7" xfId="10525" xr:uid="{00000000-0005-0000-0000-0000B1290000}"/>
    <cellStyle name="쉼표 [0] 2 30" xfId="10526" xr:uid="{00000000-0005-0000-0000-0000B2290000}"/>
    <cellStyle name="쉼표 [0] 2 31" xfId="10527" xr:uid="{00000000-0005-0000-0000-0000B3290000}"/>
    <cellStyle name="쉼표 [0] 2 31 2" xfId="10528" xr:uid="{00000000-0005-0000-0000-0000B4290000}"/>
    <cellStyle name="쉼표 [0] 2 31 3" xfId="10529" xr:uid="{00000000-0005-0000-0000-0000B5290000}"/>
    <cellStyle name="쉼표 [0] 2 32" xfId="10530" xr:uid="{00000000-0005-0000-0000-0000B6290000}"/>
    <cellStyle name="쉼표 [0] 2 33" xfId="10531" xr:uid="{00000000-0005-0000-0000-0000B7290000}"/>
    <cellStyle name="쉼표 [0] 2 34" xfId="10532" xr:uid="{00000000-0005-0000-0000-0000B8290000}"/>
    <cellStyle name="쉼표 [0] 2 35" xfId="10533" xr:uid="{00000000-0005-0000-0000-0000B9290000}"/>
    <cellStyle name="쉼표 [0] 2 36" xfId="10534" xr:uid="{00000000-0005-0000-0000-0000BA290000}"/>
    <cellStyle name="쉼표 [0] 2 37" xfId="10535" xr:uid="{00000000-0005-0000-0000-0000BB290000}"/>
    <cellStyle name="쉼표 [0] 2 38" xfId="10536" xr:uid="{00000000-0005-0000-0000-0000BC290000}"/>
    <cellStyle name="쉼표 [0] 2 38 2" xfId="10537" xr:uid="{00000000-0005-0000-0000-0000BD290000}"/>
    <cellStyle name="쉼표 [0] 2 39" xfId="10538" xr:uid="{00000000-0005-0000-0000-0000BE290000}"/>
    <cellStyle name="쉼표 [0] 2 39 2" xfId="10539" xr:uid="{00000000-0005-0000-0000-0000BF290000}"/>
    <cellStyle name="쉼표 [0] 2 4" xfId="10540" xr:uid="{00000000-0005-0000-0000-0000C0290000}"/>
    <cellStyle name="쉼표 [0] 2 4 10" xfId="10541" xr:uid="{00000000-0005-0000-0000-0000C1290000}"/>
    <cellStyle name="쉼표 [0] 2 4 10 2" xfId="10542" xr:uid="{00000000-0005-0000-0000-0000C2290000}"/>
    <cellStyle name="쉼표 [0] 2 4 10 2 2" xfId="10543" xr:uid="{00000000-0005-0000-0000-0000C3290000}"/>
    <cellStyle name="쉼표 [0] 2 4 10 3" xfId="10544" xr:uid="{00000000-0005-0000-0000-0000C4290000}"/>
    <cellStyle name="쉼표 [0] 2 4 10 3 2" xfId="10545" xr:uid="{00000000-0005-0000-0000-0000C5290000}"/>
    <cellStyle name="쉼표 [0] 2 4 10 4" xfId="10546" xr:uid="{00000000-0005-0000-0000-0000C6290000}"/>
    <cellStyle name="쉼표 [0] 2 4 10 4 2" xfId="10547" xr:uid="{00000000-0005-0000-0000-0000C7290000}"/>
    <cellStyle name="쉼표 [0] 2 4 10 5" xfId="10548" xr:uid="{00000000-0005-0000-0000-0000C8290000}"/>
    <cellStyle name="쉼표 [0] 2 4 10 5 2" xfId="10549" xr:uid="{00000000-0005-0000-0000-0000C9290000}"/>
    <cellStyle name="쉼표 [0] 2 4 10 6" xfId="10550" xr:uid="{00000000-0005-0000-0000-0000CA290000}"/>
    <cellStyle name="쉼표 [0] 2 4 10 6 2" xfId="10551" xr:uid="{00000000-0005-0000-0000-0000CB290000}"/>
    <cellStyle name="쉼표 [0] 2 4 10 7" xfId="10552" xr:uid="{00000000-0005-0000-0000-0000CC290000}"/>
    <cellStyle name="쉼표 [0] 2 4 11" xfId="10553" xr:uid="{00000000-0005-0000-0000-0000CD290000}"/>
    <cellStyle name="쉼표 [0] 2 4 11 2" xfId="10554" xr:uid="{00000000-0005-0000-0000-0000CE290000}"/>
    <cellStyle name="쉼표 [0] 2 4 11 2 2" xfId="10555" xr:uid="{00000000-0005-0000-0000-0000CF290000}"/>
    <cellStyle name="쉼표 [0] 2 4 11 3" xfId="10556" xr:uid="{00000000-0005-0000-0000-0000D0290000}"/>
    <cellStyle name="쉼표 [0] 2 4 11 3 2" xfId="10557" xr:uid="{00000000-0005-0000-0000-0000D1290000}"/>
    <cellStyle name="쉼표 [0] 2 4 11 4" xfId="10558" xr:uid="{00000000-0005-0000-0000-0000D2290000}"/>
    <cellStyle name="쉼표 [0] 2 4 11 4 2" xfId="10559" xr:uid="{00000000-0005-0000-0000-0000D3290000}"/>
    <cellStyle name="쉼표 [0] 2 4 11 5" xfId="10560" xr:uid="{00000000-0005-0000-0000-0000D4290000}"/>
    <cellStyle name="쉼표 [0] 2 4 11 5 2" xfId="10561" xr:uid="{00000000-0005-0000-0000-0000D5290000}"/>
    <cellStyle name="쉼표 [0] 2 4 11 6" xfId="10562" xr:uid="{00000000-0005-0000-0000-0000D6290000}"/>
    <cellStyle name="쉼표 [0] 2 4 11 6 2" xfId="10563" xr:uid="{00000000-0005-0000-0000-0000D7290000}"/>
    <cellStyle name="쉼표 [0] 2 4 11 7" xfId="10564" xr:uid="{00000000-0005-0000-0000-0000D8290000}"/>
    <cellStyle name="쉼표 [0] 2 4 12" xfId="10565" xr:uid="{00000000-0005-0000-0000-0000D9290000}"/>
    <cellStyle name="쉼표 [0] 2 4 12 2" xfId="10566" xr:uid="{00000000-0005-0000-0000-0000DA290000}"/>
    <cellStyle name="쉼표 [0] 2 4 12 2 2" xfId="10567" xr:uid="{00000000-0005-0000-0000-0000DB290000}"/>
    <cellStyle name="쉼표 [0] 2 4 12 3" xfId="10568" xr:uid="{00000000-0005-0000-0000-0000DC290000}"/>
    <cellStyle name="쉼표 [0] 2 4 12 3 2" xfId="10569" xr:uid="{00000000-0005-0000-0000-0000DD290000}"/>
    <cellStyle name="쉼표 [0] 2 4 12 4" xfId="10570" xr:uid="{00000000-0005-0000-0000-0000DE290000}"/>
    <cellStyle name="쉼표 [0] 2 4 12 4 2" xfId="10571" xr:uid="{00000000-0005-0000-0000-0000DF290000}"/>
    <cellStyle name="쉼표 [0] 2 4 12 5" xfId="10572" xr:uid="{00000000-0005-0000-0000-0000E0290000}"/>
    <cellStyle name="쉼표 [0] 2 4 12 5 2" xfId="10573" xr:uid="{00000000-0005-0000-0000-0000E1290000}"/>
    <cellStyle name="쉼표 [0] 2 4 12 6" xfId="10574" xr:uid="{00000000-0005-0000-0000-0000E2290000}"/>
    <cellStyle name="쉼표 [0] 2 4 12 6 2" xfId="10575" xr:uid="{00000000-0005-0000-0000-0000E3290000}"/>
    <cellStyle name="쉼표 [0] 2 4 12 7" xfId="10576" xr:uid="{00000000-0005-0000-0000-0000E4290000}"/>
    <cellStyle name="쉼표 [0] 2 4 13" xfId="10577" xr:uid="{00000000-0005-0000-0000-0000E5290000}"/>
    <cellStyle name="쉼표 [0] 2 4 13 2" xfId="10578" xr:uid="{00000000-0005-0000-0000-0000E6290000}"/>
    <cellStyle name="쉼표 [0] 2 4 13 2 2" xfId="10579" xr:uid="{00000000-0005-0000-0000-0000E7290000}"/>
    <cellStyle name="쉼표 [0] 2 4 13 3" xfId="10580" xr:uid="{00000000-0005-0000-0000-0000E8290000}"/>
    <cellStyle name="쉼표 [0] 2 4 13 3 2" xfId="10581" xr:uid="{00000000-0005-0000-0000-0000E9290000}"/>
    <cellStyle name="쉼표 [0] 2 4 13 4" xfId="10582" xr:uid="{00000000-0005-0000-0000-0000EA290000}"/>
    <cellStyle name="쉼표 [0] 2 4 13 4 2" xfId="10583" xr:uid="{00000000-0005-0000-0000-0000EB290000}"/>
    <cellStyle name="쉼표 [0] 2 4 13 5" xfId="10584" xr:uid="{00000000-0005-0000-0000-0000EC290000}"/>
    <cellStyle name="쉼표 [0] 2 4 13 5 2" xfId="10585" xr:uid="{00000000-0005-0000-0000-0000ED290000}"/>
    <cellStyle name="쉼표 [0] 2 4 13 6" xfId="10586" xr:uid="{00000000-0005-0000-0000-0000EE290000}"/>
    <cellStyle name="쉼표 [0] 2 4 13 6 2" xfId="10587" xr:uid="{00000000-0005-0000-0000-0000EF290000}"/>
    <cellStyle name="쉼표 [0] 2 4 13 7" xfId="10588" xr:uid="{00000000-0005-0000-0000-0000F0290000}"/>
    <cellStyle name="쉼표 [0] 2 4 14" xfId="10589" xr:uid="{00000000-0005-0000-0000-0000F1290000}"/>
    <cellStyle name="쉼표 [0] 2 4 14 2" xfId="10590" xr:uid="{00000000-0005-0000-0000-0000F2290000}"/>
    <cellStyle name="쉼표 [0] 2 4 14 2 2" xfId="10591" xr:uid="{00000000-0005-0000-0000-0000F3290000}"/>
    <cellStyle name="쉼표 [0] 2 4 14 3" xfId="10592" xr:uid="{00000000-0005-0000-0000-0000F4290000}"/>
    <cellStyle name="쉼표 [0] 2 4 14 3 2" xfId="10593" xr:uid="{00000000-0005-0000-0000-0000F5290000}"/>
    <cellStyle name="쉼표 [0] 2 4 14 4" xfId="10594" xr:uid="{00000000-0005-0000-0000-0000F6290000}"/>
    <cellStyle name="쉼표 [0] 2 4 14 4 2" xfId="10595" xr:uid="{00000000-0005-0000-0000-0000F7290000}"/>
    <cellStyle name="쉼표 [0] 2 4 14 5" xfId="10596" xr:uid="{00000000-0005-0000-0000-0000F8290000}"/>
    <cellStyle name="쉼표 [0] 2 4 14 5 2" xfId="10597" xr:uid="{00000000-0005-0000-0000-0000F9290000}"/>
    <cellStyle name="쉼표 [0] 2 4 14 6" xfId="10598" xr:uid="{00000000-0005-0000-0000-0000FA290000}"/>
    <cellStyle name="쉼표 [0] 2 4 14 6 2" xfId="10599" xr:uid="{00000000-0005-0000-0000-0000FB290000}"/>
    <cellStyle name="쉼표 [0] 2 4 14 7" xfId="10600" xr:uid="{00000000-0005-0000-0000-0000FC290000}"/>
    <cellStyle name="쉼표 [0] 2 4 15" xfId="10601" xr:uid="{00000000-0005-0000-0000-0000FD290000}"/>
    <cellStyle name="쉼표 [0] 2 4 15 2" xfId="10602" xr:uid="{00000000-0005-0000-0000-0000FE290000}"/>
    <cellStyle name="쉼표 [0] 2 4 15 2 2" xfId="10603" xr:uid="{00000000-0005-0000-0000-0000FF290000}"/>
    <cellStyle name="쉼표 [0] 2 4 15 3" xfId="10604" xr:uid="{00000000-0005-0000-0000-0000002A0000}"/>
    <cellStyle name="쉼표 [0] 2 4 15 3 2" xfId="10605" xr:uid="{00000000-0005-0000-0000-0000012A0000}"/>
    <cellStyle name="쉼표 [0] 2 4 15 4" xfId="10606" xr:uid="{00000000-0005-0000-0000-0000022A0000}"/>
    <cellStyle name="쉼표 [0] 2 4 15 4 2" xfId="10607" xr:uid="{00000000-0005-0000-0000-0000032A0000}"/>
    <cellStyle name="쉼표 [0] 2 4 15 5" xfId="10608" xr:uid="{00000000-0005-0000-0000-0000042A0000}"/>
    <cellStyle name="쉼표 [0] 2 4 15 5 2" xfId="10609" xr:uid="{00000000-0005-0000-0000-0000052A0000}"/>
    <cellStyle name="쉼표 [0] 2 4 15 6" xfId="10610" xr:uid="{00000000-0005-0000-0000-0000062A0000}"/>
    <cellStyle name="쉼표 [0] 2 4 15 6 2" xfId="10611" xr:uid="{00000000-0005-0000-0000-0000072A0000}"/>
    <cellStyle name="쉼표 [0] 2 4 15 7" xfId="10612" xr:uid="{00000000-0005-0000-0000-0000082A0000}"/>
    <cellStyle name="쉼표 [0] 2 4 16" xfId="10613" xr:uid="{00000000-0005-0000-0000-0000092A0000}"/>
    <cellStyle name="쉼표 [0] 2 4 16 2" xfId="10614" xr:uid="{00000000-0005-0000-0000-00000A2A0000}"/>
    <cellStyle name="쉼표 [0] 2 4 16 2 2" xfId="10615" xr:uid="{00000000-0005-0000-0000-00000B2A0000}"/>
    <cellStyle name="쉼표 [0] 2 4 16 3" xfId="10616" xr:uid="{00000000-0005-0000-0000-00000C2A0000}"/>
    <cellStyle name="쉼표 [0] 2 4 16 3 2" xfId="10617" xr:uid="{00000000-0005-0000-0000-00000D2A0000}"/>
    <cellStyle name="쉼표 [0] 2 4 16 4" xfId="10618" xr:uid="{00000000-0005-0000-0000-00000E2A0000}"/>
    <cellStyle name="쉼표 [0] 2 4 16 4 2" xfId="10619" xr:uid="{00000000-0005-0000-0000-00000F2A0000}"/>
    <cellStyle name="쉼표 [0] 2 4 16 5" xfId="10620" xr:uid="{00000000-0005-0000-0000-0000102A0000}"/>
    <cellStyle name="쉼표 [0] 2 4 16 5 2" xfId="10621" xr:uid="{00000000-0005-0000-0000-0000112A0000}"/>
    <cellStyle name="쉼표 [0] 2 4 16 6" xfId="10622" xr:uid="{00000000-0005-0000-0000-0000122A0000}"/>
    <cellStyle name="쉼표 [0] 2 4 16 6 2" xfId="10623" xr:uid="{00000000-0005-0000-0000-0000132A0000}"/>
    <cellStyle name="쉼표 [0] 2 4 16 7" xfId="10624" xr:uid="{00000000-0005-0000-0000-0000142A0000}"/>
    <cellStyle name="쉼표 [0] 2 4 17" xfId="10625" xr:uid="{00000000-0005-0000-0000-0000152A0000}"/>
    <cellStyle name="쉼표 [0] 2 4 17 2" xfId="10626" xr:uid="{00000000-0005-0000-0000-0000162A0000}"/>
    <cellStyle name="쉼표 [0] 2 4 17 2 2" xfId="10627" xr:uid="{00000000-0005-0000-0000-0000172A0000}"/>
    <cellStyle name="쉼표 [0] 2 4 17 3" xfId="10628" xr:uid="{00000000-0005-0000-0000-0000182A0000}"/>
    <cellStyle name="쉼표 [0] 2 4 17 3 2" xfId="10629" xr:uid="{00000000-0005-0000-0000-0000192A0000}"/>
    <cellStyle name="쉼표 [0] 2 4 17 4" xfId="10630" xr:uid="{00000000-0005-0000-0000-00001A2A0000}"/>
    <cellStyle name="쉼표 [0] 2 4 17 4 2" xfId="10631" xr:uid="{00000000-0005-0000-0000-00001B2A0000}"/>
    <cellStyle name="쉼표 [0] 2 4 17 5" xfId="10632" xr:uid="{00000000-0005-0000-0000-00001C2A0000}"/>
    <cellStyle name="쉼표 [0] 2 4 17 5 2" xfId="10633" xr:uid="{00000000-0005-0000-0000-00001D2A0000}"/>
    <cellStyle name="쉼표 [0] 2 4 17 6" xfId="10634" xr:uid="{00000000-0005-0000-0000-00001E2A0000}"/>
    <cellStyle name="쉼표 [0] 2 4 17 6 2" xfId="10635" xr:uid="{00000000-0005-0000-0000-00001F2A0000}"/>
    <cellStyle name="쉼표 [0] 2 4 17 7" xfId="10636" xr:uid="{00000000-0005-0000-0000-0000202A0000}"/>
    <cellStyle name="쉼표 [0] 2 4 18" xfId="10637" xr:uid="{00000000-0005-0000-0000-0000212A0000}"/>
    <cellStyle name="쉼표 [0] 2 4 18 2" xfId="10638" xr:uid="{00000000-0005-0000-0000-0000222A0000}"/>
    <cellStyle name="쉼표 [0] 2 4 18 2 2" xfId="10639" xr:uid="{00000000-0005-0000-0000-0000232A0000}"/>
    <cellStyle name="쉼표 [0] 2 4 18 3" xfId="10640" xr:uid="{00000000-0005-0000-0000-0000242A0000}"/>
    <cellStyle name="쉼표 [0] 2 4 18 3 2" xfId="10641" xr:uid="{00000000-0005-0000-0000-0000252A0000}"/>
    <cellStyle name="쉼표 [0] 2 4 18 4" xfId="10642" xr:uid="{00000000-0005-0000-0000-0000262A0000}"/>
    <cellStyle name="쉼표 [0] 2 4 18 4 2" xfId="10643" xr:uid="{00000000-0005-0000-0000-0000272A0000}"/>
    <cellStyle name="쉼표 [0] 2 4 18 5" xfId="10644" xr:uid="{00000000-0005-0000-0000-0000282A0000}"/>
    <cellStyle name="쉼표 [0] 2 4 18 5 2" xfId="10645" xr:uid="{00000000-0005-0000-0000-0000292A0000}"/>
    <cellStyle name="쉼표 [0] 2 4 18 6" xfId="10646" xr:uid="{00000000-0005-0000-0000-00002A2A0000}"/>
    <cellStyle name="쉼표 [0] 2 4 18 6 2" xfId="10647" xr:uid="{00000000-0005-0000-0000-00002B2A0000}"/>
    <cellStyle name="쉼표 [0] 2 4 18 7" xfId="10648" xr:uid="{00000000-0005-0000-0000-00002C2A0000}"/>
    <cellStyle name="쉼표 [0] 2 4 19" xfId="10649" xr:uid="{00000000-0005-0000-0000-00002D2A0000}"/>
    <cellStyle name="쉼표 [0] 2 4 19 2" xfId="10650" xr:uid="{00000000-0005-0000-0000-00002E2A0000}"/>
    <cellStyle name="쉼표 [0] 2 4 19 2 2" xfId="10651" xr:uid="{00000000-0005-0000-0000-00002F2A0000}"/>
    <cellStyle name="쉼표 [0] 2 4 19 3" xfId="10652" xr:uid="{00000000-0005-0000-0000-0000302A0000}"/>
    <cellStyle name="쉼표 [0] 2 4 19 3 2" xfId="10653" xr:uid="{00000000-0005-0000-0000-0000312A0000}"/>
    <cellStyle name="쉼표 [0] 2 4 19 4" xfId="10654" xr:uid="{00000000-0005-0000-0000-0000322A0000}"/>
    <cellStyle name="쉼표 [0] 2 4 19 4 2" xfId="10655" xr:uid="{00000000-0005-0000-0000-0000332A0000}"/>
    <cellStyle name="쉼표 [0] 2 4 19 5" xfId="10656" xr:uid="{00000000-0005-0000-0000-0000342A0000}"/>
    <cellStyle name="쉼표 [0] 2 4 19 5 2" xfId="10657" xr:uid="{00000000-0005-0000-0000-0000352A0000}"/>
    <cellStyle name="쉼표 [0] 2 4 19 6" xfId="10658" xr:uid="{00000000-0005-0000-0000-0000362A0000}"/>
    <cellStyle name="쉼표 [0] 2 4 19 6 2" xfId="10659" xr:uid="{00000000-0005-0000-0000-0000372A0000}"/>
    <cellStyle name="쉼표 [0] 2 4 19 7" xfId="10660" xr:uid="{00000000-0005-0000-0000-0000382A0000}"/>
    <cellStyle name="쉼표 [0] 2 4 2" xfId="10661" xr:uid="{00000000-0005-0000-0000-0000392A0000}"/>
    <cellStyle name="쉼표 [0] 2 4 2 2" xfId="10662" xr:uid="{00000000-0005-0000-0000-00003A2A0000}"/>
    <cellStyle name="쉼표 [0] 2 4 2 2 2" xfId="10663" xr:uid="{00000000-0005-0000-0000-00003B2A0000}"/>
    <cellStyle name="쉼표 [0] 2 4 2 3" xfId="10664" xr:uid="{00000000-0005-0000-0000-00003C2A0000}"/>
    <cellStyle name="쉼표 [0] 2 4 2 3 2" xfId="10665" xr:uid="{00000000-0005-0000-0000-00003D2A0000}"/>
    <cellStyle name="쉼표 [0] 2 4 2 4" xfId="10666" xr:uid="{00000000-0005-0000-0000-00003E2A0000}"/>
    <cellStyle name="쉼표 [0] 2 4 2 4 2" xfId="10667" xr:uid="{00000000-0005-0000-0000-00003F2A0000}"/>
    <cellStyle name="쉼표 [0] 2 4 2 5" xfId="10668" xr:uid="{00000000-0005-0000-0000-0000402A0000}"/>
    <cellStyle name="쉼표 [0] 2 4 2 5 2" xfId="10669" xr:uid="{00000000-0005-0000-0000-0000412A0000}"/>
    <cellStyle name="쉼표 [0] 2 4 2 6" xfId="10670" xr:uid="{00000000-0005-0000-0000-0000422A0000}"/>
    <cellStyle name="쉼표 [0] 2 4 2 6 2" xfId="10671" xr:uid="{00000000-0005-0000-0000-0000432A0000}"/>
    <cellStyle name="쉼표 [0] 2 4 2 7" xfId="10672" xr:uid="{00000000-0005-0000-0000-0000442A0000}"/>
    <cellStyle name="쉼표 [0] 2 4 2 7 2" xfId="10673" xr:uid="{00000000-0005-0000-0000-0000452A0000}"/>
    <cellStyle name="쉼표 [0] 2 4 2 8" xfId="10674" xr:uid="{00000000-0005-0000-0000-0000462A0000}"/>
    <cellStyle name="쉼표 [0] 2 4 2 8 2" xfId="10675" xr:uid="{00000000-0005-0000-0000-0000472A0000}"/>
    <cellStyle name="쉼표 [0] 2 4 20" xfId="10676" xr:uid="{00000000-0005-0000-0000-0000482A0000}"/>
    <cellStyle name="쉼표 [0] 2 4 20 2" xfId="10677" xr:uid="{00000000-0005-0000-0000-0000492A0000}"/>
    <cellStyle name="쉼표 [0] 2 4 21" xfId="10678" xr:uid="{00000000-0005-0000-0000-00004A2A0000}"/>
    <cellStyle name="쉼표 [0] 2 4 21 2" xfId="10679" xr:uid="{00000000-0005-0000-0000-00004B2A0000}"/>
    <cellStyle name="쉼표 [0] 2 4 22" xfId="10680" xr:uid="{00000000-0005-0000-0000-00004C2A0000}"/>
    <cellStyle name="쉼표 [0] 2 4 22 2" xfId="10681" xr:uid="{00000000-0005-0000-0000-00004D2A0000}"/>
    <cellStyle name="쉼표 [0] 2 4 23" xfId="10682" xr:uid="{00000000-0005-0000-0000-00004E2A0000}"/>
    <cellStyle name="쉼표 [0] 2 4 23 2" xfId="10683" xr:uid="{00000000-0005-0000-0000-00004F2A0000}"/>
    <cellStyle name="쉼표 [0] 2 4 24" xfId="10684" xr:uid="{00000000-0005-0000-0000-0000502A0000}"/>
    <cellStyle name="쉼표 [0] 2 4 25" xfId="10685" xr:uid="{00000000-0005-0000-0000-0000512A0000}"/>
    <cellStyle name="쉼표 [0] 2 4 26" xfId="10686" xr:uid="{00000000-0005-0000-0000-0000522A0000}"/>
    <cellStyle name="쉼표 [0] 2 4 26 2" xfId="10687" xr:uid="{00000000-0005-0000-0000-0000532A0000}"/>
    <cellStyle name="쉼표 [0] 2 4 27" xfId="10688" xr:uid="{00000000-0005-0000-0000-0000542A0000}"/>
    <cellStyle name="쉼표 [0] 2 4 27 2" xfId="10689" xr:uid="{00000000-0005-0000-0000-0000552A0000}"/>
    <cellStyle name="쉼표 [0] 2 4 28" xfId="10690" xr:uid="{00000000-0005-0000-0000-0000562A0000}"/>
    <cellStyle name="쉼표 [0] 2 4 28 2" xfId="10691" xr:uid="{00000000-0005-0000-0000-0000572A0000}"/>
    <cellStyle name="쉼표 [0] 2 4 29" xfId="10692" xr:uid="{00000000-0005-0000-0000-0000582A0000}"/>
    <cellStyle name="쉼표 [0] 2 4 3" xfId="10693" xr:uid="{00000000-0005-0000-0000-0000592A0000}"/>
    <cellStyle name="쉼표 [0] 2 4 3 2" xfId="10694" xr:uid="{00000000-0005-0000-0000-00005A2A0000}"/>
    <cellStyle name="쉼표 [0] 2 4 3 2 2" xfId="10695" xr:uid="{00000000-0005-0000-0000-00005B2A0000}"/>
    <cellStyle name="쉼표 [0] 2 4 3 3" xfId="10696" xr:uid="{00000000-0005-0000-0000-00005C2A0000}"/>
    <cellStyle name="쉼표 [0] 2 4 3 3 2" xfId="10697" xr:uid="{00000000-0005-0000-0000-00005D2A0000}"/>
    <cellStyle name="쉼표 [0] 2 4 3 4" xfId="10698" xr:uid="{00000000-0005-0000-0000-00005E2A0000}"/>
    <cellStyle name="쉼표 [0] 2 4 3 4 2" xfId="10699" xr:uid="{00000000-0005-0000-0000-00005F2A0000}"/>
    <cellStyle name="쉼표 [0] 2 4 3 5" xfId="10700" xr:uid="{00000000-0005-0000-0000-0000602A0000}"/>
    <cellStyle name="쉼표 [0] 2 4 3 5 2" xfId="10701" xr:uid="{00000000-0005-0000-0000-0000612A0000}"/>
    <cellStyle name="쉼표 [0] 2 4 3 6" xfId="10702" xr:uid="{00000000-0005-0000-0000-0000622A0000}"/>
    <cellStyle name="쉼표 [0] 2 4 3 6 2" xfId="10703" xr:uid="{00000000-0005-0000-0000-0000632A0000}"/>
    <cellStyle name="쉼표 [0] 2 4 3 7" xfId="10704" xr:uid="{00000000-0005-0000-0000-0000642A0000}"/>
    <cellStyle name="쉼표 [0] 2 4 4" xfId="10705" xr:uid="{00000000-0005-0000-0000-0000652A0000}"/>
    <cellStyle name="쉼표 [0] 2 4 4 2" xfId="10706" xr:uid="{00000000-0005-0000-0000-0000662A0000}"/>
    <cellStyle name="쉼표 [0] 2 4 4 2 2" xfId="10707" xr:uid="{00000000-0005-0000-0000-0000672A0000}"/>
    <cellStyle name="쉼표 [0] 2 4 4 3" xfId="10708" xr:uid="{00000000-0005-0000-0000-0000682A0000}"/>
    <cellStyle name="쉼표 [0] 2 4 4 3 2" xfId="10709" xr:uid="{00000000-0005-0000-0000-0000692A0000}"/>
    <cellStyle name="쉼표 [0] 2 4 4 4" xfId="10710" xr:uid="{00000000-0005-0000-0000-00006A2A0000}"/>
    <cellStyle name="쉼표 [0] 2 4 4 4 2" xfId="10711" xr:uid="{00000000-0005-0000-0000-00006B2A0000}"/>
    <cellStyle name="쉼표 [0] 2 4 4 5" xfId="10712" xr:uid="{00000000-0005-0000-0000-00006C2A0000}"/>
    <cellStyle name="쉼표 [0] 2 4 4 5 2" xfId="10713" xr:uid="{00000000-0005-0000-0000-00006D2A0000}"/>
    <cellStyle name="쉼표 [0] 2 4 4 6" xfId="10714" xr:uid="{00000000-0005-0000-0000-00006E2A0000}"/>
    <cellStyle name="쉼표 [0] 2 4 4 6 2" xfId="10715" xr:uid="{00000000-0005-0000-0000-00006F2A0000}"/>
    <cellStyle name="쉼표 [0] 2 4 4 7" xfId="10716" xr:uid="{00000000-0005-0000-0000-0000702A0000}"/>
    <cellStyle name="쉼표 [0] 2 4 5" xfId="10717" xr:uid="{00000000-0005-0000-0000-0000712A0000}"/>
    <cellStyle name="쉼표 [0] 2 4 5 2" xfId="10718" xr:uid="{00000000-0005-0000-0000-0000722A0000}"/>
    <cellStyle name="쉼표 [0] 2 4 5 2 2" xfId="10719" xr:uid="{00000000-0005-0000-0000-0000732A0000}"/>
    <cellStyle name="쉼표 [0] 2 4 5 3" xfId="10720" xr:uid="{00000000-0005-0000-0000-0000742A0000}"/>
    <cellStyle name="쉼표 [0] 2 4 5 3 2" xfId="10721" xr:uid="{00000000-0005-0000-0000-0000752A0000}"/>
    <cellStyle name="쉼표 [0] 2 4 5 4" xfId="10722" xr:uid="{00000000-0005-0000-0000-0000762A0000}"/>
    <cellStyle name="쉼표 [0] 2 4 5 4 2" xfId="10723" xr:uid="{00000000-0005-0000-0000-0000772A0000}"/>
    <cellStyle name="쉼표 [0] 2 4 5 5" xfId="10724" xr:uid="{00000000-0005-0000-0000-0000782A0000}"/>
    <cellStyle name="쉼표 [0] 2 4 5 5 2" xfId="10725" xr:uid="{00000000-0005-0000-0000-0000792A0000}"/>
    <cellStyle name="쉼표 [0] 2 4 5 6" xfId="10726" xr:uid="{00000000-0005-0000-0000-00007A2A0000}"/>
    <cellStyle name="쉼표 [0] 2 4 5 6 2" xfId="10727" xr:uid="{00000000-0005-0000-0000-00007B2A0000}"/>
    <cellStyle name="쉼표 [0] 2 4 5 7" xfId="10728" xr:uid="{00000000-0005-0000-0000-00007C2A0000}"/>
    <cellStyle name="쉼표 [0] 2 4 6" xfId="10729" xr:uid="{00000000-0005-0000-0000-00007D2A0000}"/>
    <cellStyle name="쉼표 [0] 2 4 6 2" xfId="10730" xr:uid="{00000000-0005-0000-0000-00007E2A0000}"/>
    <cellStyle name="쉼표 [0] 2 4 6 2 2" xfId="10731" xr:uid="{00000000-0005-0000-0000-00007F2A0000}"/>
    <cellStyle name="쉼표 [0] 2 4 6 3" xfId="10732" xr:uid="{00000000-0005-0000-0000-0000802A0000}"/>
    <cellStyle name="쉼표 [0] 2 4 6 3 2" xfId="10733" xr:uid="{00000000-0005-0000-0000-0000812A0000}"/>
    <cellStyle name="쉼표 [0] 2 4 6 4" xfId="10734" xr:uid="{00000000-0005-0000-0000-0000822A0000}"/>
    <cellStyle name="쉼표 [0] 2 4 6 4 2" xfId="10735" xr:uid="{00000000-0005-0000-0000-0000832A0000}"/>
    <cellStyle name="쉼표 [0] 2 4 6 5" xfId="10736" xr:uid="{00000000-0005-0000-0000-0000842A0000}"/>
    <cellStyle name="쉼표 [0] 2 4 6 5 2" xfId="10737" xr:uid="{00000000-0005-0000-0000-0000852A0000}"/>
    <cellStyle name="쉼표 [0] 2 4 6 6" xfId="10738" xr:uid="{00000000-0005-0000-0000-0000862A0000}"/>
    <cellStyle name="쉼표 [0] 2 4 6 6 2" xfId="10739" xr:uid="{00000000-0005-0000-0000-0000872A0000}"/>
    <cellStyle name="쉼표 [0] 2 4 6 7" xfId="10740" xr:uid="{00000000-0005-0000-0000-0000882A0000}"/>
    <cellStyle name="쉼표 [0] 2 4 7" xfId="10741" xr:uid="{00000000-0005-0000-0000-0000892A0000}"/>
    <cellStyle name="쉼표 [0] 2 4 7 2" xfId="10742" xr:uid="{00000000-0005-0000-0000-00008A2A0000}"/>
    <cellStyle name="쉼표 [0] 2 4 7 2 2" xfId="10743" xr:uid="{00000000-0005-0000-0000-00008B2A0000}"/>
    <cellStyle name="쉼표 [0] 2 4 7 3" xfId="10744" xr:uid="{00000000-0005-0000-0000-00008C2A0000}"/>
    <cellStyle name="쉼표 [0] 2 4 7 3 2" xfId="10745" xr:uid="{00000000-0005-0000-0000-00008D2A0000}"/>
    <cellStyle name="쉼표 [0] 2 4 7 4" xfId="10746" xr:uid="{00000000-0005-0000-0000-00008E2A0000}"/>
    <cellStyle name="쉼표 [0] 2 4 7 4 2" xfId="10747" xr:uid="{00000000-0005-0000-0000-00008F2A0000}"/>
    <cellStyle name="쉼표 [0] 2 4 7 5" xfId="10748" xr:uid="{00000000-0005-0000-0000-0000902A0000}"/>
    <cellStyle name="쉼표 [0] 2 4 7 5 2" xfId="10749" xr:uid="{00000000-0005-0000-0000-0000912A0000}"/>
    <cellStyle name="쉼표 [0] 2 4 7 6" xfId="10750" xr:uid="{00000000-0005-0000-0000-0000922A0000}"/>
    <cellStyle name="쉼표 [0] 2 4 7 6 2" xfId="10751" xr:uid="{00000000-0005-0000-0000-0000932A0000}"/>
    <cellStyle name="쉼표 [0] 2 4 7 7" xfId="10752" xr:uid="{00000000-0005-0000-0000-0000942A0000}"/>
    <cellStyle name="쉼표 [0] 2 4 8" xfId="10753" xr:uid="{00000000-0005-0000-0000-0000952A0000}"/>
    <cellStyle name="쉼표 [0] 2 4 8 2" xfId="10754" xr:uid="{00000000-0005-0000-0000-0000962A0000}"/>
    <cellStyle name="쉼표 [0] 2 4 8 2 2" xfId="10755" xr:uid="{00000000-0005-0000-0000-0000972A0000}"/>
    <cellStyle name="쉼표 [0] 2 4 8 3" xfId="10756" xr:uid="{00000000-0005-0000-0000-0000982A0000}"/>
    <cellStyle name="쉼표 [0] 2 4 8 3 2" xfId="10757" xr:uid="{00000000-0005-0000-0000-0000992A0000}"/>
    <cellStyle name="쉼표 [0] 2 4 8 4" xfId="10758" xr:uid="{00000000-0005-0000-0000-00009A2A0000}"/>
    <cellStyle name="쉼표 [0] 2 4 8 4 2" xfId="10759" xr:uid="{00000000-0005-0000-0000-00009B2A0000}"/>
    <cellStyle name="쉼표 [0] 2 4 8 5" xfId="10760" xr:uid="{00000000-0005-0000-0000-00009C2A0000}"/>
    <cellStyle name="쉼표 [0] 2 4 8 5 2" xfId="10761" xr:uid="{00000000-0005-0000-0000-00009D2A0000}"/>
    <cellStyle name="쉼표 [0] 2 4 8 6" xfId="10762" xr:uid="{00000000-0005-0000-0000-00009E2A0000}"/>
    <cellStyle name="쉼표 [0] 2 4 8 6 2" xfId="10763" xr:uid="{00000000-0005-0000-0000-00009F2A0000}"/>
    <cellStyle name="쉼표 [0] 2 4 8 7" xfId="10764" xr:uid="{00000000-0005-0000-0000-0000A02A0000}"/>
    <cellStyle name="쉼표 [0] 2 4 9" xfId="10765" xr:uid="{00000000-0005-0000-0000-0000A12A0000}"/>
    <cellStyle name="쉼표 [0] 2 4 9 2" xfId="10766" xr:uid="{00000000-0005-0000-0000-0000A22A0000}"/>
    <cellStyle name="쉼표 [0] 2 4 9 2 2" xfId="10767" xr:uid="{00000000-0005-0000-0000-0000A32A0000}"/>
    <cellStyle name="쉼표 [0] 2 4 9 3" xfId="10768" xr:uid="{00000000-0005-0000-0000-0000A42A0000}"/>
    <cellStyle name="쉼표 [0] 2 4 9 3 2" xfId="10769" xr:uid="{00000000-0005-0000-0000-0000A52A0000}"/>
    <cellStyle name="쉼표 [0] 2 4 9 4" xfId="10770" xr:uid="{00000000-0005-0000-0000-0000A62A0000}"/>
    <cellStyle name="쉼표 [0] 2 4 9 4 2" xfId="10771" xr:uid="{00000000-0005-0000-0000-0000A72A0000}"/>
    <cellStyle name="쉼표 [0] 2 4 9 5" xfId="10772" xr:uid="{00000000-0005-0000-0000-0000A82A0000}"/>
    <cellStyle name="쉼표 [0] 2 4 9 5 2" xfId="10773" xr:uid="{00000000-0005-0000-0000-0000A92A0000}"/>
    <cellStyle name="쉼표 [0] 2 4 9 6" xfId="10774" xr:uid="{00000000-0005-0000-0000-0000AA2A0000}"/>
    <cellStyle name="쉼표 [0] 2 4 9 6 2" xfId="10775" xr:uid="{00000000-0005-0000-0000-0000AB2A0000}"/>
    <cellStyle name="쉼표 [0] 2 4 9 7" xfId="10776" xr:uid="{00000000-0005-0000-0000-0000AC2A0000}"/>
    <cellStyle name="쉼표 [0] 2 40" xfId="10777" xr:uid="{00000000-0005-0000-0000-0000AD2A0000}"/>
    <cellStyle name="쉼표 [0] 2 40 2" xfId="10778" xr:uid="{00000000-0005-0000-0000-0000AE2A0000}"/>
    <cellStyle name="쉼표 [0] 2 41" xfId="10779" xr:uid="{00000000-0005-0000-0000-0000AF2A0000}"/>
    <cellStyle name="쉼표 [0] 2 41 2" xfId="10780" xr:uid="{00000000-0005-0000-0000-0000B02A0000}"/>
    <cellStyle name="쉼표 [0] 2 42" xfId="10781" xr:uid="{00000000-0005-0000-0000-0000B12A0000}"/>
    <cellStyle name="쉼표 [0] 2 43" xfId="10782" xr:uid="{00000000-0005-0000-0000-0000B22A0000}"/>
    <cellStyle name="쉼표 [0] 2 44" xfId="10783" xr:uid="{00000000-0005-0000-0000-0000B32A0000}"/>
    <cellStyle name="쉼표 [0] 2 45" xfId="10784" xr:uid="{00000000-0005-0000-0000-0000B42A0000}"/>
    <cellStyle name="쉼표 [0] 2 46" xfId="10785" xr:uid="{00000000-0005-0000-0000-0000B52A0000}"/>
    <cellStyle name="쉼표 [0] 2 47" xfId="10786" xr:uid="{00000000-0005-0000-0000-0000B62A0000}"/>
    <cellStyle name="쉼표 [0] 2 47 2" xfId="10787" xr:uid="{00000000-0005-0000-0000-0000B72A0000}"/>
    <cellStyle name="쉼표 [0] 2 48" xfId="10788" xr:uid="{00000000-0005-0000-0000-0000B82A0000}"/>
    <cellStyle name="쉼표 [0] 2 48 2" xfId="10789" xr:uid="{00000000-0005-0000-0000-0000B92A0000}"/>
    <cellStyle name="쉼표 [0] 2 49" xfId="10790" xr:uid="{00000000-0005-0000-0000-0000BA2A0000}"/>
    <cellStyle name="쉼표 [0] 2 49 2" xfId="10791" xr:uid="{00000000-0005-0000-0000-0000BB2A0000}"/>
    <cellStyle name="쉼표 [0] 2 5" xfId="10792" xr:uid="{00000000-0005-0000-0000-0000BC2A0000}"/>
    <cellStyle name="쉼표 [0] 2 5 10" xfId="10793" xr:uid="{00000000-0005-0000-0000-0000BD2A0000}"/>
    <cellStyle name="쉼표 [0] 2 5 10 2" xfId="10794" xr:uid="{00000000-0005-0000-0000-0000BE2A0000}"/>
    <cellStyle name="쉼표 [0] 2 5 10 2 2" xfId="10795" xr:uid="{00000000-0005-0000-0000-0000BF2A0000}"/>
    <cellStyle name="쉼표 [0] 2 5 10 3" xfId="10796" xr:uid="{00000000-0005-0000-0000-0000C02A0000}"/>
    <cellStyle name="쉼표 [0] 2 5 10 3 2" xfId="10797" xr:uid="{00000000-0005-0000-0000-0000C12A0000}"/>
    <cellStyle name="쉼표 [0] 2 5 10 4" xfId="10798" xr:uid="{00000000-0005-0000-0000-0000C22A0000}"/>
    <cellStyle name="쉼표 [0] 2 5 10 4 2" xfId="10799" xr:uid="{00000000-0005-0000-0000-0000C32A0000}"/>
    <cellStyle name="쉼표 [0] 2 5 10 5" xfId="10800" xr:uid="{00000000-0005-0000-0000-0000C42A0000}"/>
    <cellStyle name="쉼표 [0] 2 5 10 5 2" xfId="10801" xr:uid="{00000000-0005-0000-0000-0000C52A0000}"/>
    <cellStyle name="쉼표 [0] 2 5 10 6" xfId="10802" xr:uid="{00000000-0005-0000-0000-0000C62A0000}"/>
    <cellStyle name="쉼표 [0] 2 5 10 6 2" xfId="10803" xr:uid="{00000000-0005-0000-0000-0000C72A0000}"/>
    <cellStyle name="쉼표 [0] 2 5 10 7" xfId="10804" xr:uid="{00000000-0005-0000-0000-0000C82A0000}"/>
    <cellStyle name="쉼표 [0] 2 5 11" xfId="10805" xr:uid="{00000000-0005-0000-0000-0000C92A0000}"/>
    <cellStyle name="쉼표 [0] 2 5 11 2" xfId="10806" xr:uid="{00000000-0005-0000-0000-0000CA2A0000}"/>
    <cellStyle name="쉼표 [0] 2 5 11 2 2" xfId="10807" xr:uid="{00000000-0005-0000-0000-0000CB2A0000}"/>
    <cellStyle name="쉼표 [0] 2 5 11 3" xfId="10808" xr:uid="{00000000-0005-0000-0000-0000CC2A0000}"/>
    <cellStyle name="쉼표 [0] 2 5 11 3 2" xfId="10809" xr:uid="{00000000-0005-0000-0000-0000CD2A0000}"/>
    <cellStyle name="쉼표 [0] 2 5 11 4" xfId="10810" xr:uid="{00000000-0005-0000-0000-0000CE2A0000}"/>
    <cellStyle name="쉼표 [0] 2 5 11 4 2" xfId="10811" xr:uid="{00000000-0005-0000-0000-0000CF2A0000}"/>
    <cellStyle name="쉼표 [0] 2 5 11 5" xfId="10812" xr:uid="{00000000-0005-0000-0000-0000D02A0000}"/>
    <cellStyle name="쉼표 [0] 2 5 11 5 2" xfId="10813" xr:uid="{00000000-0005-0000-0000-0000D12A0000}"/>
    <cellStyle name="쉼표 [0] 2 5 11 6" xfId="10814" xr:uid="{00000000-0005-0000-0000-0000D22A0000}"/>
    <cellStyle name="쉼표 [0] 2 5 11 6 2" xfId="10815" xr:uid="{00000000-0005-0000-0000-0000D32A0000}"/>
    <cellStyle name="쉼표 [0] 2 5 11 7" xfId="10816" xr:uid="{00000000-0005-0000-0000-0000D42A0000}"/>
    <cellStyle name="쉼표 [0] 2 5 12" xfId="10817" xr:uid="{00000000-0005-0000-0000-0000D52A0000}"/>
    <cellStyle name="쉼표 [0] 2 5 12 2" xfId="10818" xr:uid="{00000000-0005-0000-0000-0000D62A0000}"/>
    <cellStyle name="쉼표 [0] 2 5 12 2 2" xfId="10819" xr:uid="{00000000-0005-0000-0000-0000D72A0000}"/>
    <cellStyle name="쉼표 [0] 2 5 12 3" xfId="10820" xr:uid="{00000000-0005-0000-0000-0000D82A0000}"/>
    <cellStyle name="쉼표 [0] 2 5 12 3 2" xfId="10821" xr:uid="{00000000-0005-0000-0000-0000D92A0000}"/>
    <cellStyle name="쉼표 [0] 2 5 12 4" xfId="10822" xr:uid="{00000000-0005-0000-0000-0000DA2A0000}"/>
    <cellStyle name="쉼표 [0] 2 5 12 4 2" xfId="10823" xr:uid="{00000000-0005-0000-0000-0000DB2A0000}"/>
    <cellStyle name="쉼표 [0] 2 5 12 5" xfId="10824" xr:uid="{00000000-0005-0000-0000-0000DC2A0000}"/>
    <cellStyle name="쉼표 [0] 2 5 12 5 2" xfId="10825" xr:uid="{00000000-0005-0000-0000-0000DD2A0000}"/>
    <cellStyle name="쉼표 [0] 2 5 12 6" xfId="10826" xr:uid="{00000000-0005-0000-0000-0000DE2A0000}"/>
    <cellStyle name="쉼표 [0] 2 5 12 6 2" xfId="10827" xr:uid="{00000000-0005-0000-0000-0000DF2A0000}"/>
    <cellStyle name="쉼표 [0] 2 5 12 7" xfId="10828" xr:uid="{00000000-0005-0000-0000-0000E02A0000}"/>
    <cellStyle name="쉼표 [0] 2 5 13" xfId="10829" xr:uid="{00000000-0005-0000-0000-0000E12A0000}"/>
    <cellStyle name="쉼표 [0] 2 5 13 2" xfId="10830" xr:uid="{00000000-0005-0000-0000-0000E22A0000}"/>
    <cellStyle name="쉼표 [0] 2 5 13 2 2" xfId="10831" xr:uid="{00000000-0005-0000-0000-0000E32A0000}"/>
    <cellStyle name="쉼표 [0] 2 5 13 3" xfId="10832" xr:uid="{00000000-0005-0000-0000-0000E42A0000}"/>
    <cellStyle name="쉼표 [0] 2 5 13 3 2" xfId="10833" xr:uid="{00000000-0005-0000-0000-0000E52A0000}"/>
    <cellStyle name="쉼표 [0] 2 5 13 4" xfId="10834" xr:uid="{00000000-0005-0000-0000-0000E62A0000}"/>
    <cellStyle name="쉼표 [0] 2 5 13 4 2" xfId="10835" xr:uid="{00000000-0005-0000-0000-0000E72A0000}"/>
    <cellStyle name="쉼표 [0] 2 5 13 5" xfId="10836" xr:uid="{00000000-0005-0000-0000-0000E82A0000}"/>
    <cellStyle name="쉼표 [0] 2 5 13 5 2" xfId="10837" xr:uid="{00000000-0005-0000-0000-0000E92A0000}"/>
    <cellStyle name="쉼표 [0] 2 5 13 6" xfId="10838" xr:uid="{00000000-0005-0000-0000-0000EA2A0000}"/>
    <cellStyle name="쉼표 [0] 2 5 13 6 2" xfId="10839" xr:uid="{00000000-0005-0000-0000-0000EB2A0000}"/>
    <cellStyle name="쉼표 [0] 2 5 13 7" xfId="10840" xr:uid="{00000000-0005-0000-0000-0000EC2A0000}"/>
    <cellStyle name="쉼표 [0] 2 5 14" xfId="10841" xr:uid="{00000000-0005-0000-0000-0000ED2A0000}"/>
    <cellStyle name="쉼표 [0] 2 5 14 2" xfId="10842" xr:uid="{00000000-0005-0000-0000-0000EE2A0000}"/>
    <cellStyle name="쉼표 [0] 2 5 14 2 2" xfId="10843" xr:uid="{00000000-0005-0000-0000-0000EF2A0000}"/>
    <cellStyle name="쉼표 [0] 2 5 14 3" xfId="10844" xr:uid="{00000000-0005-0000-0000-0000F02A0000}"/>
    <cellStyle name="쉼표 [0] 2 5 14 3 2" xfId="10845" xr:uid="{00000000-0005-0000-0000-0000F12A0000}"/>
    <cellStyle name="쉼표 [0] 2 5 14 4" xfId="10846" xr:uid="{00000000-0005-0000-0000-0000F22A0000}"/>
    <cellStyle name="쉼표 [0] 2 5 14 4 2" xfId="10847" xr:uid="{00000000-0005-0000-0000-0000F32A0000}"/>
    <cellStyle name="쉼표 [0] 2 5 14 5" xfId="10848" xr:uid="{00000000-0005-0000-0000-0000F42A0000}"/>
    <cellStyle name="쉼표 [0] 2 5 14 5 2" xfId="10849" xr:uid="{00000000-0005-0000-0000-0000F52A0000}"/>
    <cellStyle name="쉼표 [0] 2 5 14 6" xfId="10850" xr:uid="{00000000-0005-0000-0000-0000F62A0000}"/>
    <cellStyle name="쉼표 [0] 2 5 14 6 2" xfId="10851" xr:uid="{00000000-0005-0000-0000-0000F72A0000}"/>
    <cellStyle name="쉼표 [0] 2 5 14 7" xfId="10852" xr:uid="{00000000-0005-0000-0000-0000F82A0000}"/>
    <cellStyle name="쉼표 [0] 2 5 15" xfId="10853" xr:uid="{00000000-0005-0000-0000-0000F92A0000}"/>
    <cellStyle name="쉼표 [0] 2 5 15 2" xfId="10854" xr:uid="{00000000-0005-0000-0000-0000FA2A0000}"/>
    <cellStyle name="쉼표 [0] 2 5 15 2 2" xfId="10855" xr:uid="{00000000-0005-0000-0000-0000FB2A0000}"/>
    <cellStyle name="쉼표 [0] 2 5 15 3" xfId="10856" xr:uid="{00000000-0005-0000-0000-0000FC2A0000}"/>
    <cellStyle name="쉼표 [0] 2 5 15 3 2" xfId="10857" xr:uid="{00000000-0005-0000-0000-0000FD2A0000}"/>
    <cellStyle name="쉼표 [0] 2 5 15 4" xfId="10858" xr:uid="{00000000-0005-0000-0000-0000FE2A0000}"/>
    <cellStyle name="쉼표 [0] 2 5 15 4 2" xfId="10859" xr:uid="{00000000-0005-0000-0000-0000FF2A0000}"/>
    <cellStyle name="쉼표 [0] 2 5 15 5" xfId="10860" xr:uid="{00000000-0005-0000-0000-0000002B0000}"/>
    <cellStyle name="쉼표 [0] 2 5 15 5 2" xfId="10861" xr:uid="{00000000-0005-0000-0000-0000012B0000}"/>
    <cellStyle name="쉼표 [0] 2 5 15 6" xfId="10862" xr:uid="{00000000-0005-0000-0000-0000022B0000}"/>
    <cellStyle name="쉼표 [0] 2 5 15 6 2" xfId="10863" xr:uid="{00000000-0005-0000-0000-0000032B0000}"/>
    <cellStyle name="쉼표 [0] 2 5 15 7" xfId="10864" xr:uid="{00000000-0005-0000-0000-0000042B0000}"/>
    <cellStyle name="쉼표 [0] 2 5 16" xfId="10865" xr:uid="{00000000-0005-0000-0000-0000052B0000}"/>
    <cellStyle name="쉼표 [0] 2 5 16 2" xfId="10866" xr:uid="{00000000-0005-0000-0000-0000062B0000}"/>
    <cellStyle name="쉼표 [0] 2 5 16 2 2" xfId="10867" xr:uid="{00000000-0005-0000-0000-0000072B0000}"/>
    <cellStyle name="쉼표 [0] 2 5 16 3" xfId="10868" xr:uid="{00000000-0005-0000-0000-0000082B0000}"/>
    <cellStyle name="쉼표 [0] 2 5 16 3 2" xfId="10869" xr:uid="{00000000-0005-0000-0000-0000092B0000}"/>
    <cellStyle name="쉼표 [0] 2 5 16 4" xfId="10870" xr:uid="{00000000-0005-0000-0000-00000A2B0000}"/>
    <cellStyle name="쉼표 [0] 2 5 16 4 2" xfId="10871" xr:uid="{00000000-0005-0000-0000-00000B2B0000}"/>
    <cellStyle name="쉼표 [0] 2 5 16 5" xfId="10872" xr:uid="{00000000-0005-0000-0000-00000C2B0000}"/>
    <cellStyle name="쉼표 [0] 2 5 16 5 2" xfId="10873" xr:uid="{00000000-0005-0000-0000-00000D2B0000}"/>
    <cellStyle name="쉼표 [0] 2 5 16 6" xfId="10874" xr:uid="{00000000-0005-0000-0000-00000E2B0000}"/>
    <cellStyle name="쉼표 [0] 2 5 16 6 2" xfId="10875" xr:uid="{00000000-0005-0000-0000-00000F2B0000}"/>
    <cellStyle name="쉼표 [0] 2 5 16 7" xfId="10876" xr:uid="{00000000-0005-0000-0000-0000102B0000}"/>
    <cellStyle name="쉼표 [0] 2 5 17" xfId="10877" xr:uid="{00000000-0005-0000-0000-0000112B0000}"/>
    <cellStyle name="쉼표 [0] 2 5 17 2" xfId="10878" xr:uid="{00000000-0005-0000-0000-0000122B0000}"/>
    <cellStyle name="쉼표 [0] 2 5 17 2 2" xfId="10879" xr:uid="{00000000-0005-0000-0000-0000132B0000}"/>
    <cellStyle name="쉼표 [0] 2 5 17 3" xfId="10880" xr:uid="{00000000-0005-0000-0000-0000142B0000}"/>
    <cellStyle name="쉼표 [0] 2 5 17 3 2" xfId="10881" xr:uid="{00000000-0005-0000-0000-0000152B0000}"/>
    <cellStyle name="쉼표 [0] 2 5 17 4" xfId="10882" xr:uid="{00000000-0005-0000-0000-0000162B0000}"/>
    <cellStyle name="쉼표 [0] 2 5 17 4 2" xfId="10883" xr:uid="{00000000-0005-0000-0000-0000172B0000}"/>
    <cellStyle name="쉼표 [0] 2 5 17 5" xfId="10884" xr:uid="{00000000-0005-0000-0000-0000182B0000}"/>
    <cellStyle name="쉼표 [0] 2 5 17 5 2" xfId="10885" xr:uid="{00000000-0005-0000-0000-0000192B0000}"/>
    <cellStyle name="쉼표 [0] 2 5 17 6" xfId="10886" xr:uid="{00000000-0005-0000-0000-00001A2B0000}"/>
    <cellStyle name="쉼표 [0] 2 5 17 6 2" xfId="10887" xr:uid="{00000000-0005-0000-0000-00001B2B0000}"/>
    <cellStyle name="쉼표 [0] 2 5 17 7" xfId="10888" xr:uid="{00000000-0005-0000-0000-00001C2B0000}"/>
    <cellStyle name="쉼표 [0] 2 5 18" xfId="10889" xr:uid="{00000000-0005-0000-0000-00001D2B0000}"/>
    <cellStyle name="쉼표 [0] 2 5 18 2" xfId="10890" xr:uid="{00000000-0005-0000-0000-00001E2B0000}"/>
    <cellStyle name="쉼표 [0] 2 5 18 2 2" xfId="10891" xr:uid="{00000000-0005-0000-0000-00001F2B0000}"/>
    <cellStyle name="쉼표 [0] 2 5 18 3" xfId="10892" xr:uid="{00000000-0005-0000-0000-0000202B0000}"/>
    <cellStyle name="쉼표 [0] 2 5 18 3 2" xfId="10893" xr:uid="{00000000-0005-0000-0000-0000212B0000}"/>
    <cellStyle name="쉼표 [0] 2 5 18 4" xfId="10894" xr:uid="{00000000-0005-0000-0000-0000222B0000}"/>
    <cellStyle name="쉼표 [0] 2 5 18 4 2" xfId="10895" xr:uid="{00000000-0005-0000-0000-0000232B0000}"/>
    <cellStyle name="쉼표 [0] 2 5 18 5" xfId="10896" xr:uid="{00000000-0005-0000-0000-0000242B0000}"/>
    <cellStyle name="쉼표 [0] 2 5 18 5 2" xfId="10897" xr:uid="{00000000-0005-0000-0000-0000252B0000}"/>
    <cellStyle name="쉼표 [0] 2 5 18 6" xfId="10898" xr:uid="{00000000-0005-0000-0000-0000262B0000}"/>
    <cellStyle name="쉼표 [0] 2 5 18 6 2" xfId="10899" xr:uid="{00000000-0005-0000-0000-0000272B0000}"/>
    <cellStyle name="쉼표 [0] 2 5 18 7" xfId="10900" xr:uid="{00000000-0005-0000-0000-0000282B0000}"/>
    <cellStyle name="쉼표 [0] 2 5 19" xfId="10901" xr:uid="{00000000-0005-0000-0000-0000292B0000}"/>
    <cellStyle name="쉼표 [0] 2 5 19 2" xfId="10902" xr:uid="{00000000-0005-0000-0000-00002A2B0000}"/>
    <cellStyle name="쉼표 [0] 2 5 19 2 2" xfId="10903" xr:uid="{00000000-0005-0000-0000-00002B2B0000}"/>
    <cellStyle name="쉼표 [0] 2 5 19 3" xfId="10904" xr:uid="{00000000-0005-0000-0000-00002C2B0000}"/>
    <cellStyle name="쉼표 [0] 2 5 19 3 2" xfId="10905" xr:uid="{00000000-0005-0000-0000-00002D2B0000}"/>
    <cellStyle name="쉼표 [0] 2 5 19 4" xfId="10906" xr:uid="{00000000-0005-0000-0000-00002E2B0000}"/>
    <cellStyle name="쉼표 [0] 2 5 19 4 2" xfId="10907" xr:uid="{00000000-0005-0000-0000-00002F2B0000}"/>
    <cellStyle name="쉼표 [0] 2 5 19 5" xfId="10908" xr:uid="{00000000-0005-0000-0000-0000302B0000}"/>
    <cellStyle name="쉼표 [0] 2 5 19 5 2" xfId="10909" xr:uid="{00000000-0005-0000-0000-0000312B0000}"/>
    <cellStyle name="쉼표 [0] 2 5 19 6" xfId="10910" xr:uid="{00000000-0005-0000-0000-0000322B0000}"/>
    <cellStyle name="쉼표 [0] 2 5 19 6 2" xfId="10911" xr:uid="{00000000-0005-0000-0000-0000332B0000}"/>
    <cellStyle name="쉼표 [0] 2 5 19 7" xfId="10912" xr:uid="{00000000-0005-0000-0000-0000342B0000}"/>
    <cellStyle name="쉼표 [0] 2 5 2" xfId="10913" xr:uid="{00000000-0005-0000-0000-0000352B0000}"/>
    <cellStyle name="쉼표 [0] 2 5 2 2" xfId="10914" xr:uid="{00000000-0005-0000-0000-0000362B0000}"/>
    <cellStyle name="쉼표 [0] 2 5 2 2 2" xfId="10915" xr:uid="{00000000-0005-0000-0000-0000372B0000}"/>
    <cellStyle name="쉼표 [0] 2 5 2 3" xfId="10916" xr:uid="{00000000-0005-0000-0000-0000382B0000}"/>
    <cellStyle name="쉼표 [0] 2 5 2 3 2" xfId="10917" xr:uid="{00000000-0005-0000-0000-0000392B0000}"/>
    <cellStyle name="쉼표 [0] 2 5 2 4" xfId="10918" xr:uid="{00000000-0005-0000-0000-00003A2B0000}"/>
    <cellStyle name="쉼표 [0] 2 5 2 4 2" xfId="10919" xr:uid="{00000000-0005-0000-0000-00003B2B0000}"/>
    <cellStyle name="쉼표 [0] 2 5 2 5" xfId="10920" xr:uid="{00000000-0005-0000-0000-00003C2B0000}"/>
    <cellStyle name="쉼표 [0] 2 5 2 5 2" xfId="10921" xr:uid="{00000000-0005-0000-0000-00003D2B0000}"/>
    <cellStyle name="쉼표 [0] 2 5 2 6" xfId="10922" xr:uid="{00000000-0005-0000-0000-00003E2B0000}"/>
    <cellStyle name="쉼표 [0] 2 5 2 6 2" xfId="10923" xr:uid="{00000000-0005-0000-0000-00003F2B0000}"/>
    <cellStyle name="쉼표 [0] 2 5 2 7" xfId="10924" xr:uid="{00000000-0005-0000-0000-0000402B0000}"/>
    <cellStyle name="쉼표 [0] 2 5 2 7 2" xfId="10925" xr:uid="{00000000-0005-0000-0000-0000412B0000}"/>
    <cellStyle name="쉼표 [0] 2 5 2 8" xfId="10926" xr:uid="{00000000-0005-0000-0000-0000422B0000}"/>
    <cellStyle name="쉼표 [0] 2 5 2 8 2" xfId="10927" xr:uid="{00000000-0005-0000-0000-0000432B0000}"/>
    <cellStyle name="쉼표 [0] 2 5 20" xfId="10928" xr:uid="{00000000-0005-0000-0000-0000442B0000}"/>
    <cellStyle name="쉼표 [0] 2 5 20 2" xfId="10929" xr:uid="{00000000-0005-0000-0000-0000452B0000}"/>
    <cellStyle name="쉼표 [0] 2 5 21" xfId="10930" xr:uid="{00000000-0005-0000-0000-0000462B0000}"/>
    <cellStyle name="쉼표 [0] 2 5 21 2" xfId="10931" xr:uid="{00000000-0005-0000-0000-0000472B0000}"/>
    <cellStyle name="쉼표 [0] 2 5 22" xfId="10932" xr:uid="{00000000-0005-0000-0000-0000482B0000}"/>
    <cellStyle name="쉼표 [0] 2 5 22 2" xfId="10933" xr:uid="{00000000-0005-0000-0000-0000492B0000}"/>
    <cellStyle name="쉼표 [0] 2 5 23" xfId="10934" xr:uid="{00000000-0005-0000-0000-00004A2B0000}"/>
    <cellStyle name="쉼표 [0] 2 5 23 2" xfId="10935" xr:uid="{00000000-0005-0000-0000-00004B2B0000}"/>
    <cellStyle name="쉼표 [0] 2 5 24" xfId="10936" xr:uid="{00000000-0005-0000-0000-00004C2B0000}"/>
    <cellStyle name="쉼표 [0] 2 5 25" xfId="10937" xr:uid="{00000000-0005-0000-0000-00004D2B0000}"/>
    <cellStyle name="쉼표 [0] 2 5 26" xfId="10938" xr:uid="{00000000-0005-0000-0000-00004E2B0000}"/>
    <cellStyle name="쉼표 [0] 2 5 26 2" xfId="10939" xr:uid="{00000000-0005-0000-0000-00004F2B0000}"/>
    <cellStyle name="쉼표 [0] 2 5 27" xfId="10940" xr:uid="{00000000-0005-0000-0000-0000502B0000}"/>
    <cellStyle name="쉼표 [0] 2 5 27 2" xfId="10941" xr:uid="{00000000-0005-0000-0000-0000512B0000}"/>
    <cellStyle name="쉼표 [0] 2 5 28" xfId="10942" xr:uid="{00000000-0005-0000-0000-0000522B0000}"/>
    <cellStyle name="쉼표 [0] 2 5 28 2" xfId="10943" xr:uid="{00000000-0005-0000-0000-0000532B0000}"/>
    <cellStyle name="쉼표 [0] 2 5 29" xfId="10944" xr:uid="{00000000-0005-0000-0000-0000542B0000}"/>
    <cellStyle name="쉼표 [0] 2 5 3" xfId="10945" xr:uid="{00000000-0005-0000-0000-0000552B0000}"/>
    <cellStyle name="쉼표 [0] 2 5 3 2" xfId="10946" xr:uid="{00000000-0005-0000-0000-0000562B0000}"/>
    <cellStyle name="쉼표 [0] 2 5 3 2 2" xfId="10947" xr:uid="{00000000-0005-0000-0000-0000572B0000}"/>
    <cellStyle name="쉼표 [0] 2 5 3 3" xfId="10948" xr:uid="{00000000-0005-0000-0000-0000582B0000}"/>
    <cellStyle name="쉼표 [0] 2 5 3 3 2" xfId="10949" xr:uid="{00000000-0005-0000-0000-0000592B0000}"/>
    <cellStyle name="쉼표 [0] 2 5 3 4" xfId="10950" xr:uid="{00000000-0005-0000-0000-00005A2B0000}"/>
    <cellStyle name="쉼표 [0] 2 5 3 4 2" xfId="10951" xr:uid="{00000000-0005-0000-0000-00005B2B0000}"/>
    <cellStyle name="쉼표 [0] 2 5 3 5" xfId="10952" xr:uid="{00000000-0005-0000-0000-00005C2B0000}"/>
    <cellStyle name="쉼표 [0] 2 5 3 5 2" xfId="10953" xr:uid="{00000000-0005-0000-0000-00005D2B0000}"/>
    <cellStyle name="쉼표 [0] 2 5 3 6" xfId="10954" xr:uid="{00000000-0005-0000-0000-00005E2B0000}"/>
    <cellStyle name="쉼표 [0] 2 5 3 6 2" xfId="10955" xr:uid="{00000000-0005-0000-0000-00005F2B0000}"/>
    <cellStyle name="쉼표 [0] 2 5 3 7" xfId="10956" xr:uid="{00000000-0005-0000-0000-0000602B0000}"/>
    <cellStyle name="쉼표 [0] 2 5 4" xfId="10957" xr:uid="{00000000-0005-0000-0000-0000612B0000}"/>
    <cellStyle name="쉼표 [0] 2 5 4 2" xfId="10958" xr:uid="{00000000-0005-0000-0000-0000622B0000}"/>
    <cellStyle name="쉼표 [0] 2 5 4 2 2" xfId="10959" xr:uid="{00000000-0005-0000-0000-0000632B0000}"/>
    <cellStyle name="쉼표 [0] 2 5 4 3" xfId="10960" xr:uid="{00000000-0005-0000-0000-0000642B0000}"/>
    <cellStyle name="쉼표 [0] 2 5 4 3 2" xfId="10961" xr:uid="{00000000-0005-0000-0000-0000652B0000}"/>
    <cellStyle name="쉼표 [0] 2 5 4 4" xfId="10962" xr:uid="{00000000-0005-0000-0000-0000662B0000}"/>
    <cellStyle name="쉼표 [0] 2 5 4 4 2" xfId="10963" xr:uid="{00000000-0005-0000-0000-0000672B0000}"/>
    <cellStyle name="쉼표 [0] 2 5 4 5" xfId="10964" xr:uid="{00000000-0005-0000-0000-0000682B0000}"/>
    <cellStyle name="쉼표 [0] 2 5 4 5 2" xfId="10965" xr:uid="{00000000-0005-0000-0000-0000692B0000}"/>
    <cellStyle name="쉼표 [0] 2 5 4 6" xfId="10966" xr:uid="{00000000-0005-0000-0000-00006A2B0000}"/>
    <cellStyle name="쉼표 [0] 2 5 4 6 2" xfId="10967" xr:uid="{00000000-0005-0000-0000-00006B2B0000}"/>
    <cellStyle name="쉼표 [0] 2 5 4 7" xfId="10968" xr:uid="{00000000-0005-0000-0000-00006C2B0000}"/>
    <cellStyle name="쉼표 [0] 2 5 5" xfId="10969" xr:uid="{00000000-0005-0000-0000-00006D2B0000}"/>
    <cellStyle name="쉼표 [0] 2 5 5 2" xfId="10970" xr:uid="{00000000-0005-0000-0000-00006E2B0000}"/>
    <cellStyle name="쉼표 [0] 2 5 5 2 2" xfId="10971" xr:uid="{00000000-0005-0000-0000-00006F2B0000}"/>
    <cellStyle name="쉼표 [0] 2 5 5 3" xfId="10972" xr:uid="{00000000-0005-0000-0000-0000702B0000}"/>
    <cellStyle name="쉼표 [0] 2 5 5 3 2" xfId="10973" xr:uid="{00000000-0005-0000-0000-0000712B0000}"/>
    <cellStyle name="쉼표 [0] 2 5 5 4" xfId="10974" xr:uid="{00000000-0005-0000-0000-0000722B0000}"/>
    <cellStyle name="쉼표 [0] 2 5 5 4 2" xfId="10975" xr:uid="{00000000-0005-0000-0000-0000732B0000}"/>
    <cellStyle name="쉼표 [0] 2 5 5 5" xfId="10976" xr:uid="{00000000-0005-0000-0000-0000742B0000}"/>
    <cellStyle name="쉼표 [0] 2 5 5 5 2" xfId="10977" xr:uid="{00000000-0005-0000-0000-0000752B0000}"/>
    <cellStyle name="쉼표 [0] 2 5 5 6" xfId="10978" xr:uid="{00000000-0005-0000-0000-0000762B0000}"/>
    <cellStyle name="쉼표 [0] 2 5 5 6 2" xfId="10979" xr:uid="{00000000-0005-0000-0000-0000772B0000}"/>
    <cellStyle name="쉼표 [0] 2 5 5 7" xfId="10980" xr:uid="{00000000-0005-0000-0000-0000782B0000}"/>
    <cellStyle name="쉼표 [0] 2 5 6" xfId="10981" xr:uid="{00000000-0005-0000-0000-0000792B0000}"/>
    <cellStyle name="쉼표 [0] 2 5 6 2" xfId="10982" xr:uid="{00000000-0005-0000-0000-00007A2B0000}"/>
    <cellStyle name="쉼표 [0] 2 5 6 2 2" xfId="10983" xr:uid="{00000000-0005-0000-0000-00007B2B0000}"/>
    <cellStyle name="쉼표 [0] 2 5 6 3" xfId="10984" xr:uid="{00000000-0005-0000-0000-00007C2B0000}"/>
    <cellStyle name="쉼표 [0] 2 5 6 3 2" xfId="10985" xr:uid="{00000000-0005-0000-0000-00007D2B0000}"/>
    <cellStyle name="쉼표 [0] 2 5 6 4" xfId="10986" xr:uid="{00000000-0005-0000-0000-00007E2B0000}"/>
    <cellStyle name="쉼표 [0] 2 5 6 4 2" xfId="10987" xr:uid="{00000000-0005-0000-0000-00007F2B0000}"/>
    <cellStyle name="쉼표 [0] 2 5 6 5" xfId="10988" xr:uid="{00000000-0005-0000-0000-0000802B0000}"/>
    <cellStyle name="쉼표 [0] 2 5 6 5 2" xfId="10989" xr:uid="{00000000-0005-0000-0000-0000812B0000}"/>
    <cellStyle name="쉼표 [0] 2 5 6 6" xfId="10990" xr:uid="{00000000-0005-0000-0000-0000822B0000}"/>
    <cellStyle name="쉼표 [0] 2 5 6 6 2" xfId="10991" xr:uid="{00000000-0005-0000-0000-0000832B0000}"/>
    <cellStyle name="쉼표 [0] 2 5 6 7" xfId="10992" xr:uid="{00000000-0005-0000-0000-0000842B0000}"/>
    <cellStyle name="쉼표 [0] 2 5 7" xfId="10993" xr:uid="{00000000-0005-0000-0000-0000852B0000}"/>
    <cellStyle name="쉼표 [0] 2 5 7 2" xfId="10994" xr:uid="{00000000-0005-0000-0000-0000862B0000}"/>
    <cellStyle name="쉼표 [0] 2 5 7 2 2" xfId="10995" xr:uid="{00000000-0005-0000-0000-0000872B0000}"/>
    <cellStyle name="쉼표 [0] 2 5 7 3" xfId="10996" xr:uid="{00000000-0005-0000-0000-0000882B0000}"/>
    <cellStyle name="쉼표 [0] 2 5 7 3 2" xfId="10997" xr:uid="{00000000-0005-0000-0000-0000892B0000}"/>
    <cellStyle name="쉼표 [0] 2 5 7 4" xfId="10998" xr:uid="{00000000-0005-0000-0000-00008A2B0000}"/>
    <cellStyle name="쉼표 [0] 2 5 7 4 2" xfId="10999" xr:uid="{00000000-0005-0000-0000-00008B2B0000}"/>
    <cellStyle name="쉼표 [0] 2 5 7 5" xfId="11000" xr:uid="{00000000-0005-0000-0000-00008C2B0000}"/>
    <cellStyle name="쉼표 [0] 2 5 7 5 2" xfId="11001" xr:uid="{00000000-0005-0000-0000-00008D2B0000}"/>
    <cellStyle name="쉼표 [0] 2 5 7 6" xfId="11002" xr:uid="{00000000-0005-0000-0000-00008E2B0000}"/>
    <cellStyle name="쉼표 [0] 2 5 7 6 2" xfId="11003" xr:uid="{00000000-0005-0000-0000-00008F2B0000}"/>
    <cellStyle name="쉼표 [0] 2 5 7 7" xfId="11004" xr:uid="{00000000-0005-0000-0000-0000902B0000}"/>
    <cellStyle name="쉼표 [0] 2 5 8" xfId="11005" xr:uid="{00000000-0005-0000-0000-0000912B0000}"/>
    <cellStyle name="쉼표 [0] 2 5 8 2" xfId="11006" xr:uid="{00000000-0005-0000-0000-0000922B0000}"/>
    <cellStyle name="쉼표 [0] 2 5 8 2 2" xfId="11007" xr:uid="{00000000-0005-0000-0000-0000932B0000}"/>
    <cellStyle name="쉼표 [0] 2 5 8 3" xfId="11008" xr:uid="{00000000-0005-0000-0000-0000942B0000}"/>
    <cellStyle name="쉼표 [0] 2 5 8 3 2" xfId="11009" xr:uid="{00000000-0005-0000-0000-0000952B0000}"/>
    <cellStyle name="쉼표 [0] 2 5 8 4" xfId="11010" xr:uid="{00000000-0005-0000-0000-0000962B0000}"/>
    <cellStyle name="쉼표 [0] 2 5 8 4 2" xfId="11011" xr:uid="{00000000-0005-0000-0000-0000972B0000}"/>
    <cellStyle name="쉼표 [0] 2 5 8 5" xfId="11012" xr:uid="{00000000-0005-0000-0000-0000982B0000}"/>
    <cellStyle name="쉼표 [0] 2 5 8 5 2" xfId="11013" xr:uid="{00000000-0005-0000-0000-0000992B0000}"/>
    <cellStyle name="쉼표 [0] 2 5 8 6" xfId="11014" xr:uid="{00000000-0005-0000-0000-00009A2B0000}"/>
    <cellStyle name="쉼표 [0] 2 5 8 6 2" xfId="11015" xr:uid="{00000000-0005-0000-0000-00009B2B0000}"/>
    <cellStyle name="쉼표 [0] 2 5 8 7" xfId="11016" xr:uid="{00000000-0005-0000-0000-00009C2B0000}"/>
    <cellStyle name="쉼표 [0] 2 5 9" xfId="11017" xr:uid="{00000000-0005-0000-0000-00009D2B0000}"/>
    <cellStyle name="쉼표 [0] 2 5 9 2" xfId="11018" xr:uid="{00000000-0005-0000-0000-00009E2B0000}"/>
    <cellStyle name="쉼표 [0] 2 5 9 2 2" xfId="11019" xr:uid="{00000000-0005-0000-0000-00009F2B0000}"/>
    <cellStyle name="쉼표 [0] 2 5 9 3" xfId="11020" xr:uid="{00000000-0005-0000-0000-0000A02B0000}"/>
    <cellStyle name="쉼표 [0] 2 5 9 3 2" xfId="11021" xr:uid="{00000000-0005-0000-0000-0000A12B0000}"/>
    <cellStyle name="쉼표 [0] 2 5 9 4" xfId="11022" xr:uid="{00000000-0005-0000-0000-0000A22B0000}"/>
    <cellStyle name="쉼표 [0] 2 5 9 4 2" xfId="11023" xr:uid="{00000000-0005-0000-0000-0000A32B0000}"/>
    <cellStyle name="쉼표 [0] 2 5 9 5" xfId="11024" xr:uid="{00000000-0005-0000-0000-0000A42B0000}"/>
    <cellStyle name="쉼표 [0] 2 5 9 5 2" xfId="11025" xr:uid="{00000000-0005-0000-0000-0000A52B0000}"/>
    <cellStyle name="쉼표 [0] 2 5 9 6" xfId="11026" xr:uid="{00000000-0005-0000-0000-0000A62B0000}"/>
    <cellStyle name="쉼표 [0] 2 5 9 6 2" xfId="11027" xr:uid="{00000000-0005-0000-0000-0000A72B0000}"/>
    <cellStyle name="쉼표 [0] 2 5 9 7" xfId="11028" xr:uid="{00000000-0005-0000-0000-0000A82B0000}"/>
    <cellStyle name="쉼표 [0] 2 50" xfId="11029" xr:uid="{00000000-0005-0000-0000-0000A92B0000}"/>
    <cellStyle name="쉼표 [0] 2 50 2" xfId="11030" xr:uid="{00000000-0005-0000-0000-0000AA2B0000}"/>
    <cellStyle name="쉼표 [0] 2 51" xfId="11031" xr:uid="{00000000-0005-0000-0000-0000AB2B0000}"/>
    <cellStyle name="쉼표 [0] 2 51 2" xfId="11032" xr:uid="{00000000-0005-0000-0000-0000AC2B0000}"/>
    <cellStyle name="쉼표 [0] 2 52" xfId="11033" xr:uid="{00000000-0005-0000-0000-0000AD2B0000}"/>
    <cellStyle name="쉼표 [0] 2 52 2" xfId="11034" xr:uid="{00000000-0005-0000-0000-0000AE2B0000}"/>
    <cellStyle name="쉼표 [0] 2 53" xfId="11035" xr:uid="{00000000-0005-0000-0000-0000AF2B0000}"/>
    <cellStyle name="쉼표 [0] 2 53 2" xfId="11036" xr:uid="{00000000-0005-0000-0000-0000B02B0000}"/>
    <cellStyle name="쉼표 [0] 2 54" xfId="11037" xr:uid="{00000000-0005-0000-0000-0000B12B0000}"/>
    <cellStyle name="쉼표 [0] 2 54 2" xfId="11038" xr:uid="{00000000-0005-0000-0000-0000B22B0000}"/>
    <cellStyle name="쉼표 [0] 2 55" xfId="11039" xr:uid="{00000000-0005-0000-0000-0000B32B0000}"/>
    <cellStyle name="쉼표 [0] 2 55 2" xfId="11040" xr:uid="{00000000-0005-0000-0000-0000B42B0000}"/>
    <cellStyle name="쉼표 [0] 2 56" xfId="11041" xr:uid="{00000000-0005-0000-0000-0000B52B0000}"/>
    <cellStyle name="쉼표 [0] 2 56 2" xfId="11042" xr:uid="{00000000-0005-0000-0000-0000B62B0000}"/>
    <cellStyle name="쉼표 [0] 2 57" xfId="11043" xr:uid="{00000000-0005-0000-0000-0000B72B0000}"/>
    <cellStyle name="쉼표 [0] 2 57 2" xfId="11044" xr:uid="{00000000-0005-0000-0000-0000B82B0000}"/>
    <cellStyle name="쉼표 [0] 2 58" xfId="11045" xr:uid="{00000000-0005-0000-0000-0000B92B0000}"/>
    <cellStyle name="쉼표 [0] 2 58 2" xfId="11046" xr:uid="{00000000-0005-0000-0000-0000BA2B0000}"/>
    <cellStyle name="쉼표 [0] 2 59" xfId="11047" xr:uid="{00000000-0005-0000-0000-0000BB2B0000}"/>
    <cellStyle name="쉼표 [0] 2 59 2" xfId="11048" xr:uid="{00000000-0005-0000-0000-0000BC2B0000}"/>
    <cellStyle name="쉼표 [0] 2 6" xfId="11049" xr:uid="{00000000-0005-0000-0000-0000BD2B0000}"/>
    <cellStyle name="쉼표 [0] 2 6 10" xfId="11050" xr:uid="{00000000-0005-0000-0000-0000BE2B0000}"/>
    <cellStyle name="쉼표 [0] 2 6 10 2" xfId="11051" xr:uid="{00000000-0005-0000-0000-0000BF2B0000}"/>
    <cellStyle name="쉼표 [0] 2 6 10 2 2" xfId="11052" xr:uid="{00000000-0005-0000-0000-0000C02B0000}"/>
    <cellStyle name="쉼표 [0] 2 6 10 3" xfId="11053" xr:uid="{00000000-0005-0000-0000-0000C12B0000}"/>
    <cellStyle name="쉼표 [0] 2 6 10 3 2" xfId="11054" xr:uid="{00000000-0005-0000-0000-0000C22B0000}"/>
    <cellStyle name="쉼표 [0] 2 6 10 4" xfId="11055" xr:uid="{00000000-0005-0000-0000-0000C32B0000}"/>
    <cellStyle name="쉼표 [0] 2 6 10 4 2" xfId="11056" xr:uid="{00000000-0005-0000-0000-0000C42B0000}"/>
    <cellStyle name="쉼표 [0] 2 6 10 5" xfId="11057" xr:uid="{00000000-0005-0000-0000-0000C52B0000}"/>
    <cellStyle name="쉼표 [0] 2 6 10 5 2" xfId="11058" xr:uid="{00000000-0005-0000-0000-0000C62B0000}"/>
    <cellStyle name="쉼표 [0] 2 6 10 6" xfId="11059" xr:uid="{00000000-0005-0000-0000-0000C72B0000}"/>
    <cellStyle name="쉼표 [0] 2 6 10 6 2" xfId="11060" xr:uid="{00000000-0005-0000-0000-0000C82B0000}"/>
    <cellStyle name="쉼표 [0] 2 6 10 7" xfId="11061" xr:uid="{00000000-0005-0000-0000-0000C92B0000}"/>
    <cellStyle name="쉼표 [0] 2 6 11" xfId="11062" xr:uid="{00000000-0005-0000-0000-0000CA2B0000}"/>
    <cellStyle name="쉼표 [0] 2 6 11 2" xfId="11063" xr:uid="{00000000-0005-0000-0000-0000CB2B0000}"/>
    <cellStyle name="쉼표 [0] 2 6 11 2 2" xfId="11064" xr:uid="{00000000-0005-0000-0000-0000CC2B0000}"/>
    <cellStyle name="쉼표 [0] 2 6 11 3" xfId="11065" xr:uid="{00000000-0005-0000-0000-0000CD2B0000}"/>
    <cellStyle name="쉼표 [0] 2 6 11 3 2" xfId="11066" xr:uid="{00000000-0005-0000-0000-0000CE2B0000}"/>
    <cellStyle name="쉼표 [0] 2 6 11 4" xfId="11067" xr:uid="{00000000-0005-0000-0000-0000CF2B0000}"/>
    <cellStyle name="쉼표 [0] 2 6 11 4 2" xfId="11068" xr:uid="{00000000-0005-0000-0000-0000D02B0000}"/>
    <cellStyle name="쉼표 [0] 2 6 11 5" xfId="11069" xr:uid="{00000000-0005-0000-0000-0000D12B0000}"/>
    <cellStyle name="쉼표 [0] 2 6 11 5 2" xfId="11070" xr:uid="{00000000-0005-0000-0000-0000D22B0000}"/>
    <cellStyle name="쉼표 [0] 2 6 11 6" xfId="11071" xr:uid="{00000000-0005-0000-0000-0000D32B0000}"/>
    <cellStyle name="쉼표 [0] 2 6 11 6 2" xfId="11072" xr:uid="{00000000-0005-0000-0000-0000D42B0000}"/>
    <cellStyle name="쉼표 [0] 2 6 11 7" xfId="11073" xr:uid="{00000000-0005-0000-0000-0000D52B0000}"/>
    <cellStyle name="쉼표 [0] 2 6 12" xfId="11074" xr:uid="{00000000-0005-0000-0000-0000D62B0000}"/>
    <cellStyle name="쉼표 [0] 2 6 12 2" xfId="11075" xr:uid="{00000000-0005-0000-0000-0000D72B0000}"/>
    <cellStyle name="쉼표 [0] 2 6 12 2 2" xfId="11076" xr:uid="{00000000-0005-0000-0000-0000D82B0000}"/>
    <cellStyle name="쉼표 [0] 2 6 12 3" xfId="11077" xr:uid="{00000000-0005-0000-0000-0000D92B0000}"/>
    <cellStyle name="쉼표 [0] 2 6 12 3 2" xfId="11078" xr:uid="{00000000-0005-0000-0000-0000DA2B0000}"/>
    <cellStyle name="쉼표 [0] 2 6 12 4" xfId="11079" xr:uid="{00000000-0005-0000-0000-0000DB2B0000}"/>
    <cellStyle name="쉼표 [0] 2 6 12 4 2" xfId="11080" xr:uid="{00000000-0005-0000-0000-0000DC2B0000}"/>
    <cellStyle name="쉼표 [0] 2 6 12 5" xfId="11081" xr:uid="{00000000-0005-0000-0000-0000DD2B0000}"/>
    <cellStyle name="쉼표 [0] 2 6 12 5 2" xfId="11082" xr:uid="{00000000-0005-0000-0000-0000DE2B0000}"/>
    <cellStyle name="쉼표 [0] 2 6 12 6" xfId="11083" xr:uid="{00000000-0005-0000-0000-0000DF2B0000}"/>
    <cellStyle name="쉼표 [0] 2 6 12 6 2" xfId="11084" xr:uid="{00000000-0005-0000-0000-0000E02B0000}"/>
    <cellStyle name="쉼표 [0] 2 6 12 7" xfId="11085" xr:uid="{00000000-0005-0000-0000-0000E12B0000}"/>
    <cellStyle name="쉼표 [0] 2 6 13" xfId="11086" xr:uid="{00000000-0005-0000-0000-0000E22B0000}"/>
    <cellStyle name="쉼표 [0] 2 6 13 2" xfId="11087" xr:uid="{00000000-0005-0000-0000-0000E32B0000}"/>
    <cellStyle name="쉼표 [0] 2 6 13 2 2" xfId="11088" xr:uid="{00000000-0005-0000-0000-0000E42B0000}"/>
    <cellStyle name="쉼표 [0] 2 6 13 3" xfId="11089" xr:uid="{00000000-0005-0000-0000-0000E52B0000}"/>
    <cellStyle name="쉼표 [0] 2 6 13 3 2" xfId="11090" xr:uid="{00000000-0005-0000-0000-0000E62B0000}"/>
    <cellStyle name="쉼표 [0] 2 6 13 4" xfId="11091" xr:uid="{00000000-0005-0000-0000-0000E72B0000}"/>
    <cellStyle name="쉼표 [0] 2 6 13 4 2" xfId="11092" xr:uid="{00000000-0005-0000-0000-0000E82B0000}"/>
    <cellStyle name="쉼표 [0] 2 6 13 5" xfId="11093" xr:uid="{00000000-0005-0000-0000-0000E92B0000}"/>
    <cellStyle name="쉼표 [0] 2 6 13 5 2" xfId="11094" xr:uid="{00000000-0005-0000-0000-0000EA2B0000}"/>
    <cellStyle name="쉼표 [0] 2 6 13 6" xfId="11095" xr:uid="{00000000-0005-0000-0000-0000EB2B0000}"/>
    <cellStyle name="쉼표 [0] 2 6 13 6 2" xfId="11096" xr:uid="{00000000-0005-0000-0000-0000EC2B0000}"/>
    <cellStyle name="쉼표 [0] 2 6 13 7" xfId="11097" xr:uid="{00000000-0005-0000-0000-0000ED2B0000}"/>
    <cellStyle name="쉼표 [0] 2 6 14" xfId="11098" xr:uid="{00000000-0005-0000-0000-0000EE2B0000}"/>
    <cellStyle name="쉼표 [0] 2 6 14 2" xfId="11099" xr:uid="{00000000-0005-0000-0000-0000EF2B0000}"/>
    <cellStyle name="쉼표 [0] 2 6 14 2 2" xfId="11100" xr:uid="{00000000-0005-0000-0000-0000F02B0000}"/>
    <cellStyle name="쉼표 [0] 2 6 14 3" xfId="11101" xr:uid="{00000000-0005-0000-0000-0000F12B0000}"/>
    <cellStyle name="쉼표 [0] 2 6 14 3 2" xfId="11102" xr:uid="{00000000-0005-0000-0000-0000F22B0000}"/>
    <cellStyle name="쉼표 [0] 2 6 14 4" xfId="11103" xr:uid="{00000000-0005-0000-0000-0000F32B0000}"/>
    <cellStyle name="쉼표 [0] 2 6 14 4 2" xfId="11104" xr:uid="{00000000-0005-0000-0000-0000F42B0000}"/>
    <cellStyle name="쉼표 [0] 2 6 14 5" xfId="11105" xr:uid="{00000000-0005-0000-0000-0000F52B0000}"/>
    <cellStyle name="쉼표 [0] 2 6 14 5 2" xfId="11106" xr:uid="{00000000-0005-0000-0000-0000F62B0000}"/>
    <cellStyle name="쉼표 [0] 2 6 14 6" xfId="11107" xr:uid="{00000000-0005-0000-0000-0000F72B0000}"/>
    <cellStyle name="쉼표 [0] 2 6 14 6 2" xfId="11108" xr:uid="{00000000-0005-0000-0000-0000F82B0000}"/>
    <cellStyle name="쉼표 [0] 2 6 14 7" xfId="11109" xr:uid="{00000000-0005-0000-0000-0000F92B0000}"/>
    <cellStyle name="쉼표 [0] 2 6 15" xfId="11110" xr:uid="{00000000-0005-0000-0000-0000FA2B0000}"/>
    <cellStyle name="쉼표 [0] 2 6 15 2" xfId="11111" xr:uid="{00000000-0005-0000-0000-0000FB2B0000}"/>
    <cellStyle name="쉼표 [0] 2 6 15 2 2" xfId="11112" xr:uid="{00000000-0005-0000-0000-0000FC2B0000}"/>
    <cellStyle name="쉼표 [0] 2 6 15 3" xfId="11113" xr:uid="{00000000-0005-0000-0000-0000FD2B0000}"/>
    <cellStyle name="쉼표 [0] 2 6 15 3 2" xfId="11114" xr:uid="{00000000-0005-0000-0000-0000FE2B0000}"/>
    <cellStyle name="쉼표 [0] 2 6 15 4" xfId="11115" xr:uid="{00000000-0005-0000-0000-0000FF2B0000}"/>
    <cellStyle name="쉼표 [0] 2 6 15 4 2" xfId="11116" xr:uid="{00000000-0005-0000-0000-0000002C0000}"/>
    <cellStyle name="쉼표 [0] 2 6 15 5" xfId="11117" xr:uid="{00000000-0005-0000-0000-0000012C0000}"/>
    <cellStyle name="쉼표 [0] 2 6 15 5 2" xfId="11118" xr:uid="{00000000-0005-0000-0000-0000022C0000}"/>
    <cellStyle name="쉼표 [0] 2 6 15 6" xfId="11119" xr:uid="{00000000-0005-0000-0000-0000032C0000}"/>
    <cellStyle name="쉼표 [0] 2 6 15 6 2" xfId="11120" xr:uid="{00000000-0005-0000-0000-0000042C0000}"/>
    <cellStyle name="쉼표 [0] 2 6 15 7" xfId="11121" xr:uid="{00000000-0005-0000-0000-0000052C0000}"/>
    <cellStyle name="쉼표 [0] 2 6 16" xfId="11122" xr:uid="{00000000-0005-0000-0000-0000062C0000}"/>
    <cellStyle name="쉼표 [0] 2 6 16 2" xfId="11123" xr:uid="{00000000-0005-0000-0000-0000072C0000}"/>
    <cellStyle name="쉼표 [0] 2 6 16 2 2" xfId="11124" xr:uid="{00000000-0005-0000-0000-0000082C0000}"/>
    <cellStyle name="쉼표 [0] 2 6 16 3" xfId="11125" xr:uid="{00000000-0005-0000-0000-0000092C0000}"/>
    <cellStyle name="쉼표 [0] 2 6 16 3 2" xfId="11126" xr:uid="{00000000-0005-0000-0000-00000A2C0000}"/>
    <cellStyle name="쉼표 [0] 2 6 16 4" xfId="11127" xr:uid="{00000000-0005-0000-0000-00000B2C0000}"/>
    <cellStyle name="쉼표 [0] 2 6 16 4 2" xfId="11128" xr:uid="{00000000-0005-0000-0000-00000C2C0000}"/>
    <cellStyle name="쉼표 [0] 2 6 16 5" xfId="11129" xr:uid="{00000000-0005-0000-0000-00000D2C0000}"/>
    <cellStyle name="쉼표 [0] 2 6 16 5 2" xfId="11130" xr:uid="{00000000-0005-0000-0000-00000E2C0000}"/>
    <cellStyle name="쉼표 [0] 2 6 16 6" xfId="11131" xr:uid="{00000000-0005-0000-0000-00000F2C0000}"/>
    <cellStyle name="쉼표 [0] 2 6 16 6 2" xfId="11132" xr:uid="{00000000-0005-0000-0000-0000102C0000}"/>
    <cellStyle name="쉼표 [0] 2 6 16 7" xfId="11133" xr:uid="{00000000-0005-0000-0000-0000112C0000}"/>
    <cellStyle name="쉼표 [0] 2 6 17" xfId="11134" xr:uid="{00000000-0005-0000-0000-0000122C0000}"/>
    <cellStyle name="쉼표 [0] 2 6 17 2" xfId="11135" xr:uid="{00000000-0005-0000-0000-0000132C0000}"/>
    <cellStyle name="쉼표 [0] 2 6 17 2 2" xfId="11136" xr:uid="{00000000-0005-0000-0000-0000142C0000}"/>
    <cellStyle name="쉼표 [0] 2 6 17 3" xfId="11137" xr:uid="{00000000-0005-0000-0000-0000152C0000}"/>
    <cellStyle name="쉼표 [0] 2 6 17 3 2" xfId="11138" xr:uid="{00000000-0005-0000-0000-0000162C0000}"/>
    <cellStyle name="쉼표 [0] 2 6 17 4" xfId="11139" xr:uid="{00000000-0005-0000-0000-0000172C0000}"/>
    <cellStyle name="쉼표 [0] 2 6 17 4 2" xfId="11140" xr:uid="{00000000-0005-0000-0000-0000182C0000}"/>
    <cellStyle name="쉼표 [0] 2 6 17 5" xfId="11141" xr:uid="{00000000-0005-0000-0000-0000192C0000}"/>
    <cellStyle name="쉼표 [0] 2 6 17 5 2" xfId="11142" xr:uid="{00000000-0005-0000-0000-00001A2C0000}"/>
    <cellStyle name="쉼표 [0] 2 6 17 6" xfId="11143" xr:uid="{00000000-0005-0000-0000-00001B2C0000}"/>
    <cellStyle name="쉼표 [0] 2 6 17 6 2" xfId="11144" xr:uid="{00000000-0005-0000-0000-00001C2C0000}"/>
    <cellStyle name="쉼표 [0] 2 6 17 7" xfId="11145" xr:uid="{00000000-0005-0000-0000-00001D2C0000}"/>
    <cellStyle name="쉼표 [0] 2 6 18" xfId="11146" xr:uid="{00000000-0005-0000-0000-00001E2C0000}"/>
    <cellStyle name="쉼표 [0] 2 6 18 2" xfId="11147" xr:uid="{00000000-0005-0000-0000-00001F2C0000}"/>
    <cellStyle name="쉼표 [0] 2 6 18 2 2" xfId="11148" xr:uid="{00000000-0005-0000-0000-0000202C0000}"/>
    <cellStyle name="쉼표 [0] 2 6 18 3" xfId="11149" xr:uid="{00000000-0005-0000-0000-0000212C0000}"/>
    <cellStyle name="쉼표 [0] 2 6 18 3 2" xfId="11150" xr:uid="{00000000-0005-0000-0000-0000222C0000}"/>
    <cellStyle name="쉼표 [0] 2 6 18 4" xfId="11151" xr:uid="{00000000-0005-0000-0000-0000232C0000}"/>
    <cellStyle name="쉼표 [0] 2 6 18 4 2" xfId="11152" xr:uid="{00000000-0005-0000-0000-0000242C0000}"/>
    <cellStyle name="쉼표 [0] 2 6 18 5" xfId="11153" xr:uid="{00000000-0005-0000-0000-0000252C0000}"/>
    <cellStyle name="쉼표 [0] 2 6 18 5 2" xfId="11154" xr:uid="{00000000-0005-0000-0000-0000262C0000}"/>
    <cellStyle name="쉼표 [0] 2 6 18 6" xfId="11155" xr:uid="{00000000-0005-0000-0000-0000272C0000}"/>
    <cellStyle name="쉼표 [0] 2 6 18 6 2" xfId="11156" xr:uid="{00000000-0005-0000-0000-0000282C0000}"/>
    <cellStyle name="쉼표 [0] 2 6 18 7" xfId="11157" xr:uid="{00000000-0005-0000-0000-0000292C0000}"/>
    <cellStyle name="쉼표 [0] 2 6 19" xfId="11158" xr:uid="{00000000-0005-0000-0000-00002A2C0000}"/>
    <cellStyle name="쉼표 [0] 2 6 19 2" xfId="11159" xr:uid="{00000000-0005-0000-0000-00002B2C0000}"/>
    <cellStyle name="쉼표 [0] 2 6 19 2 2" xfId="11160" xr:uid="{00000000-0005-0000-0000-00002C2C0000}"/>
    <cellStyle name="쉼표 [0] 2 6 19 3" xfId="11161" xr:uid="{00000000-0005-0000-0000-00002D2C0000}"/>
    <cellStyle name="쉼표 [0] 2 6 19 3 2" xfId="11162" xr:uid="{00000000-0005-0000-0000-00002E2C0000}"/>
    <cellStyle name="쉼표 [0] 2 6 19 4" xfId="11163" xr:uid="{00000000-0005-0000-0000-00002F2C0000}"/>
    <cellStyle name="쉼표 [0] 2 6 19 4 2" xfId="11164" xr:uid="{00000000-0005-0000-0000-0000302C0000}"/>
    <cellStyle name="쉼표 [0] 2 6 19 5" xfId="11165" xr:uid="{00000000-0005-0000-0000-0000312C0000}"/>
    <cellStyle name="쉼표 [0] 2 6 19 5 2" xfId="11166" xr:uid="{00000000-0005-0000-0000-0000322C0000}"/>
    <cellStyle name="쉼표 [0] 2 6 19 6" xfId="11167" xr:uid="{00000000-0005-0000-0000-0000332C0000}"/>
    <cellStyle name="쉼표 [0] 2 6 19 6 2" xfId="11168" xr:uid="{00000000-0005-0000-0000-0000342C0000}"/>
    <cellStyle name="쉼표 [0] 2 6 19 7" xfId="11169" xr:uid="{00000000-0005-0000-0000-0000352C0000}"/>
    <cellStyle name="쉼표 [0] 2 6 2" xfId="11170" xr:uid="{00000000-0005-0000-0000-0000362C0000}"/>
    <cellStyle name="쉼표 [0] 2 6 2 2" xfId="11171" xr:uid="{00000000-0005-0000-0000-0000372C0000}"/>
    <cellStyle name="쉼표 [0] 2 6 2 2 2" xfId="11172" xr:uid="{00000000-0005-0000-0000-0000382C0000}"/>
    <cellStyle name="쉼표 [0] 2 6 2 3" xfId="11173" xr:uid="{00000000-0005-0000-0000-0000392C0000}"/>
    <cellStyle name="쉼표 [0] 2 6 2 3 2" xfId="11174" xr:uid="{00000000-0005-0000-0000-00003A2C0000}"/>
    <cellStyle name="쉼표 [0] 2 6 2 4" xfId="11175" xr:uid="{00000000-0005-0000-0000-00003B2C0000}"/>
    <cellStyle name="쉼표 [0] 2 6 2 4 2" xfId="11176" xr:uid="{00000000-0005-0000-0000-00003C2C0000}"/>
    <cellStyle name="쉼표 [0] 2 6 2 5" xfId="11177" xr:uid="{00000000-0005-0000-0000-00003D2C0000}"/>
    <cellStyle name="쉼표 [0] 2 6 2 5 2" xfId="11178" xr:uid="{00000000-0005-0000-0000-00003E2C0000}"/>
    <cellStyle name="쉼표 [0] 2 6 2 6" xfId="11179" xr:uid="{00000000-0005-0000-0000-00003F2C0000}"/>
    <cellStyle name="쉼표 [0] 2 6 2 6 2" xfId="11180" xr:uid="{00000000-0005-0000-0000-0000402C0000}"/>
    <cellStyle name="쉼표 [0] 2 6 2 7" xfId="11181" xr:uid="{00000000-0005-0000-0000-0000412C0000}"/>
    <cellStyle name="쉼표 [0] 2 6 2 7 2" xfId="11182" xr:uid="{00000000-0005-0000-0000-0000422C0000}"/>
    <cellStyle name="쉼표 [0] 2 6 2 8" xfId="11183" xr:uid="{00000000-0005-0000-0000-0000432C0000}"/>
    <cellStyle name="쉼표 [0] 2 6 2 8 2" xfId="11184" xr:uid="{00000000-0005-0000-0000-0000442C0000}"/>
    <cellStyle name="쉼표 [0] 2 6 20" xfId="11185" xr:uid="{00000000-0005-0000-0000-0000452C0000}"/>
    <cellStyle name="쉼표 [0] 2 6 20 2" xfId="11186" xr:uid="{00000000-0005-0000-0000-0000462C0000}"/>
    <cellStyle name="쉼표 [0] 2 6 21" xfId="11187" xr:uid="{00000000-0005-0000-0000-0000472C0000}"/>
    <cellStyle name="쉼표 [0] 2 6 21 2" xfId="11188" xr:uid="{00000000-0005-0000-0000-0000482C0000}"/>
    <cellStyle name="쉼표 [0] 2 6 22" xfId="11189" xr:uid="{00000000-0005-0000-0000-0000492C0000}"/>
    <cellStyle name="쉼표 [0] 2 6 22 2" xfId="11190" xr:uid="{00000000-0005-0000-0000-00004A2C0000}"/>
    <cellStyle name="쉼표 [0] 2 6 23" xfId="11191" xr:uid="{00000000-0005-0000-0000-00004B2C0000}"/>
    <cellStyle name="쉼표 [0] 2 6 23 2" xfId="11192" xr:uid="{00000000-0005-0000-0000-00004C2C0000}"/>
    <cellStyle name="쉼표 [0] 2 6 24" xfId="11193" xr:uid="{00000000-0005-0000-0000-00004D2C0000}"/>
    <cellStyle name="쉼표 [0] 2 6 25" xfId="11194" xr:uid="{00000000-0005-0000-0000-00004E2C0000}"/>
    <cellStyle name="쉼표 [0] 2 6 26" xfId="11195" xr:uid="{00000000-0005-0000-0000-00004F2C0000}"/>
    <cellStyle name="쉼표 [0] 2 6 26 2" xfId="11196" xr:uid="{00000000-0005-0000-0000-0000502C0000}"/>
    <cellStyle name="쉼표 [0] 2 6 27" xfId="11197" xr:uid="{00000000-0005-0000-0000-0000512C0000}"/>
    <cellStyle name="쉼표 [0] 2 6 27 2" xfId="11198" xr:uid="{00000000-0005-0000-0000-0000522C0000}"/>
    <cellStyle name="쉼표 [0] 2 6 28" xfId="11199" xr:uid="{00000000-0005-0000-0000-0000532C0000}"/>
    <cellStyle name="쉼표 [0] 2 6 28 2" xfId="11200" xr:uid="{00000000-0005-0000-0000-0000542C0000}"/>
    <cellStyle name="쉼표 [0] 2 6 29" xfId="11201" xr:uid="{00000000-0005-0000-0000-0000552C0000}"/>
    <cellStyle name="쉼표 [0] 2 6 29 2" xfId="11202" xr:uid="{00000000-0005-0000-0000-0000562C0000}"/>
    <cellStyle name="쉼표 [0] 2 6 3" xfId="11203" xr:uid="{00000000-0005-0000-0000-0000572C0000}"/>
    <cellStyle name="쉼표 [0] 2 6 3 2" xfId="11204" xr:uid="{00000000-0005-0000-0000-0000582C0000}"/>
    <cellStyle name="쉼표 [0] 2 6 3 2 2" xfId="11205" xr:uid="{00000000-0005-0000-0000-0000592C0000}"/>
    <cellStyle name="쉼표 [0] 2 6 3 3" xfId="11206" xr:uid="{00000000-0005-0000-0000-00005A2C0000}"/>
    <cellStyle name="쉼표 [0] 2 6 3 3 2" xfId="11207" xr:uid="{00000000-0005-0000-0000-00005B2C0000}"/>
    <cellStyle name="쉼표 [0] 2 6 3 4" xfId="11208" xr:uid="{00000000-0005-0000-0000-00005C2C0000}"/>
    <cellStyle name="쉼표 [0] 2 6 3 4 2" xfId="11209" xr:uid="{00000000-0005-0000-0000-00005D2C0000}"/>
    <cellStyle name="쉼표 [0] 2 6 3 5" xfId="11210" xr:uid="{00000000-0005-0000-0000-00005E2C0000}"/>
    <cellStyle name="쉼표 [0] 2 6 3 5 2" xfId="11211" xr:uid="{00000000-0005-0000-0000-00005F2C0000}"/>
    <cellStyle name="쉼표 [0] 2 6 3 6" xfId="11212" xr:uid="{00000000-0005-0000-0000-0000602C0000}"/>
    <cellStyle name="쉼표 [0] 2 6 3 6 2" xfId="11213" xr:uid="{00000000-0005-0000-0000-0000612C0000}"/>
    <cellStyle name="쉼표 [0] 2 6 3 7" xfId="11214" xr:uid="{00000000-0005-0000-0000-0000622C0000}"/>
    <cellStyle name="쉼표 [0] 2 6 30" xfId="11215" xr:uid="{00000000-0005-0000-0000-0000632C0000}"/>
    <cellStyle name="쉼표 [0] 2 6 4" xfId="11216" xr:uid="{00000000-0005-0000-0000-0000642C0000}"/>
    <cellStyle name="쉼표 [0] 2 6 4 2" xfId="11217" xr:uid="{00000000-0005-0000-0000-0000652C0000}"/>
    <cellStyle name="쉼표 [0] 2 6 4 2 2" xfId="11218" xr:uid="{00000000-0005-0000-0000-0000662C0000}"/>
    <cellStyle name="쉼표 [0] 2 6 4 3" xfId="11219" xr:uid="{00000000-0005-0000-0000-0000672C0000}"/>
    <cellStyle name="쉼표 [0] 2 6 4 3 2" xfId="11220" xr:uid="{00000000-0005-0000-0000-0000682C0000}"/>
    <cellStyle name="쉼표 [0] 2 6 4 4" xfId="11221" xr:uid="{00000000-0005-0000-0000-0000692C0000}"/>
    <cellStyle name="쉼표 [0] 2 6 4 4 2" xfId="11222" xr:uid="{00000000-0005-0000-0000-00006A2C0000}"/>
    <cellStyle name="쉼표 [0] 2 6 4 5" xfId="11223" xr:uid="{00000000-0005-0000-0000-00006B2C0000}"/>
    <cellStyle name="쉼표 [0] 2 6 4 5 2" xfId="11224" xr:uid="{00000000-0005-0000-0000-00006C2C0000}"/>
    <cellStyle name="쉼표 [0] 2 6 4 6" xfId="11225" xr:uid="{00000000-0005-0000-0000-00006D2C0000}"/>
    <cellStyle name="쉼표 [0] 2 6 4 6 2" xfId="11226" xr:uid="{00000000-0005-0000-0000-00006E2C0000}"/>
    <cellStyle name="쉼표 [0] 2 6 4 7" xfId="11227" xr:uid="{00000000-0005-0000-0000-00006F2C0000}"/>
    <cellStyle name="쉼표 [0] 2 6 5" xfId="11228" xr:uid="{00000000-0005-0000-0000-0000702C0000}"/>
    <cellStyle name="쉼표 [0] 2 6 5 2" xfId="11229" xr:uid="{00000000-0005-0000-0000-0000712C0000}"/>
    <cellStyle name="쉼표 [0] 2 6 5 2 2" xfId="11230" xr:uid="{00000000-0005-0000-0000-0000722C0000}"/>
    <cellStyle name="쉼표 [0] 2 6 5 3" xfId="11231" xr:uid="{00000000-0005-0000-0000-0000732C0000}"/>
    <cellStyle name="쉼표 [0] 2 6 5 3 2" xfId="11232" xr:uid="{00000000-0005-0000-0000-0000742C0000}"/>
    <cellStyle name="쉼표 [0] 2 6 5 4" xfId="11233" xr:uid="{00000000-0005-0000-0000-0000752C0000}"/>
    <cellStyle name="쉼표 [0] 2 6 5 4 2" xfId="11234" xr:uid="{00000000-0005-0000-0000-0000762C0000}"/>
    <cellStyle name="쉼표 [0] 2 6 5 5" xfId="11235" xr:uid="{00000000-0005-0000-0000-0000772C0000}"/>
    <cellStyle name="쉼표 [0] 2 6 5 5 2" xfId="11236" xr:uid="{00000000-0005-0000-0000-0000782C0000}"/>
    <cellStyle name="쉼표 [0] 2 6 5 6" xfId="11237" xr:uid="{00000000-0005-0000-0000-0000792C0000}"/>
    <cellStyle name="쉼표 [0] 2 6 5 6 2" xfId="11238" xr:uid="{00000000-0005-0000-0000-00007A2C0000}"/>
    <cellStyle name="쉼표 [0] 2 6 5 7" xfId="11239" xr:uid="{00000000-0005-0000-0000-00007B2C0000}"/>
    <cellStyle name="쉼표 [0] 2 6 6" xfId="11240" xr:uid="{00000000-0005-0000-0000-00007C2C0000}"/>
    <cellStyle name="쉼표 [0] 2 6 6 2" xfId="11241" xr:uid="{00000000-0005-0000-0000-00007D2C0000}"/>
    <cellStyle name="쉼표 [0] 2 6 6 2 2" xfId="11242" xr:uid="{00000000-0005-0000-0000-00007E2C0000}"/>
    <cellStyle name="쉼표 [0] 2 6 6 3" xfId="11243" xr:uid="{00000000-0005-0000-0000-00007F2C0000}"/>
    <cellStyle name="쉼표 [0] 2 6 6 3 2" xfId="11244" xr:uid="{00000000-0005-0000-0000-0000802C0000}"/>
    <cellStyle name="쉼표 [0] 2 6 6 4" xfId="11245" xr:uid="{00000000-0005-0000-0000-0000812C0000}"/>
    <cellStyle name="쉼표 [0] 2 6 6 4 2" xfId="11246" xr:uid="{00000000-0005-0000-0000-0000822C0000}"/>
    <cellStyle name="쉼표 [0] 2 6 6 5" xfId="11247" xr:uid="{00000000-0005-0000-0000-0000832C0000}"/>
    <cellStyle name="쉼표 [0] 2 6 6 5 2" xfId="11248" xr:uid="{00000000-0005-0000-0000-0000842C0000}"/>
    <cellStyle name="쉼표 [0] 2 6 6 6" xfId="11249" xr:uid="{00000000-0005-0000-0000-0000852C0000}"/>
    <cellStyle name="쉼표 [0] 2 6 6 6 2" xfId="11250" xr:uid="{00000000-0005-0000-0000-0000862C0000}"/>
    <cellStyle name="쉼표 [0] 2 6 6 7" xfId="11251" xr:uid="{00000000-0005-0000-0000-0000872C0000}"/>
    <cellStyle name="쉼표 [0] 2 6 7" xfId="11252" xr:uid="{00000000-0005-0000-0000-0000882C0000}"/>
    <cellStyle name="쉼표 [0] 2 6 7 2" xfId="11253" xr:uid="{00000000-0005-0000-0000-0000892C0000}"/>
    <cellStyle name="쉼표 [0] 2 6 7 2 2" xfId="11254" xr:uid="{00000000-0005-0000-0000-00008A2C0000}"/>
    <cellStyle name="쉼표 [0] 2 6 7 3" xfId="11255" xr:uid="{00000000-0005-0000-0000-00008B2C0000}"/>
    <cellStyle name="쉼표 [0] 2 6 7 3 2" xfId="11256" xr:uid="{00000000-0005-0000-0000-00008C2C0000}"/>
    <cellStyle name="쉼표 [0] 2 6 7 4" xfId="11257" xr:uid="{00000000-0005-0000-0000-00008D2C0000}"/>
    <cellStyle name="쉼표 [0] 2 6 7 4 2" xfId="11258" xr:uid="{00000000-0005-0000-0000-00008E2C0000}"/>
    <cellStyle name="쉼표 [0] 2 6 7 5" xfId="11259" xr:uid="{00000000-0005-0000-0000-00008F2C0000}"/>
    <cellStyle name="쉼표 [0] 2 6 7 5 2" xfId="11260" xr:uid="{00000000-0005-0000-0000-0000902C0000}"/>
    <cellStyle name="쉼표 [0] 2 6 7 6" xfId="11261" xr:uid="{00000000-0005-0000-0000-0000912C0000}"/>
    <cellStyle name="쉼표 [0] 2 6 7 6 2" xfId="11262" xr:uid="{00000000-0005-0000-0000-0000922C0000}"/>
    <cellStyle name="쉼표 [0] 2 6 7 7" xfId="11263" xr:uid="{00000000-0005-0000-0000-0000932C0000}"/>
    <cellStyle name="쉼표 [0] 2 6 8" xfId="11264" xr:uid="{00000000-0005-0000-0000-0000942C0000}"/>
    <cellStyle name="쉼표 [0] 2 6 8 2" xfId="11265" xr:uid="{00000000-0005-0000-0000-0000952C0000}"/>
    <cellStyle name="쉼표 [0] 2 6 8 2 2" xfId="11266" xr:uid="{00000000-0005-0000-0000-0000962C0000}"/>
    <cellStyle name="쉼표 [0] 2 6 8 3" xfId="11267" xr:uid="{00000000-0005-0000-0000-0000972C0000}"/>
    <cellStyle name="쉼표 [0] 2 6 8 3 2" xfId="11268" xr:uid="{00000000-0005-0000-0000-0000982C0000}"/>
    <cellStyle name="쉼표 [0] 2 6 8 4" xfId="11269" xr:uid="{00000000-0005-0000-0000-0000992C0000}"/>
    <cellStyle name="쉼표 [0] 2 6 8 4 2" xfId="11270" xr:uid="{00000000-0005-0000-0000-00009A2C0000}"/>
    <cellStyle name="쉼표 [0] 2 6 8 5" xfId="11271" xr:uid="{00000000-0005-0000-0000-00009B2C0000}"/>
    <cellStyle name="쉼표 [0] 2 6 8 5 2" xfId="11272" xr:uid="{00000000-0005-0000-0000-00009C2C0000}"/>
    <cellStyle name="쉼표 [0] 2 6 8 6" xfId="11273" xr:uid="{00000000-0005-0000-0000-00009D2C0000}"/>
    <cellStyle name="쉼표 [0] 2 6 8 6 2" xfId="11274" xr:uid="{00000000-0005-0000-0000-00009E2C0000}"/>
    <cellStyle name="쉼표 [0] 2 6 8 7" xfId="11275" xr:uid="{00000000-0005-0000-0000-00009F2C0000}"/>
    <cellStyle name="쉼표 [0] 2 6 9" xfId="11276" xr:uid="{00000000-0005-0000-0000-0000A02C0000}"/>
    <cellStyle name="쉼표 [0] 2 6 9 2" xfId="11277" xr:uid="{00000000-0005-0000-0000-0000A12C0000}"/>
    <cellStyle name="쉼표 [0] 2 6 9 2 2" xfId="11278" xr:uid="{00000000-0005-0000-0000-0000A22C0000}"/>
    <cellStyle name="쉼표 [0] 2 6 9 3" xfId="11279" xr:uid="{00000000-0005-0000-0000-0000A32C0000}"/>
    <cellStyle name="쉼표 [0] 2 6 9 3 2" xfId="11280" xr:uid="{00000000-0005-0000-0000-0000A42C0000}"/>
    <cellStyle name="쉼표 [0] 2 6 9 4" xfId="11281" xr:uid="{00000000-0005-0000-0000-0000A52C0000}"/>
    <cellStyle name="쉼표 [0] 2 6 9 4 2" xfId="11282" xr:uid="{00000000-0005-0000-0000-0000A62C0000}"/>
    <cellStyle name="쉼표 [0] 2 6 9 5" xfId="11283" xr:uid="{00000000-0005-0000-0000-0000A72C0000}"/>
    <cellStyle name="쉼표 [0] 2 6 9 5 2" xfId="11284" xr:uid="{00000000-0005-0000-0000-0000A82C0000}"/>
    <cellStyle name="쉼표 [0] 2 6 9 6" xfId="11285" xr:uid="{00000000-0005-0000-0000-0000A92C0000}"/>
    <cellStyle name="쉼표 [0] 2 6 9 6 2" xfId="11286" xr:uid="{00000000-0005-0000-0000-0000AA2C0000}"/>
    <cellStyle name="쉼표 [0] 2 6 9 7" xfId="11287" xr:uid="{00000000-0005-0000-0000-0000AB2C0000}"/>
    <cellStyle name="쉼표 [0] 2 60" xfId="11288" xr:uid="{00000000-0005-0000-0000-0000AC2C0000}"/>
    <cellStyle name="쉼표 [0] 2 60 2" xfId="11289" xr:uid="{00000000-0005-0000-0000-0000AD2C0000}"/>
    <cellStyle name="쉼표 [0] 2 61" xfId="11290" xr:uid="{00000000-0005-0000-0000-0000AE2C0000}"/>
    <cellStyle name="쉼표 [0] 2 61 2" xfId="11291" xr:uid="{00000000-0005-0000-0000-0000AF2C0000}"/>
    <cellStyle name="쉼표 [0] 2 62" xfId="11292" xr:uid="{00000000-0005-0000-0000-0000B02C0000}"/>
    <cellStyle name="쉼표 [0] 2 62 2" xfId="11293" xr:uid="{00000000-0005-0000-0000-0000B12C0000}"/>
    <cellStyle name="쉼표 [0] 2 63" xfId="11294" xr:uid="{00000000-0005-0000-0000-0000B22C0000}"/>
    <cellStyle name="쉼표 [0] 2 63 2" xfId="11295" xr:uid="{00000000-0005-0000-0000-0000B32C0000}"/>
    <cellStyle name="쉼표 [0] 2 64" xfId="11296" xr:uid="{00000000-0005-0000-0000-0000B42C0000}"/>
    <cellStyle name="쉼표 [0] 2 64 2" xfId="11297" xr:uid="{00000000-0005-0000-0000-0000B52C0000}"/>
    <cellStyle name="쉼표 [0] 2 65" xfId="11298" xr:uid="{00000000-0005-0000-0000-0000B62C0000}"/>
    <cellStyle name="쉼표 [0] 2 65 2" xfId="11299" xr:uid="{00000000-0005-0000-0000-0000B72C0000}"/>
    <cellStyle name="쉼표 [0] 2 66" xfId="11300" xr:uid="{00000000-0005-0000-0000-0000B82C0000}"/>
    <cellStyle name="쉼표 [0] 2 66 2" xfId="11301" xr:uid="{00000000-0005-0000-0000-0000B92C0000}"/>
    <cellStyle name="쉼표 [0] 2 67" xfId="11302" xr:uid="{00000000-0005-0000-0000-0000BA2C0000}"/>
    <cellStyle name="쉼표 [0] 2 67 2" xfId="11303" xr:uid="{00000000-0005-0000-0000-0000BB2C0000}"/>
    <cellStyle name="쉼표 [0] 2 68" xfId="11304" xr:uid="{00000000-0005-0000-0000-0000BC2C0000}"/>
    <cellStyle name="쉼표 [0] 2 68 2" xfId="11305" xr:uid="{00000000-0005-0000-0000-0000BD2C0000}"/>
    <cellStyle name="쉼표 [0] 2 69" xfId="11306" xr:uid="{00000000-0005-0000-0000-0000BE2C0000}"/>
    <cellStyle name="쉼표 [0] 2 69 2" xfId="11307" xr:uid="{00000000-0005-0000-0000-0000BF2C0000}"/>
    <cellStyle name="쉼표 [0] 2 7" xfId="11308" xr:uid="{00000000-0005-0000-0000-0000C02C0000}"/>
    <cellStyle name="쉼표 [0] 2 7 10" xfId="11309" xr:uid="{00000000-0005-0000-0000-0000C12C0000}"/>
    <cellStyle name="쉼표 [0] 2 7 10 2" xfId="11310" xr:uid="{00000000-0005-0000-0000-0000C22C0000}"/>
    <cellStyle name="쉼표 [0] 2 7 10 2 2" xfId="11311" xr:uid="{00000000-0005-0000-0000-0000C32C0000}"/>
    <cellStyle name="쉼표 [0] 2 7 10 3" xfId="11312" xr:uid="{00000000-0005-0000-0000-0000C42C0000}"/>
    <cellStyle name="쉼표 [0] 2 7 10 3 2" xfId="11313" xr:uid="{00000000-0005-0000-0000-0000C52C0000}"/>
    <cellStyle name="쉼표 [0] 2 7 10 4" xfId="11314" xr:uid="{00000000-0005-0000-0000-0000C62C0000}"/>
    <cellStyle name="쉼표 [0] 2 7 10 4 2" xfId="11315" xr:uid="{00000000-0005-0000-0000-0000C72C0000}"/>
    <cellStyle name="쉼표 [0] 2 7 10 5" xfId="11316" xr:uid="{00000000-0005-0000-0000-0000C82C0000}"/>
    <cellStyle name="쉼표 [0] 2 7 10 5 2" xfId="11317" xr:uid="{00000000-0005-0000-0000-0000C92C0000}"/>
    <cellStyle name="쉼표 [0] 2 7 10 6" xfId="11318" xr:uid="{00000000-0005-0000-0000-0000CA2C0000}"/>
    <cellStyle name="쉼표 [0] 2 7 10 6 2" xfId="11319" xr:uid="{00000000-0005-0000-0000-0000CB2C0000}"/>
    <cellStyle name="쉼표 [0] 2 7 10 7" xfId="11320" xr:uid="{00000000-0005-0000-0000-0000CC2C0000}"/>
    <cellStyle name="쉼표 [0] 2 7 11" xfId="11321" xr:uid="{00000000-0005-0000-0000-0000CD2C0000}"/>
    <cellStyle name="쉼표 [0] 2 7 11 2" xfId="11322" xr:uid="{00000000-0005-0000-0000-0000CE2C0000}"/>
    <cellStyle name="쉼표 [0] 2 7 11 2 2" xfId="11323" xr:uid="{00000000-0005-0000-0000-0000CF2C0000}"/>
    <cellStyle name="쉼표 [0] 2 7 11 3" xfId="11324" xr:uid="{00000000-0005-0000-0000-0000D02C0000}"/>
    <cellStyle name="쉼표 [0] 2 7 11 3 2" xfId="11325" xr:uid="{00000000-0005-0000-0000-0000D12C0000}"/>
    <cellStyle name="쉼표 [0] 2 7 11 4" xfId="11326" xr:uid="{00000000-0005-0000-0000-0000D22C0000}"/>
    <cellStyle name="쉼표 [0] 2 7 11 4 2" xfId="11327" xr:uid="{00000000-0005-0000-0000-0000D32C0000}"/>
    <cellStyle name="쉼표 [0] 2 7 11 5" xfId="11328" xr:uid="{00000000-0005-0000-0000-0000D42C0000}"/>
    <cellStyle name="쉼표 [0] 2 7 11 5 2" xfId="11329" xr:uid="{00000000-0005-0000-0000-0000D52C0000}"/>
    <cellStyle name="쉼표 [0] 2 7 11 6" xfId="11330" xr:uid="{00000000-0005-0000-0000-0000D62C0000}"/>
    <cellStyle name="쉼표 [0] 2 7 11 6 2" xfId="11331" xr:uid="{00000000-0005-0000-0000-0000D72C0000}"/>
    <cellStyle name="쉼표 [0] 2 7 11 7" xfId="11332" xr:uid="{00000000-0005-0000-0000-0000D82C0000}"/>
    <cellStyle name="쉼표 [0] 2 7 12" xfId="11333" xr:uid="{00000000-0005-0000-0000-0000D92C0000}"/>
    <cellStyle name="쉼표 [0] 2 7 12 2" xfId="11334" xr:uid="{00000000-0005-0000-0000-0000DA2C0000}"/>
    <cellStyle name="쉼표 [0] 2 7 12 2 2" xfId="11335" xr:uid="{00000000-0005-0000-0000-0000DB2C0000}"/>
    <cellStyle name="쉼표 [0] 2 7 12 3" xfId="11336" xr:uid="{00000000-0005-0000-0000-0000DC2C0000}"/>
    <cellStyle name="쉼표 [0] 2 7 12 3 2" xfId="11337" xr:uid="{00000000-0005-0000-0000-0000DD2C0000}"/>
    <cellStyle name="쉼표 [0] 2 7 12 4" xfId="11338" xr:uid="{00000000-0005-0000-0000-0000DE2C0000}"/>
    <cellStyle name="쉼표 [0] 2 7 12 4 2" xfId="11339" xr:uid="{00000000-0005-0000-0000-0000DF2C0000}"/>
    <cellStyle name="쉼표 [0] 2 7 12 5" xfId="11340" xr:uid="{00000000-0005-0000-0000-0000E02C0000}"/>
    <cellStyle name="쉼표 [0] 2 7 12 5 2" xfId="11341" xr:uid="{00000000-0005-0000-0000-0000E12C0000}"/>
    <cellStyle name="쉼표 [0] 2 7 12 6" xfId="11342" xr:uid="{00000000-0005-0000-0000-0000E22C0000}"/>
    <cellStyle name="쉼표 [0] 2 7 12 6 2" xfId="11343" xr:uid="{00000000-0005-0000-0000-0000E32C0000}"/>
    <cellStyle name="쉼표 [0] 2 7 12 7" xfId="11344" xr:uid="{00000000-0005-0000-0000-0000E42C0000}"/>
    <cellStyle name="쉼표 [0] 2 7 13" xfId="11345" xr:uid="{00000000-0005-0000-0000-0000E52C0000}"/>
    <cellStyle name="쉼표 [0] 2 7 13 2" xfId="11346" xr:uid="{00000000-0005-0000-0000-0000E62C0000}"/>
    <cellStyle name="쉼표 [0] 2 7 13 2 2" xfId="11347" xr:uid="{00000000-0005-0000-0000-0000E72C0000}"/>
    <cellStyle name="쉼표 [0] 2 7 13 3" xfId="11348" xr:uid="{00000000-0005-0000-0000-0000E82C0000}"/>
    <cellStyle name="쉼표 [0] 2 7 13 3 2" xfId="11349" xr:uid="{00000000-0005-0000-0000-0000E92C0000}"/>
    <cellStyle name="쉼표 [0] 2 7 13 4" xfId="11350" xr:uid="{00000000-0005-0000-0000-0000EA2C0000}"/>
    <cellStyle name="쉼표 [0] 2 7 13 4 2" xfId="11351" xr:uid="{00000000-0005-0000-0000-0000EB2C0000}"/>
    <cellStyle name="쉼표 [0] 2 7 13 5" xfId="11352" xr:uid="{00000000-0005-0000-0000-0000EC2C0000}"/>
    <cellStyle name="쉼표 [0] 2 7 13 5 2" xfId="11353" xr:uid="{00000000-0005-0000-0000-0000ED2C0000}"/>
    <cellStyle name="쉼표 [0] 2 7 13 6" xfId="11354" xr:uid="{00000000-0005-0000-0000-0000EE2C0000}"/>
    <cellStyle name="쉼표 [0] 2 7 13 6 2" xfId="11355" xr:uid="{00000000-0005-0000-0000-0000EF2C0000}"/>
    <cellStyle name="쉼표 [0] 2 7 13 7" xfId="11356" xr:uid="{00000000-0005-0000-0000-0000F02C0000}"/>
    <cellStyle name="쉼표 [0] 2 7 14" xfId="11357" xr:uid="{00000000-0005-0000-0000-0000F12C0000}"/>
    <cellStyle name="쉼표 [0] 2 7 14 2" xfId="11358" xr:uid="{00000000-0005-0000-0000-0000F22C0000}"/>
    <cellStyle name="쉼표 [0] 2 7 14 2 2" xfId="11359" xr:uid="{00000000-0005-0000-0000-0000F32C0000}"/>
    <cellStyle name="쉼표 [0] 2 7 14 3" xfId="11360" xr:uid="{00000000-0005-0000-0000-0000F42C0000}"/>
    <cellStyle name="쉼표 [0] 2 7 14 3 2" xfId="11361" xr:uid="{00000000-0005-0000-0000-0000F52C0000}"/>
    <cellStyle name="쉼표 [0] 2 7 14 4" xfId="11362" xr:uid="{00000000-0005-0000-0000-0000F62C0000}"/>
    <cellStyle name="쉼표 [0] 2 7 14 4 2" xfId="11363" xr:uid="{00000000-0005-0000-0000-0000F72C0000}"/>
    <cellStyle name="쉼표 [0] 2 7 14 5" xfId="11364" xr:uid="{00000000-0005-0000-0000-0000F82C0000}"/>
    <cellStyle name="쉼표 [0] 2 7 14 5 2" xfId="11365" xr:uid="{00000000-0005-0000-0000-0000F92C0000}"/>
    <cellStyle name="쉼표 [0] 2 7 14 6" xfId="11366" xr:uid="{00000000-0005-0000-0000-0000FA2C0000}"/>
    <cellStyle name="쉼표 [0] 2 7 14 6 2" xfId="11367" xr:uid="{00000000-0005-0000-0000-0000FB2C0000}"/>
    <cellStyle name="쉼표 [0] 2 7 14 7" xfId="11368" xr:uid="{00000000-0005-0000-0000-0000FC2C0000}"/>
    <cellStyle name="쉼표 [0] 2 7 15" xfId="11369" xr:uid="{00000000-0005-0000-0000-0000FD2C0000}"/>
    <cellStyle name="쉼표 [0] 2 7 15 2" xfId="11370" xr:uid="{00000000-0005-0000-0000-0000FE2C0000}"/>
    <cellStyle name="쉼표 [0] 2 7 15 2 2" xfId="11371" xr:uid="{00000000-0005-0000-0000-0000FF2C0000}"/>
    <cellStyle name="쉼표 [0] 2 7 15 3" xfId="11372" xr:uid="{00000000-0005-0000-0000-0000002D0000}"/>
    <cellStyle name="쉼표 [0] 2 7 15 3 2" xfId="11373" xr:uid="{00000000-0005-0000-0000-0000012D0000}"/>
    <cellStyle name="쉼표 [0] 2 7 15 4" xfId="11374" xr:uid="{00000000-0005-0000-0000-0000022D0000}"/>
    <cellStyle name="쉼표 [0] 2 7 15 4 2" xfId="11375" xr:uid="{00000000-0005-0000-0000-0000032D0000}"/>
    <cellStyle name="쉼표 [0] 2 7 15 5" xfId="11376" xr:uid="{00000000-0005-0000-0000-0000042D0000}"/>
    <cellStyle name="쉼표 [0] 2 7 15 5 2" xfId="11377" xr:uid="{00000000-0005-0000-0000-0000052D0000}"/>
    <cellStyle name="쉼표 [0] 2 7 15 6" xfId="11378" xr:uid="{00000000-0005-0000-0000-0000062D0000}"/>
    <cellStyle name="쉼표 [0] 2 7 15 6 2" xfId="11379" xr:uid="{00000000-0005-0000-0000-0000072D0000}"/>
    <cellStyle name="쉼표 [0] 2 7 15 7" xfId="11380" xr:uid="{00000000-0005-0000-0000-0000082D0000}"/>
    <cellStyle name="쉼표 [0] 2 7 16" xfId="11381" xr:uid="{00000000-0005-0000-0000-0000092D0000}"/>
    <cellStyle name="쉼표 [0] 2 7 16 2" xfId="11382" xr:uid="{00000000-0005-0000-0000-00000A2D0000}"/>
    <cellStyle name="쉼표 [0] 2 7 16 2 2" xfId="11383" xr:uid="{00000000-0005-0000-0000-00000B2D0000}"/>
    <cellStyle name="쉼표 [0] 2 7 16 3" xfId="11384" xr:uid="{00000000-0005-0000-0000-00000C2D0000}"/>
    <cellStyle name="쉼표 [0] 2 7 16 3 2" xfId="11385" xr:uid="{00000000-0005-0000-0000-00000D2D0000}"/>
    <cellStyle name="쉼표 [0] 2 7 16 4" xfId="11386" xr:uid="{00000000-0005-0000-0000-00000E2D0000}"/>
    <cellStyle name="쉼표 [0] 2 7 16 4 2" xfId="11387" xr:uid="{00000000-0005-0000-0000-00000F2D0000}"/>
    <cellStyle name="쉼표 [0] 2 7 16 5" xfId="11388" xr:uid="{00000000-0005-0000-0000-0000102D0000}"/>
    <cellStyle name="쉼표 [0] 2 7 16 5 2" xfId="11389" xr:uid="{00000000-0005-0000-0000-0000112D0000}"/>
    <cellStyle name="쉼표 [0] 2 7 16 6" xfId="11390" xr:uid="{00000000-0005-0000-0000-0000122D0000}"/>
    <cellStyle name="쉼표 [0] 2 7 16 6 2" xfId="11391" xr:uid="{00000000-0005-0000-0000-0000132D0000}"/>
    <cellStyle name="쉼표 [0] 2 7 16 7" xfId="11392" xr:uid="{00000000-0005-0000-0000-0000142D0000}"/>
    <cellStyle name="쉼표 [0] 2 7 17" xfId="11393" xr:uid="{00000000-0005-0000-0000-0000152D0000}"/>
    <cellStyle name="쉼표 [0] 2 7 17 2" xfId="11394" xr:uid="{00000000-0005-0000-0000-0000162D0000}"/>
    <cellStyle name="쉼표 [0] 2 7 17 2 2" xfId="11395" xr:uid="{00000000-0005-0000-0000-0000172D0000}"/>
    <cellStyle name="쉼표 [0] 2 7 17 3" xfId="11396" xr:uid="{00000000-0005-0000-0000-0000182D0000}"/>
    <cellStyle name="쉼표 [0] 2 7 17 3 2" xfId="11397" xr:uid="{00000000-0005-0000-0000-0000192D0000}"/>
    <cellStyle name="쉼표 [0] 2 7 17 4" xfId="11398" xr:uid="{00000000-0005-0000-0000-00001A2D0000}"/>
    <cellStyle name="쉼표 [0] 2 7 17 4 2" xfId="11399" xr:uid="{00000000-0005-0000-0000-00001B2D0000}"/>
    <cellStyle name="쉼표 [0] 2 7 17 5" xfId="11400" xr:uid="{00000000-0005-0000-0000-00001C2D0000}"/>
    <cellStyle name="쉼표 [0] 2 7 17 5 2" xfId="11401" xr:uid="{00000000-0005-0000-0000-00001D2D0000}"/>
    <cellStyle name="쉼표 [0] 2 7 17 6" xfId="11402" xr:uid="{00000000-0005-0000-0000-00001E2D0000}"/>
    <cellStyle name="쉼표 [0] 2 7 17 6 2" xfId="11403" xr:uid="{00000000-0005-0000-0000-00001F2D0000}"/>
    <cellStyle name="쉼표 [0] 2 7 17 7" xfId="11404" xr:uid="{00000000-0005-0000-0000-0000202D0000}"/>
    <cellStyle name="쉼표 [0] 2 7 18" xfId="11405" xr:uid="{00000000-0005-0000-0000-0000212D0000}"/>
    <cellStyle name="쉼표 [0] 2 7 18 2" xfId="11406" xr:uid="{00000000-0005-0000-0000-0000222D0000}"/>
    <cellStyle name="쉼표 [0] 2 7 18 2 2" xfId="11407" xr:uid="{00000000-0005-0000-0000-0000232D0000}"/>
    <cellStyle name="쉼표 [0] 2 7 18 3" xfId="11408" xr:uid="{00000000-0005-0000-0000-0000242D0000}"/>
    <cellStyle name="쉼표 [0] 2 7 18 3 2" xfId="11409" xr:uid="{00000000-0005-0000-0000-0000252D0000}"/>
    <cellStyle name="쉼표 [0] 2 7 18 4" xfId="11410" xr:uid="{00000000-0005-0000-0000-0000262D0000}"/>
    <cellStyle name="쉼표 [0] 2 7 18 4 2" xfId="11411" xr:uid="{00000000-0005-0000-0000-0000272D0000}"/>
    <cellStyle name="쉼표 [0] 2 7 18 5" xfId="11412" xr:uid="{00000000-0005-0000-0000-0000282D0000}"/>
    <cellStyle name="쉼표 [0] 2 7 18 5 2" xfId="11413" xr:uid="{00000000-0005-0000-0000-0000292D0000}"/>
    <cellStyle name="쉼표 [0] 2 7 18 6" xfId="11414" xr:uid="{00000000-0005-0000-0000-00002A2D0000}"/>
    <cellStyle name="쉼표 [0] 2 7 18 6 2" xfId="11415" xr:uid="{00000000-0005-0000-0000-00002B2D0000}"/>
    <cellStyle name="쉼표 [0] 2 7 18 7" xfId="11416" xr:uid="{00000000-0005-0000-0000-00002C2D0000}"/>
    <cellStyle name="쉼표 [0] 2 7 19" xfId="11417" xr:uid="{00000000-0005-0000-0000-00002D2D0000}"/>
    <cellStyle name="쉼표 [0] 2 7 19 2" xfId="11418" xr:uid="{00000000-0005-0000-0000-00002E2D0000}"/>
    <cellStyle name="쉼표 [0] 2 7 19 2 2" xfId="11419" xr:uid="{00000000-0005-0000-0000-00002F2D0000}"/>
    <cellStyle name="쉼표 [0] 2 7 19 3" xfId="11420" xr:uid="{00000000-0005-0000-0000-0000302D0000}"/>
    <cellStyle name="쉼표 [0] 2 7 19 3 2" xfId="11421" xr:uid="{00000000-0005-0000-0000-0000312D0000}"/>
    <cellStyle name="쉼표 [0] 2 7 19 4" xfId="11422" xr:uid="{00000000-0005-0000-0000-0000322D0000}"/>
    <cellStyle name="쉼표 [0] 2 7 19 4 2" xfId="11423" xr:uid="{00000000-0005-0000-0000-0000332D0000}"/>
    <cellStyle name="쉼표 [0] 2 7 19 5" xfId="11424" xr:uid="{00000000-0005-0000-0000-0000342D0000}"/>
    <cellStyle name="쉼표 [0] 2 7 19 5 2" xfId="11425" xr:uid="{00000000-0005-0000-0000-0000352D0000}"/>
    <cellStyle name="쉼표 [0] 2 7 19 6" xfId="11426" xr:uid="{00000000-0005-0000-0000-0000362D0000}"/>
    <cellStyle name="쉼표 [0] 2 7 19 6 2" xfId="11427" xr:uid="{00000000-0005-0000-0000-0000372D0000}"/>
    <cellStyle name="쉼표 [0] 2 7 19 7" xfId="11428" xr:uid="{00000000-0005-0000-0000-0000382D0000}"/>
    <cellStyle name="쉼표 [0] 2 7 2" xfId="11429" xr:uid="{00000000-0005-0000-0000-0000392D0000}"/>
    <cellStyle name="쉼표 [0] 2 7 2 2" xfId="11430" xr:uid="{00000000-0005-0000-0000-00003A2D0000}"/>
    <cellStyle name="쉼표 [0] 2 7 2 2 2" xfId="11431" xr:uid="{00000000-0005-0000-0000-00003B2D0000}"/>
    <cellStyle name="쉼표 [0] 2 7 2 3" xfId="11432" xr:uid="{00000000-0005-0000-0000-00003C2D0000}"/>
    <cellStyle name="쉼표 [0] 2 7 2 3 2" xfId="11433" xr:uid="{00000000-0005-0000-0000-00003D2D0000}"/>
    <cellStyle name="쉼표 [0] 2 7 2 4" xfId="11434" xr:uid="{00000000-0005-0000-0000-00003E2D0000}"/>
    <cellStyle name="쉼표 [0] 2 7 2 4 2" xfId="11435" xr:uid="{00000000-0005-0000-0000-00003F2D0000}"/>
    <cellStyle name="쉼표 [0] 2 7 2 5" xfId="11436" xr:uid="{00000000-0005-0000-0000-0000402D0000}"/>
    <cellStyle name="쉼표 [0] 2 7 2 5 2" xfId="11437" xr:uid="{00000000-0005-0000-0000-0000412D0000}"/>
    <cellStyle name="쉼표 [0] 2 7 2 6" xfId="11438" xr:uid="{00000000-0005-0000-0000-0000422D0000}"/>
    <cellStyle name="쉼표 [0] 2 7 2 6 2" xfId="11439" xr:uid="{00000000-0005-0000-0000-0000432D0000}"/>
    <cellStyle name="쉼표 [0] 2 7 2 7" xfId="11440" xr:uid="{00000000-0005-0000-0000-0000442D0000}"/>
    <cellStyle name="쉼표 [0] 2 7 2 7 2" xfId="11441" xr:uid="{00000000-0005-0000-0000-0000452D0000}"/>
    <cellStyle name="쉼표 [0] 2 7 2 8" xfId="11442" xr:uid="{00000000-0005-0000-0000-0000462D0000}"/>
    <cellStyle name="쉼표 [0] 2 7 2 8 2" xfId="11443" xr:uid="{00000000-0005-0000-0000-0000472D0000}"/>
    <cellStyle name="쉼표 [0] 2 7 20" xfId="11444" xr:uid="{00000000-0005-0000-0000-0000482D0000}"/>
    <cellStyle name="쉼표 [0] 2 7 20 2" xfId="11445" xr:uid="{00000000-0005-0000-0000-0000492D0000}"/>
    <cellStyle name="쉼표 [0] 2 7 21" xfId="11446" xr:uid="{00000000-0005-0000-0000-00004A2D0000}"/>
    <cellStyle name="쉼표 [0] 2 7 21 2" xfId="11447" xr:uid="{00000000-0005-0000-0000-00004B2D0000}"/>
    <cellStyle name="쉼표 [0] 2 7 22" xfId="11448" xr:uid="{00000000-0005-0000-0000-00004C2D0000}"/>
    <cellStyle name="쉼표 [0] 2 7 22 2" xfId="11449" xr:uid="{00000000-0005-0000-0000-00004D2D0000}"/>
    <cellStyle name="쉼표 [0] 2 7 23" xfId="11450" xr:uid="{00000000-0005-0000-0000-00004E2D0000}"/>
    <cellStyle name="쉼표 [0] 2 7 23 2" xfId="11451" xr:uid="{00000000-0005-0000-0000-00004F2D0000}"/>
    <cellStyle name="쉼표 [0] 2 7 24" xfId="11452" xr:uid="{00000000-0005-0000-0000-0000502D0000}"/>
    <cellStyle name="쉼표 [0] 2 7 25" xfId="11453" xr:uid="{00000000-0005-0000-0000-0000512D0000}"/>
    <cellStyle name="쉼표 [0] 2 7 26" xfId="11454" xr:uid="{00000000-0005-0000-0000-0000522D0000}"/>
    <cellStyle name="쉼표 [0] 2 7 26 2" xfId="11455" xr:uid="{00000000-0005-0000-0000-0000532D0000}"/>
    <cellStyle name="쉼표 [0] 2 7 27" xfId="11456" xr:uid="{00000000-0005-0000-0000-0000542D0000}"/>
    <cellStyle name="쉼표 [0] 2 7 27 2" xfId="11457" xr:uid="{00000000-0005-0000-0000-0000552D0000}"/>
    <cellStyle name="쉼표 [0] 2 7 28" xfId="11458" xr:uid="{00000000-0005-0000-0000-0000562D0000}"/>
    <cellStyle name="쉼표 [0] 2 7 28 2" xfId="11459" xr:uid="{00000000-0005-0000-0000-0000572D0000}"/>
    <cellStyle name="쉼표 [0] 2 7 29" xfId="11460" xr:uid="{00000000-0005-0000-0000-0000582D0000}"/>
    <cellStyle name="쉼표 [0] 2 7 3" xfId="11461" xr:uid="{00000000-0005-0000-0000-0000592D0000}"/>
    <cellStyle name="쉼표 [0] 2 7 3 2" xfId="11462" xr:uid="{00000000-0005-0000-0000-00005A2D0000}"/>
    <cellStyle name="쉼표 [0] 2 7 3 2 2" xfId="11463" xr:uid="{00000000-0005-0000-0000-00005B2D0000}"/>
    <cellStyle name="쉼표 [0] 2 7 3 3" xfId="11464" xr:uid="{00000000-0005-0000-0000-00005C2D0000}"/>
    <cellStyle name="쉼표 [0] 2 7 3 3 2" xfId="11465" xr:uid="{00000000-0005-0000-0000-00005D2D0000}"/>
    <cellStyle name="쉼표 [0] 2 7 3 4" xfId="11466" xr:uid="{00000000-0005-0000-0000-00005E2D0000}"/>
    <cellStyle name="쉼표 [0] 2 7 3 4 2" xfId="11467" xr:uid="{00000000-0005-0000-0000-00005F2D0000}"/>
    <cellStyle name="쉼표 [0] 2 7 3 5" xfId="11468" xr:uid="{00000000-0005-0000-0000-0000602D0000}"/>
    <cellStyle name="쉼표 [0] 2 7 3 5 2" xfId="11469" xr:uid="{00000000-0005-0000-0000-0000612D0000}"/>
    <cellStyle name="쉼표 [0] 2 7 3 6" xfId="11470" xr:uid="{00000000-0005-0000-0000-0000622D0000}"/>
    <cellStyle name="쉼표 [0] 2 7 3 6 2" xfId="11471" xr:uid="{00000000-0005-0000-0000-0000632D0000}"/>
    <cellStyle name="쉼표 [0] 2 7 3 7" xfId="11472" xr:uid="{00000000-0005-0000-0000-0000642D0000}"/>
    <cellStyle name="쉼표 [0] 2 7 4" xfId="11473" xr:uid="{00000000-0005-0000-0000-0000652D0000}"/>
    <cellStyle name="쉼표 [0] 2 7 4 2" xfId="11474" xr:uid="{00000000-0005-0000-0000-0000662D0000}"/>
    <cellStyle name="쉼표 [0] 2 7 4 2 2" xfId="11475" xr:uid="{00000000-0005-0000-0000-0000672D0000}"/>
    <cellStyle name="쉼표 [0] 2 7 4 3" xfId="11476" xr:uid="{00000000-0005-0000-0000-0000682D0000}"/>
    <cellStyle name="쉼표 [0] 2 7 4 3 2" xfId="11477" xr:uid="{00000000-0005-0000-0000-0000692D0000}"/>
    <cellStyle name="쉼표 [0] 2 7 4 4" xfId="11478" xr:uid="{00000000-0005-0000-0000-00006A2D0000}"/>
    <cellStyle name="쉼표 [0] 2 7 4 4 2" xfId="11479" xr:uid="{00000000-0005-0000-0000-00006B2D0000}"/>
    <cellStyle name="쉼표 [0] 2 7 4 5" xfId="11480" xr:uid="{00000000-0005-0000-0000-00006C2D0000}"/>
    <cellStyle name="쉼표 [0] 2 7 4 5 2" xfId="11481" xr:uid="{00000000-0005-0000-0000-00006D2D0000}"/>
    <cellStyle name="쉼표 [0] 2 7 4 6" xfId="11482" xr:uid="{00000000-0005-0000-0000-00006E2D0000}"/>
    <cellStyle name="쉼표 [0] 2 7 4 6 2" xfId="11483" xr:uid="{00000000-0005-0000-0000-00006F2D0000}"/>
    <cellStyle name="쉼표 [0] 2 7 4 7" xfId="11484" xr:uid="{00000000-0005-0000-0000-0000702D0000}"/>
    <cellStyle name="쉼표 [0] 2 7 5" xfId="11485" xr:uid="{00000000-0005-0000-0000-0000712D0000}"/>
    <cellStyle name="쉼표 [0] 2 7 5 2" xfId="11486" xr:uid="{00000000-0005-0000-0000-0000722D0000}"/>
    <cellStyle name="쉼표 [0] 2 7 5 2 2" xfId="11487" xr:uid="{00000000-0005-0000-0000-0000732D0000}"/>
    <cellStyle name="쉼표 [0] 2 7 5 3" xfId="11488" xr:uid="{00000000-0005-0000-0000-0000742D0000}"/>
    <cellStyle name="쉼표 [0] 2 7 5 3 2" xfId="11489" xr:uid="{00000000-0005-0000-0000-0000752D0000}"/>
    <cellStyle name="쉼표 [0] 2 7 5 4" xfId="11490" xr:uid="{00000000-0005-0000-0000-0000762D0000}"/>
    <cellStyle name="쉼표 [0] 2 7 5 4 2" xfId="11491" xr:uid="{00000000-0005-0000-0000-0000772D0000}"/>
    <cellStyle name="쉼표 [0] 2 7 5 5" xfId="11492" xr:uid="{00000000-0005-0000-0000-0000782D0000}"/>
    <cellStyle name="쉼표 [0] 2 7 5 5 2" xfId="11493" xr:uid="{00000000-0005-0000-0000-0000792D0000}"/>
    <cellStyle name="쉼표 [0] 2 7 5 6" xfId="11494" xr:uid="{00000000-0005-0000-0000-00007A2D0000}"/>
    <cellStyle name="쉼표 [0] 2 7 5 6 2" xfId="11495" xr:uid="{00000000-0005-0000-0000-00007B2D0000}"/>
    <cellStyle name="쉼표 [0] 2 7 5 7" xfId="11496" xr:uid="{00000000-0005-0000-0000-00007C2D0000}"/>
    <cellStyle name="쉼표 [0] 2 7 6" xfId="11497" xr:uid="{00000000-0005-0000-0000-00007D2D0000}"/>
    <cellStyle name="쉼표 [0] 2 7 6 2" xfId="11498" xr:uid="{00000000-0005-0000-0000-00007E2D0000}"/>
    <cellStyle name="쉼표 [0] 2 7 6 2 2" xfId="11499" xr:uid="{00000000-0005-0000-0000-00007F2D0000}"/>
    <cellStyle name="쉼표 [0] 2 7 6 3" xfId="11500" xr:uid="{00000000-0005-0000-0000-0000802D0000}"/>
    <cellStyle name="쉼표 [0] 2 7 6 3 2" xfId="11501" xr:uid="{00000000-0005-0000-0000-0000812D0000}"/>
    <cellStyle name="쉼표 [0] 2 7 6 4" xfId="11502" xr:uid="{00000000-0005-0000-0000-0000822D0000}"/>
    <cellStyle name="쉼표 [0] 2 7 6 4 2" xfId="11503" xr:uid="{00000000-0005-0000-0000-0000832D0000}"/>
    <cellStyle name="쉼표 [0] 2 7 6 5" xfId="11504" xr:uid="{00000000-0005-0000-0000-0000842D0000}"/>
    <cellStyle name="쉼표 [0] 2 7 6 5 2" xfId="11505" xr:uid="{00000000-0005-0000-0000-0000852D0000}"/>
    <cellStyle name="쉼표 [0] 2 7 6 6" xfId="11506" xr:uid="{00000000-0005-0000-0000-0000862D0000}"/>
    <cellStyle name="쉼표 [0] 2 7 6 6 2" xfId="11507" xr:uid="{00000000-0005-0000-0000-0000872D0000}"/>
    <cellStyle name="쉼표 [0] 2 7 6 7" xfId="11508" xr:uid="{00000000-0005-0000-0000-0000882D0000}"/>
    <cellStyle name="쉼표 [0] 2 7 7" xfId="11509" xr:uid="{00000000-0005-0000-0000-0000892D0000}"/>
    <cellStyle name="쉼표 [0] 2 7 7 2" xfId="11510" xr:uid="{00000000-0005-0000-0000-00008A2D0000}"/>
    <cellStyle name="쉼표 [0] 2 7 7 2 2" xfId="11511" xr:uid="{00000000-0005-0000-0000-00008B2D0000}"/>
    <cellStyle name="쉼표 [0] 2 7 7 3" xfId="11512" xr:uid="{00000000-0005-0000-0000-00008C2D0000}"/>
    <cellStyle name="쉼표 [0] 2 7 7 3 2" xfId="11513" xr:uid="{00000000-0005-0000-0000-00008D2D0000}"/>
    <cellStyle name="쉼표 [0] 2 7 7 4" xfId="11514" xr:uid="{00000000-0005-0000-0000-00008E2D0000}"/>
    <cellStyle name="쉼표 [0] 2 7 7 4 2" xfId="11515" xr:uid="{00000000-0005-0000-0000-00008F2D0000}"/>
    <cellStyle name="쉼표 [0] 2 7 7 5" xfId="11516" xr:uid="{00000000-0005-0000-0000-0000902D0000}"/>
    <cellStyle name="쉼표 [0] 2 7 7 5 2" xfId="11517" xr:uid="{00000000-0005-0000-0000-0000912D0000}"/>
    <cellStyle name="쉼표 [0] 2 7 7 6" xfId="11518" xr:uid="{00000000-0005-0000-0000-0000922D0000}"/>
    <cellStyle name="쉼표 [0] 2 7 7 6 2" xfId="11519" xr:uid="{00000000-0005-0000-0000-0000932D0000}"/>
    <cellStyle name="쉼표 [0] 2 7 7 7" xfId="11520" xr:uid="{00000000-0005-0000-0000-0000942D0000}"/>
    <cellStyle name="쉼표 [0] 2 7 8" xfId="11521" xr:uid="{00000000-0005-0000-0000-0000952D0000}"/>
    <cellStyle name="쉼표 [0] 2 7 8 2" xfId="11522" xr:uid="{00000000-0005-0000-0000-0000962D0000}"/>
    <cellStyle name="쉼표 [0] 2 7 8 2 2" xfId="11523" xr:uid="{00000000-0005-0000-0000-0000972D0000}"/>
    <cellStyle name="쉼표 [0] 2 7 8 3" xfId="11524" xr:uid="{00000000-0005-0000-0000-0000982D0000}"/>
    <cellStyle name="쉼표 [0] 2 7 8 3 2" xfId="11525" xr:uid="{00000000-0005-0000-0000-0000992D0000}"/>
    <cellStyle name="쉼표 [0] 2 7 8 4" xfId="11526" xr:uid="{00000000-0005-0000-0000-00009A2D0000}"/>
    <cellStyle name="쉼표 [0] 2 7 8 4 2" xfId="11527" xr:uid="{00000000-0005-0000-0000-00009B2D0000}"/>
    <cellStyle name="쉼표 [0] 2 7 8 5" xfId="11528" xr:uid="{00000000-0005-0000-0000-00009C2D0000}"/>
    <cellStyle name="쉼표 [0] 2 7 8 5 2" xfId="11529" xr:uid="{00000000-0005-0000-0000-00009D2D0000}"/>
    <cellStyle name="쉼표 [0] 2 7 8 6" xfId="11530" xr:uid="{00000000-0005-0000-0000-00009E2D0000}"/>
    <cellStyle name="쉼표 [0] 2 7 8 6 2" xfId="11531" xr:uid="{00000000-0005-0000-0000-00009F2D0000}"/>
    <cellStyle name="쉼표 [0] 2 7 8 7" xfId="11532" xr:uid="{00000000-0005-0000-0000-0000A02D0000}"/>
    <cellStyle name="쉼표 [0] 2 7 9" xfId="11533" xr:uid="{00000000-0005-0000-0000-0000A12D0000}"/>
    <cellStyle name="쉼표 [0] 2 7 9 2" xfId="11534" xr:uid="{00000000-0005-0000-0000-0000A22D0000}"/>
    <cellStyle name="쉼표 [0] 2 7 9 2 2" xfId="11535" xr:uid="{00000000-0005-0000-0000-0000A32D0000}"/>
    <cellStyle name="쉼표 [0] 2 7 9 3" xfId="11536" xr:uid="{00000000-0005-0000-0000-0000A42D0000}"/>
    <cellStyle name="쉼표 [0] 2 7 9 3 2" xfId="11537" xr:uid="{00000000-0005-0000-0000-0000A52D0000}"/>
    <cellStyle name="쉼표 [0] 2 7 9 4" xfId="11538" xr:uid="{00000000-0005-0000-0000-0000A62D0000}"/>
    <cellStyle name="쉼표 [0] 2 7 9 4 2" xfId="11539" xr:uid="{00000000-0005-0000-0000-0000A72D0000}"/>
    <cellStyle name="쉼표 [0] 2 7 9 5" xfId="11540" xr:uid="{00000000-0005-0000-0000-0000A82D0000}"/>
    <cellStyle name="쉼표 [0] 2 7 9 5 2" xfId="11541" xr:uid="{00000000-0005-0000-0000-0000A92D0000}"/>
    <cellStyle name="쉼표 [0] 2 7 9 6" xfId="11542" xr:uid="{00000000-0005-0000-0000-0000AA2D0000}"/>
    <cellStyle name="쉼표 [0] 2 7 9 6 2" xfId="11543" xr:uid="{00000000-0005-0000-0000-0000AB2D0000}"/>
    <cellStyle name="쉼표 [0] 2 7 9 7" xfId="11544" xr:uid="{00000000-0005-0000-0000-0000AC2D0000}"/>
    <cellStyle name="쉼표 [0] 2 70" xfId="11545" xr:uid="{00000000-0005-0000-0000-0000AD2D0000}"/>
    <cellStyle name="쉼표 [0] 2 70 2" xfId="11546" xr:uid="{00000000-0005-0000-0000-0000AE2D0000}"/>
    <cellStyle name="쉼표 [0] 2 71" xfId="11547" xr:uid="{00000000-0005-0000-0000-0000AF2D0000}"/>
    <cellStyle name="쉼표 [0] 2 71 2" xfId="11548" xr:uid="{00000000-0005-0000-0000-0000B02D0000}"/>
    <cellStyle name="쉼표 [0] 2 72" xfId="11549" xr:uid="{00000000-0005-0000-0000-0000B12D0000}"/>
    <cellStyle name="쉼표 [0] 2 72 2" xfId="11550" xr:uid="{00000000-0005-0000-0000-0000B22D0000}"/>
    <cellStyle name="쉼표 [0] 2 73" xfId="11551" xr:uid="{00000000-0005-0000-0000-0000B32D0000}"/>
    <cellStyle name="쉼표 [0] 2 73 2" xfId="11552" xr:uid="{00000000-0005-0000-0000-0000B42D0000}"/>
    <cellStyle name="쉼표 [0] 2 74" xfId="11553" xr:uid="{00000000-0005-0000-0000-0000B52D0000}"/>
    <cellStyle name="쉼표 [0] 2 74 2" xfId="11554" xr:uid="{00000000-0005-0000-0000-0000B62D0000}"/>
    <cellStyle name="쉼표 [0] 2 75" xfId="11555" xr:uid="{00000000-0005-0000-0000-0000B72D0000}"/>
    <cellStyle name="쉼표 [0] 2 75 2" xfId="11556" xr:uid="{00000000-0005-0000-0000-0000B82D0000}"/>
    <cellStyle name="쉼표 [0] 2 76" xfId="11557" xr:uid="{00000000-0005-0000-0000-0000B92D0000}"/>
    <cellStyle name="쉼표 [0] 2 76 2" xfId="11558" xr:uid="{00000000-0005-0000-0000-0000BA2D0000}"/>
    <cellStyle name="쉼표 [0] 2 77" xfId="11559" xr:uid="{00000000-0005-0000-0000-0000BB2D0000}"/>
    <cellStyle name="쉼표 [0] 2 77 2" xfId="11560" xr:uid="{00000000-0005-0000-0000-0000BC2D0000}"/>
    <cellStyle name="쉼표 [0] 2 78" xfId="11561" xr:uid="{00000000-0005-0000-0000-0000BD2D0000}"/>
    <cellStyle name="쉼표 [0] 2 78 2" xfId="11562" xr:uid="{00000000-0005-0000-0000-0000BE2D0000}"/>
    <cellStyle name="쉼표 [0] 2 78 3" xfId="11563" xr:uid="{00000000-0005-0000-0000-0000BF2D0000}"/>
    <cellStyle name="쉼표 [0] 2 79" xfId="11564" xr:uid="{00000000-0005-0000-0000-0000C02D0000}"/>
    <cellStyle name="쉼표 [0] 2 8" xfId="11565" xr:uid="{00000000-0005-0000-0000-0000C12D0000}"/>
    <cellStyle name="쉼표 [0] 2 8 10" xfId="11566" xr:uid="{00000000-0005-0000-0000-0000C22D0000}"/>
    <cellStyle name="쉼표 [0] 2 8 10 2" xfId="11567" xr:uid="{00000000-0005-0000-0000-0000C32D0000}"/>
    <cellStyle name="쉼표 [0] 2 8 11" xfId="11568" xr:uid="{00000000-0005-0000-0000-0000C42D0000}"/>
    <cellStyle name="쉼표 [0] 2 8 11 2" xfId="11569" xr:uid="{00000000-0005-0000-0000-0000C52D0000}"/>
    <cellStyle name="쉼표 [0] 2 8 12" xfId="11570" xr:uid="{00000000-0005-0000-0000-0000C62D0000}"/>
    <cellStyle name="쉼표 [0] 2 8 12 2" xfId="11571" xr:uid="{00000000-0005-0000-0000-0000C72D0000}"/>
    <cellStyle name="쉼표 [0] 2 8 13" xfId="11572" xr:uid="{00000000-0005-0000-0000-0000C82D0000}"/>
    <cellStyle name="쉼표 [0] 2 8 13 2" xfId="11573" xr:uid="{00000000-0005-0000-0000-0000C92D0000}"/>
    <cellStyle name="쉼표 [0] 2 8 14" xfId="11574" xr:uid="{00000000-0005-0000-0000-0000CA2D0000}"/>
    <cellStyle name="쉼표 [0] 2 8 14 2" xfId="11575" xr:uid="{00000000-0005-0000-0000-0000CB2D0000}"/>
    <cellStyle name="쉼표 [0] 2 8 15" xfId="11576" xr:uid="{00000000-0005-0000-0000-0000CC2D0000}"/>
    <cellStyle name="쉼표 [0] 2 8 2" xfId="11577" xr:uid="{00000000-0005-0000-0000-0000CD2D0000}"/>
    <cellStyle name="쉼표 [0] 2 8 2 2" xfId="11578" xr:uid="{00000000-0005-0000-0000-0000CE2D0000}"/>
    <cellStyle name="쉼표 [0] 2 8 3" xfId="11579" xr:uid="{00000000-0005-0000-0000-0000CF2D0000}"/>
    <cellStyle name="쉼표 [0] 2 8 3 2" xfId="11580" xr:uid="{00000000-0005-0000-0000-0000D02D0000}"/>
    <cellStyle name="쉼표 [0] 2 8 4" xfId="11581" xr:uid="{00000000-0005-0000-0000-0000D12D0000}"/>
    <cellStyle name="쉼표 [0] 2 8 4 2" xfId="11582" xr:uid="{00000000-0005-0000-0000-0000D22D0000}"/>
    <cellStyle name="쉼표 [0] 2 8 5" xfId="11583" xr:uid="{00000000-0005-0000-0000-0000D32D0000}"/>
    <cellStyle name="쉼표 [0] 2 8 5 2" xfId="11584" xr:uid="{00000000-0005-0000-0000-0000D42D0000}"/>
    <cellStyle name="쉼표 [0] 2 8 6" xfId="11585" xr:uid="{00000000-0005-0000-0000-0000D52D0000}"/>
    <cellStyle name="쉼표 [0] 2 8 6 2" xfId="11586" xr:uid="{00000000-0005-0000-0000-0000D62D0000}"/>
    <cellStyle name="쉼표 [0] 2 8 6 2 2" xfId="11587" xr:uid="{00000000-0005-0000-0000-0000D72D0000}"/>
    <cellStyle name="쉼표 [0] 2 8 6 3" xfId="11588" xr:uid="{00000000-0005-0000-0000-0000D82D0000}"/>
    <cellStyle name="쉼표 [0] 2 8 7" xfId="11589" xr:uid="{00000000-0005-0000-0000-0000D92D0000}"/>
    <cellStyle name="쉼표 [0] 2 8 7 2" xfId="11590" xr:uid="{00000000-0005-0000-0000-0000DA2D0000}"/>
    <cellStyle name="쉼표 [0] 2 8 8" xfId="11591" xr:uid="{00000000-0005-0000-0000-0000DB2D0000}"/>
    <cellStyle name="쉼표 [0] 2 8 8 2" xfId="11592" xr:uid="{00000000-0005-0000-0000-0000DC2D0000}"/>
    <cellStyle name="쉼표 [0] 2 8 9" xfId="11593" xr:uid="{00000000-0005-0000-0000-0000DD2D0000}"/>
    <cellStyle name="쉼표 [0] 2 8 9 2" xfId="11594" xr:uid="{00000000-0005-0000-0000-0000DE2D0000}"/>
    <cellStyle name="쉼표 [0] 2 80" xfId="11595" xr:uid="{00000000-0005-0000-0000-0000DF2D0000}"/>
    <cellStyle name="쉼표 [0] 2 80 2" xfId="18467" xr:uid="{00000000-0005-0000-0000-0000E02D0000}"/>
    <cellStyle name="쉼표 [0] 2 80 2 2" xfId="18601" xr:uid="{00000000-0005-0000-0000-0000E12D0000}"/>
    <cellStyle name="쉼표 [0] 2 80 2 2 2" xfId="19196" xr:uid="{00000000-0005-0000-0000-0000E22D0000}"/>
    <cellStyle name="쉼표 [0] 2 80 2 2 3" xfId="18901" xr:uid="{00000000-0005-0000-0000-0000E32D0000}"/>
    <cellStyle name="쉼표 [0] 2 80 2 3" xfId="18534" xr:uid="{00000000-0005-0000-0000-0000E42D0000}"/>
    <cellStyle name="쉼표 [0] 2 80 2 3 2" xfId="19129" xr:uid="{00000000-0005-0000-0000-0000E52D0000}"/>
    <cellStyle name="쉼표 [0] 2 80 2 3 3" xfId="18834" xr:uid="{00000000-0005-0000-0000-0000E62D0000}"/>
    <cellStyle name="쉼표 [0] 2 80 2 4" xfId="18668" xr:uid="{00000000-0005-0000-0000-0000E72D0000}"/>
    <cellStyle name="쉼표 [0] 2 80 2 4 2" xfId="19263" xr:uid="{00000000-0005-0000-0000-0000E82D0000}"/>
    <cellStyle name="쉼표 [0] 2 80 2 4 3" xfId="18968" xr:uid="{00000000-0005-0000-0000-0000E92D0000}"/>
    <cellStyle name="쉼표 [0] 2 80 2 5" xfId="19062" xr:uid="{00000000-0005-0000-0000-0000EA2D0000}"/>
    <cellStyle name="쉼표 [0] 2 80 2 6" xfId="18767" xr:uid="{00000000-0005-0000-0000-0000EB2D0000}"/>
    <cellStyle name="쉼표 [0] 2 80 3" xfId="18568" xr:uid="{00000000-0005-0000-0000-0000EC2D0000}"/>
    <cellStyle name="쉼표 [0] 2 80 3 2" xfId="19163" xr:uid="{00000000-0005-0000-0000-0000ED2D0000}"/>
    <cellStyle name="쉼표 [0] 2 80 3 3" xfId="18868" xr:uid="{00000000-0005-0000-0000-0000EE2D0000}"/>
    <cellStyle name="쉼표 [0] 2 80 4" xfId="18501" xr:uid="{00000000-0005-0000-0000-0000EF2D0000}"/>
    <cellStyle name="쉼표 [0] 2 80 4 2" xfId="19096" xr:uid="{00000000-0005-0000-0000-0000F02D0000}"/>
    <cellStyle name="쉼표 [0] 2 80 4 3" xfId="18801" xr:uid="{00000000-0005-0000-0000-0000F12D0000}"/>
    <cellStyle name="쉼표 [0] 2 80 5" xfId="18635" xr:uid="{00000000-0005-0000-0000-0000F22D0000}"/>
    <cellStyle name="쉼표 [0] 2 80 5 2" xfId="19230" xr:uid="{00000000-0005-0000-0000-0000F32D0000}"/>
    <cellStyle name="쉼표 [0] 2 80 5 3" xfId="18935" xr:uid="{00000000-0005-0000-0000-0000F42D0000}"/>
    <cellStyle name="쉼표 [0] 2 80 6" xfId="18710" xr:uid="{00000000-0005-0000-0000-0000F52D0000}"/>
    <cellStyle name="쉼표 [0] 2 80 6 2" xfId="19005" xr:uid="{00000000-0005-0000-0000-0000F62D0000}"/>
    <cellStyle name="쉼표 [0] 2 80 7" xfId="19029" xr:uid="{00000000-0005-0000-0000-0000F72D0000}"/>
    <cellStyle name="쉼표 [0] 2 80 8" xfId="19300" xr:uid="{00000000-0005-0000-0000-0000F82D0000}"/>
    <cellStyle name="쉼표 [0] 2 80 9" xfId="18734" xr:uid="{00000000-0005-0000-0000-0000F92D0000}"/>
    <cellStyle name="쉼표 [0] 2 81" xfId="11" xr:uid="{00000000-0005-0000-0000-0000FA2D0000}"/>
    <cellStyle name="쉼표 [0] 2 81 2" xfId="18458" xr:uid="{00000000-0005-0000-0000-0000FB2D0000}"/>
    <cellStyle name="쉼표 [0] 2 81 2 2" xfId="18592" xr:uid="{00000000-0005-0000-0000-0000FC2D0000}"/>
    <cellStyle name="쉼표 [0] 2 81 2 2 2" xfId="19187" xr:uid="{00000000-0005-0000-0000-0000FD2D0000}"/>
    <cellStyle name="쉼표 [0] 2 81 2 2 3" xfId="18892" xr:uid="{00000000-0005-0000-0000-0000FE2D0000}"/>
    <cellStyle name="쉼표 [0] 2 81 2 3" xfId="18525" xr:uid="{00000000-0005-0000-0000-0000FF2D0000}"/>
    <cellStyle name="쉼표 [0] 2 81 2 3 2" xfId="19120" xr:uid="{00000000-0005-0000-0000-0000002E0000}"/>
    <cellStyle name="쉼표 [0] 2 81 2 3 3" xfId="18825" xr:uid="{00000000-0005-0000-0000-0000012E0000}"/>
    <cellStyle name="쉼표 [0] 2 81 2 4" xfId="18659" xr:uid="{00000000-0005-0000-0000-0000022E0000}"/>
    <cellStyle name="쉼표 [0] 2 81 2 4 2" xfId="19254" xr:uid="{00000000-0005-0000-0000-0000032E0000}"/>
    <cellStyle name="쉼표 [0] 2 81 2 4 3" xfId="18959" xr:uid="{00000000-0005-0000-0000-0000042E0000}"/>
    <cellStyle name="쉼표 [0] 2 81 2 5" xfId="19053" xr:uid="{00000000-0005-0000-0000-0000052E0000}"/>
    <cellStyle name="쉼표 [0] 2 81 2 6" xfId="18758" xr:uid="{00000000-0005-0000-0000-0000062E0000}"/>
    <cellStyle name="쉼표 [0] 2 81 3" xfId="18559" xr:uid="{00000000-0005-0000-0000-0000072E0000}"/>
    <cellStyle name="쉼표 [0] 2 81 3 2" xfId="19154" xr:uid="{00000000-0005-0000-0000-0000082E0000}"/>
    <cellStyle name="쉼표 [0] 2 81 3 3" xfId="18859" xr:uid="{00000000-0005-0000-0000-0000092E0000}"/>
    <cellStyle name="쉼표 [0] 2 81 4" xfId="18492" xr:uid="{00000000-0005-0000-0000-00000A2E0000}"/>
    <cellStyle name="쉼표 [0] 2 81 4 2" xfId="19087" xr:uid="{00000000-0005-0000-0000-00000B2E0000}"/>
    <cellStyle name="쉼표 [0] 2 81 4 3" xfId="18792" xr:uid="{00000000-0005-0000-0000-00000C2E0000}"/>
    <cellStyle name="쉼표 [0] 2 81 5" xfId="18626" xr:uid="{00000000-0005-0000-0000-00000D2E0000}"/>
    <cellStyle name="쉼표 [0] 2 81 5 2" xfId="19221" xr:uid="{00000000-0005-0000-0000-00000E2E0000}"/>
    <cellStyle name="쉼표 [0] 2 81 5 3" xfId="18926" xr:uid="{00000000-0005-0000-0000-00000F2E0000}"/>
    <cellStyle name="쉼표 [0] 2 81 6" xfId="18699" xr:uid="{00000000-0005-0000-0000-0000102E0000}"/>
    <cellStyle name="쉼표 [0] 2 81 6 2" xfId="18996" xr:uid="{00000000-0005-0000-0000-0000112E0000}"/>
    <cellStyle name="쉼표 [0] 2 81 7" xfId="19020" xr:uid="{00000000-0005-0000-0000-0000122E0000}"/>
    <cellStyle name="쉼표 [0] 2 81 8" xfId="19291" xr:uid="{00000000-0005-0000-0000-0000132E0000}"/>
    <cellStyle name="쉼표 [0] 2 81 9" xfId="18725" xr:uid="{00000000-0005-0000-0000-0000142E0000}"/>
    <cellStyle name="쉼표 [0] 2 82" xfId="18444" xr:uid="{00000000-0005-0000-0000-0000152E0000}"/>
    <cellStyle name="쉼표 [0] 2 82 2" xfId="18479" xr:uid="{00000000-0005-0000-0000-0000162E0000}"/>
    <cellStyle name="쉼표 [0] 2 82 2 2" xfId="18613" xr:uid="{00000000-0005-0000-0000-0000172E0000}"/>
    <cellStyle name="쉼표 [0] 2 82 2 2 2" xfId="19208" xr:uid="{00000000-0005-0000-0000-0000182E0000}"/>
    <cellStyle name="쉼표 [0] 2 82 2 2 3" xfId="18913" xr:uid="{00000000-0005-0000-0000-0000192E0000}"/>
    <cellStyle name="쉼표 [0] 2 82 2 3" xfId="18546" xr:uid="{00000000-0005-0000-0000-00001A2E0000}"/>
    <cellStyle name="쉼표 [0] 2 82 2 3 2" xfId="19141" xr:uid="{00000000-0005-0000-0000-00001B2E0000}"/>
    <cellStyle name="쉼표 [0] 2 82 2 3 3" xfId="18846" xr:uid="{00000000-0005-0000-0000-00001C2E0000}"/>
    <cellStyle name="쉼표 [0] 2 82 2 4" xfId="18680" xr:uid="{00000000-0005-0000-0000-00001D2E0000}"/>
    <cellStyle name="쉼표 [0] 2 82 2 4 2" xfId="19275" xr:uid="{00000000-0005-0000-0000-00001E2E0000}"/>
    <cellStyle name="쉼표 [0] 2 82 2 4 3" xfId="18980" xr:uid="{00000000-0005-0000-0000-00001F2E0000}"/>
    <cellStyle name="쉼표 [0] 2 82 2 5" xfId="19074" xr:uid="{00000000-0005-0000-0000-0000202E0000}"/>
    <cellStyle name="쉼표 [0] 2 82 2 6" xfId="18779" xr:uid="{00000000-0005-0000-0000-0000212E0000}"/>
    <cellStyle name="쉼표 [0] 2 82 3" xfId="18580" xr:uid="{00000000-0005-0000-0000-0000222E0000}"/>
    <cellStyle name="쉼표 [0] 2 82 3 2" xfId="19175" xr:uid="{00000000-0005-0000-0000-0000232E0000}"/>
    <cellStyle name="쉼표 [0] 2 82 3 3" xfId="18880" xr:uid="{00000000-0005-0000-0000-0000242E0000}"/>
    <cellStyle name="쉼표 [0] 2 82 4" xfId="18513" xr:uid="{00000000-0005-0000-0000-0000252E0000}"/>
    <cellStyle name="쉼표 [0] 2 82 4 2" xfId="19108" xr:uid="{00000000-0005-0000-0000-0000262E0000}"/>
    <cellStyle name="쉼표 [0] 2 82 4 3" xfId="18813" xr:uid="{00000000-0005-0000-0000-0000272E0000}"/>
    <cellStyle name="쉼표 [0] 2 82 5" xfId="18647" xr:uid="{00000000-0005-0000-0000-0000282E0000}"/>
    <cellStyle name="쉼표 [0] 2 82 5 2" xfId="19242" xr:uid="{00000000-0005-0000-0000-0000292E0000}"/>
    <cellStyle name="쉼표 [0] 2 82 5 3" xfId="18947" xr:uid="{00000000-0005-0000-0000-00002A2E0000}"/>
    <cellStyle name="쉼표 [0] 2 82 6" xfId="18697" xr:uid="{00000000-0005-0000-0000-00002B2E0000}"/>
    <cellStyle name="쉼표 [0] 2 82 6 2" xfId="18994" xr:uid="{00000000-0005-0000-0000-00002C2E0000}"/>
    <cellStyle name="쉼표 [0] 2 82 7" xfId="19041" xr:uid="{00000000-0005-0000-0000-00002D2E0000}"/>
    <cellStyle name="쉼표 [0] 2 82 8" xfId="19289" xr:uid="{00000000-0005-0000-0000-00002E2E0000}"/>
    <cellStyle name="쉼표 [0] 2 82 9" xfId="18746" xr:uid="{00000000-0005-0000-0000-00002F2E0000}"/>
    <cellStyle name="쉼표 [0] 2 83" xfId="18451" xr:uid="{00000000-0005-0000-0000-0000302E0000}"/>
    <cellStyle name="쉼표 [0] 2 83 2" xfId="18484" xr:uid="{00000000-0005-0000-0000-0000312E0000}"/>
    <cellStyle name="쉼표 [0] 2 83 2 2" xfId="18618" xr:uid="{00000000-0005-0000-0000-0000322E0000}"/>
    <cellStyle name="쉼표 [0] 2 83 2 2 2" xfId="19213" xr:uid="{00000000-0005-0000-0000-0000332E0000}"/>
    <cellStyle name="쉼표 [0] 2 83 2 2 3" xfId="18918" xr:uid="{00000000-0005-0000-0000-0000342E0000}"/>
    <cellStyle name="쉼표 [0] 2 83 2 3" xfId="18551" xr:uid="{00000000-0005-0000-0000-0000352E0000}"/>
    <cellStyle name="쉼표 [0] 2 83 2 3 2" xfId="19146" xr:uid="{00000000-0005-0000-0000-0000362E0000}"/>
    <cellStyle name="쉼표 [0] 2 83 2 3 3" xfId="18851" xr:uid="{00000000-0005-0000-0000-0000372E0000}"/>
    <cellStyle name="쉼표 [0] 2 83 2 4" xfId="18685" xr:uid="{00000000-0005-0000-0000-0000382E0000}"/>
    <cellStyle name="쉼표 [0] 2 83 2 4 2" xfId="19280" xr:uid="{00000000-0005-0000-0000-0000392E0000}"/>
    <cellStyle name="쉼표 [0] 2 83 2 4 3" xfId="18985" xr:uid="{00000000-0005-0000-0000-00003A2E0000}"/>
    <cellStyle name="쉼표 [0] 2 83 2 5" xfId="19079" xr:uid="{00000000-0005-0000-0000-00003B2E0000}"/>
    <cellStyle name="쉼표 [0] 2 83 2 6" xfId="18784" xr:uid="{00000000-0005-0000-0000-00003C2E0000}"/>
    <cellStyle name="쉼표 [0] 2 83 3" xfId="18585" xr:uid="{00000000-0005-0000-0000-00003D2E0000}"/>
    <cellStyle name="쉼표 [0] 2 83 3 2" xfId="19180" xr:uid="{00000000-0005-0000-0000-00003E2E0000}"/>
    <cellStyle name="쉼표 [0] 2 83 3 3" xfId="18885" xr:uid="{00000000-0005-0000-0000-00003F2E0000}"/>
    <cellStyle name="쉼표 [0] 2 83 4" xfId="18518" xr:uid="{00000000-0005-0000-0000-0000402E0000}"/>
    <cellStyle name="쉼표 [0] 2 83 4 2" xfId="19113" xr:uid="{00000000-0005-0000-0000-0000412E0000}"/>
    <cellStyle name="쉼표 [0] 2 83 4 3" xfId="18818" xr:uid="{00000000-0005-0000-0000-0000422E0000}"/>
    <cellStyle name="쉼표 [0] 2 83 5" xfId="18652" xr:uid="{00000000-0005-0000-0000-0000432E0000}"/>
    <cellStyle name="쉼표 [0] 2 83 5 2" xfId="19247" xr:uid="{00000000-0005-0000-0000-0000442E0000}"/>
    <cellStyle name="쉼표 [0] 2 83 5 3" xfId="18952" xr:uid="{00000000-0005-0000-0000-0000452E0000}"/>
    <cellStyle name="쉼표 [0] 2 83 6" xfId="19046" xr:uid="{00000000-0005-0000-0000-0000462E0000}"/>
    <cellStyle name="쉼표 [0] 2 83 7" xfId="18751" xr:uid="{00000000-0005-0000-0000-0000472E0000}"/>
    <cellStyle name="쉼표 [0] 2 84" xfId="18453" xr:uid="{00000000-0005-0000-0000-0000482E0000}"/>
    <cellStyle name="쉼표 [0] 2 84 2" xfId="18486" xr:uid="{00000000-0005-0000-0000-0000492E0000}"/>
    <cellStyle name="쉼표 [0] 2 84 2 2" xfId="18620" xr:uid="{00000000-0005-0000-0000-00004A2E0000}"/>
    <cellStyle name="쉼표 [0] 2 84 2 2 2" xfId="19215" xr:uid="{00000000-0005-0000-0000-00004B2E0000}"/>
    <cellStyle name="쉼표 [0] 2 84 2 2 3" xfId="18920" xr:uid="{00000000-0005-0000-0000-00004C2E0000}"/>
    <cellStyle name="쉼표 [0] 2 84 2 3" xfId="18553" xr:uid="{00000000-0005-0000-0000-00004D2E0000}"/>
    <cellStyle name="쉼표 [0] 2 84 2 3 2" xfId="19148" xr:uid="{00000000-0005-0000-0000-00004E2E0000}"/>
    <cellStyle name="쉼표 [0] 2 84 2 3 3" xfId="18853" xr:uid="{00000000-0005-0000-0000-00004F2E0000}"/>
    <cellStyle name="쉼표 [0] 2 84 2 4" xfId="18687" xr:uid="{00000000-0005-0000-0000-0000502E0000}"/>
    <cellStyle name="쉼표 [0] 2 84 2 4 2" xfId="19282" xr:uid="{00000000-0005-0000-0000-0000512E0000}"/>
    <cellStyle name="쉼표 [0] 2 84 2 4 3" xfId="18987" xr:uid="{00000000-0005-0000-0000-0000522E0000}"/>
    <cellStyle name="쉼표 [0] 2 84 2 5" xfId="19081" xr:uid="{00000000-0005-0000-0000-0000532E0000}"/>
    <cellStyle name="쉼표 [0] 2 84 2 6" xfId="18786" xr:uid="{00000000-0005-0000-0000-0000542E0000}"/>
    <cellStyle name="쉼표 [0] 2 84 3" xfId="18587" xr:uid="{00000000-0005-0000-0000-0000552E0000}"/>
    <cellStyle name="쉼표 [0] 2 84 3 2" xfId="19182" xr:uid="{00000000-0005-0000-0000-0000562E0000}"/>
    <cellStyle name="쉼표 [0] 2 84 3 3" xfId="18887" xr:uid="{00000000-0005-0000-0000-0000572E0000}"/>
    <cellStyle name="쉼표 [0] 2 84 4" xfId="18520" xr:uid="{00000000-0005-0000-0000-0000582E0000}"/>
    <cellStyle name="쉼표 [0] 2 84 4 2" xfId="19115" xr:uid="{00000000-0005-0000-0000-0000592E0000}"/>
    <cellStyle name="쉼표 [0] 2 84 4 3" xfId="18820" xr:uid="{00000000-0005-0000-0000-00005A2E0000}"/>
    <cellStyle name="쉼표 [0] 2 84 5" xfId="18654" xr:uid="{00000000-0005-0000-0000-00005B2E0000}"/>
    <cellStyle name="쉼표 [0] 2 84 5 2" xfId="19249" xr:uid="{00000000-0005-0000-0000-00005C2E0000}"/>
    <cellStyle name="쉼표 [0] 2 84 5 3" xfId="18954" xr:uid="{00000000-0005-0000-0000-00005D2E0000}"/>
    <cellStyle name="쉼표 [0] 2 84 6" xfId="19048" xr:uid="{00000000-0005-0000-0000-00005E2E0000}"/>
    <cellStyle name="쉼표 [0] 2 84 7" xfId="18753" xr:uid="{00000000-0005-0000-0000-00005F2E0000}"/>
    <cellStyle name="쉼표 [0] 2 85" xfId="18455" xr:uid="{00000000-0005-0000-0000-0000602E0000}"/>
    <cellStyle name="쉼표 [0] 2 85 2" xfId="18488" xr:uid="{00000000-0005-0000-0000-0000612E0000}"/>
    <cellStyle name="쉼표 [0] 2 85 2 2" xfId="18622" xr:uid="{00000000-0005-0000-0000-0000622E0000}"/>
    <cellStyle name="쉼표 [0] 2 85 2 2 2" xfId="19217" xr:uid="{00000000-0005-0000-0000-0000632E0000}"/>
    <cellStyle name="쉼표 [0] 2 85 2 2 3" xfId="18922" xr:uid="{00000000-0005-0000-0000-0000642E0000}"/>
    <cellStyle name="쉼표 [0] 2 85 2 3" xfId="18555" xr:uid="{00000000-0005-0000-0000-0000652E0000}"/>
    <cellStyle name="쉼표 [0] 2 85 2 3 2" xfId="19150" xr:uid="{00000000-0005-0000-0000-0000662E0000}"/>
    <cellStyle name="쉼표 [0] 2 85 2 3 3" xfId="18855" xr:uid="{00000000-0005-0000-0000-0000672E0000}"/>
    <cellStyle name="쉼표 [0] 2 85 2 4" xfId="18689" xr:uid="{00000000-0005-0000-0000-0000682E0000}"/>
    <cellStyle name="쉼표 [0] 2 85 2 4 2" xfId="19284" xr:uid="{00000000-0005-0000-0000-0000692E0000}"/>
    <cellStyle name="쉼표 [0] 2 85 2 4 3" xfId="18989" xr:uid="{00000000-0005-0000-0000-00006A2E0000}"/>
    <cellStyle name="쉼표 [0] 2 85 2 5" xfId="19083" xr:uid="{00000000-0005-0000-0000-00006B2E0000}"/>
    <cellStyle name="쉼표 [0] 2 85 2 6" xfId="18788" xr:uid="{00000000-0005-0000-0000-00006C2E0000}"/>
    <cellStyle name="쉼표 [0] 2 85 3" xfId="18589" xr:uid="{00000000-0005-0000-0000-00006D2E0000}"/>
    <cellStyle name="쉼표 [0] 2 85 3 2" xfId="19184" xr:uid="{00000000-0005-0000-0000-00006E2E0000}"/>
    <cellStyle name="쉼표 [0] 2 85 3 3" xfId="18889" xr:uid="{00000000-0005-0000-0000-00006F2E0000}"/>
    <cellStyle name="쉼표 [0] 2 85 4" xfId="18522" xr:uid="{00000000-0005-0000-0000-0000702E0000}"/>
    <cellStyle name="쉼표 [0] 2 85 4 2" xfId="19117" xr:uid="{00000000-0005-0000-0000-0000712E0000}"/>
    <cellStyle name="쉼표 [0] 2 85 4 3" xfId="18822" xr:uid="{00000000-0005-0000-0000-0000722E0000}"/>
    <cellStyle name="쉼표 [0] 2 85 5" xfId="18656" xr:uid="{00000000-0005-0000-0000-0000732E0000}"/>
    <cellStyle name="쉼표 [0] 2 85 5 2" xfId="19251" xr:uid="{00000000-0005-0000-0000-0000742E0000}"/>
    <cellStyle name="쉼표 [0] 2 85 5 3" xfId="18956" xr:uid="{00000000-0005-0000-0000-0000752E0000}"/>
    <cellStyle name="쉼표 [0] 2 85 6" xfId="19050" xr:uid="{00000000-0005-0000-0000-0000762E0000}"/>
    <cellStyle name="쉼표 [0] 2 85 7" xfId="18755" xr:uid="{00000000-0005-0000-0000-0000772E0000}"/>
    <cellStyle name="쉼표 [0] 2 86" xfId="18456" xr:uid="{00000000-0005-0000-0000-0000782E0000}"/>
    <cellStyle name="쉼표 [0] 2 86 2" xfId="18590" xr:uid="{00000000-0005-0000-0000-0000792E0000}"/>
    <cellStyle name="쉼표 [0] 2 86 2 2" xfId="19185" xr:uid="{00000000-0005-0000-0000-00007A2E0000}"/>
    <cellStyle name="쉼표 [0] 2 86 2 3" xfId="18890" xr:uid="{00000000-0005-0000-0000-00007B2E0000}"/>
    <cellStyle name="쉼표 [0] 2 86 3" xfId="18523" xr:uid="{00000000-0005-0000-0000-00007C2E0000}"/>
    <cellStyle name="쉼표 [0] 2 86 3 2" xfId="19118" xr:uid="{00000000-0005-0000-0000-00007D2E0000}"/>
    <cellStyle name="쉼표 [0] 2 86 3 3" xfId="18823" xr:uid="{00000000-0005-0000-0000-00007E2E0000}"/>
    <cellStyle name="쉼표 [0] 2 86 4" xfId="18657" xr:uid="{00000000-0005-0000-0000-00007F2E0000}"/>
    <cellStyle name="쉼표 [0] 2 86 4 2" xfId="19252" xr:uid="{00000000-0005-0000-0000-0000802E0000}"/>
    <cellStyle name="쉼표 [0] 2 86 4 3" xfId="18957" xr:uid="{00000000-0005-0000-0000-0000812E0000}"/>
    <cellStyle name="쉼표 [0] 2 86 5" xfId="19051" xr:uid="{00000000-0005-0000-0000-0000822E0000}"/>
    <cellStyle name="쉼표 [0] 2 86 6" xfId="18756" xr:uid="{00000000-0005-0000-0000-0000832E0000}"/>
    <cellStyle name="쉼표 [0] 2 87" xfId="18489" xr:uid="{00000000-0005-0000-0000-0000842E0000}"/>
    <cellStyle name="쉼표 [0] 2 87 2" xfId="18623" xr:uid="{00000000-0005-0000-0000-0000852E0000}"/>
    <cellStyle name="쉼표 [0] 2 87 2 2" xfId="19218" xr:uid="{00000000-0005-0000-0000-0000862E0000}"/>
    <cellStyle name="쉼표 [0] 2 87 2 3" xfId="18923" xr:uid="{00000000-0005-0000-0000-0000872E0000}"/>
    <cellStyle name="쉼표 [0] 2 87 3" xfId="18556" xr:uid="{00000000-0005-0000-0000-0000882E0000}"/>
    <cellStyle name="쉼표 [0] 2 87 3 2" xfId="19151" xr:uid="{00000000-0005-0000-0000-0000892E0000}"/>
    <cellStyle name="쉼표 [0] 2 87 3 3" xfId="18856" xr:uid="{00000000-0005-0000-0000-00008A2E0000}"/>
    <cellStyle name="쉼표 [0] 2 87 4" xfId="18690" xr:uid="{00000000-0005-0000-0000-00008B2E0000}"/>
    <cellStyle name="쉼표 [0] 2 87 4 2" xfId="19285" xr:uid="{00000000-0005-0000-0000-00008C2E0000}"/>
    <cellStyle name="쉼표 [0] 2 87 4 3" xfId="18990" xr:uid="{00000000-0005-0000-0000-00008D2E0000}"/>
    <cellStyle name="쉼표 [0] 2 87 5" xfId="19084" xr:uid="{00000000-0005-0000-0000-00008E2E0000}"/>
    <cellStyle name="쉼표 [0] 2 87 6" xfId="18789" xr:uid="{00000000-0005-0000-0000-00008F2E0000}"/>
    <cellStyle name="쉼표 [0] 2 88" xfId="18557" xr:uid="{00000000-0005-0000-0000-0000902E0000}"/>
    <cellStyle name="쉼표 [0] 2 88 2" xfId="19152" xr:uid="{00000000-0005-0000-0000-0000912E0000}"/>
    <cellStyle name="쉼표 [0] 2 88 3" xfId="18857" xr:uid="{00000000-0005-0000-0000-0000922E0000}"/>
    <cellStyle name="쉼표 [0] 2 89" xfId="18490" xr:uid="{00000000-0005-0000-0000-0000932E0000}"/>
    <cellStyle name="쉼표 [0] 2 89 2" xfId="19085" xr:uid="{00000000-0005-0000-0000-0000942E0000}"/>
    <cellStyle name="쉼표 [0] 2 89 3" xfId="18790" xr:uid="{00000000-0005-0000-0000-0000952E0000}"/>
    <cellStyle name="쉼표 [0] 2 9" xfId="11596" xr:uid="{00000000-0005-0000-0000-0000962E0000}"/>
    <cellStyle name="쉼표 [0] 2 9 10" xfId="11597" xr:uid="{00000000-0005-0000-0000-0000972E0000}"/>
    <cellStyle name="쉼표 [0] 2 9 10 2" xfId="11598" xr:uid="{00000000-0005-0000-0000-0000982E0000}"/>
    <cellStyle name="쉼표 [0] 2 9 11" xfId="11599" xr:uid="{00000000-0005-0000-0000-0000992E0000}"/>
    <cellStyle name="쉼표 [0] 2 9 11 2" xfId="11600" xr:uid="{00000000-0005-0000-0000-00009A2E0000}"/>
    <cellStyle name="쉼표 [0] 2 9 12" xfId="11601" xr:uid="{00000000-0005-0000-0000-00009B2E0000}"/>
    <cellStyle name="쉼표 [0] 2 9 12 2" xfId="11602" xr:uid="{00000000-0005-0000-0000-00009C2E0000}"/>
    <cellStyle name="쉼표 [0] 2 9 13" xfId="11603" xr:uid="{00000000-0005-0000-0000-00009D2E0000}"/>
    <cellStyle name="쉼표 [0] 2 9 13 2" xfId="11604" xr:uid="{00000000-0005-0000-0000-00009E2E0000}"/>
    <cellStyle name="쉼표 [0] 2 9 14" xfId="11605" xr:uid="{00000000-0005-0000-0000-00009F2E0000}"/>
    <cellStyle name="쉼표 [0] 2 9 14 2" xfId="11606" xr:uid="{00000000-0005-0000-0000-0000A02E0000}"/>
    <cellStyle name="쉼표 [0] 2 9 15" xfId="11607" xr:uid="{00000000-0005-0000-0000-0000A12E0000}"/>
    <cellStyle name="쉼표 [0] 2 9 2" xfId="11608" xr:uid="{00000000-0005-0000-0000-0000A22E0000}"/>
    <cellStyle name="쉼표 [0] 2 9 2 2" xfId="11609" xr:uid="{00000000-0005-0000-0000-0000A32E0000}"/>
    <cellStyle name="쉼표 [0] 2 9 3" xfId="11610" xr:uid="{00000000-0005-0000-0000-0000A42E0000}"/>
    <cellStyle name="쉼표 [0] 2 9 3 2" xfId="11611" xr:uid="{00000000-0005-0000-0000-0000A52E0000}"/>
    <cellStyle name="쉼표 [0] 2 9 4" xfId="11612" xr:uid="{00000000-0005-0000-0000-0000A62E0000}"/>
    <cellStyle name="쉼표 [0] 2 9 4 2" xfId="11613" xr:uid="{00000000-0005-0000-0000-0000A72E0000}"/>
    <cellStyle name="쉼표 [0] 2 9 5" xfId="11614" xr:uid="{00000000-0005-0000-0000-0000A82E0000}"/>
    <cellStyle name="쉼표 [0] 2 9 5 2" xfId="11615" xr:uid="{00000000-0005-0000-0000-0000A92E0000}"/>
    <cellStyle name="쉼표 [0] 2 9 6" xfId="11616" xr:uid="{00000000-0005-0000-0000-0000AA2E0000}"/>
    <cellStyle name="쉼표 [0] 2 9 6 2" xfId="11617" xr:uid="{00000000-0005-0000-0000-0000AB2E0000}"/>
    <cellStyle name="쉼표 [0] 2 9 6 2 2" xfId="11618" xr:uid="{00000000-0005-0000-0000-0000AC2E0000}"/>
    <cellStyle name="쉼표 [0] 2 9 6 3" xfId="11619" xr:uid="{00000000-0005-0000-0000-0000AD2E0000}"/>
    <cellStyle name="쉼표 [0] 2 9 7" xfId="11620" xr:uid="{00000000-0005-0000-0000-0000AE2E0000}"/>
    <cellStyle name="쉼표 [0] 2 9 7 2" xfId="11621" xr:uid="{00000000-0005-0000-0000-0000AF2E0000}"/>
    <cellStyle name="쉼표 [0] 2 9 8" xfId="11622" xr:uid="{00000000-0005-0000-0000-0000B02E0000}"/>
    <cellStyle name="쉼표 [0] 2 9 8 2" xfId="11623" xr:uid="{00000000-0005-0000-0000-0000B12E0000}"/>
    <cellStyle name="쉼표 [0] 2 9 9" xfId="11624" xr:uid="{00000000-0005-0000-0000-0000B22E0000}"/>
    <cellStyle name="쉼표 [0] 2 9 9 2" xfId="11625" xr:uid="{00000000-0005-0000-0000-0000B32E0000}"/>
    <cellStyle name="쉼표 [0] 2 90" xfId="18624" xr:uid="{00000000-0005-0000-0000-0000B42E0000}"/>
    <cellStyle name="쉼표 [0] 2 90 2" xfId="19219" xr:uid="{00000000-0005-0000-0000-0000B52E0000}"/>
    <cellStyle name="쉼표 [0] 2 90 3" xfId="18924" xr:uid="{00000000-0005-0000-0000-0000B62E0000}"/>
    <cellStyle name="쉼표 [0] 2 91" xfId="18693" xr:uid="{00000000-0005-0000-0000-0000B72E0000}"/>
    <cellStyle name="쉼표 [0] 2 91 2" xfId="18991" xr:uid="{00000000-0005-0000-0000-0000B82E0000}"/>
    <cellStyle name="쉼표 [0] 2 92" xfId="19018" xr:uid="{00000000-0005-0000-0000-0000B92E0000}"/>
    <cellStyle name="쉼표 [0] 2 93" xfId="19286" xr:uid="{00000000-0005-0000-0000-0000BA2E0000}"/>
    <cellStyle name="쉼표 [0] 2 94" xfId="18723" xr:uid="{00000000-0005-0000-0000-0000BB2E0000}"/>
    <cellStyle name="쉼표 [0] 25 2" xfId="11626" xr:uid="{00000000-0005-0000-0000-0000BC2E0000}"/>
    <cellStyle name="쉼표 [0] 25 2 2" xfId="11627" xr:uid="{00000000-0005-0000-0000-0000BD2E0000}"/>
    <cellStyle name="쉼표 [0] 27 10" xfId="11628" xr:uid="{00000000-0005-0000-0000-0000BE2E0000}"/>
    <cellStyle name="쉼표 [0] 27 10 2" xfId="11629" xr:uid="{00000000-0005-0000-0000-0000BF2E0000}"/>
    <cellStyle name="쉼표 [0] 27 11" xfId="11630" xr:uid="{00000000-0005-0000-0000-0000C02E0000}"/>
    <cellStyle name="쉼표 [0] 27 11 2" xfId="11631" xr:uid="{00000000-0005-0000-0000-0000C12E0000}"/>
    <cellStyle name="쉼표 [0] 27 12" xfId="11632" xr:uid="{00000000-0005-0000-0000-0000C22E0000}"/>
    <cellStyle name="쉼표 [0] 27 12 2" xfId="11633" xr:uid="{00000000-0005-0000-0000-0000C32E0000}"/>
    <cellStyle name="쉼표 [0] 27 13" xfId="11634" xr:uid="{00000000-0005-0000-0000-0000C42E0000}"/>
    <cellStyle name="쉼표 [0] 27 13 2" xfId="11635" xr:uid="{00000000-0005-0000-0000-0000C52E0000}"/>
    <cellStyle name="쉼표 [0] 27 14" xfId="11636" xr:uid="{00000000-0005-0000-0000-0000C62E0000}"/>
    <cellStyle name="쉼표 [0] 27 14 2" xfId="11637" xr:uid="{00000000-0005-0000-0000-0000C72E0000}"/>
    <cellStyle name="쉼표 [0] 27 15" xfId="11638" xr:uid="{00000000-0005-0000-0000-0000C82E0000}"/>
    <cellStyle name="쉼표 [0] 27 15 2" xfId="11639" xr:uid="{00000000-0005-0000-0000-0000C92E0000}"/>
    <cellStyle name="쉼표 [0] 27 16" xfId="11640" xr:uid="{00000000-0005-0000-0000-0000CA2E0000}"/>
    <cellStyle name="쉼표 [0] 27 16 2" xfId="11641" xr:uid="{00000000-0005-0000-0000-0000CB2E0000}"/>
    <cellStyle name="쉼표 [0] 27 17" xfId="11642" xr:uid="{00000000-0005-0000-0000-0000CC2E0000}"/>
    <cellStyle name="쉼표 [0] 27 17 2" xfId="11643" xr:uid="{00000000-0005-0000-0000-0000CD2E0000}"/>
    <cellStyle name="쉼표 [0] 27 18" xfId="11644" xr:uid="{00000000-0005-0000-0000-0000CE2E0000}"/>
    <cellStyle name="쉼표 [0] 27 18 2" xfId="11645" xr:uid="{00000000-0005-0000-0000-0000CF2E0000}"/>
    <cellStyle name="쉼표 [0] 27 19" xfId="11646" xr:uid="{00000000-0005-0000-0000-0000D02E0000}"/>
    <cellStyle name="쉼표 [0] 27 19 2" xfId="11647" xr:uid="{00000000-0005-0000-0000-0000D12E0000}"/>
    <cellStyle name="쉼표 [0] 27 2" xfId="11648" xr:uid="{00000000-0005-0000-0000-0000D22E0000}"/>
    <cellStyle name="쉼표 [0] 27 2 2" xfId="11649" xr:uid="{00000000-0005-0000-0000-0000D32E0000}"/>
    <cellStyle name="쉼표 [0] 27 20" xfId="11650" xr:uid="{00000000-0005-0000-0000-0000D42E0000}"/>
    <cellStyle name="쉼표 [0] 27 20 2" xfId="11651" xr:uid="{00000000-0005-0000-0000-0000D52E0000}"/>
    <cellStyle name="쉼표 [0] 27 21" xfId="11652" xr:uid="{00000000-0005-0000-0000-0000D62E0000}"/>
    <cellStyle name="쉼표 [0] 27 21 2" xfId="11653" xr:uid="{00000000-0005-0000-0000-0000D72E0000}"/>
    <cellStyle name="쉼표 [0] 27 22" xfId="11654" xr:uid="{00000000-0005-0000-0000-0000D82E0000}"/>
    <cellStyle name="쉼표 [0] 27 22 2" xfId="11655" xr:uid="{00000000-0005-0000-0000-0000D92E0000}"/>
    <cellStyle name="쉼표 [0] 27 3" xfId="11656" xr:uid="{00000000-0005-0000-0000-0000DA2E0000}"/>
    <cellStyle name="쉼표 [0] 27 3 2" xfId="11657" xr:uid="{00000000-0005-0000-0000-0000DB2E0000}"/>
    <cellStyle name="쉼표 [0] 27 4" xfId="11658" xr:uid="{00000000-0005-0000-0000-0000DC2E0000}"/>
    <cellStyle name="쉼표 [0] 27 4 2" xfId="11659" xr:uid="{00000000-0005-0000-0000-0000DD2E0000}"/>
    <cellStyle name="쉼표 [0] 27 5" xfId="11660" xr:uid="{00000000-0005-0000-0000-0000DE2E0000}"/>
    <cellStyle name="쉼표 [0] 27 5 2" xfId="11661" xr:uid="{00000000-0005-0000-0000-0000DF2E0000}"/>
    <cellStyle name="쉼표 [0] 27 6" xfId="11662" xr:uid="{00000000-0005-0000-0000-0000E02E0000}"/>
    <cellStyle name="쉼표 [0] 27 6 2" xfId="11663" xr:uid="{00000000-0005-0000-0000-0000E12E0000}"/>
    <cellStyle name="쉼표 [0] 27 7" xfId="11664" xr:uid="{00000000-0005-0000-0000-0000E22E0000}"/>
    <cellStyle name="쉼표 [0] 27 7 2" xfId="11665" xr:uid="{00000000-0005-0000-0000-0000E32E0000}"/>
    <cellStyle name="쉼표 [0] 27 8" xfId="11666" xr:uid="{00000000-0005-0000-0000-0000E42E0000}"/>
    <cellStyle name="쉼표 [0] 27 8 2" xfId="11667" xr:uid="{00000000-0005-0000-0000-0000E52E0000}"/>
    <cellStyle name="쉼표 [0] 27 9" xfId="11668" xr:uid="{00000000-0005-0000-0000-0000E62E0000}"/>
    <cellStyle name="쉼표 [0] 27 9 2" xfId="11669" xr:uid="{00000000-0005-0000-0000-0000E72E0000}"/>
    <cellStyle name="쉼표 [0] 3" xfId="11670" xr:uid="{00000000-0005-0000-0000-0000E82E0000}"/>
    <cellStyle name="쉼표 [0] 3 10" xfId="11671" xr:uid="{00000000-0005-0000-0000-0000E92E0000}"/>
    <cellStyle name="쉼표 [0] 3 10 2" xfId="11672" xr:uid="{00000000-0005-0000-0000-0000EA2E0000}"/>
    <cellStyle name="쉼표 [0] 3 11" xfId="11673" xr:uid="{00000000-0005-0000-0000-0000EB2E0000}"/>
    <cellStyle name="쉼표 [0] 3 11 2" xfId="11674" xr:uid="{00000000-0005-0000-0000-0000EC2E0000}"/>
    <cellStyle name="쉼표 [0] 3 12" xfId="11675" xr:uid="{00000000-0005-0000-0000-0000ED2E0000}"/>
    <cellStyle name="쉼표 [0] 3 12 2" xfId="11676" xr:uid="{00000000-0005-0000-0000-0000EE2E0000}"/>
    <cellStyle name="쉼표 [0] 3 13" xfId="11677" xr:uid="{00000000-0005-0000-0000-0000EF2E0000}"/>
    <cellStyle name="쉼표 [0] 3 13 2" xfId="11678" xr:uid="{00000000-0005-0000-0000-0000F02E0000}"/>
    <cellStyle name="쉼표 [0] 3 14" xfId="11679" xr:uid="{00000000-0005-0000-0000-0000F12E0000}"/>
    <cellStyle name="쉼표 [0] 3 14 2" xfId="11680" xr:uid="{00000000-0005-0000-0000-0000F22E0000}"/>
    <cellStyle name="쉼표 [0] 3 15" xfId="11681" xr:uid="{00000000-0005-0000-0000-0000F32E0000}"/>
    <cellStyle name="쉼표 [0] 3 15 2" xfId="11682" xr:uid="{00000000-0005-0000-0000-0000F42E0000}"/>
    <cellStyle name="쉼표 [0] 3 16" xfId="11683" xr:uid="{00000000-0005-0000-0000-0000F52E0000}"/>
    <cellStyle name="쉼표 [0] 3 16 2" xfId="11684" xr:uid="{00000000-0005-0000-0000-0000F62E0000}"/>
    <cellStyle name="쉼표 [0] 3 17" xfId="11685" xr:uid="{00000000-0005-0000-0000-0000F72E0000}"/>
    <cellStyle name="쉼표 [0] 3 17 2" xfId="11686" xr:uid="{00000000-0005-0000-0000-0000F82E0000}"/>
    <cellStyle name="쉼표 [0] 3 18" xfId="11687" xr:uid="{00000000-0005-0000-0000-0000F92E0000}"/>
    <cellStyle name="쉼표 [0] 3 18 2" xfId="11688" xr:uid="{00000000-0005-0000-0000-0000FA2E0000}"/>
    <cellStyle name="쉼표 [0] 3 19" xfId="11689" xr:uid="{00000000-0005-0000-0000-0000FB2E0000}"/>
    <cellStyle name="쉼표 [0] 3 19 2" xfId="11690" xr:uid="{00000000-0005-0000-0000-0000FC2E0000}"/>
    <cellStyle name="쉼표 [0] 3 2" xfId="11691" xr:uid="{00000000-0005-0000-0000-0000FD2E0000}"/>
    <cellStyle name="쉼표 [0] 3 2 10" xfId="11692" xr:uid="{00000000-0005-0000-0000-0000FE2E0000}"/>
    <cellStyle name="쉼표 [0] 3 2 10 2" xfId="11693" xr:uid="{00000000-0005-0000-0000-0000FF2E0000}"/>
    <cellStyle name="쉼표 [0] 3 2 10 2 2" xfId="11694" xr:uid="{00000000-0005-0000-0000-0000002F0000}"/>
    <cellStyle name="쉼표 [0] 3 2 10 2 2 2" xfId="11695" xr:uid="{00000000-0005-0000-0000-0000012F0000}"/>
    <cellStyle name="쉼표 [0] 3 2 10 2 3" xfId="11696" xr:uid="{00000000-0005-0000-0000-0000022F0000}"/>
    <cellStyle name="쉼표 [0] 3 2 10 2 3 2" xfId="11697" xr:uid="{00000000-0005-0000-0000-0000032F0000}"/>
    <cellStyle name="쉼표 [0] 3 2 10 2 4" xfId="11698" xr:uid="{00000000-0005-0000-0000-0000042F0000}"/>
    <cellStyle name="쉼표 [0] 3 2 10 2 4 2" xfId="11699" xr:uid="{00000000-0005-0000-0000-0000052F0000}"/>
    <cellStyle name="쉼표 [0] 3 2 10 2 5" xfId="11700" xr:uid="{00000000-0005-0000-0000-0000062F0000}"/>
    <cellStyle name="쉼표 [0] 3 2 10 2 5 2" xfId="11701" xr:uid="{00000000-0005-0000-0000-0000072F0000}"/>
    <cellStyle name="쉼표 [0] 3 2 10 2 6" xfId="11702" xr:uid="{00000000-0005-0000-0000-0000082F0000}"/>
    <cellStyle name="쉼표 [0] 3 2 10 3" xfId="11703" xr:uid="{00000000-0005-0000-0000-0000092F0000}"/>
    <cellStyle name="쉼표 [0] 3 2 10 3 2" xfId="11704" xr:uid="{00000000-0005-0000-0000-00000A2F0000}"/>
    <cellStyle name="쉼표 [0] 3 2 10 4" xfId="11705" xr:uid="{00000000-0005-0000-0000-00000B2F0000}"/>
    <cellStyle name="쉼표 [0] 3 2 10 4 2" xfId="11706" xr:uid="{00000000-0005-0000-0000-00000C2F0000}"/>
    <cellStyle name="쉼표 [0] 3 2 10 5" xfId="11707" xr:uid="{00000000-0005-0000-0000-00000D2F0000}"/>
    <cellStyle name="쉼표 [0] 3 2 10 5 2" xfId="11708" xr:uid="{00000000-0005-0000-0000-00000E2F0000}"/>
    <cellStyle name="쉼표 [0] 3 2 10 6" xfId="11709" xr:uid="{00000000-0005-0000-0000-00000F2F0000}"/>
    <cellStyle name="쉼표 [0] 3 2 11" xfId="11710" xr:uid="{00000000-0005-0000-0000-0000102F0000}"/>
    <cellStyle name="쉼표 [0] 3 2 11 2" xfId="11711" xr:uid="{00000000-0005-0000-0000-0000112F0000}"/>
    <cellStyle name="쉼표 [0] 3 2 11 2 2" xfId="11712" xr:uid="{00000000-0005-0000-0000-0000122F0000}"/>
    <cellStyle name="쉼표 [0] 3 2 11 2 2 2" xfId="11713" xr:uid="{00000000-0005-0000-0000-0000132F0000}"/>
    <cellStyle name="쉼표 [0] 3 2 11 2 3" xfId="11714" xr:uid="{00000000-0005-0000-0000-0000142F0000}"/>
    <cellStyle name="쉼표 [0] 3 2 11 2 3 2" xfId="11715" xr:uid="{00000000-0005-0000-0000-0000152F0000}"/>
    <cellStyle name="쉼표 [0] 3 2 11 2 4" xfId="11716" xr:uid="{00000000-0005-0000-0000-0000162F0000}"/>
    <cellStyle name="쉼표 [0] 3 2 11 2 4 2" xfId="11717" xr:uid="{00000000-0005-0000-0000-0000172F0000}"/>
    <cellStyle name="쉼표 [0] 3 2 11 2 5" xfId="11718" xr:uid="{00000000-0005-0000-0000-0000182F0000}"/>
    <cellStyle name="쉼표 [0] 3 2 11 2 5 2" xfId="11719" xr:uid="{00000000-0005-0000-0000-0000192F0000}"/>
    <cellStyle name="쉼표 [0] 3 2 11 2 6" xfId="11720" xr:uid="{00000000-0005-0000-0000-00001A2F0000}"/>
    <cellStyle name="쉼표 [0] 3 2 11 3" xfId="11721" xr:uid="{00000000-0005-0000-0000-00001B2F0000}"/>
    <cellStyle name="쉼표 [0] 3 2 11 3 2" xfId="11722" xr:uid="{00000000-0005-0000-0000-00001C2F0000}"/>
    <cellStyle name="쉼표 [0] 3 2 11 4" xfId="11723" xr:uid="{00000000-0005-0000-0000-00001D2F0000}"/>
    <cellStyle name="쉼표 [0] 3 2 11 4 2" xfId="11724" xr:uid="{00000000-0005-0000-0000-00001E2F0000}"/>
    <cellStyle name="쉼표 [0] 3 2 11 5" xfId="11725" xr:uid="{00000000-0005-0000-0000-00001F2F0000}"/>
    <cellStyle name="쉼표 [0] 3 2 11 5 2" xfId="11726" xr:uid="{00000000-0005-0000-0000-0000202F0000}"/>
    <cellStyle name="쉼표 [0] 3 2 11 6" xfId="11727" xr:uid="{00000000-0005-0000-0000-0000212F0000}"/>
    <cellStyle name="쉼표 [0] 3 2 12" xfId="11728" xr:uid="{00000000-0005-0000-0000-0000222F0000}"/>
    <cellStyle name="쉼표 [0] 3 2 12 2" xfId="11729" xr:uid="{00000000-0005-0000-0000-0000232F0000}"/>
    <cellStyle name="쉼표 [0] 3 2 12 2 2" xfId="11730" xr:uid="{00000000-0005-0000-0000-0000242F0000}"/>
    <cellStyle name="쉼표 [0] 3 2 12 2 2 2" xfId="11731" xr:uid="{00000000-0005-0000-0000-0000252F0000}"/>
    <cellStyle name="쉼표 [0] 3 2 12 2 3" xfId="11732" xr:uid="{00000000-0005-0000-0000-0000262F0000}"/>
    <cellStyle name="쉼표 [0] 3 2 12 2 3 2" xfId="11733" xr:uid="{00000000-0005-0000-0000-0000272F0000}"/>
    <cellStyle name="쉼표 [0] 3 2 12 2 4" xfId="11734" xr:uid="{00000000-0005-0000-0000-0000282F0000}"/>
    <cellStyle name="쉼표 [0] 3 2 12 2 4 2" xfId="11735" xr:uid="{00000000-0005-0000-0000-0000292F0000}"/>
    <cellStyle name="쉼표 [0] 3 2 12 2 5" xfId="11736" xr:uid="{00000000-0005-0000-0000-00002A2F0000}"/>
    <cellStyle name="쉼표 [0] 3 2 12 2 5 2" xfId="11737" xr:uid="{00000000-0005-0000-0000-00002B2F0000}"/>
    <cellStyle name="쉼표 [0] 3 2 12 2 6" xfId="11738" xr:uid="{00000000-0005-0000-0000-00002C2F0000}"/>
    <cellStyle name="쉼표 [0] 3 2 12 3" xfId="11739" xr:uid="{00000000-0005-0000-0000-00002D2F0000}"/>
    <cellStyle name="쉼표 [0] 3 2 12 3 2" xfId="11740" xr:uid="{00000000-0005-0000-0000-00002E2F0000}"/>
    <cellStyle name="쉼표 [0] 3 2 12 4" xfId="11741" xr:uid="{00000000-0005-0000-0000-00002F2F0000}"/>
    <cellStyle name="쉼표 [0] 3 2 12 4 2" xfId="11742" xr:uid="{00000000-0005-0000-0000-0000302F0000}"/>
    <cellStyle name="쉼표 [0] 3 2 12 5" xfId="11743" xr:uid="{00000000-0005-0000-0000-0000312F0000}"/>
    <cellStyle name="쉼표 [0] 3 2 12 5 2" xfId="11744" xr:uid="{00000000-0005-0000-0000-0000322F0000}"/>
    <cellStyle name="쉼표 [0] 3 2 12 6" xfId="11745" xr:uid="{00000000-0005-0000-0000-0000332F0000}"/>
    <cellStyle name="쉼표 [0] 3 2 13" xfId="11746" xr:uid="{00000000-0005-0000-0000-0000342F0000}"/>
    <cellStyle name="쉼표 [0] 3 2 13 2" xfId="11747" xr:uid="{00000000-0005-0000-0000-0000352F0000}"/>
    <cellStyle name="쉼표 [0] 3 2 13 2 2" xfId="11748" xr:uid="{00000000-0005-0000-0000-0000362F0000}"/>
    <cellStyle name="쉼표 [0] 3 2 13 2 2 2" xfId="11749" xr:uid="{00000000-0005-0000-0000-0000372F0000}"/>
    <cellStyle name="쉼표 [0] 3 2 13 2 3" xfId="11750" xr:uid="{00000000-0005-0000-0000-0000382F0000}"/>
    <cellStyle name="쉼표 [0] 3 2 13 2 3 2" xfId="11751" xr:uid="{00000000-0005-0000-0000-0000392F0000}"/>
    <cellStyle name="쉼표 [0] 3 2 13 2 4" xfId="11752" xr:uid="{00000000-0005-0000-0000-00003A2F0000}"/>
    <cellStyle name="쉼표 [0] 3 2 13 2 4 2" xfId="11753" xr:uid="{00000000-0005-0000-0000-00003B2F0000}"/>
    <cellStyle name="쉼표 [0] 3 2 13 2 5" xfId="11754" xr:uid="{00000000-0005-0000-0000-00003C2F0000}"/>
    <cellStyle name="쉼표 [0] 3 2 13 2 5 2" xfId="11755" xr:uid="{00000000-0005-0000-0000-00003D2F0000}"/>
    <cellStyle name="쉼표 [0] 3 2 13 2 6" xfId="11756" xr:uid="{00000000-0005-0000-0000-00003E2F0000}"/>
    <cellStyle name="쉼표 [0] 3 2 13 3" xfId="11757" xr:uid="{00000000-0005-0000-0000-00003F2F0000}"/>
    <cellStyle name="쉼표 [0] 3 2 13 3 2" xfId="11758" xr:uid="{00000000-0005-0000-0000-0000402F0000}"/>
    <cellStyle name="쉼표 [0] 3 2 13 4" xfId="11759" xr:uid="{00000000-0005-0000-0000-0000412F0000}"/>
    <cellStyle name="쉼표 [0] 3 2 13 4 2" xfId="11760" xr:uid="{00000000-0005-0000-0000-0000422F0000}"/>
    <cellStyle name="쉼표 [0] 3 2 13 5" xfId="11761" xr:uid="{00000000-0005-0000-0000-0000432F0000}"/>
    <cellStyle name="쉼표 [0] 3 2 13 5 2" xfId="11762" xr:uid="{00000000-0005-0000-0000-0000442F0000}"/>
    <cellStyle name="쉼표 [0] 3 2 13 6" xfId="11763" xr:uid="{00000000-0005-0000-0000-0000452F0000}"/>
    <cellStyle name="쉼표 [0] 3 2 14" xfId="11764" xr:uid="{00000000-0005-0000-0000-0000462F0000}"/>
    <cellStyle name="쉼표 [0] 3 2 14 2" xfId="11765" xr:uid="{00000000-0005-0000-0000-0000472F0000}"/>
    <cellStyle name="쉼표 [0] 3 2 14 2 2" xfId="11766" xr:uid="{00000000-0005-0000-0000-0000482F0000}"/>
    <cellStyle name="쉼표 [0] 3 2 14 2 2 2" xfId="11767" xr:uid="{00000000-0005-0000-0000-0000492F0000}"/>
    <cellStyle name="쉼표 [0] 3 2 14 2 3" xfId="11768" xr:uid="{00000000-0005-0000-0000-00004A2F0000}"/>
    <cellStyle name="쉼표 [0] 3 2 14 2 3 2" xfId="11769" xr:uid="{00000000-0005-0000-0000-00004B2F0000}"/>
    <cellStyle name="쉼표 [0] 3 2 14 2 4" xfId="11770" xr:uid="{00000000-0005-0000-0000-00004C2F0000}"/>
    <cellStyle name="쉼표 [0] 3 2 14 2 4 2" xfId="11771" xr:uid="{00000000-0005-0000-0000-00004D2F0000}"/>
    <cellStyle name="쉼표 [0] 3 2 14 2 5" xfId="11772" xr:uid="{00000000-0005-0000-0000-00004E2F0000}"/>
    <cellStyle name="쉼표 [0] 3 2 14 2 5 2" xfId="11773" xr:uid="{00000000-0005-0000-0000-00004F2F0000}"/>
    <cellStyle name="쉼표 [0] 3 2 14 2 6" xfId="11774" xr:uid="{00000000-0005-0000-0000-0000502F0000}"/>
    <cellStyle name="쉼표 [0] 3 2 14 3" xfId="11775" xr:uid="{00000000-0005-0000-0000-0000512F0000}"/>
    <cellStyle name="쉼표 [0] 3 2 14 3 2" xfId="11776" xr:uid="{00000000-0005-0000-0000-0000522F0000}"/>
    <cellStyle name="쉼표 [0] 3 2 14 4" xfId="11777" xr:uid="{00000000-0005-0000-0000-0000532F0000}"/>
    <cellStyle name="쉼표 [0] 3 2 14 4 2" xfId="11778" xr:uid="{00000000-0005-0000-0000-0000542F0000}"/>
    <cellStyle name="쉼표 [0] 3 2 14 5" xfId="11779" xr:uid="{00000000-0005-0000-0000-0000552F0000}"/>
    <cellStyle name="쉼표 [0] 3 2 14 5 2" xfId="11780" xr:uid="{00000000-0005-0000-0000-0000562F0000}"/>
    <cellStyle name="쉼표 [0] 3 2 14 6" xfId="11781" xr:uid="{00000000-0005-0000-0000-0000572F0000}"/>
    <cellStyle name="쉼표 [0] 3 2 15" xfId="11782" xr:uid="{00000000-0005-0000-0000-0000582F0000}"/>
    <cellStyle name="쉼표 [0] 3 2 15 2" xfId="11783" xr:uid="{00000000-0005-0000-0000-0000592F0000}"/>
    <cellStyle name="쉼표 [0] 3 2 15 2 2" xfId="11784" xr:uid="{00000000-0005-0000-0000-00005A2F0000}"/>
    <cellStyle name="쉼표 [0] 3 2 15 2 2 2" xfId="11785" xr:uid="{00000000-0005-0000-0000-00005B2F0000}"/>
    <cellStyle name="쉼표 [0] 3 2 15 2 3" xfId="11786" xr:uid="{00000000-0005-0000-0000-00005C2F0000}"/>
    <cellStyle name="쉼표 [0] 3 2 15 2 3 2" xfId="11787" xr:uid="{00000000-0005-0000-0000-00005D2F0000}"/>
    <cellStyle name="쉼표 [0] 3 2 15 2 4" xfId="11788" xr:uid="{00000000-0005-0000-0000-00005E2F0000}"/>
    <cellStyle name="쉼표 [0] 3 2 15 2 4 2" xfId="11789" xr:uid="{00000000-0005-0000-0000-00005F2F0000}"/>
    <cellStyle name="쉼표 [0] 3 2 15 2 5" xfId="11790" xr:uid="{00000000-0005-0000-0000-0000602F0000}"/>
    <cellStyle name="쉼표 [0] 3 2 15 2 5 2" xfId="11791" xr:uid="{00000000-0005-0000-0000-0000612F0000}"/>
    <cellStyle name="쉼표 [0] 3 2 15 2 6" xfId="11792" xr:uid="{00000000-0005-0000-0000-0000622F0000}"/>
    <cellStyle name="쉼표 [0] 3 2 15 3" xfId="11793" xr:uid="{00000000-0005-0000-0000-0000632F0000}"/>
    <cellStyle name="쉼표 [0] 3 2 15 3 2" xfId="11794" xr:uid="{00000000-0005-0000-0000-0000642F0000}"/>
    <cellStyle name="쉼표 [0] 3 2 15 4" xfId="11795" xr:uid="{00000000-0005-0000-0000-0000652F0000}"/>
    <cellStyle name="쉼표 [0] 3 2 15 4 2" xfId="11796" xr:uid="{00000000-0005-0000-0000-0000662F0000}"/>
    <cellStyle name="쉼표 [0] 3 2 15 5" xfId="11797" xr:uid="{00000000-0005-0000-0000-0000672F0000}"/>
    <cellStyle name="쉼표 [0] 3 2 15 5 2" xfId="11798" xr:uid="{00000000-0005-0000-0000-0000682F0000}"/>
    <cellStyle name="쉼표 [0] 3 2 15 6" xfId="11799" xr:uid="{00000000-0005-0000-0000-0000692F0000}"/>
    <cellStyle name="쉼표 [0] 3 2 16" xfId="11800" xr:uid="{00000000-0005-0000-0000-00006A2F0000}"/>
    <cellStyle name="쉼표 [0] 3 2 16 2" xfId="11801" xr:uid="{00000000-0005-0000-0000-00006B2F0000}"/>
    <cellStyle name="쉼표 [0] 3 2 16 2 2" xfId="11802" xr:uid="{00000000-0005-0000-0000-00006C2F0000}"/>
    <cellStyle name="쉼표 [0] 3 2 16 2 2 2" xfId="11803" xr:uid="{00000000-0005-0000-0000-00006D2F0000}"/>
    <cellStyle name="쉼표 [0] 3 2 16 2 3" xfId="11804" xr:uid="{00000000-0005-0000-0000-00006E2F0000}"/>
    <cellStyle name="쉼표 [0] 3 2 16 2 3 2" xfId="11805" xr:uid="{00000000-0005-0000-0000-00006F2F0000}"/>
    <cellStyle name="쉼표 [0] 3 2 16 2 4" xfId="11806" xr:uid="{00000000-0005-0000-0000-0000702F0000}"/>
    <cellStyle name="쉼표 [0] 3 2 16 2 4 2" xfId="11807" xr:uid="{00000000-0005-0000-0000-0000712F0000}"/>
    <cellStyle name="쉼표 [0] 3 2 16 2 5" xfId="11808" xr:uid="{00000000-0005-0000-0000-0000722F0000}"/>
    <cellStyle name="쉼표 [0] 3 2 16 2 5 2" xfId="11809" xr:uid="{00000000-0005-0000-0000-0000732F0000}"/>
    <cellStyle name="쉼표 [0] 3 2 16 2 6" xfId="11810" xr:uid="{00000000-0005-0000-0000-0000742F0000}"/>
    <cellStyle name="쉼표 [0] 3 2 16 3" xfId="11811" xr:uid="{00000000-0005-0000-0000-0000752F0000}"/>
    <cellStyle name="쉼표 [0] 3 2 16 3 2" xfId="11812" xr:uid="{00000000-0005-0000-0000-0000762F0000}"/>
    <cellStyle name="쉼표 [0] 3 2 16 4" xfId="11813" xr:uid="{00000000-0005-0000-0000-0000772F0000}"/>
    <cellStyle name="쉼표 [0] 3 2 16 4 2" xfId="11814" xr:uid="{00000000-0005-0000-0000-0000782F0000}"/>
    <cellStyle name="쉼표 [0] 3 2 16 5" xfId="11815" xr:uid="{00000000-0005-0000-0000-0000792F0000}"/>
    <cellStyle name="쉼표 [0] 3 2 16 5 2" xfId="11816" xr:uid="{00000000-0005-0000-0000-00007A2F0000}"/>
    <cellStyle name="쉼표 [0] 3 2 16 6" xfId="11817" xr:uid="{00000000-0005-0000-0000-00007B2F0000}"/>
    <cellStyle name="쉼표 [0] 3 2 17" xfId="11818" xr:uid="{00000000-0005-0000-0000-00007C2F0000}"/>
    <cellStyle name="쉼표 [0] 3 2 17 2" xfId="11819" xr:uid="{00000000-0005-0000-0000-00007D2F0000}"/>
    <cellStyle name="쉼표 [0] 3 2 17 2 2" xfId="11820" xr:uid="{00000000-0005-0000-0000-00007E2F0000}"/>
    <cellStyle name="쉼표 [0] 3 2 17 2 2 2" xfId="11821" xr:uid="{00000000-0005-0000-0000-00007F2F0000}"/>
    <cellStyle name="쉼표 [0] 3 2 17 2 3" xfId="11822" xr:uid="{00000000-0005-0000-0000-0000802F0000}"/>
    <cellStyle name="쉼표 [0] 3 2 17 2 3 2" xfId="11823" xr:uid="{00000000-0005-0000-0000-0000812F0000}"/>
    <cellStyle name="쉼표 [0] 3 2 17 2 4" xfId="11824" xr:uid="{00000000-0005-0000-0000-0000822F0000}"/>
    <cellStyle name="쉼표 [0] 3 2 17 2 4 2" xfId="11825" xr:uid="{00000000-0005-0000-0000-0000832F0000}"/>
    <cellStyle name="쉼표 [0] 3 2 17 2 5" xfId="11826" xr:uid="{00000000-0005-0000-0000-0000842F0000}"/>
    <cellStyle name="쉼표 [0] 3 2 17 2 5 2" xfId="11827" xr:uid="{00000000-0005-0000-0000-0000852F0000}"/>
    <cellStyle name="쉼표 [0] 3 2 17 2 6" xfId="11828" xr:uid="{00000000-0005-0000-0000-0000862F0000}"/>
    <cellStyle name="쉼표 [0] 3 2 17 3" xfId="11829" xr:uid="{00000000-0005-0000-0000-0000872F0000}"/>
    <cellStyle name="쉼표 [0] 3 2 17 3 2" xfId="11830" xr:uid="{00000000-0005-0000-0000-0000882F0000}"/>
    <cellStyle name="쉼표 [0] 3 2 17 4" xfId="11831" xr:uid="{00000000-0005-0000-0000-0000892F0000}"/>
    <cellStyle name="쉼표 [0] 3 2 17 4 2" xfId="11832" xr:uid="{00000000-0005-0000-0000-00008A2F0000}"/>
    <cellStyle name="쉼표 [0] 3 2 17 5" xfId="11833" xr:uid="{00000000-0005-0000-0000-00008B2F0000}"/>
    <cellStyle name="쉼표 [0] 3 2 17 5 2" xfId="11834" xr:uid="{00000000-0005-0000-0000-00008C2F0000}"/>
    <cellStyle name="쉼표 [0] 3 2 17 6" xfId="11835" xr:uid="{00000000-0005-0000-0000-00008D2F0000}"/>
    <cellStyle name="쉼표 [0] 3 2 18" xfId="11836" xr:uid="{00000000-0005-0000-0000-00008E2F0000}"/>
    <cellStyle name="쉼표 [0] 3 2 18 2" xfId="11837" xr:uid="{00000000-0005-0000-0000-00008F2F0000}"/>
    <cellStyle name="쉼표 [0] 3 2 18 2 2" xfId="11838" xr:uid="{00000000-0005-0000-0000-0000902F0000}"/>
    <cellStyle name="쉼표 [0] 3 2 18 2 2 2" xfId="11839" xr:uid="{00000000-0005-0000-0000-0000912F0000}"/>
    <cellStyle name="쉼표 [0] 3 2 18 2 3" xfId="11840" xr:uid="{00000000-0005-0000-0000-0000922F0000}"/>
    <cellStyle name="쉼표 [0] 3 2 18 2 3 2" xfId="11841" xr:uid="{00000000-0005-0000-0000-0000932F0000}"/>
    <cellStyle name="쉼표 [0] 3 2 18 2 4" xfId="11842" xr:uid="{00000000-0005-0000-0000-0000942F0000}"/>
    <cellStyle name="쉼표 [0] 3 2 18 2 4 2" xfId="11843" xr:uid="{00000000-0005-0000-0000-0000952F0000}"/>
    <cellStyle name="쉼표 [0] 3 2 18 2 5" xfId="11844" xr:uid="{00000000-0005-0000-0000-0000962F0000}"/>
    <cellStyle name="쉼표 [0] 3 2 18 2 5 2" xfId="11845" xr:uid="{00000000-0005-0000-0000-0000972F0000}"/>
    <cellStyle name="쉼표 [0] 3 2 18 2 6" xfId="11846" xr:uid="{00000000-0005-0000-0000-0000982F0000}"/>
    <cellStyle name="쉼표 [0] 3 2 18 3" xfId="11847" xr:uid="{00000000-0005-0000-0000-0000992F0000}"/>
    <cellStyle name="쉼표 [0] 3 2 18 3 2" xfId="11848" xr:uid="{00000000-0005-0000-0000-00009A2F0000}"/>
    <cellStyle name="쉼표 [0] 3 2 18 4" xfId="11849" xr:uid="{00000000-0005-0000-0000-00009B2F0000}"/>
    <cellStyle name="쉼표 [0] 3 2 18 4 2" xfId="11850" xr:uid="{00000000-0005-0000-0000-00009C2F0000}"/>
    <cellStyle name="쉼표 [0] 3 2 18 5" xfId="11851" xr:uid="{00000000-0005-0000-0000-00009D2F0000}"/>
    <cellStyle name="쉼표 [0] 3 2 18 5 2" xfId="11852" xr:uid="{00000000-0005-0000-0000-00009E2F0000}"/>
    <cellStyle name="쉼표 [0] 3 2 18 6" xfId="11853" xr:uid="{00000000-0005-0000-0000-00009F2F0000}"/>
    <cellStyle name="쉼표 [0] 3 2 19" xfId="11854" xr:uid="{00000000-0005-0000-0000-0000A02F0000}"/>
    <cellStyle name="쉼표 [0] 3 2 19 2" xfId="11855" xr:uid="{00000000-0005-0000-0000-0000A12F0000}"/>
    <cellStyle name="쉼표 [0] 3 2 19 2 2" xfId="11856" xr:uid="{00000000-0005-0000-0000-0000A22F0000}"/>
    <cellStyle name="쉼표 [0] 3 2 19 2 2 2" xfId="11857" xr:uid="{00000000-0005-0000-0000-0000A32F0000}"/>
    <cellStyle name="쉼표 [0] 3 2 19 2 3" xfId="11858" xr:uid="{00000000-0005-0000-0000-0000A42F0000}"/>
    <cellStyle name="쉼표 [0] 3 2 19 2 3 2" xfId="11859" xr:uid="{00000000-0005-0000-0000-0000A52F0000}"/>
    <cellStyle name="쉼표 [0] 3 2 19 2 4" xfId="11860" xr:uid="{00000000-0005-0000-0000-0000A62F0000}"/>
    <cellStyle name="쉼표 [0] 3 2 19 2 4 2" xfId="11861" xr:uid="{00000000-0005-0000-0000-0000A72F0000}"/>
    <cellStyle name="쉼표 [0] 3 2 19 2 5" xfId="11862" xr:uid="{00000000-0005-0000-0000-0000A82F0000}"/>
    <cellStyle name="쉼표 [0] 3 2 19 2 5 2" xfId="11863" xr:uid="{00000000-0005-0000-0000-0000A92F0000}"/>
    <cellStyle name="쉼표 [0] 3 2 19 2 6" xfId="11864" xr:uid="{00000000-0005-0000-0000-0000AA2F0000}"/>
    <cellStyle name="쉼표 [0] 3 2 19 3" xfId="11865" xr:uid="{00000000-0005-0000-0000-0000AB2F0000}"/>
    <cellStyle name="쉼표 [0] 3 2 19 3 2" xfId="11866" xr:uid="{00000000-0005-0000-0000-0000AC2F0000}"/>
    <cellStyle name="쉼표 [0] 3 2 19 4" xfId="11867" xr:uid="{00000000-0005-0000-0000-0000AD2F0000}"/>
    <cellStyle name="쉼표 [0] 3 2 19 4 2" xfId="11868" xr:uid="{00000000-0005-0000-0000-0000AE2F0000}"/>
    <cellStyle name="쉼표 [0] 3 2 19 5" xfId="11869" xr:uid="{00000000-0005-0000-0000-0000AF2F0000}"/>
    <cellStyle name="쉼표 [0] 3 2 19 5 2" xfId="11870" xr:uid="{00000000-0005-0000-0000-0000B02F0000}"/>
    <cellStyle name="쉼표 [0] 3 2 19 6" xfId="11871" xr:uid="{00000000-0005-0000-0000-0000B12F0000}"/>
    <cellStyle name="쉼표 [0] 3 2 2" xfId="11872" xr:uid="{00000000-0005-0000-0000-0000B22F0000}"/>
    <cellStyle name="쉼표 [0] 3 2 2 10" xfId="11873" xr:uid="{00000000-0005-0000-0000-0000B32F0000}"/>
    <cellStyle name="쉼표 [0] 3 2 2 10 2" xfId="11874" xr:uid="{00000000-0005-0000-0000-0000B42F0000}"/>
    <cellStyle name="쉼표 [0] 3 2 2 11" xfId="11875" xr:uid="{00000000-0005-0000-0000-0000B52F0000}"/>
    <cellStyle name="쉼표 [0] 3 2 2 11 2" xfId="11876" xr:uid="{00000000-0005-0000-0000-0000B62F0000}"/>
    <cellStyle name="쉼표 [0] 3 2 2 12" xfId="11877" xr:uid="{00000000-0005-0000-0000-0000B72F0000}"/>
    <cellStyle name="쉼표 [0] 3 2 2 12 2" xfId="11878" xr:uid="{00000000-0005-0000-0000-0000B82F0000}"/>
    <cellStyle name="쉼표 [0] 3 2 2 13" xfId="11879" xr:uid="{00000000-0005-0000-0000-0000B92F0000}"/>
    <cellStyle name="쉼표 [0] 3 2 2 13 2" xfId="11880" xr:uid="{00000000-0005-0000-0000-0000BA2F0000}"/>
    <cellStyle name="쉼표 [0] 3 2 2 14" xfId="11881" xr:uid="{00000000-0005-0000-0000-0000BB2F0000}"/>
    <cellStyle name="쉼표 [0] 3 2 2 14 2" xfId="11882" xr:uid="{00000000-0005-0000-0000-0000BC2F0000}"/>
    <cellStyle name="쉼표 [0] 3 2 2 15" xfId="11883" xr:uid="{00000000-0005-0000-0000-0000BD2F0000}"/>
    <cellStyle name="쉼표 [0] 3 2 2 15 2" xfId="11884" xr:uid="{00000000-0005-0000-0000-0000BE2F0000}"/>
    <cellStyle name="쉼표 [0] 3 2 2 16" xfId="11885" xr:uid="{00000000-0005-0000-0000-0000BF2F0000}"/>
    <cellStyle name="쉼표 [0] 3 2 2 16 2" xfId="11886" xr:uid="{00000000-0005-0000-0000-0000C02F0000}"/>
    <cellStyle name="쉼표 [0] 3 2 2 17" xfId="11887" xr:uid="{00000000-0005-0000-0000-0000C12F0000}"/>
    <cellStyle name="쉼표 [0] 3 2 2 17 2" xfId="11888" xr:uid="{00000000-0005-0000-0000-0000C22F0000}"/>
    <cellStyle name="쉼표 [0] 3 2 2 18" xfId="11889" xr:uid="{00000000-0005-0000-0000-0000C32F0000}"/>
    <cellStyle name="쉼표 [0] 3 2 2 18 2" xfId="11890" xr:uid="{00000000-0005-0000-0000-0000C42F0000}"/>
    <cellStyle name="쉼표 [0] 3 2 2 19" xfId="11891" xr:uid="{00000000-0005-0000-0000-0000C52F0000}"/>
    <cellStyle name="쉼표 [0] 3 2 2 19 2" xfId="11892" xr:uid="{00000000-0005-0000-0000-0000C62F0000}"/>
    <cellStyle name="쉼표 [0] 3 2 2 2" xfId="11893" xr:uid="{00000000-0005-0000-0000-0000C72F0000}"/>
    <cellStyle name="쉼표 [0] 3 2 2 2 10" xfId="11894" xr:uid="{00000000-0005-0000-0000-0000C82F0000}"/>
    <cellStyle name="쉼표 [0] 3 2 2 2 10 2" xfId="11895" xr:uid="{00000000-0005-0000-0000-0000C92F0000}"/>
    <cellStyle name="쉼표 [0] 3 2 2 2 11" xfId="11896" xr:uid="{00000000-0005-0000-0000-0000CA2F0000}"/>
    <cellStyle name="쉼표 [0] 3 2 2 2 11 2" xfId="11897" xr:uid="{00000000-0005-0000-0000-0000CB2F0000}"/>
    <cellStyle name="쉼표 [0] 3 2 2 2 12" xfId="11898" xr:uid="{00000000-0005-0000-0000-0000CC2F0000}"/>
    <cellStyle name="쉼표 [0] 3 2 2 2 12 2" xfId="11899" xr:uid="{00000000-0005-0000-0000-0000CD2F0000}"/>
    <cellStyle name="쉼표 [0] 3 2 2 2 13" xfId="11900" xr:uid="{00000000-0005-0000-0000-0000CE2F0000}"/>
    <cellStyle name="쉼표 [0] 3 2 2 2 13 2" xfId="11901" xr:uid="{00000000-0005-0000-0000-0000CF2F0000}"/>
    <cellStyle name="쉼표 [0] 3 2 2 2 14" xfId="11902" xr:uid="{00000000-0005-0000-0000-0000D02F0000}"/>
    <cellStyle name="쉼표 [0] 3 2 2 2 14 2" xfId="11903" xr:uid="{00000000-0005-0000-0000-0000D12F0000}"/>
    <cellStyle name="쉼표 [0] 3 2 2 2 15" xfId="11904" xr:uid="{00000000-0005-0000-0000-0000D22F0000}"/>
    <cellStyle name="쉼표 [0] 3 2 2 2 15 2" xfId="11905" xr:uid="{00000000-0005-0000-0000-0000D32F0000}"/>
    <cellStyle name="쉼표 [0] 3 2 2 2 16" xfId="11906" xr:uid="{00000000-0005-0000-0000-0000D42F0000}"/>
    <cellStyle name="쉼표 [0] 3 2 2 2 16 2" xfId="11907" xr:uid="{00000000-0005-0000-0000-0000D52F0000}"/>
    <cellStyle name="쉼표 [0] 3 2 2 2 17" xfId="11908" xr:uid="{00000000-0005-0000-0000-0000D62F0000}"/>
    <cellStyle name="쉼표 [0] 3 2 2 2 17 2" xfId="11909" xr:uid="{00000000-0005-0000-0000-0000D72F0000}"/>
    <cellStyle name="쉼표 [0] 3 2 2 2 18" xfId="11910" xr:uid="{00000000-0005-0000-0000-0000D82F0000}"/>
    <cellStyle name="쉼표 [0] 3 2 2 2 18 2" xfId="11911" xr:uid="{00000000-0005-0000-0000-0000D92F0000}"/>
    <cellStyle name="쉼표 [0] 3 2 2 2 19" xfId="11912" xr:uid="{00000000-0005-0000-0000-0000DA2F0000}"/>
    <cellStyle name="쉼표 [0] 3 2 2 2 19 2" xfId="11913" xr:uid="{00000000-0005-0000-0000-0000DB2F0000}"/>
    <cellStyle name="쉼표 [0] 3 2 2 2 2" xfId="11914" xr:uid="{00000000-0005-0000-0000-0000DC2F0000}"/>
    <cellStyle name="쉼표 [0] 3 2 2 2 2 2" xfId="11915" xr:uid="{00000000-0005-0000-0000-0000DD2F0000}"/>
    <cellStyle name="쉼표 [0] 3 2 2 2 2 2 2" xfId="11916" xr:uid="{00000000-0005-0000-0000-0000DE2F0000}"/>
    <cellStyle name="쉼표 [0] 3 2 2 2 2 3" xfId="11917" xr:uid="{00000000-0005-0000-0000-0000DF2F0000}"/>
    <cellStyle name="쉼표 [0] 3 2 2 2 2 3 2" xfId="11918" xr:uid="{00000000-0005-0000-0000-0000E02F0000}"/>
    <cellStyle name="쉼표 [0] 3 2 2 2 2 4" xfId="11919" xr:uid="{00000000-0005-0000-0000-0000E12F0000}"/>
    <cellStyle name="쉼표 [0] 3 2 2 2 2 4 2" xfId="11920" xr:uid="{00000000-0005-0000-0000-0000E22F0000}"/>
    <cellStyle name="쉼표 [0] 3 2 2 2 2 5" xfId="11921" xr:uid="{00000000-0005-0000-0000-0000E32F0000}"/>
    <cellStyle name="쉼표 [0] 3 2 2 2 2 5 2" xfId="11922" xr:uid="{00000000-0005-0000-0000-0000E42F0000}"/>
    <cellStyle name="쉼표 [0] 3 2 2 2 2 6" xfId="11923" xr:uid="{00000000-0005-0000-0000-0000E52F0000}"/>
    <cellStyle name="쉼표 [0] 3 2 2 2 2 6 2" xfId="11924" xr:uid="{00000000-0005-0000-0000-0000E62F0000}"/>
    <cellStyle name="쉼표 [0] 3 2 2 2 2 7" xfId="11925" xr:uid="{00000000-0005-0000-0000-0000E72F0000}"/>
    <cellStyle name="쉼표 [0] 3 2 2 2 2 7 2" xfId="11926" xr:uid="{00000000-0005-0000-0000-0000E82F0000}"/>
    <cellStyle name="쉼표 [0] 3 2 2 2 2 8" xfId="11927" xr:uid="{00000000-0005-0000-0000-0000E92F0000}"/>
    <cellStyle name="쉼표 [0] 3 2 2 2 20" xfId="11928" xr:uid="{00000000-0005-0000-0000-0000EA2F0000}"/>
    <cellStyle name="쉼표 [0] 3 2 2 2 20 2" xfId="11929" xr:uid="{00000000-0005-0000-0000-0000EB2F0000}"/>
    <cellStyle name="쉼표 [0] 3 2 2 2 21" xfId="11930" xr:uid="{00000000-0005-0000-0000-0000EC2F0000}"/>
    <cellStyle name="쉼표 [0] 3 2 2 2 21 2" xfId="11931" xr:uid="{00000000-0005-0000-0000-0000ED2F0000}"/>
    <cellStyle name="쉼표 [0] 3 2 2 2 22" xfId="11932" xr:uid="{00000000-0005-0000-0000-0000EE2F0000}"/>
    <cellStyle name="쉼표 [0] 3 2 2 2 22 2" xfId="11933" xr:uid="{00000000-0005-0000-0000-0000EF2F0000}"/>
    <cellStyle name="쉼표 [0] 3 2 2 2 23" xfId="11934" xr:uid="{00000000-0005-0000-0000-0000F02F0000}"/>
    <cellStyle name="쉼표 [0] 3 2 2 2 23 2" xfId="11935" xr:uid="{00000000-0005-0000-0000-0000F12F0000}"/>
    <cellStyle name="쉼표 [0] 3 2 2 2 24" xfId="11936" xr:uid="{00000000-0005-0000-0000-0000F22F0000}"/>
    <cellStyle name="쉼표 [0] 3 2 2 2 24 2" xfId="11937" xr:uid="{00000000-0005-0000-0000-0000F32F0000}"/>
    <cellStyle name="쉼표 [0] 3 2 2 2 25" xfId="11938" xr:uid="{00000000-0005-0000-0000-0000F42F0000}"/>
    <cellStyle name="쉼표 [0] 3 2 2 2 25 2" xfId="11939" xr:uid="{00000000-0005-0000-0000-0000F52F0000}"/>
    <cellStyle name="쉼표 [0] 3 2 2 2 26" xfId="11940" xr:uid="{00000000-0005-0000-0000-0000F62F0000}"/>
    <cellStyle name="쉼표 [0] 3 2 2 2 26 2" xfId="11941" xr:uid="{00000000-0005-0000-0000-0000F72F0000}"/>
    <cellStyle name="쉼표 [0] 3 2 2 2 27" xfId="11942" xr:uid="{00000000-0005-0000-0000-0000F82F0000}"/>
    <cellStyle name="쉼표 [0] 3 2 2 2 3" xfId="11943" xr:uid="{00000000-0005-0000-0000-0000F92F0000}"/>
    <cellStyle name="쉼표 [0] 3 2 2 2 3 2" xfId="11944" xr:uid="{00000000-0005-0000-0000-0000FA2F0000}"/>
    <cellStyle name="쉼표 [0] 3 2 2 2 3 2 2" xfId="11945" xr:uid="{00000000-0005-0000-0000-0000FB2F0000}"/>
    <cellStyle name="쉼표 [0] 3 2 2 2 3 3" xfId="11946" xr:uid="{00000000-0005-0000-0000-0000FC2F0000}"/>
    <cellStyle name="쉼표 [0] 3 2 2 2 3 3 2" xfId="11947" xr:uid="{00000000-0005-0000-0000-0000FD2F0000}"/>
    <cellStyle name="쉼표 [0] 3 2 2 2 3 4" xfId="11948" xr:uid="{00000000-0005-0000-0000-0000FE2F0000}"/>
    <cellStyle name="쉼표 [0] 3 2 2 2 3 4 2" xfId="11949" xr:uid="{00000000-0005-0000-0000-0000FF2F0000}"/>
    <cellStyle name="쉼표 [0] 3 2 2 2 3 5" xfId="11950" xr:uid="{00000000-0005-0000-0000-000000300000}"/>
    <cellStyle name="쉼표 [0] 3 2 2 2 4" xfId="11951" xr:uid="{00000000-0005-0000-0000-000001300000}"/>
    <cellStyle name="쉼표 [0] 3 2 2 2 4 2" xfId="11952" xr:uid="{00000000-0005-0000-0000-000002300000}"/>
    <cellStyle name="쉼표 [0] 3 2 2 2 4 2 2" xfId="11953" xr:uid="{00000000-0005-0000-0000-000003300000}"/>
    <cellStyle name="쉼표 [0] 3 2 2 2 4 3" xfId="11954" xr:uid="{00000000-0005-0000-0000-000004300000}"/>
    <cellStyle name="쉼표 [0] 3 2 2 2 4 3 2" xfId="11955" xr:uid="{00000000-0005-0000-0000-000005300000}"/>
    <cellStyle name="쉼표 [0] 3 2 2 2 4 4" xfId="11956" xr:uid="{00000000-0005-0000-0000-000006300000}"/>
    <cellStyle name="쉼표 [0] 3 2 2 2 4 4 2" xfId="11957" xr:uid="{00000000-0005-0000-0000-000007300000}"/>
    <cellStyle name="쉼표 [0] 3 2 2 2 4 5" xfId="11958" xr:uid="{00000000-0005-0000-0000-000008300000}"/>
    <cellStyle name="쉼표 [0] 3 2 2 2 5" xfId="11959" xr:uid="{00000000-0005-0000-0000-000009300000}"/>
    <cellStyle name="쉼표 [0] 3 2 2 2 5 2" xfId="11960" xr:uid="{00000000-0005-0000-0000-00000A300000}"/>
    <cellStyle name="쉼표 [0] 3 2 2 2 6" xfId="11961" xr:uid="{00000000-0005-0000-0000-00000B300000}"/>
    <cellStyle name="쉼표 [0] 3 2 2 2 6 2" xfId="11962" xr:uid="{00000000-0005-0000-0000-00000C300000}"/>
    <cellStyle name="쉼표 [0] 3 2 2 2 7" xfId="11963" xr:uid="{00000000-0005-0000-0000-00000D300000}"/>
    <cellStyle name="쉼표 [0] 3 2 2 2 7 2" xfId="11964" xr:uid="{00000000-0005-0000-0000-00000E300000}"/>
    <cellStyle name="쉼표 [0] 3 2 2 2 8" xfId="11965" xr:uid="{00000000-0005-0000-0000-00000F300000}"/>
    <cellStyle name="쉼표 [0] 3 2 2 2 8 2" xfId="11966" xr:uid="{00000000-0005-0000-0000-000010300000}"/>
    <cellStyle name="쉼표 [0] 3 2 2 2 9" xfId="11967" xr:uid="{00000000-0005-0000-0000-000011300000}"/>
    <cellStyle name="쉼표 [0] 3 2 2 2 9 2" xfId="11968" xr:uid="{00000000-0005-0000-0000-000012300000}"/>
    <cellStyle name="쉼표 [0] 3 2 2 20" xfId="11969" xr:uid="{00000000-0005-0000-0000-000013300000}"/>
    <cellStyle name="쉼표 [0] 3 2 2 20 2" xfId="11970" xr:uid="{00000000-0005-0000-0000-000014300000}"/>
    <cellStyle name="쉼표 [0] 3 2 2 21" xfId="11971" xr:uid="{00000000-0005-0000-0000-000015300000}"/>
    <cellStyle name="쉼표 [0] 3 2 2 21 2" xfId="11972" xr:uid="{00000000-0005-0000-0000-000016300000}"/>
    <cellStyle name="쉼표 [0] 3 2 2 22" xfId="11973" xr:uid="{00000000-0005-0000-0000-000017300000}"/>
    <cellStyle name="쉼표 [0] 3 2 2 22 2" xfId="11974" xr:uid="{00000000-0005-0000-0000-000018300000}"/>
    <cellStyle name="쉼표 [0] 3 2 2 23" xfId="11975" xr:uid="{00000000-0005-0000-0000-000019300000}"/>
    <cellStyle name="쉼표 [0] 3 2 2 23 2" xfId="11976" xr:uid="{00000000-0005-0000-0000-00001A300000}"/>
    <cellStyle name="쉼표 [0] 3 2 2 24" xfId="11977" xr:uid="{00000000-0005-0000-0000-00001B300000}"/>
    <cellStyle name="쉼표 [0] 3 2 2 24 2" xfId="11978" xr:uid="{00000000-0005-0000-0000-00001C300000}"/>
    <cellStyle name="쉼표 [0] 3 2 2 25" xfId="11979" xr:uid="{00000000-0005-0000-0000-00001D300000}"/>
    <cellStyle name="쉼표 [0] 3 2 2 25 2" xfId="11980" xr:uid="{00000000-0005-0000-0000-00001E300000}"/>
    <cellStyle name="쉼표 [0] 3 2 2 26" xfId="11981" xr:uid="{00000000-0005-0000-0000-00001F300000}"/>
    <cellStyle name="쉼표 [0] 3 2 2 26 2" xfId="11982" xr:uid="{00000000-0005-0000-0000-000020300000}"/>
    <cellStyle name="쉼표 [0] 3 2 2 27" xfId="11983" xr:uid="{00000000-0005-0000-0000-000021300000}"/>
    <cellStyle name="쉼표 [0] 3 2 2 27 2" xfId="11984" xr:uid="{00000000-0005-0000-0000-000022300000}"/>
    <cellStyle name="쉼표 [0] 3 2 2 28" xfId="11985" xr:uid="{00000000-0005-0000-0000-000023300000}"/>
    <cellStyle name="쉼표 [0] 3 2 2 28 2" xfId="11986" xr:uid="{00000000-0005-0000-0000-000024300000}"/>
    <cellStyle name="쉼표 [0] 3 2 2 29" xfId="11987" xr:uid="{00000000-0005-0000-0000-000025300000}"/>
    <cellStyle name="쉼표 [0] 3 2 2 29 2" xfId="11988" xr:uid="{00000000-0005-0000-0000-000026300000}"/>
    <cellStyle name="쉼표 [0] 3 2 2 3" xfId="11989" xr:uid="{00000000-0005-0000-0000-000027300000}"/>
    <cellStyle name="쉼표 [0] 3 2 2 3 2" xfId="11990" xr:uid="{00000000-0005-0000-0000-000028300000}"/>
    <cellStyle name="쉼표 [0] 3 2 2 30" xfId="11991" xr:uid="{00000000-0005-0000-0000-000029300000}"/>
    <cellStyle name="쉼표 [0] 3 2 2 4" xfId="11992" xr:uid="{00000000-0005-0000-0000-00002A300000}"/>
    <cellStyle name="쉼표 [0] 3 2 2 4 2" xfId="11993" xr:uid="{00000000-0005-0000-0000-00002B300000}"/>
    <cellStyle name="쉼표 [0] 3 2 2 5" xfId="11994" xr:uid="{00000000-0005-0000-0000-00002C300000}"/>
    <cellStyle name="쉼표 [0] 3 2 2 5 2" xfId="11995" xr:uid="{00000000-0005-0000-0000-00002D300000}"/>
    <cellStyle name="쉼표 [0] 3 2 2 6" xfId="11996" xr:uid="{00000000-0005-0000-0000-00002E300000}"/>
    <cellStyle name="쉼표 [0] 3 2 2 6 2" xfId="11997" xr:uid="{00000000-0005-0000-0000-00002F300000}"/>
    <cellStyle name="쉼표 [0] 3 2 2 7" xfId="11998" xr:uid="{00000000-0005-0000-0000-000030300000}"/>
    <cellStyle name="쉼표 [0] 3 2 2 7 2" xfId="11999" xr:uid="{00000000-0005-0000-0000-000031300000}"/>
    <cellStyle name="쉼표 [0] 3 2 2 8" xfId="12000" xr:uid="{00000000-0005-0000-0000-000032300000}"/>
    <cellStyle name="쉼표 [0] 3 2 2 8 2" xfId="12001" xr:uid="{00000000-0005-0000-0000-000033300000}"/>
    <cellStyle name="쉼표 [0] 3 2 2 9" xfId="12002" xr:uid="{00000000-0005-0000-0000-000034300000}"/>
    <cellStyle name="쉼표 [0] 3 2 2 9 2" xfId="12003" xr:uid="{00000000-0005-0000-0000-000035300000}"/>
    <cellStyle name="쉼표 [0] 3 2 20" xfId="12004" xr:uid="{00000000-0005-0000-0000-000036300000}"/>
    <cellStyle name="쉼표 [0] 3 2 20 2" xfId="12005" xr:uid="{00000000-0005-0000-0000-000037300000}"/>
    <cellStyle name="쉼표 [0] 3 2 21" xfId="12006" xr:uid="{00000000-0005-0000-0000-000038300000}"/>
    <cellStyle name="쉼표 [0] 3 2 21 2" xfId="12007" xr:uid="{00000000-0005-0000-0000-000039300000}"/>
    <cellStyle name="쉼표 [0] 3 2 22" xfId="12008" xr:uid="{00000000-0005-0000-0000-00003A300000}"/>
    <cellStyle name="쉼표 [0] 3 2 22 2" xfId="12009" xr:uid="{00000000-0005-0000-0000-00003B300000}"/>
    <cellStyle name="쉼표 [0] 3 2 23" xfId="12010" xr:uid="{00000000-0005-0000-0000-00003C300000}"/>
    <cellStyle name="쉼표 [0] 3 2 23 2" xfId="12011" xr:uid="{00000000-0005-0000-0000-00003D300000}"/>
    <cellStyle name="쉼표 [0] 3 2 24" xfId="12012" xr:uid="{00000000-0005-0000-0000-00003E300000}"/>
    <cellStyle name="쉼표 [0] 3 2 24 2" xfId="12013" xr:uid="{00000000-0005-0000-0000-00003F300000}"/>
    <cellStyle name="쉼표 [0] 3 2 25" xfId="12014" xr:uid="{00000000-0005-0000-0000-000040300000}"/>
    <cellStyle name="쉼표 [0] 3 2 25 2" xfId="12015" xr:uid="{00000000-0005-0000-0000-000041300000}"/>
    <cellStyle name="쉼표 [0] 3 2 26" xfId="12016" xr:uid="{00000000-0005-0000-0000-000042300000}"/>
    <cellStyle name="쉼표 [0] 3 2 26 2" xfId="12017" xr:uid="{00000000-0005-0000-0000-000043300000}"/>
    <cellStyle name="쉼표 [0] 3 2 27" xfId="12018" xr:uid="{00000000-0005-0000-0000-000044300000}"/>
    <cellStyle name="쉼표 [0] 3 2 27 2" xfId="12019" xr:uid="{00000000-0005-0000-0000-000045300000}"/>
    <cellStyle name="쉼표 [0] 3 2 28" xfId="12020" xr:uid="{00000000-0005-0000-0000-000046300000}"/>
    <cellStyle name="쉼표 [0] 3 2 28 2" xfId="12021" xr:uid="{00000000-0005-0000-0000-000047300000}"/>
    <cellStyle name="쉼표 [0] 3 2 29" xfId="12022" xr:uid="{00000000-0005-0000-0000-000048300000}"/>
    <cellStyle name="쉼표 [0] 3 2 29 2" xfId="12023" xr:uid="{00000000-0005-0000-0000-000049300000}"/>
    <cellStyle name="쉼표 [0] 3 2 3" xfId="12024" xr:uid="{00000000-0005-0000-0000-00004A300000}"/>
    <cellStyle name="쉼표 [0] 3 2 3 2" xfId="12025" xr:uid="{00000000-0005-0000-0000-00004B300000}"/>
    <cellStyle name="쉼표 [0] 3 2 3 2 2" xfId="12026" xr:uid="{00000000-0005-0000-0000-00004C300000}"/>
    <cellStyle name="쉼표 [0] 3 2 3 2 2 2" xfId="12027" xr:uid="{00000000-0005-0000-0000-00004D300000}"/>
    <cellStyle name="쉼표 [0] 3 2 3 2 3" xfId="12028" xr:uid="{00000000-0005-0000-0000-00004E300000}"/>
    <cellStyle name="쉼표 [0] 3 2 3 2 3 2" xfId="12029" xr:uid="{00000000-0005-0000-0000-00004F300000}"/>
    <cellStyle name="쉼표 [0] 3 2 3 2 4" xfId="12030" xr:uid="{00000000-0005-0000-0000-000050300000}"/>
    <cellStyle name="쉼표 [0] 3 2 3 2 4 2" xfId="12031" xr:uid="{00000000-0005-0000-0000-000051300000}"/>
    <cellStyle name="쉼표 [0] 3 2 3 2 5" xfId="12032" xr:uid="{00000000-0005-0000-0000-000052300000}"/>
    <cellStyle name="쉼표 [0] 3 2 3 2 5 2" xfId="12033" xr:uid="{00000000-0005-0000-0000-000053300000}"/>
    <cellStyle name="쉼표 [0] 3 2 3 2 6" xfId="12034" xr:uid="{00000000-0005-0000-0000-000054300000}"/>
    <cellStyle name="쉼표 [0] 3 2 3 3" xfId="12035" xr:uid="{00000000-0005-0000-0000-000055300000}"/>
    <cellStyle name="쉼표 [0] 3 2 3 3 2" xfId="12036" xr:uid="{00000000-0005-0000-0000-000056300000}"/>
    <cellStyle name="쉼표 [0] 3 2 3 4" xfId="12037" xr:uid="{00000000-0005-0000-0000-000057300000}"/>
    <cellStyle name="쉼표 [0] 3 2 3 4 2" xfId="12038" xr:uid="{00000000-0005-0000-0000-000058300000}"/>
    <cellStyle name="쉼표 [0] 3 2 3 5" xfId="12039" xr:uid="{00000000-0005-0000-0000-000059300000}"/>
    <cellStyle name="쉼표 [0] 3 2 3 5 2" xfId="12040" xr:uid="{00000000-0005-0000-0000-00005A300000}"/>
    <cellStyle name="쉼표 [0] 3 2 3 6" xfId="12041" xr:uid="{00000000-0005-0000-0000-00005B300000}"/>
    <cellStyle name="쉼표 [0] 3 2 30" xfId="12042" xr:uid="{00000000-0005-0000-0000-00005C300000}"/>
    <cellStyle name="쉼표 [0] 3 2 30 2" xfId="12043" xr:uid="{00000000-0005-0000-0000-00005D300000}"/>
    <cellStyle name="쉼표 [0] 3 2 31" xfId="12044" xr:uid="{00000000-0005-0000-0000-00005E300000}"/>
    <cellStyle name="쉼표 [0] 3 2 31 2" xfId="12045" xr:uid="{00000000-0005-0000-0000-00005F300000}"/>
    <cellStyle name="쉼표 [0] 3 2 32" xfId="12046" xr:uid="{00000000-0005-0000-0000-000060300000}"/>
    <cellStyle name="쉼표 [0] 3 2 32 2" xfId="12047" xr:uid="{00000000-0005-0000-0000-000061300000}"/>
    <cellStyle name="쉼표 [0] 3 2 33" xfId="12048" xr:uid="{00000000-0005-0000-0000-000062300000}"/>
    <cellStyle name="쉼표 [0] 3 2 33 2" xfId="12049" xr:uid="{00000000-0005-0000-0000-000063300000}"/>
    <cellStyle name="쉼표 [0] 3 2 34" xfId="12050" xr:uid="{00000000-0005-0000-0000-000064300000}"/>
    <cellStyle name="쉼표 [0] 3 2 34 2" xfId="12051" xr:uid="{00000000-0005-0000-0000-000065300000}"/>
    <cellStyle name="쉼표 [0] 3 2 35" xfId="12052" xr:uid="{00000000-0005-0000-0000-000066300000}"/>
    <cellStyle name="쉼표 [0] 3 2 35 2" xfId="12053" xr:uid="{00000000-0005-0000-0000-000067300000}"/>
    <cellStyle name="쉼표 [0] 3 2 36" xfId="12054" xr:uid="{00000000-0005-0000-0000-000068300000}"/>
    <cellStyle name="쉼표 [0] 3 2 36 2" xfId="12055" xr:uid="{00000000-0005-0000-0000-000069300000}"/>
    <cellStyle name="쉼표 [0] 3 2 37" xfId="12056" xr:uid="{00000000-0005-0000-0000-00006A300000}"/>
    <cellStyle name="쉼표 [0] 3 2 37 2" xfId="12057" xr:uid="{00000000-0005-0000-0000-00006B300000}"/>
    <cellStyle name="쉼표 [0] 3 2 38" xfId="12058" xr:uid="{00000000-0005-0000-0000-00006C300000}"/>
    <cellStyle name="쉼표 [0] 3 2 38 2" xfId="12059" xr:uid="{00000000-0005-0000-0000-00006D300000}"/>
    <cellStyle name="쉼표 [0] 3 2 39" xfId="12060" xr:uid="{00000000-0005-0000-0000-00006E300000}"/>
    <cellStyle name="쉼표 [0] 3 2 39 2" xfId="12061" xr:uid="{00000000-0005-0000-0000-00006F300000}"/>
    <cellStyle name="쉼표 [0] 3 2 4" xfId="12062" xr:uid="{00000000-0005-0000-0000-000070300000}"/>
    <cellStyle name="쉼표 [0] 3 2 4 2" xfId="12063" xr:uid="{00000000-0005-0000-0000-000071300000}"/>
    <cellStyle name="쉼표 [0] 3 2 4 2 2" xfId="12064" xr:uid="{00000000-0005-0000-0000-000072300000}"/>
    <cellStyle name="쉼표 [0] 3 2 4 2 2 2" xfId="12065" xr:uid="{00000000-0005-0000-0000-000073300000}"/>
    <cellStyle name="쉼표 [0] 3 2 4 2 3" xfId="12066" xr:uid="{00000000-0005-0000-0000-000074300000}"/>
    <cellStyle name="쉼표 [0] 3 2 4 2 3 2" xfId="12067" xr:uid="{00000000-0005-0000-0000-000075300000}"/>
    <cellStyle name="쉼표 [0] 3 2 4 2 4" xfId="12068" xr:uid="{00000000-0005-0000-0000-000076300000}"/>
    <cellStyle name="쉼표 [0] 3 2 4 2 4 2" xfId="12069" xr:uid="{00000000-0005-0000-0000-000077300000}"/>
    <cellStyle name="쉼표 [0] 3 2 4 2 5" xfId="12070" xr:uid="{00000000-0005-0000-0000-000078300000}"/>
    <cellStyle name="쉼표 [0] 3 2 4 2 5 2" xfId="12071" xr:uid="{00000000-0005-0000-0000-000079300000}"/>
    <cellStyle name="쉼표 [0] 3 2 4 2 6" xfId="12072" xr:uid="{00000000-0005-0000-0000-00007A300000}"/>
    <cellStyle name="쉼표 [0] 3 2 4 3" xfId="12073" xr:uid="{00000000-0005-0000-0000-00007B300000}"/>
    <cellStyle name="쉼표 [0] 3 2 4 3 2" xfId="12074" xr:uid="{00000000-0005-0000-0000-00007C300000}"/>
    <cellStyle name="쉼표 [0] 3 2 4 4" xfId="12075" xr:uid="{00000000-0005-0000-0000-00007D300000}"/>
    <cellStyle name="쉼표 [0] 3 2 4 4 2" xfId="12076" xr:uid="{00000000-0005-0000-0000-00007E300000}"/>
    <cellStyle name="쉼표 [0] 3 2 4 5" xfId="12077" xr:uid="{00000000-0005-0000-0000-00007F300000}"/>
    <cellStyle name="쉼표 [0] 3 2 4 5 2" xfId="12078" xr:uid="{00000000-0005-0000-0000-000080300000}"/>
    <cellStyle name="쉼표 [0] 3 2 4 6" xfId="12079" xr:uid="{00000000-0005-0000-0000-000081300000}"/>
    <cellStyle name="쉼표 [0] 3 2 40" xfId="12080" xr:uid="{00000000-0005-0000-0000-000082300000}"/>
    <cellStyle name="쉼표 [0] 3 2 40 2" xfId="12081" xr:uid="{00000000-0005-0000-0000-000083300000}"/>
    <cellStyle name="쉼표 [0] 3 2 41" xfId="12082" xr:uid="{00000000-0005-0000-0000-000084300000}"/>
    <cellStyle name="쉼표 [0] 3 2 41 2" xfId="12083" xr:uid="{00000000-0005-0000-0000-000085300000}"/>
    <cellStyle name="쉼표 [0] 3 2 42" xfId="12084" xr:uid="{00000000-0005-0000-0000-000086300000}"/>
    <cellStyle name="쉼표 [0] 3 2 42 2" xfId="12085" xr:uid="{00000000-0005-0000-0000-000087300000}"/>
    <cellStyle name="쉼표 [0] 3 2 43" xfId="12086" xr:uid="{00000000-0005-0000-0000-000088300000}"/>
    <cellStyle name="쉼표 [0] 3 2 43 2" xfId="12087" xr:uid="{00000000-0005-0000-0000-000089300000}"/>
    <cellStyle name="쉼표 [0] 3 2 44" xfId="12088" xr:uid="{00000000-0005-0000-0000-00008A300000}"/>
    <cellStyle name="쉼표 [0] 3 2 44 2" xfId="12089" xr:uid="{00000000-0005-0000-0000-00008B300000}"/>
    <cellStyle name="쉼표 [0] 3 2 45" xfId="12090" xr:uid="{00000000-0005-0000-0000-00008C300000}"/>
    <cellStyle name="쉼표 [0] 3 2 45 2" xfId="12091" xr:uid="{00000000-0005-0000-0000-00008D300000}"/>
    <cellStyle name="쉼표 [0] 3 2 46" xfId="12092" xr:uid="{00000000-0005-0000-0000-00008E300000}"/>
    <cellStyle name="쉼표 [0] 3 2 46 2" xfId="12093" xr:uid="{00000000-0005-0000-0000-00008F300000}"/>
    <cellStyle name="쉼표 [0] 3 2 47" xfId="12094" xr:uid="{00000000-0005-0000-0000-000090300000}"/>
    <cellStyle name="쉼표 [0] 3 2 47 2" xfId="12095" xr:uid="{00000000-0005-0000-0000-000091300000}"/>
    <cellStyle name="쉼표 [0] 3 2 48" xfId="12096" xr:uid="{00000000-0005-0000-0000-000092300000}"/>
    <cellStyle name="쉼표 [0] 3 2 5" xfId="12097" xr:uid="{00000000-0005-0000-0000-000093300000}"/>
    <cellStyle name="쉼표 [0] 3 2 5 2" xfId="12098" xr:uid="{00000000-0005-0000-0000-000094300000}"/>
    <cellStyle name="쉼표 [0] 3 2 5 2 2" xfId="12099" xr:uid="{00000000-0005-0000-0000-000095300000}"/>
    <cellStyle name="쉼표 [0] 3 2 5 2 2 2" xfId="12100" xr:uid="{00000000-0005-0000-0000-000096300000}"/>
    <cellStyle name="쉼표 [0] 3 2 5 2 3" xfId="12101" xr:uid="{00000000-0005-0000-0000-000097300000}"/>
    <cellStyle name="쉼표 [0] 3 2 5 2 3 2" xfId="12102" xr:uid="{00000000-0005-0000-0000-000098300000}"/>
    <cellStyle name="쉼표 [0] 3 2 5 2 4" xfId="12103" xr:uid="{00000000-0005-0000-0000-000099300000}"/>
    <cellStyle name="쉼표 [0] 3 2 5 2 4 2" xfId="12104" xr:uid="{00000000-0005-0000-0000-00009A300000}"/>
    <cellStyle name="쉼표 [0] 3 2 5 2 5" xfId="12105" xr:uid="{00000000-0005-0000-0000-00009B300000}"/>
    <cellStyle name="쉼표 [0] 3 2 5 2 5 2" xfId="12106" xr:uid="{00000000-0005-0000-0000-00009C300000}"/>
    <cellStyle name="쉼표 [0] 3 2 5 2 6" xfId="12107" xr:uid="{00000000-0005-0000-0000-00009D300000}"/>
    <cellStyle name="쉼표 [0] 3 2 5 3" xfId="12108" xr:uid="{00000000-0005-0000-0000-00009E300000}"/>
    <cellStyle name="쉼표 [0] 3 2 5 3 2" xfId="12109" xr:uid="{00000000-0005-0000-0000-00009F300000}"/>
    <cellStyle name="쉼표 [0] 3 2 5 4" xfId="12110" xr:uid="{00000000-0005-0000-0000-0000A0300000}"/>
    <cellStyle name="쉼표 [0] 3 2 5 4 2" xfId="12111" xr:uid="{00000000-0005-0000-0000-0000A1300000}"/>
    <cellStyle name="쉼표 [0] 3 2 5 5" xfId="12112" xr:uid="{00000000-0005-0000-0000-0000A2300000}"/>
    <cellStyle name="쉼표 [0] 3 2 5 5 2" xfId="12113" xr:uid="{00000000-0005-0000-0000-0000A3300000}"/>
    <cellStyle name="쉼표 [0] 3 2 5 6" xfId="12114" xr:uid="{00000000-0005-0000-0000-0000A4300000}"/>
    <cellStyle name="쉼표 [0] 3 2 6" xfId="12115" xr:uid="{00000000-0005-0000-0000-0000A5300000}"/>
    <cellStyle name="쉼표 [0] 3 2 6 2" xfId="12116" xr:uid="{00000000-0005-0000-0000-0000A6300000}"/>
    <cellStyle name="쉼표 [0] 3 2 6 2 2" xfId="12117" xr:uid="{00000000-0005-0000-0000-0000A7300000}"/>
    <cellStyle name="쉼표 [0] 3 2 6 2 2 2" xfId="12118" xr:uid="{00000000-0005-0000-0000-0000A8300000}"/>
    <cellStyle name="쉼표 [0] 3 2 6 2 3" xfId="12119" xr:uid="{00000000-0005-0000-0000-0000A9300000}"/>
    <cellStyle name="쉼표 [0] 3 2 6 2 3 2" xfId="12120" xr:uid="{00000000-0005-0000-0000-0000AA300000}"/>
    <cellStyle name="쉼표 [0] 3 2 6 2 4" xfId="12121" xr:uid="{00000000-0005-0000-0000-0000AB300000}"/>
    <cellStyle name="쉼표 [0] 3 2 6 2 4 2" xfId="12122" xr:uid="{00000000-0005-0000-0000-0000AC300000}"/>
    <cellStyle name="쉼표 [0] 3 2 6 2 5" xfId="12123" xr:uid="{00000000-0005-0000-0000-0000AD300000}"/>
    <cellStyle name="쉼표 [0] 3 2 6 2 5 2" xfId="12124" xr:uid="{00000000-0005-0000-0000-0000AE300000}"/>
    <cellStyle name="쉼표 [0] 3 2 6 2 6" xfId="12125" xr:uid="{00000000-0005-0000-0000-0000AF300000}"/>
    <cellStyle name="쉼표 [0] 3 2 6 3" xfId="12126" xr:uid="{00000000-0005-0000-0000-0000B0300000}"/>
    <cellStyle name="쉼표 [0] 3 2 6 3 2" xfId="12127" xr:uid="{00000000-0005-0000-0000-0000B1300000}"/>
    <cellStyle name="쉼표 [0] 3 2 6 4" xfId="12128" xr:uid="{00000000-0005-0000-0000-0000B2300000}"/>
    <cellStyle name="쉼표 [0] 3 2 6 4 2" xfId="12129" xr:uid="{00000000-0005-0000-0000-0000B3300000}"/>
    <cellStyle name="쉼표 [0] 3 2 6 5" xfId="12130" xr:uid="{00000000-0005-0000-0000-0000B4300000}"/>
    <cellStyle name="쉼표 [0] 3 2 6 5 2" xfId="12131" xr:uid="{00000000-0005-0000-0000-0000B5300000}"/>
    <cellStyle name="쉼표 [0] 3 2 6 6" xfId="12132" xr:uid="{00000000-0005-0000-0000-0000B6300000}"/>
    <cellStyle name="쉼표 [0] 3 2 7" xfId="12133" xr:uid="{00000000-0005-0000-0000-0000B7300000}"/>
    <cellStyle name="쉼표 [0] 3 2 7 2" xfId="12134" xr:uid="{00000000-0005-0000-0000-0000B8300000}"/>
    <cellStyle name="쉼표 [0] 3 2 7 2 2" xfId="12135" xr:uid="{00000000-0005-0000-0000-0000B9300000}"/>
    <cellStyle name="쉼표 [0] 3 2 7 2 2 2" xfId="12136" xr:uid="{00000000-0005-0000-0000-0000BA300000}"/>
    <cellStyle name="쉼표 [0] 3 2 7 2 3" xfId="12137" xr:uid="{00000000-0005-0000-0000-0000BB300000}"/>
    <cellStyle name="쉼표 [0] 3 2 7 2 3 2" xfId="12138" xr:uid="{00000000-0005-0000-0000-0000BC300000}"/>
    <cellStyle name="쉼표 [0] 3 2 7 2 4" xfId="12139" xr:uid="{00000000-0005-0000-0000-0000BD300000}"/>
    <cellStyle name="쉼표 [0] 3 2 7 2 4 2" xfId="12140" xr:uid="{00000000-0005-0000-0000-0000BE300000}"/>
    <cellStyle name="쉼표 [0] 3 2 7 2 5" xfId="12141" xr:uid="{00000000-0005-0000-0000-0000BF300000}"/>
    <cellStyle name="쉼표 [0] 3 2 7 2 5 2" xfId="12142" xr:uid="{00000000-0005-0000-0000-0000C0300000}"/>
    <cellStyle name="쉼표 [0] 3 2 7 2 6" xfId="12143" xr:uid="{00000000-0005-0000-0000-0000C1300000}"/>
    <cellStyle name="쉼표 [0] 3 2 7 3" xfId="12144" xr:uid="{00000000-0005-0000-0000-0000C2300000}"/>
    <cellStyle name="쉼표 [0] 3 2 7 3 2" xfId="12145" xr:uid="{00000000-0005-0000-0000-0000C3300000}"/>
    <cellStyle name="쉼표 [0] 3 2 7 4" xfId="12146" xr:uid="{00000000-0005-0000-0000-0000C4300000}"/>
    <cellStyle name="쉼표 [0] 3 2 7 4 2" xfId="12147" xr:uid="{00000000-0005-0000-0000-0000C5300000}"/>
    <cellStyle name="쉼표 [0] 3 2 7 5" xfId="12148" xr:uid="{00000000-0005-0000-0000-0000C6300000}"/>
    <cellStyle name="쉼표 [0] 3 2 7 5 2" xfId="12149" xr:uid="{00000000-0005-0000-0000-0000C7300000}"/>
    <cellStyle name="쉼표 [0] 3 2 7 6" xfId="12150" xr:uid="{00000000-0005-0000-0000-0000C8300000}"/>
    <cellStyle name="쉼표 [0] 3 2 8" xfId="12151" xr:uid="{00000000-0005-0000-0000-0000C9300000}"/>
    <cellStyle name="쉼표 [0] 3 2 8 2" xfId="12152" xr:uid="{00000000-0005-0000-0000-0000CA300000}"/>
    <cellStyle name="쉼표 [0] 3 2 8 2 2" xfId="12153" xr:uid="{00000000-0005-0000-0000-0000CB300000}"/>
    <cellStyle name="쉼표 [0] 3 2 8 2 2 2" xfId="12154" xr:uid="{00000000-0005-0000-0000-0000CC300000}"/>
    <cellStyle name="쉼표 [0] 3 2 8 2 3" xfId="12155" xr:uid="{00000000-0005-0000-0000-0000CD300000}"/>
    <cellStyle name="쉼표 [0] 3 2 8 2 3 2" xfId="12156" xr:uid="{00000000-0005-0000-0000-0000CE300000}"/>
    <cellStyle name="쉼표 [0] 3 2 8 2 4" xfId="12157" xr:uid="{00000000-0005-0000-0000-0000CF300000}"/>
    <cellStyle name="쉼표 [0] 3 2 8 2 4 2" xfId="12158" xr:uid="{00000000-0005-0000-0000-0000D0300000}"/>
    <cellStyle name="쉼표 [0] 3 2 8 2 5" xfId="12159" xr:uid="{00000000-0005-0000-0000-0000D1300000}"/>
    <cellStyle name="쉼표 [0] 3 2 8 2 5 2" xfId="12160" xr:uid="{00000000-0005-0000-0000-0000D2300000}"/>
    <cellStyle name="쉼표 [0] 3 2 8 2 6" xfId="12161" xr:uid="{00000000-0005-0000-0000-0000D3300000}"/>
    <cellStyle name="쉼표 [0] 3 2 8 3" xfId="12162" xr:uid="{00000000-0005-0000-0000-0000D4300000}"/>
    <cellStyle name="쉼표 [0] 3 2 8 3 2" xfId="12163" xr:uid="{00000000-0005-0000-0000-0000D5300000}"/>
    <cellStyle name="쉼표 [0] 3 2 8 4" xfId="12164" xr:uid="{00000000-0005-0000-0000-0000D6300000}"/>
    <cellStyle name="쉼표 [0] 3 2 8 4 2" xfId="12165" xr:uid="{00000000-0005-0000-0000-0000D7300000}"/>
    <cellStyle name="쉼표 [0] 3 2 8 5" xfId="12166" xr:uid="{00000000-0005-0000-0000-0000D8300000}"/>
    <cellStyle name="쉼표 [0] 3 2 8 5 2" xfId="12167" xr:uid="{00000000-0005-0000-0000-0000D9300000}"/>
    <cellStyle name="쉼표 [0] 3 2 8 6" xfId="12168" xr:uid="{00000000-0005-0000-0000-0000DA300000}"/>
    <cellStyle name="쉼표 [0] 3 2 9" xfId="12169" xr:uid="{00000000-0005-0000-0000-0000DB300000}"/>
    <cellStyle name="쉼표 [0] 3 2 9 2" xfId="12170" xr:uid="{00000000-0005-0000-0000-0000DC300000}"/>
    <cellStyle name="쉼표 [0] 3 2 9 2 2" xfId="12171" xr:uid="{00000000-0005-0000-0000-0000DD300000}"/>
    <cellStyle name="쉼표 [0] 3 2 9 2 2 2" xfId="12172" xr:uid="{00000000-0005-0000-0000-0000DE300000}"/>
    <cellStyle name="쉼표 [0] 3 2 9 2 3" xfId="12173" xr:uid="{00000000-0005-0000-0000-0000DF300000}"/>
    <cellStyle name="쉼표 [0] 3 2 9 2 3 2" xfId="12174" xr:uid="{00000000-0005-0000-0000-0000E0300000}"/>
    <cellStyle name="쉼표 [0] 3 2 9 2 4" xfId="12175" xr:uid="{00000000-0005-0000-0000-0000E1300000}"/>
    <cellStyle name="쉼표 [0] 3 2 9 2 4 2" xfId="12176" xr:uid="{00000000-0005-0000-0000-0000E2300000}"/>
    <cellStyle name="쉼표 [0] 3 2 9 2 5" xfId="12177" xr:uid="{00000000-0005-0000-0000-0000E3300000}"/>
    <cellStyle name="쉼표 [0] 3 2 9 2 5 2" xfId="12178" xr:uid="{00000000-0005-0000-0000-0000E4300000}"/>
    <cellStyle name="쉼표 [0] 3 2 9 2 6" xfId="12179" xr:uid="{00000000-0005-0000-0000-0000E5300000}"/>
    <cellStyle name="쉼표 [0] 3 2 9 3" xfId="12180" xr:uid="{00000000-0005-0000-0000-0000E6300000}"/>
    <cellStyle name="쉼표 [0] 3 2 9 3 2" xfId="12181" xr:uid="{00000000-0005-0000-0000-0000E7300000}"/>
    <cellStyle name="쉼표 [0] 3 2 9 4" xfId="12182" xr:uid="{00000000-0005-0000-0000-0000E8300000}"/>
    <cellStyle name="쉼표 [0] 3 2 9 4 2" xfId="12183" xr:uid="{00000000-0005-0000-0000-0000E9300000}"/>
    <cellStyle name="쉼표 [0] 3 2 9 5" xfId="12184" xr:uid="{00000000-0005-0000-0000-0000EA300000}"/>
    <cellStyle name="쉼표 [0] 3 2 9 5 2" xfId="12185" xr:uid="{00000000-0005-0000-0000-0000EB300000}"/>
    <cellStyle name="쉼표 [0] 3 2 9 6" xfId="12186" xr:uid="{00000000-0005-0000-0000-0000EC300000}"/>
    <cellStyle name="쉼표 [0] 3 20" xfId="12187" xr:uid="{00000000-0005-0000-0000-0000ED300000}"/>
    <cellStyle name="쉼표 [0] 3 20 2" xfId="12188" xr:uid="{00000000-0005-0000-0000-0000EE300000}"/>
    <cellStyle name="쉼표 [0] 3 21" xfId="12189" xr:uid="{00000000-0005-0000-0000-0000EF300000}"/>
    <cellStyle name="쉼표 [0] 3 21 2" xfId="12190" xr:uid="{00000000-0005-0000-0000-0000F0300000}"/>
    <cellStyle name="쉼표 [0] 3 21 2 2" xfId="12191" xr:uid="{00000000-0005-0000-0000-0000F1300000}"/>
    <cellStyle name="쉼표 [0] 3 21 3" xfId="12192" xr:uid="{00000000-0005-0000-0000-0000F2300000}"/>
    <cellStyle name="쉼표 [0] 3 21 3 2" xfId="12193" xr:uid="{00000000-0005-0000-0000-0000F3300000}"/>
    <cellStyle name="쉼표 [0] 3 21 4" xfId="12194" xr:uid="{00000000-0005-0000-0000-0000F4300000}"/>
    <cellStyle name="쉼표 [0] 3 21 4 2" xfId="12195" xr:uid="{00000000-0005-0000-0000-0000F5300000}"/>
    <cellStyle name="쉼표 [0] 3 21 5" xfId="12196" xr:uid="{00000000-0005-0000-0000-0000F6300000}"/>
    <cellStyle name="쉼표 [0] 3 21 5 2" xfId="12197" xr:uid="{00000000-0005-0000-0000-0000F7300000}"/>
    <cellStyle name="쉼표 [0] 3 21 6" xfId="12198" xr:uid="{00000000-0005-0000-0000-0000F8300000}"/>
    <cellStyle name="쉼표 [0] 3 22" xfId="12199" xr:uid="{00000000-0005-0000-0000-0000F9300000}"/>
    <cellStyle name="쉼표 [0] 3 22 2" xfId="12200" xr:uid="{00000000-0005-0000-0000-0000FA300000}"/>
    <cellStyle name="쉼표 [0] 3 23" xfId="12201" xr:uid="{00000000-0005-0000-0000-0000FB300000}"/>
    <cellStyle name="쉼표 [0] 3 23 2" xfId="12202" xr:uid="{00000000-0005-0000-0000-0000FC300000}"/>
    <cellStyle name="쉼표 [0] 3 24" xfId="12203" xr:uid="{00000000-0005-0000-0000-0000FD300000}"/>
    <cellStyle name="쉼표 [0] 3 24 2" xfId="12204" xr:uid="{00000000-0005-0000-0000-0000FE300000}"/>
    <cellStyle name="쉼표 [0] 3 25" xfId="12205" xr:uid="{00000000-0005-0000-0000-0000FF300000}"/>
    <cellStyle name="쉼표 [0] 3 25 2" xfId="12206" xr:uid="{00000000-0005-0000-0000-000000310000}"/>
    <cellStyle name="쉼표 [0] 3 26" xfId="12207" xr:uid="{00000000-0005-0000-0000-000001310000}"/>
    <cellStyle name="쉼표 [0] 3 26 2" xfId="12208" xr:uid="{00000000-0005-0000-0000-000002310000}"/>
    <cellStyle name="쉼표 [0] 3 27" xfId="12209" xr:uid="{00000000-0005-0000-0000-000003310000}"/>
    <cellStyle name="쉼표 [0] 3 27 2" xfId="12210" xr:uid="{00000000-0005-0000-0000-000004310000}"/>
    <cellStyle name="쉼표 [0] 3 28" xfId="12211" xr:uid="{00000000-0005-0000-0000-000005310000}"/>
    <cellStyle name="쉼표 [0] 3 28 2" xfId="12212" xr:uid="{00000000-0005-0000-0000-000006310000}"/>
    <cellStyle name="쉼표 [0] 3 29" xfId="12213" xr:uid="{00000000-0005-0000-0000-000007310000}"/>
    <cellStyle name="쉼표 [0] 3 29 2" xfId="12214" xr:uid="{00000000-0005-0000-0000-000008310000}"/>
    <cellStyle name="쉼표 [0] 3 3" xfId="12215" xr:uid="{00000000-0005-0000-0000-000009310000}"/>
    <cellStyle name="쉼표 [0] 3 3 2" xfId="12216" xr:uid="{00000000-0005-0000-0000-00000A310000}"/>
    <cellStyle name="쉼표 [0] 3 3 2 2" xfId="12217" xr:uid="{00000000-0005-0000-0000-00000B310000}"/>
    <cellStyle name="쉼표 [0] 3 3 2 2 2" xfId="12218" xr:uid="{00000000-0005-0000-0000-00000C310000}"/>
    <cellStyle name="쉼표 [0] 3 3 2 3" xfId="12219" xr:uid="{00000000-0005-0000-0000-00000D310000}"/>
    <cellStyle name="쉼표 [0] 3 3 2 3 2" xfId="12220" xr:uid="{00000000-0005-0000-0000-00000E310000}"/>
    <cellStyle name="쉼표 [0] 3 3 2 4" xfId="12221" xr:uid="{00000000-0005-0000-0000-00000F310000}"/>
    <cellStyle name="쉼표 [0] 3 3 2 4 2" xfId="12222" xr:uid="{00000000-0005-0000-0000-000010310000}"/>
    <cellStyle name="쉼표 [0] 3 3 2 5" xfId="12223" xr:uid="{00000000-0005-0000-0000-000011310000}"/>
    <cellStyle name="쉼표 [0] 3 3 2 5 2" xfId="12224" xr:uid="{00000000-0005-0000-0000-000012310000}"/>
    <cellStyle name="쉼표 [0] 3 3 2 6" xfId="12225" xr:uid="{00000000-0005-0000-0000-000013310000}"/>
    <cellStyle name="쉼표 [0] 3 3 3" xfId="12226" xr:uid="{00000000-0005-0000-0000-000014310000}"/>
    <cellStyle name="쉼표 [0] 3 3 3 2" xfId="12227" xr:uid="{00000000-0005-0000-0000-000015310000}"/>
    <cellStyle name="쉼표 [0] 3 3 4" xfId="12228" xr:uid="{00000000-0005-0000-0000-000016310000}"/>
    <cellStyle name="쉼표 [0] 3 3 4 2" xfId="12229" xr:uid="{00000000-0005-0000-0000-000017310000}"/>
    <cellStyle name="쉼표 [0] 3 3 5" xfId="12230" xr:uid="{00000000-0005-0000-0000-000018310000}"/>
    <cellStyle name="쉼표 [0] 3 3 5 2" xfId="12231" xr:uid="{00000000-0005-0000-0000-000019310000}"/>
    <cellStyle name="쉼표 [0] 3 3 6" xfId="12232" xr:uid="{00000000-0005-0000-0000-00001A310000}"/>
    <cellStyle name="쉼표 [0] 3 3 6 2" xfId="12233" xr:uid="{00000000-0005-0000-0000-00001B310000}"/>
    <cellStyle name="쉼표 [0] 3 3 7" xfId="12234" xr:uid="{00000000-0005-0000-0000-00001C310000}"/>
    <cellStyle name="쉼표 [0] 3 30" xfId="12235" xr:uid="{00000000-0005-0000-0000-00001D310000}"/>
    <cellStyle name="쉼표 [0] 3 30 2" xfId="12236" xr:uid="{00000000-0005-0000-0000-00001E310000}"/>
    <cellStyle name="쉼표 [0] 3 31" xfId="12237" xr:uid="{00000000-0005-0000-0000-00001F310000}"/>
    <cellStyle name="쉼표 [0] 3 31 2" xfId="12238" xr:uid="{00000000-0005-0000-0000-000020310000}"/>
    <cellStyle name="쉼표 [0] 3 32" xfId="12239" xr:uid="{00000000-0005-0000-0000-000021310000}"/>
    <cellStyle name="쉼표 [0] 3 32 2" xfId="12240" xr:uid="{00000000-0005-0000-0000-000022310000}"/>
    <cellStyle name="쉼표 [0] 3 33" xfId="12241" xr:uid="{00000000-0005-0000-0000-000023310000}"/>
    <cellStyle name="쉼표 [0] 3 33 2" xfId="12242" xr:uid="{00000000-0005-0000-0000-000024310000}"/>
    <cellStyle name="쉼표 [0] 3 34" xfId="12243" xr:uid="{00000000-0005-0000-0000-000025310000}"/>
    <cellStyle name="쉼표 [0] 3 34 2" xfId="12244" xr:uid="{00000000-0005-0000-0000-000026310000}"/>
    <cellStyle name="쉼표 [0] 3 35" xfId="12245" xr:uid="{00000000-0005-0000-0000-000027310000}"/>
    <cellStyle name="쉼표 [0] 3 35 2" xfId="12246" xr:uid="{00000000-0005-0000-0000-000028310000}"/>
    <cellStyle name="쉼표 [0] 3 36" xfId="12247" xr:uid="{00000000-0005-0000-0000-000029310000}"/>
    <cellStyle name="쉼표 [0] 3 36 2" xfId="12248" xr:uid="{00000000-0005-0000-0000-00002A310000}"/>
    <cellStyle name="쉼표 [0] 3 37" xfId="12249" xr:uid="{00000000-0005-0000-0000-00002B310000}"/>
    <cellStyle name="쉼표 [0] 3 37 2" xfId="12250" xr:uid="{00000000-0005-0000-0000-00002C310000}"/>
    <cellStyle name="쉼표 [0] 3 38" xfId="12251" xr:uid="{00000000-0005-0000-0000-00002D310000}"/>
    <cellStyle name="쉼표 [0] 3 38 2" xfId="12252" xr:uid="{00000000-0005-0000-0000-00002E310000}"/>
    <cellStyle name="쉼표 [0] 3 39" xfId="12253" xr:uid="{00000000-0005-0000-0000-00002F310000}"/>
    <cellStyle name="쉼표 [0] 3 39 2" xfId="12254" xr:uid="{00000000-0005-0000-0000-000030310000}"/>
    <cellStyle name="쉼표 [0] 3 4" xfId="12255" xr:uid="{00000000-0005-0000-0000-000031310000}"/>
    <cellStyle name="쉼표 [0] 3 4 2" xfId="12256" xr:uid="{00000000-0005-0000-0000-000032310000}"/>
    <cellStyle name="쉼표 [0] 3 4 2 2" xfId="12257" xr:uid="{00000000-0005-0000-0000-000033310000}"/>
    <cellStyle name="쉼표 [0] 3 4 3" xfId="12258" xr:uid="{00000000-0005-0000-0000-000034310000}"/>
    <cellStyle name="쉼표 [0] 3 4 3 2" xfId="12259" xr:uid="{00000000-0005-0000-0000-000035310000}"/>
    <cellStyle name="쉼표 [0] 3 4 4" xfId="12260" xr:uid="{00000000-0005-0000-0000-000036310000}"/>
    <cellStyle name="쉼표 [0] 3 4 4 2" xfId="12261" xr:uid="{00000000-0005-0000-0000-000037310000}"/>
    <cellStyle name="쉼표 [0] 3 4 5" xfId="12262" xr:uid="{00000000-0005-0000-0000-000038310000}"/>
    <cellStyle name="쉼표 [0] 3 4 5 2" xfId="12263" xr:uid="{00000000-0005-0000-0000-000039310000}"/>
    <cellStyle name="쉼표 [0] 3 4 6" xfId="12264" xr:uid="{00000000-0005-0000-0000-00003A310000}"/>
    <cellStyle name="쉼표 [0] 3 40" xfId="12265" xr:uid="{00000000-0005-0000-0000-00003B310000}"/>
    <cellStyle name="쉼표 [0] 3 40 2" xfId="12266" xr:uid="{00000000-0005-0000-0000-00003C310000}"/>
    <cellStyle name="쉼표 [0] 3 41" xfId="12267" xr:uid="{00000000-0005-0000-0000-00003D310000}"/>
    <cellStyle name="쉼표 [0] 3 41 2" xfId="12268" xr:uid="{00000000-0005-0000-0000-00003E310000}"/>
    <cellStyle name="쉼표 [0] 3 42" xfId="12269" xr:uid="{00000000-0005-0000-0000-00003F310000}"/>
    <cellStyle name="쉼표 [0] 3 42 2" xfId="12270" xr:uid="{00000000-0005-0000-0000-000040310000}"/>
    <cellStyle name="쉼표 [0] 3 43" xfId="12271" xr:uid="{00000000-0005-0000-0000-000041310000}"/>
    <cellStyle name="쉼표 [0] 3 43 2" xfId="12272" xr:uid="{00000000-0005-0000-0000-000042310000}"/>
    <cellStyle name="쉼표 [0] 3 44" xfId="12273" xr:uid="{00000000-0005-0000-0000-000043310000}"/>
    <cellStyle name="쉼표 [0] 3 44 2" xfId="12274" xr:uid="{00000000-0005-0000-0000-000044310000}"/>
    <cellStyle name="쉼표 [0] 3 45" xfId="12275" xr:uid="{00000000-0005-0000-0000-000045310000}"/>
    <cellStyle name="쉼표 [0] 3 45 2" xfId="12276" xr:uid="{00000000-0005-0000-0000-000046310000}"/>
    <cellStyle name="쉼표 [0] 3 46" xfId="12277" xr:uid="{00000000-0005-0000-0000-000047310000}"/>
    <cellStyle name="쉼표 [0] 3 46 2" xfId="12278" xr:uid="{00000000-0005-0000-0000-000048310000}"/>
    <cellStyle name="쉼표 [0] 3 47" xfId="12279" xr:uid="{00000000-0005-0000-0000-000049310000}"/>
    <cellStyle name="쉼표 [0] 3 47 2" xfId="12280" xr:uid="{00000000-0005-0000-0000-00004A310000}"/>
    <cellStyle name="쉼표 [0] 3 48" xfId="12281" xr:uid="{00000000-0005-0000-0000-00004B310000}"/>
    <cellStyle name="쉼표 [0] 3 48 2" xfId="12282" xr:uid="{00000000-0005-0000-0000-00004C310000}"/>
    <cellStyle name="쉼표 [0] 3 49" xfId="12283" xr:uid="{00000000-0005-0000-0000-00004D310000}"/>
    <cellStyle name="쉼표 [0] 3 49 2" xfId="12284" xr:uid="{00000000-0005-0000-0000-00004E310000}"/>
    <cellStyle name="쉼표 [0] 3 5" xfId="12285" xr:uid="{00000000-0005-0000-0000-00004F310000}"/>
    <cellStyle name="쉼표 [0] 3 5 2" xfId="12286" xr:uid="{00000000-0005-0000-0000-000050310000}"/>
    <cellStyle name="쉼표 [0] 3 5 2 2" xfId="12287" xr:uid="{00000000-0005-0000-0000-000051310000}"/>
    <cellStyle name="쉼표 [0] 3 5 3" xfId="12288" xr:uid="{00000000-0005-0000-0000-000052310000}"/>
    <cellStyle name="쉼표 [0] 3 50" xfId="12289" xr:uid="{00000000-0005-0000-0000-000053310000}"/>
    <cellStyle name="쉼표 [0] 3 50 2" xfId="12290" xr:uid="{00000000-0005-0000-0000-000054310000}"/>
    <cellStyle name="쉼표 [0] 3 51" xfId="12291" xr:uid="{00000000-0005-0000-0000-000055310000}"/>
    <cellStyle name="쉼표 [0] 3 51 2" xfId="12292" xr:uid="{00000000-0005-0000-0000-000056310000}"/>
    <cellStyle name="쉼표 [0] 3 52" xfId="12293" xr:uid="{00000000-0005-0000-0000-000057310000}"/>
    <cellStyle name="쉼표 [0] 3 52 2" xfId="12294" xr:uid="{00000000-0005-0000-0000-000058310000}"/>
    <cellStyle name="쉼표 [0] 3 53" xfId="12295" xr:uid="{00000000-0005-0000-0000-000059310000}"/>
    <cellStyle name="쉼표 [0] 3 53 2" xfId="12296" xr:uid="{00000000-0005-0000-0000-00005A310000}"/>
    <cellStyle name="쉼표 [0] 3 54" xfId="12297" xr:uid="{00000000-0005-0000-0000-00005B310000}"/>
    <cellStyle name="쉼표 [0] 3 54 2" xfId="12298" xr:uid="{00000000-0005-0000-0000-00005C310000}"/>
    <cellStyle name="쉼표 [0] 3 55" xfId="12299" xr:uid="{00000000-0005-0000-0000-00005D310000}"/>
    <cellStyle name="쉼표 [0] 3 56" xfId="18449" xr:uid="{00000000-0005-0000-0000-00005E310000}"/>
    <cellStyle name="쉼표 [0] 3 6" xfId="12300" xr:uid="{00000000-0005-0000-0000-00005F310000}"/>
    <cellStyle name="쉼표 [0] 3 6 2" xfId="12301" xr:uid="{00000000-0005-0000-0000-000060310000}"/>
    <cellStyle name="쉼표 [0] 3 6 2 2" xfId="12302" xr:uid="{00000000-0005-0000-0000-000061310000}"/>
    <cellStyle name="쉼표 [0] 3 6 3" xfId="12303" xr:uid="{00000000-0005-0000-0000-000062310000}"/>
    <cellStyle name="쉼표 [0] 3 7" xfId="12304" xr:uid="{00000000-0005-0000-0000-000063310000}"/>
    <cellStyle name="쉼표 [0] 3 7 2" xfId="12305" xr:uid="{00000000-0005-0000-0000-000064310000}"/>
    <cellStyle name="쉼표 [0] 3 7 2 2" xfId="12306" xr:uid="{00000000-0005-0000-0000-000065310000}"/>
    <cellStyle name="쉼표 [0] 3 7 3" xfId="12307" xr:uid="{00000000-0005-0000-0000-000066310000}"/>
    <cellStyle name="쉼표 [0] 3 8" xfId="12308" xr:uid="{00000000-0005-0000-0000-000067310000}"/>
    <cellStyle name="쉼표 [0] 3 8 2" xfId="12309" xr:uid="{00000000-0005-0000-0000-000068310000}"/>
    <cellStyle name="쉼표 [0] 3 9" xfId="12310" xr:uid="{00000000-0005-0000-0000-000069310000}"/>
    <cellStyle name="쉼표 [0] 3 9 2" xfId="12311" xr:uid="{00000000-0005-0000-0000-00006A310000}"/>
    <cellStyle name="쉼표 [0] 36 2" xfId="12312" xr:uid="{00000000-0005-0000-0000-00006B310000}"/>
    <cellStyle name="쉼표 [0] 36 2 2" xfId="12313" xr:uid="{00000000-0005-0000-0000-00006C310000}"/>
    <cellStyle name="쉼표 [0] 4" xfId="12314" xr:uid="{00000000-0005-0000-0000-00006D310000}"/>
    <cellStyle name="쉼표 [0] 4 10" xfId="12315" xr:uid="{00000000-0005-0000-0000-00006E310000}"/>
    <cellStyle name="쉼표 [0] 4 10 2" xfId="12316" xr:uid="{00000000-0005-0000-0000-00006F310000}"/>
    <cellStyle name="쉼표 [0] 4 11" xfId="12317" xr:uid="{00000000-0005-0000-0000-000070310000}"/>
    <cellStyle name="쉼표 [0] 4 11 2" xfId="12318" xr:uid="{00000000-0005-0000-0000-000071310000}"/>
    <cellStyle name="쉼표 [0] 4 12" xfId="12319" xr:uid="{00000000-0005-0000-0000-000072310000}"/>
    <cellStyle name="쉼표 [0] 4 12 2" xfId="12320" xr:uid="{00000000-0005-0000-0000-000073310000}"/>
    <cellStyle name="쉼표 [0] 4 13" xfId="12321" xr:uid="{00000000-0005-0000-0000-000074310000}"/>
    <cellStyle name="쉼표 [0] 4 13 2" xfId="12322" xr:uid="{00000000-0005-0000-0000-000075310000}"/>
    <cellStyle name="쉼표 [0] 4 14" xfId="12323" xr:uid="{00000000-0005-0000-0000-000076310000}"/>
    <cellStyle name="쉼표 [0] 4 14 2" xfId="12324" xr:uid="{00000000-0005-0000-0000-000077310000}"/>
    <cellStyle name="쉼표 [0] 4 15" xfId="12325" xr:uid="{00000000-0005-0000-0000-000078310000}"/>
    <cellStyle name="쉼표 [0] 4 15 2" xfId="12326" xr:uid="{00000000-0005-0000-0000-000079310000}"/>
    <cellStyle name="쉼표 [0] 4 16" xfId="12327" xr:uid="{00000000-0005-0000-0000-00007A310000}"/>
    <cellStyle name="쉼표 [0] 4 16 2" xfId="12328" xr:uid="{00000000-0005-0000-0000-00007B310000}"/>
    <cellStyle name="쉼표 [0] 4 17" xfId="12329" xr:uid="{00000000-0005-0000-0000-00007C310000}"/>
    <cellStyle name="쉼표 [0] 4 17 2" xfId="12330" xr:uid="{00000000-0005-0000-0000-00007D310000}"/>
    <cellStyle name="쉼표 [0] 4 18" xfId="12331" xr:uid="{00000000-0005-0000-0000-00007E310000}"/>
    <cellStyle name="쉼표 [0] 4 18 2" xfId="12332" xr:uid="{00000000-0005-0000-0000-00007F310000}"/>
    <cellStyle name="쉼표 [0] 4 19" xfId="12333" xr:uid="{00000000-0005-0000-0000-000080310000}"/>
    <cellStyle name="쉼표 [0] 4 19 2" xfId="12334" xr:uid="{00000000-0005-0000-0000-000081310000}"/>
    <cellStyle name="쉼표 [0] 4 2" xfId="12335" xr:uid="{00000000-0005-0000-0000-000082310000}"/>
    <cellStyle name="쉼표 [0] 4 2 2" xfId="12336" xr:uid="{00000000-0005-0000-0000-000083310000}"/>
    <cellStyle name="쉼표 [0] 4 2 2 2" xfId="12337" xr:uid="{00000000-0005-0000-0000-000084310000}"/>
    <cellStyle name="쉼표 [0] 4 2 3" xfId="12338" xr:uid="{00000000-0005-0000-0000-000085310000}"/>
    <cellStyle name="쉼표 [0] 4 20" xfId="12339" xr:uid="{00000000-0005-0000-0000-000086310000}"/>
    <cellStyle name="쉼표 [0] 4 20 2" xfId="12340" xr:uid="{00000000-0005-0000-0000-000087310000}"/>
    <cellStyle name="쉼표 [0] 4 21" xfId="12341" xr:uid="{00000000-0005-0000-0000-000088310000}"/>
    <cellStyle name="쉼표 [0] 4 21 2" xfId="12342" xr:uid="{00000000-0005-0000-0000-000089310000}"/>
    <cellStyle name="쉼표 [0] 4 22" xfId="12343" xr:uid="{00000000-0005-0000-0000-00008A310000}"/>
    <cellStyle name="쉼표 [0] 4 22 2" xfId="12344" xr:uid="{00000000-0005-0000-0000-00008B310000}"/>
    <cellStyle name="쉼표 [0] 4 23" xfId="12345" xr:uid="{00000000-0005-0000-0000-00008C310000}"/>
    <cellStyle name="쉼표 [0] 4 23 2" xfId="12346" xr:uid="{00000000-0005-0000-0000-00008D310000}"/>
    <cellStyle name="쉼표 [0] 4 24" xfId="12347" xr:uid="{00000000-0005-0000-0000-00008E310000}"/>
    <cellStyle name="쉼표 [0] 4 24 2" xfId="12348" xr:uid="{00000000-0005-0000-0000-00008F310000}"/>
    <cellStyle name="쉼표 [0] 4 25" xfId="12349" xr:uid="{00000000-0005-0000-0000-000090310000}"/>
    <cellStyle name="쉼표 [0] 4 25 2" xfId="12350" xr:uid="{00000000-0005-0000-0000-000091310000}"/>
    <cellStyle name="쉼표 [0] 4 26" xfId="12351" xr:uid="{00000000-0005-0000-0000-000092310000}"/>
    <cellStyle name="쉼표 [0] 4 26 2" xfId="12352" xr:uid="{00000000-0005-0000-0000-000093310000}"/>
    <cellStyle name="쉼표 [0] 4 27" xfId="12353" xr:uid="{00000000-0005-0000-0000-000094310000}"/>
    <cellStyle name="쉼표 [0] 4 27 2" xfId="12354" xr:uid="{00000000-0005-0000-0000-000095310000}"/>
    <cellStyle name="쉼표 [0] 4 28" xfId="12355" xr:uid="{00000000-0005-0000-0000-000096310000}"/>
    <cellStyle name="쉼표 [0] 4 28 2" xfId="12356" xr:uid="{00000000-0005-0000-0000-000097310000}"/>
    <cellStyle name="쉼표 [0] 4 29" xfId="12357" xr:uid="{00000000-0005-0000-0000-000098310000}"/>
    <cellStyle name="쉼표 [0] 4 29 2" xfId="12358" xr:uid="{00000000-0005-0000-0000-000099310000}"/>
    <cellStyle name="쉼표 [0] 4 3" xfId="12359" xr:uid="{00000000-0005-0000-0000-00009A310000}"/>
    <cellStyle name="쉼표 [0] 4 3 2" xfId="12360" xr:uid="{00000000-0005-0000-0000-00009B310000}"/>
    <cellStyle name="쉼표 [0] 4 30" xfId="12361" xr:uid="{00000000-0005-0000-0000-00009C310000}"/>
    <cellStyle name="쉼표 [0] 4 31" xfId="12362" xr:uid="{00000000-0005-0000-0000-00009D310000}"/>
    <cellStyle name="쉼표 [0] 4 4" xfId="12363" xr:uid="{00000000-0005-0000-0000-00009E310000}"/>
    <cellStyle name="쉼표 [0] 4 4 2" xfId="12364" xr:uid="{00000000-0005-0000-0000-00009F310000}"/>
    <cellStyle name="쉼표 [0] 4 5" xfId="12365" xr:uid="{00000000-0005-0000-0000-0000A0310000}"/>
    <cellStyle name="쉼표 [0] 4 5 2" xfId="12366" xr:uid="{00000000-0005-0000-0000-0000A1310000}"/>
    <cellStyle name="쉼표 [0] 4 6" xfId="12367" xr:uid="{00000000-0005-0000-0000-0000A2310000}"/>
    <cellStyle name="쉼표 [0] 4 6 2" xfId="12368" xr:uid="{00000000-0005-0000-0000-0000A3310000}"/>
    <cellStyle name="쉼표 [0] 4 7" xfId="12369" xr:uid="{00000000-0005-0000-0000-0000A4310000}"/>
    <cellStyle name="쉼표 [0] 4 7 2" xfId="12370" xr:uid="{00000000-0005-0000-0000-0000A5310000}"/>
    <cellStyle name="쉼표 [0] 4 8" xfId="12371" xr:uid="{00000000-0005-0000-0000-0000A6310000}"/>
    <cellStyle name="쉼표 [0] 4 8 2" xfId="12372" xr:uid="{00000000-0005-0000-0000-0000A7310000}"/>
    <cellStyle name="쉼표 [0] 4 9" xfId="12373" xr:uid="{00000000-0005-0000-0000-0000A8310000}"/>
    <cellStyle name="쉼표 [0] 4 9 2" xfId="12374" xr:uid="{00000000-0005-0000-0000-0000A9310000}"/>
    <cellStyle name="쉼표 [0] 48" xfId="12375" xr:uid="{00000000-0005-0000-0000-0000AA310000}"/>
    <cellStyle name="쉼표 [0] 48 2" xfId="12376" xr:uid="{00000000-0005-0000-0000-0000AB310000}"/>
    <cellStyle name="쉼표 [0] 49" xfId="12377" xr:uid="{00000000-0005-0000-0000-0000AC310000}"/>
    <cellStyle name="쉼표 [0] 49 2" xfId="12378" xr:uid="{00000000-0005-0000-0000-0000AD310000}"/>
    <cellStyle name="쉼표 [0] 5" xfId="12379" xr:uid="{00000000-0005-0000-0000-0000AE310000}"/>
    <cellStyle name="쉼표 [0] 5 10" xfId="12380" xr:uid="{00000000-0005-0000-0000-0000AF310000}"/>
    <cellStyle name="쉼표 [0] 5 10 2" xfId="12381" xr:uid="{00000000-0005-0000-0000-0000B0310000}"/>
    <cellStyle name="쉼표 [0] 5 11" xfId="12382" xr:uid="{00000000-0005-0000-0000-0000B1310000}"/>
    <cellStyle name="쉼표 [0] 5 11 2" xfId="12383" xr:uid="{00000000-0005-0000-0000-0000B2310000}"/>
    <cellStyle name="쉼표 [0] 5 12" xfId="12384" xr:uid="{00000000-0005-0000-0000-0000B3310000}"/>
    <cellStyle name="쉼표 [0] 5 12 2" xfId="12385" xr:uid="{00000000-0005-0000-0000-0000B4310000}"/>
    <cellStyle name="쉼표 [0] 5 13" xfId="12386" xr:uid="{00000000-0005-0000-0000-0000B5310000}"/>
    <cellStyle name="쉼표 [0] 5 13 2" xfId="12387" xr:uid="{00000000-0005-0000-0000-0000B6310000}"/>
    <cellStyle name="쉼표 [0] 5 14" xfId="12388" xr:uid="{00000000-0005-0000-0000-0000B7310000}"/>
    <cellStyle name="쉼표 [0] 5 14 2" xfId="12389" xr:uid="{00000000-0005-0000-0000-0000B8310000}"/>
    <cellStyle name="쉼표 [0] 5 15" xfId="12390" xr:uid="{00000000-0005-0000-0000-0000B9310000}"/>
    <cellStyle name="쉼표 [0] 5 15 2" xfId="12391" xr:uid="{00000000-0005-0000-0000-0000BA310000}"/>
    <cellStyle name="쉼표 [0] 5 16" xfId="12392" xr:uid="{00000000-0005-0000-0000-0000BB310000}"/>
    <cellStyle name="쉼표 [0] 5 16 2" xfId="12393" xr:uid="{00000000-0005-0000-0000-0000BC310000}"/>
    <cellStyle name="쉼표 [0] 5 17" xfId="12394" xr:uid="{00000000-0005-0000-0000-0000BD310000}"/>
    <cellStyle name="쉼표 [0] 5 17 2" xfId="12395" xr:uid="{00000000-0005-0000-0000-0000BE310000}"/>
    <cellStyle name="쉼표 [0] 5 18" xfId="12396" xr:uid="{00000000-0005-0000-0000-0000BF310000}"/>
    <cellStyle name="쉼표 [0] 5 18 2" xfId="12397" xr:uid="{00000000-0005-0000-0000-0000C0310000}"/>
    <cellStyle name="쉼표 [0] 5 19" xfId="12398" xr:uid="{00000000-0005-0000-0000-0000C1310000}"/>
    <cellStyle name="쉼표 [0] 5 19 2" xfId="12399" xr:uid="{00000000-0005-0000-0000-0000C2310000}"/>
    <cellStyle name="쉼표 [0] 5 2" xfId="12400" xr:uid="{00000000-0005-0000-0000-0000C3310000}"/>
    <cellStyle name="쉼표 [0] 5 2 2" xfId="12401" xr:uid="{00000000-0005-0000-0000-0000C4310000}"/>
    <cellStyle name="쉼표 [0] 5 2 2 2" xfId="12402" xr:uid="{00000000-0005-0000-0000-0000C5310000}"/>
    <cellStyle name="쉼표 [0] 5 2 3" xfId="12403" xr:uid="{00000000-0005-0000-0000-0000C6310000}"/>
    <cellStyle name="쉼표 [0] 5 20" xfId="12404" xr:uid="{00000000-0005-0000-0000-0000C7310000}"/>
    <cellStyle name="쉼표 [0] 5 20 2" xfId="12405" xr:uid="{00000000-0005-0000-0000-0000C8310000}"/>
    <cellStyle name="쉼표 [0] 5 21" xfId="12406" xr:uid="{00000000-0005-0000-0000-0000C9310000}"/>
    <cellStyle name="쉼표 [0] 5 21 2" xfId="12407" xr:uid="{00000000-0005-0000-0000-0000CA310000}"/>
    <cellStyle name="쉼표 [0] 5 22" xfId="12408" xr:uid="{00000000-0005-0000-0000-0000CB310000}"/>
    <cellStyle name="쉼표 [0] 5 22 2" xfId="12409" xr:uid="{00000000-0005-0000-0000-0000CC310000}"/>
    <cellStyle name="쉼표 [0] 5 23" xfId="12410" xr:uid="{00000000-0005-0000-0000-0000CD310000}"/>
    <cellStyle name="쉼표 [0] 5 23 2" xfId="12411" xr:uid="{00000000-0005-0000-0000-0000CE310000}"/>
    <cellStyle name="쉼표 [0] 5 24" xfId="12412" xr:uid="{00000000-0005-0000-0000-0000CF310000}"/>
    <cellStyle name="쉼표 [0] 5 24 2" xfId="12413" xr:uid="{00000000-0005-0000-0000-0000D0310000}"/>
    <cellStyle name="쉼표 [0] 5 25" xfId="12414" xr:uid="{00000000-0005-0000-0000-0000D1310000}"/>
    <cellStyle name="쉼표 [0] 5 25 2" xfId="12415" xr:uid="{00000000-0005-0000-0000-0000D2310000}"/>
    <cellStyle name="쉼표 [0] 5 26" xfId="12416" xr:uid="{00000000-0005-0000-0000-0000D3310000}"/>
    <cellStyle name="쉼표 [0] 5 26 2" xfId="12417" xr:uid="{00000000-0005-0000-0000-0000D4310000}"/>
    <cellStyle name="쉼표 [0] 5 27" xfId="12418" xr:uid="{00000000-0005-0000-0000-0000D5310000}"/>
    <cellStyle name="쉼표 [0] 5 27 2" xfId="12419" xr:uid="{00000000-0005-0000-0000-0000D6310000}"/>
    <cellStyle name="쉼표 [0] 5 28" xfId="12420" xr:uid="{00000000-0005-0000-0000-0000D7310000}"/>
    <cellStyle name="쉼표 [0] 5 28 2" xfId="12421" xr:uid="{00000000-0005-0000-0000-0000D8310000}"/>
    <cellStyle name="쉼표 [0] 5 29" xfId="12422" xr:uid="{00000000-0005-0000-0000-0000D9310000}"/>
    <cellStyle name="쉼표 [0] 5 29 2" xfId="12423" xr:uid="{00000000-0005-0000-0000-0000DA310000}"/>
    <cellStyle name="쉼표 [0] 5 3" xfId="12424" xr:uid="{00000000-0005-0000-0000-0000DB310000}"/>
    <cellStyle name="쉼표 [0] 5 3 2" xfId="12425" xr:uid="{00000000-0005-0000-0000-0000DC310000}"/>
    <cellStyle name="쉼표 [0] 5 30" xfId="12426" xr:uid="{00000000-0005-0000-0000-0000DD310000}"/>
    <cellStyle name="쉼표 [0] 5 30 2" xfId="12427" xr:uid="{00000000-0005-0000-0000-0000DE310000}"/>
    <cellStyle name="쉼표 [0] 5 31" xfId="12428" xr:uid="{00000000-0005-0000-0000-0000DF310000}"/>
    <cellStyle name="쉼표 [0] 5 31 2" xfId="12429" xr:uid="{00000000-0005-0000-0000-0000E0310000}"/>
    <cellStyle name="쉼표 [0] 5 32" xfId="12430" xr:uid="{00000000-0005-0000-0000-0000E1310000}"/>
    <cellStyle name="쉼표 [0] 5 4" xfId="12431" xr:uid="{00000000-0005-0000-0000-0000E2310000}"/>
    <cellStyle name="쉼표 [0] 5 4 2" xfId="12432" xr:uid="{00000000-0005-0000-0000-0000E3310000}"/>
    <cellStyle name="쉼표 [0] 5 5" xfId="12433" xr:uid="{00000000-0005-0000-0000-0000E4310000}"/>
    <cellStyle name="쉼표 [0] 5 5 2" xfId="12434" xr:uid="{00000000-0005-0000-0000-0000E5310000}"/>
    <cellStyle name="쉼표 [0] 5 6" xfId="12435" xr:uid="{00000000-0005-0000-0000-0000E6310000}"/>
    <cellStyle name="쉼표 [0] 5 6 2" xfId="12436" xr:uid="{00000000-0005-0000-0000-0000E7310000}"/>
    <cellStyle name="쉼표 [0] 5 7" xfId="12437" xr:uid="{00000000-0005-0000-0000-0000E8310000}"/>
    <cellStyle name="쉼표 [0] 5 7 2" xfId="12438" xr:uid="{00000000-0005-0000-0000-0000E9310000}"/>
    <cellStyle name="쉼표 [0] 5 8" xfId="12439" xr:uid="{00000000-0005-0000-0000-0000EA310000}"/>
    <cellStyle name="쉼표 [0] 5 8 2" xfId="12440" xr:uid="{00000000-0005-0000-0000-0000EB310000}"/>
    <cellStyle name="쉼표 [0] 5 9" xfId="12441" xr:uid="{00000000-0005-0000-0000-0000EC310000}"/>
    <cellStyle name="쉼표 [0] 5 9 2" xfId="12442" xr:uid="{00000000-0005-0000-0000-0000ED310000}"/>
    <cellStyle name="쉼표 [0] 50" xfId="12443" xr:uid="{00000000-0005-0000-0000-0000EE310000}"/>
    <cellStyle name="쉼표 [0] 50 2" xfId="12444" xr:uid="{00000000-0005-0000-0000-0000EF310000}"/>
    <cellStyle name="쉼표 [0] 51" xfId="12445" xr:uid="{00000000-0005-0000-0000-0000F0310000}"/>
    <cellStyle name="쉼표 [0] 51 2" xfId="12446" xr:uid="{00000000-0005-0000-0000-0000F1310000}"/>
    <cellStyle name="쉼표 [0] 52" xfId="12447" xr:uid="{00000000-0005-0000-0000-0000F2310000}"/>
    <cellStyle name="쉼표 [0] 52 2" xfId="12448" xr:uid="{00000000-0005-0000-0000-0000F3310000}"/>
    <cellStyle name="쉼표 [0] 53" xfId="12449" xr:uid="{00000000-0005-0000-0000-0000F4310000}"/>
    <cellStyle name="쉼표 [0] 53 2" xfId="12450" xr:uid="{00000000-0005-0000-0000-0000F5310000}"/>
    <cellStyle name="쉼표 [0] 54" xfId="12451" xr:uid="{00000000-0005-0000-0000-0000F6310000}"/>
    <cellStyle name="쉼표 [0] 54 2" xfId="12452" xr:uid="{00000000-0005-0000-0000-0000F7310000}"/>
    <cellStyle name="쉼표 [0] 55" xfId="12453" xr:uid="{00000000-0005-0000-0000-0000F8310000}"/>
    <cellStyle name="쉼표 [0] 55 2" xfId="12454" xr:uid="{00000000-0005-0000-0000-0000F9310000}"/>
    <cellStyle name="쉼표 [0] 56" xfId="12455" xr:uid="{00000000-0005-0000-0000-0000FA310000}"/>
    <cellStyle name="쉼표 [0] 56 2" xfId="12456" xr:uid="{00000000-0005-0000-0000-0000FB310000}"/>
    <cellStyle name="쉼표 [0] 57" xfId="12457" xr:uid="{00000000-0005-0000-0000-0000FC310000}"/>
    <cellStyle name="쉼표 [0] 57 2" xfId="12458" xr:uid="{00000000-0005-0000-0000-0000FD310000}"/>
    <cellStyle name="쉼표 [0] 59" xfId="12459" xr:uid="{00000000-0005-0000-0000-0000FE310000}"/>
    <cellStyle name="쉼표 [0] 59 2" xfId="12460" xr:uid="{00000000-0005-0000-0000-0000FF310000}"/>
    <cellStyle name="쉼표 [0] 6" xfId="12461" xr:uid="{00000000-0005-0000-0000-000000320000}"/>
    <cellStyle name="쉼표 [0] 6 2" xfId="12462" xr:uid="{00000000-0005-0000-0000-000001320000}"/>
    <cellStyle name="쉼표 [0] 6 2 2" xfId="12463" xr:uid="{00000000-0005-0000-0000-000002320000}"/>
    <cellStyle name="쉼표 [0] 6 2 2 2" xfId="12464" xr:uid="{00000000-0005-0000-0000-000003320000}"/>
    <cellStyle name="쉼표 [0] 6 2 3" xfId="12465" xr:uid="{00000000-0005-0000-0000-000004320000}"/>
    <cellStyle name="쉼표 [0] 6 2 3 2" xfId="12466" xr:uid="{00000000-0005-0000-0000-000005320000}"/>
    <cellStyle name="쉼표 [0] 6 2 4" xfId="12467" xr:uid="{00000000-0005-0000-0000-000006320000}"/>
    <cellStyle name="쉼표 [0] 6 3" xfId="12468" xr:uid="{00000000-0005-0000-0000-000007320000}"/>
    <cellStyle name="쉼표 [0] 6 3 2" xfId="12469" xr:uid="{00000000-0005-0000-0000-000008320000}"/>
    <cellStyle name="쉼표 [0] 6 4" xfId="12470" xr:uid="{00000000-0005-0000-0000-000009320000}"/>
    <cellStyle name="쉼표 [0] 6 4 2" xfId="12471" xr:uid="{00000000-0005-0000-0000-00000A320000}"/>
    <cellStyle name="쉼표 [0] 6 5" xfId="12472" xr:uid="{00000000-0005-0000-0000-00000B320000}"/>
    <cellStyle name="쉼표 [0] 6 5 2" xfId="12473" xr:uid="{00000000-0005-0000-0000-00000C320000}"/>
    <cellStyle name="쉼표 [0] 6 6" xfId="12474" xr:uid="{00000000-0005-0000-0000-00000D320000}"/>
    <cellStyle name="쉼표 [0] 6 6 2" xfId="12475" xr:uid="{00000000-0005-0000-0000-00000E320000}"/>
    <cellStyle name="쉼표 [0] 6 7" xfId="12476" xr:uid="{00000000-0005-0000-0000-00000F320000}"/>
    <cellStyle name="쉼표 [0] 60" xfId="12477" xr:uid="{00000000-0005-0000-0000-000010320000}"/>
    <cellStyle name="쉼표 [0] 60 2" xfId="12478" xr:uid="{00000000-0005-0000-0000-000011320000}"/>
    <cellStyle name="쉼표 [0] 61" xfId="12479" xr:uid="{00000000-0005-0000-0000-000012320000}"/>
    <cellStyle name="쉼표 [0] 61 2" xfId="12480" xr:uid="{00000000-0005-0000-0000-000013320000}"/>
    <cellStyle name="쉼표 [0] 62" xfId="12481" xr:uid="{00000000-0005-0000-0000-000014320000}"/>
    <cellStyle name="쉼표 [0] 62 2" xfId="12482" xr:uid="{00000000-0005-0000-0000-000015320000}"/>
    <cellStyle name="쉼표 [0] 63" xfId="12483" xr:uid="{00000000-0005-0000-0000-000016320000}"/>
    <cellStyle name="쉼표 [0] 63 2" xfId="12484" xr:uid="{00000000-0005-0000-0000-000017320000}"/>
    <cellStyle name="쉼표 [0] 64" xfId="12485" xr:uid="{00000000-0005-0000-0000-000018320000}"/>
    <cellStyle name="쉼표 [0] 64 2" xfId="12486" xr:uid="{00000000-0005-0000-0000-000019320000}"/>
    <cellStyle name="쉼표 [0] 68" xfId="12487" xr:uid="{00000000-0005-0000-0000-00001A320000}"/>
    <cellStyle name="쉼표 [0] 68 2" xfId="12488" xr:uid="{00000000-0005-0000-0000-00001B320000}"/>
    <cellStyle name="쉼표 [0] 69" xfId="12489" xr:uid="{00000000-0005-0000-0000-00001C320000}"/>
    <cellStyle name="쉼표 [0] 69 2" xfId="12490" xr:uid="{00000000-0005-0000-0000-00001D320000}"/>
    <cellStyle name="쉼표 [0] 7" xfId="12491" xr:uid="{00000000-0005-0000-0000-00001E320000}"/>
    <cellStyle name="쉼표 [0] 7 10" xfId="12492" xr:uid="{00000000-0005-0000-0000-00001F320000}"/>
    <cellStyle name="쉼표 [0] 7 10 2" xfId="12493" xr:uid="{00000000-0005-0000-0000-000020320000}"/>
    <cellStyle name="쉼표 [0] 7 11" xfId="12494" xr:uid="{00000000-0005-0000-0000-000021320000}"/>
    <cellStyle name="쉼표 [0] 7 11 2" xfId="12495" xr:uid="{00000000-0005-0000-0000-000022320000}"/>
    <cellStyle name="쉼표 [0] 7 12" xfId="12496" xr:uid="{00000000-0005-0000-0000-000023320000}"/>
    <cellStyle name="쉼표 [0] 7 12 2" xfId="12497" xr:uid="{00000000-0005-0000-0000-000024320000}"/>
    <cellStyle name="쉼표 [0] 7 13" xfId="12498" xr:uid="{00000000-0005-0000-0000-000025320000}"/>
    <cellStyle name="쉼표 [0] 7 13 2" xfId="12499" xr:uid="{00000000-0005-0000-0000-000026320000}"/>
    <cellStyle name="쉼표 [0] 7 14" xfId="12500" xr:uid="{00000000-0005-0000-0000-000027320000}"/>
    <cellStyle name="쉼표 [0] 7 14 2" xfId="12501" xr:uid="{00000000-0005-0000-0000-000028320000}"/>
    <cellStyle name="쉼표 [0] 7 15" xfId="12502" xr:uid="{00000000-0005-0000-0000-000029320000}"/>
    <cellStyle name="쉼표 [0] 7 15 2" xfId="12503" xr:uid="{00000000-0005-0000-0000-00002A320000}"/>
    <cellStyle name="쉼표 [0] 7 16" xfId="12504" xr:uid="{00000000-0005-0000-0000-00002B320000}"/>
    <cellStyle name="쉼표 [0] 7 16 2" xfId="12505" xr:uid="{00000000-0005-0000-0000-00002C320000}"/>
    <cellStyle name="쉼표 [0] 7 17" xfId="12506" xr:uid="{00000000-0005-0000-0000-00002D320000}"/>
    <cellStyle name="쉼표 [0] 7 17 2" xfId="12507" xr:uid="{00000000-0005-0000-0000-00002E320000}"/>
    <cellStyle name="쉼표 [0] 7 18" xfId="12508" xr:uid="{00000000-0005-0000-0000-00002F320000}"/>
    <cellStyle name="쉼표 [0] 7 18 2" xfId="12509" xr:uid="{00000000-0005-0000-0000-000030320000}"/>
    <cellStyle name="쉼표 [0] 7 19" xfId="12510" xr:uid="{00000000-0005-0000-0000-000031320000}"/>
    <cellStyle name="쉼표 [0] 7 19 2" xfId="12511" xr:uid="{00000000-0005-0000-0000-000032320000}"/>
    <cellStyle name="쉼표 [0] 7 2" xfId="12512" xr:uid="{00000000-0005-0000-0000-000033320000}"/>
    <cellStyle name="쉼표 [0] 7 2 2" xfId="12513" xr:uid="{00000000-0005-0000-0000-000034320000}"/>
    <cellStyle name="쉼표 [0] 7 2 2 2" xfId="12514" xr:uid="{00000000-0005-0000-0000-000035320000}"/>
    <cellStyle name="쉼표 [0] 7 2 3" xfId="12515" xr:uid="{00000000-0005-0000-0000-000036320000}"/>
    <cellStyle name="쉼표 [0] 7 2 3 2" xfId="12516" xr:uid="{00000000-0005-0000-0000-000037320000}"/>
    <cellStyle name="쉼표 [0] 7 2 4" xfId="12517" xr:uid="{00000000-0005-0000-0000-000038320000}"/>
    <cellStyle name="쉼표 [0] 7 2 4 2" xfId="12518" xr:uid="{00000000-0005-0000-0000-000039320000}"/>
    <cellStyle name="쉼표 [0] 7 2 5" xfId="12519" xr:uid="{00000000-0005-0000-0000-00003A320000}"/>
    <cellStyle name="쉼표 [0] 7 2 5 2" xfId="12520" xr:uid="{00000000-0005-0000-0000-00003B320000}"/>
    <cellStyle name="쉼표 [0] 7 2 6" xfId="12521" xr:uid="{00000000-0005-0000-0000-00003C320000}"/>
    <cellStyle name="쉼표 [0] 7 20" xfId="12522" xr:uid="{00000000-0005-0000-0000-00003D320000}"/>
    <cellStyle name="쉼표 [0] 7 20 2" xfId="12523" xr:uid="{00000000-0005-0000-0000-00003E320000}"/>
    <cellStyle name="쉼표 [0] 7 21" xfId="12524" xr:uid="{00000000-0005-0000-0000-00003F320000}"/>
    <cellStyle name="쉼표 [0] 7 21 2" xfId="12525" xr:uid="{00000000-0005-0000-0000-000040320000}"/>
    <cellStyle name="쉼표 [0] 7 22" xfId="12526" xr:uid="{00000000-0005-0000-0000-000041320000}"/>
    <cellStyle name="쉼표 [0] 7 22 2" xfId="12527" xr:uid="{00000000-0005-0000-0000-000042320000}"/>
    <cellStyle name="쉼표 [0] 7 23" xfId="12528" xr:uid="{00000000-0005-0000-0000-000043320000}"/>
    <cellStyle name="쉼표 [0] 7 23 2" xfId="12529" xr:uid="{00000000-0005-0000-0000-000044320000}"/>
    <cellStyle name="쉼표 [0] 7 24" xfId="12530" xr:uid="{00000000-0005-0000-0000-000045320000}"/>
    <cellStyle name="쉼표 [0] 7 24 2" xfId="12531" xr:uid="{00000000-0005-0000-0000-000046320000}"/>
    <cellStyle name="쉼표 [0] 7 25" xfId="12532" xr:uid="{00000000-0005-0000-0000-000047320000}"/>
    <cellStyle name="쉼표 [0] 7 25 2" xfId="12533" xr:uid="{00000000-0005-0000-0000-000048320000}"/>
    <cellStyle name="쉼표 [0] 7 26" xfId="12534" xr:uid="{00000000-0005-0000-0000-000049320000}"/>
    <cellStyle name="쉼표 [0] 7 26 2" xfId="12535" xr:uid="{00000000-0005-0000-0000-00004A320000}"/>
    <cellStyle name="쉼표 [0] 7 27" xfId="12536" xr:uid="{00000000-0005-0000-0000-00004B320000}"/>
    <cellStyle name="쉼표 [0] 7 28" xfId="12537" xr:uid="{00000000-0005-0000-0000-00004C320000}"/>
    <cellStyle name="쉼표 [0] 7 3" xfId="12538" xr:uid="{00000000-0005-0000-0000-00004D320000}"/>
    <cellStyle name="쉼표 [0] 7 3 2" xfId="12539" xr:uid="{00000000-0005-0000-0000-00004E320000}"/>
    <cellStyle name="쉼표 [0] 7 4" xfId="12540" xr:uid="{00000000-0005-0000-0000-00004F320000}"/>
    <cellStyle name="쉼표 [0] 7 4 2" xfId="12541" xr:uid="{00000000-0005-0000-0000-000050320000}"/>
    <cellStyle name="쉼표 [0] 7 5" xfId="12542" xr:uid="{00000000-0005-0000-0000-000051320000}"/>
    <cellStyle name="쉼표 [0] 7 5 2" xfId="12543" xr:uid="{00000000-0005-0000-0000-000052320000}"/>
    <cellStyle name="쉼표 [0] 7 6" xfId="12544" xr:uid="{00000000-0005-0000-0000-000053320000}"/>
    <cellStyle name="쉼표 [0] 7 6 2" xfId="12545" xr:uid="{00000000-0005-0000-0000-000054320000}"/>
    <cellStyle name="쉼표 [0] 7 7" xfId="12546" xr:uid="{00000000-0005-0000-0000-000055320000}"/>
    <cellStyle name="쉼표 [0] 7 7 2" xfId="12547" xr:uid="{00000000-0005-0000-0000-000056320000}"/>
    <cellStyle name="쉼표 [0] 7 8" xfId="12548" xr:uid="{00000000-0005-0000-0000-000057320000}"/>
    <cellStyle name="쉼표 [0] 7 8 2" xfId="12549" xr:uid="{00000000-0005-0000-0000-000058320000}"/>
    <cellStyle name="쉼표 [0] 7 9" xfId="12550" xr:uid="{00000000-0005-0000-0000-000059320000}"/>
    <cellStyle name="쉼표 [0] 7 9 2" xfId="12551" xr:uid="{00000000-0005-0000-0000-00005A320000}"/>
    <cellStyle name="쉼표 [0] 8" xfId="12552" xr:uid="{00000000-0005-0000-0000-00005B320000}"/>
    <cellStyle name="쉼표 [0] 8 10" xfId="12553" xr:uid="{00000000-0005-0000-0000-00005C320000}"/>
    <cellStyle name="쉼표 [0] 8 10 2" xfId="12554" xr:uid="{00000000-0005-0000-0000-00005D320000}"/>
    <cellStyle name="쉼표 [0] 8 11" xfId="12555" xr:uid="{00000000-0005-0000-0000-00005E320000}"/>
    <cellStyle name="쉼표 [0] 8 11 2" xfId="12556" xr:uid="{00000000-0005-0000-0000-00005F320000}"/>
    <cellStyle name="쉼표 [0] 8 12" xfId="12557" xr:uid="{00000000-0005-0000-0000-000060320000}"/>
    <cellStyle name="쉼표 [0] 8 12 2" xfId="12558" xr:uid="{00000000-0005-0000-0000-000061320000}"/>
    <cellStyle name="쉼표 [0] 8 13" xfId="12559" xr:uid="{00000000-0005-0000-0000-000062320000}"/>
    <cellStyle name="쉼표 [0] 8 13 2" xfId="12560" xr:uid="{00000000-0005-0000-0000-000063320000}"/>
    <cellStyle name="쉼표 [0] 8 14" xfId="12561" xr:uid="{00000000-0005-0000-0000-000064320000}"/>
    <cellStyle name="쉼표 [0] 8 14 2" xfId="12562" xr:uid="{00000000-0005-0000-0000-000065320000}"/>
    <cellStyle name="쉼표 [0] 8 15" xfId="12563" xr:uid="{00000000-0005-0000-0000-000066320000}"/>
    <cellStyle name="쉼표 [0] 8 15 2" xfId="12564" xr:uid="{00000000-0005-0000-0000-000067320000}"/>
    <cellStyle name="쉼표 [0] 8 16" xfId="12565" xr:uid="{00000000-0005-0000-0000-000068320000}"/>
    <cellStyle name="쉼표 [0] 8 16 2" xfId="12566" xr:uid="{00000000-0005-0000-0000-000069320000}"/>
    <cellStyle name="쉼표 [0] 8 17" xfId="12567" xr:uid="{00000000-0005-0000-0000-00006A320000}"/>
    <cellStyle name="쉼표 [0] 8 17 2" xfId="12568" xr:uid="{00000000-0005-0000-0000-00006B320000}"/>
    <cellStyle name="쉼표 [0] 8 18" xfId="12569" xr:uid="{00000000-0005-0000-0000-00006C320000}"/>
    <cellStyle name="쉼표 [0] 8 18 2" xfId="12570" xr:uid="{00000000-0005-0000-0000-00006D320000}"/>
    <cellStyle name="쉼표 [0] 8 19" xfId="12571" xr:uid="{00000000-0005-0000-0000-00006E320000}"/>
    <cellStyle name="쉼표 [0] 8 19 2" xfId="12572" xr:uid="{00000000-0005-0000-0000-00006F320000}"/>
    <cellStyle name="쉼표 [0] 8 2" xfId="12573" xr:uid="{00000000-0005-0000-0000-000070320000}"/>
    <cellStyle name="쉼표 [0] 8 2 2" xfId="12574" xr:uid="{00000000-0005-0000-0000-000071320000}"/>
    <cellStyle name="쉼표 [0] 8 2 2 2" xfId="12575" xr:uid="{00000000-0005-0000-0000-000072320000}"/>
    <cellStyle name="쉼표 [0] 8 2 3" xfId="12576" xr:uid="{00000000-0005-0000-0000-000073320000}"/>
    <cellStyle name="쉼표 [0] 8 20" xfId="12577" xr:uid="{00000000-0005-0000-0000-000074320000}"/>
    <cellStyle name="쉼표 [0] 8 20 2" xfId="12578" xr:uid="{00000000-0005-0000-0000-000075320000}"/>
    <cellStyle name="쉼표 [0] 8 21" xfId="12579" xr:uid="{00000000-0005-0000-0000-000076320000}"/>
    <cellStyle name="쉼표 [0] 8 21 2" xfId="12580" xr:uid="{00000000-0005-0000-0000-000077320000}"/>
    <cellStyle name="쉼표 [0] 8 22" xfId="12581" xr:uid="{00000000-0005-0000-0000-000078320000}"/>
    <cellStyle name="쉼표 [0] 8 22 2" xfId="12582" xr:uid="{00000000-0005-0000-0000-000079320000}"/>
    <cellStyle name="쉼표 [0] 8 23" xfId="12583" xr:uid="{00000000-0005-0000-0000-00007A320000}"/>
    <cellStyle name="쉼표 [0] 8 23 2" xfId="12584" xr:uid="{00000000-0005-0000-0000-00007B320000}"/>
    <cellStyle name="쉼표 [0] 8 24" xfId="12585" xr:uid="{00000000-0005-0000-0000-00007C320000}"/>
    <cellStyle name="쉼표 [0] 8 24 2" xfId="12586" xr:uid="{00000000-0005-0000-0000-00007D320000}"/>
    <cellStyle name="쉼표 [0] 8 25" xfId="12587" xr:uid="{00000000-0005-0000-0000-00007E320000}"/>
    <cellStyle name="쉼표 [0] 8 25 2" xfId="12588" xr:uid="{00000000-0005-0000-0000-00007F320000}"/>
    <cellStyle name="쉼표 [0] 8 3" xfId="12589" xr:uid="{00000000-0005-0000-0000-000080320000}"/>
    <cellStyle name="쉼표 [0] 8 3 2" xfId="12590" xr:uid="{00000000-0005-0000-0000-000081320000}"/>
    <cellStyle name="쉼표 [0] 8 4" xfId="12591" xr:uid="{00000000-0005-0000-0000-000082320000}"/>
    <cellStyle name="쉼표 [0] 8 4 2" xfId="12592" xr:uid="{00000000-0005-0000-0000-000083320000}"/>
    <cellStyle name="쉼표 [0] 8 5" xfId="12593" xr:uid="{00000000-0005-0000-0000-000084320000}"/>
    <cellStyle name="쉼표 [0] 8 5 2" xfId="12594" xr:uid="{00000000-0005-0000-0000-000085320000}"/>
    <cellStyle name="쉼표 [0] 8 6" xfId="12595" xr:uid="{00000000-0005-0000-0000-000086320000}"/>
    <cellStyle name="쉼표 [0] 8 6 2" xfId="12596" xr:uid="{00000000-0005-0000-0000-000087320000}"/>
    <cellStyle name="쉼표 [0] 8 7" xfId="12597" xr:uid="{00000000-0005-0000-0000-000088320000}"/>
    <cellStyle name="쉼표 [0] 8 7 2" xfId="12598" xr:uid="{00000000-0005-0000-0000-000089320000}"/>
    <cellStyle name="쉼표 [0] 8 8" xfId="12599" xr:uid="{00000000-0005-0000-0000-00008A320000}"/>
    <cellStyle name="쉼표 [0] 8 8 2" xfId="12600" xr:uid="{00000000-0005-0000-0000-00008B320000}"/>
    <cellStyle name="쉼표 [0] 8 9" xfId="12601" xr:uid="{00000000-0005-0000-0000-00008C320000}"/>
    <cellStyle name="쉼표 [0] 8 9 2" xfId="12602" xr:uid="{00000000-0005-0000-0000-00008D320000}"/>
    <cellStyle name="쉼표 [0] 9" xfId="12603" xr:uid="{00000000-0005-0000-0000-00008E320000}"/>
    <cellStyle name="쉼표 [0] 9 10" xfId="12604" xr:uid="{00000000-0005-0000-0000-00008F320000}"/>
    <cellStyle name="쉼표 [0] 9 10 2" xfId="12605" xr:uid="{00000000-0005-0000-0000-000090320000}"/>
    <cellStyle name="쉼표 [0] 9 11" xfId="12606" xr:uid="{00000000-0005-0000-0000-000091320000}"/>
    <cellStyle name="쉼표 [0] 9 11 2" xfId="12607" xr:uid="{00000000-0005-0000-0000-000092320000}"/>
    <cellStyle name="쉼표 [0] 9 12" xfId="12608" xr:uid="{00000000-0005-0000-0000-000093320000}"/>
    <cellStyle name="쉼표 [0] 9 12 2" xfId="12609" xr:uid="{00000000-0005-0000-0000-000094320000}"/>
    <cellStyle name="쉼표 [0] 9 13" xfId="12610" xr:uid="{00000000-0005-0000-0000-000095320000}"/>
    <cellStyle name="쉼표 [0] 9 13 2" xfId="12611" xr:uid="{00000000-0005-0000-0000-000096320000}"/>
    <cellStyle name="쉼표 [0] 9 14" xfId="12612" xr:uid="{00000000-0005-0000-0000-000097320000}"/>
    <cellStyle name="쉼표 [0] 9 14 2" xfId="12613" xr:uid="{00000000-0005-0000-0000-000098320000}"/>
    <cellStyle name="쉼표 [0] 9 15" xfId="12614" xr:uid="{00000000-0005-0000-0000-000099320000}"/>
    <cellStyle name="쉼표 [0] 9 15 2" xfId="12615" xr:uid="{00000000-0005-0000-0000-00009A320000}"/>
    <cellStyle name="쉼표 [0] 9 16" xfId="12616" xr:uid="{00000000-0005-0000-0000-00009B320000}"/>
    <cellStyle name="쉼표 [0] 9 16 2" xfId="12617" xr:uid="{00000000-0005-0000-0000-00009C320000}"/>
    <cellStyle name="쉼표 [0] 9 17" xfId="12618" xr:uid="{00000000-0005-0000-0000-00009D320000}"/>
    <cellStyle name="쉼표 [0] 9 17 2" xfId="12619" xr:uid="{00000000-0005-0000-0000-00009E320000}"/>
    <cellStyle name="쉼표 [0] 9 18" xfId="12620" xr:uid="{00000000-0005-0000-0000-00009F320000}"/>
    <cellStyle name="쉼표 [0] 9 18 2" xfId="12621" xr:uid="{00000000-0005-0000-0000-0000A0320000}"/>
    <cellStyle name="쉼표 [0] 9 19" xfId="12622" xr:uid="{00000000-0005-0000-0000-0000A1320000}"/>
    <cellStyle name="쉼표 [0] 9 19 2" xfId="12623" xr:uid="{00000000-0005-0000-0000-0000A2320000}"/>
    <cellStyle name="쉼표 [0] 9 2" xfId="12624" xr:uid="{00000000-0005-0000-0000-0000A3320000}"/>
    <cellStyle name="쉼표 [0] 9 2 2" xfId="12625" xr:uid="{00000000-0005-0000-0000-0000A4320000}"/>
    <cellStyle name="쉼표 [0] 9 20" xfId="12626" xr:uid="{00000000-0005-0000-0000-0000A5320000}"/>
    <cellStyle name="쉼표 [0] 9 20 2" xfId="12627" xr:uid="{00000000-0005-0000-0000-0000A6320000}"/>
    <cellStyle name="쉼표 [0] 9 21" xfId="12628" xr:uid="{00000000-0005-0000-0000-0000A7320000}"/>
    <cellStyle name="쉼표 [0] 9 21 2" xfId="12629" xr:uid="{00000000-0005-0000-0000-0000A8320000}"/>
    <cellStyle name="쉼표 [0] 9 22" xfId="12630" xr:uid="{00000000-0005-0000-0000-0000A9320000}"/>
    <cellStyle name="쉼표 [0] 9 22 2" xfId="12631" xr:uid="{00000000-0005-0000-0000-0000AA320000}"/>
    <cellStyle name="쉼표 [0] 9 3" xfId="12632" xr:uid="{00000000-0005-0000-0000-0000AB320000}"/>
    <cellStyle name="쉼표 [0] 9 3 2" xfId="12633" xr:uid="{00000000-0005-0000-0000-0000AC320000}"/>
    <cellStyle name="쉼표 [0] 9 4" xfId="12634" xr:uid="{00000000-0005-0000-0000-0000AD320000}"/>
    <cellStyle name="쉼표 [0] 9 4 2" xfId="12635" xr:uid="{00000000-0005-0000-0000-0000AE320000}"/>
    <cellStyle name="쉼표 [0] 9 5" xfId="12636" xr:uid="{00000000-0005-0000-0000-0000AF320000}"/>
    <cellStyle name="쉼표 [0] 9 5 2" xfId="12637" xr:uid="{00000000-0005-0000-0000-0000B0320000}"/>
    <cellStyle name="쉼표 [0] 9 6" xfId="12638" xr:uid="{00000000-0005-0000-0000-0000B1320000}"/>
    <cellStyle name="쉼표 [0] 9 6 2" xfId="12639" xr:uid="{00000000-0005-0000-0000-0000B2320000}"/>
    <cellStyle name="쉼표 [0] 9 7" xfId="12640" xr:uid="{00000000-0005-0000-0000-0000B3320000}"/>
    <cellStyle name="쉼표 [0] 9 7 2" xfId="12641" xr:uid="{00000000-0005-0000-0000-0000B4320000}"/>
    <cellStyle name="쉼표 [0] 9 8" xfId="12642" xr:uid="{00000000-0005-0000-0000-0000B5320000}"/>
    <cellStyle name="쉼표 [0] 9 8 2" xfId="12643" xr:uid="{00000000-0005-0000-0000-0000B6320000}"/>
    <cellStyle name="쉼표 [0] 9 9" xfId="12644" xr:uid="{00000000-0005-0000-0000-0000B7320000}"/>
    <cellStyle name="쉼표 [0] 9 9 2" xfId="12645" xr:uid="{00000000-0005-0000-0000-0000B8320000}"/>
    <cellStyle name="쉼표 [0]_봉강빌딩신축공사" xfId="7" xr:uid="{00000000-0005-0000-0000-0000B9320000}"/>
    <cellStyle name="쉼표 2" xfId="12646" xr:uid="{00000000-0005-0000-0000-0000BA320000}"/>
    <cellStyle name="쉼표 2 2" xfId="12647" xr:uid="{00000000-0005-0000-0000-0000BB320000}"/>
    <cellStyle name="쉼표 2 2 2" xfId="12648" xr:uid="{00000000-0005-0000-0000-0000BC320000}"/>
    <cellStyle name="쉼표 2 2 2 2" xfId="12649" xr:uid="{00000000-0005-0000-0000-0000BD320000}"/>
    <cellStyle name="쉼표 2 2 3" xfId="12650" xr:uid="{00000000-0005-0000-0000-0000BE320000}"/>
    <cellStyle name="쉼표 2 2 3 2" xfId="12651" xr:uid="{00000000-0005-0000-0000-0000BF320000}"/>
    <cellStyle name="쉼표 2 2 4" xfId="12652" xr:uid="{00000000-0005-0000-0000-0000C0320000}"/>
    <cellStyle name="쉼표 2 2 4 2" xfId="12653" xr:uid="{00000000-0005-0000-0000-0000C1320000}"/>
    <cellStyle name="쉼표 2 2 5" xfId="12654" xr:uid="{00000000-0005-0000-0000-0000C2320000}"/>
    <cellStyle name="쉼표 2 2 5 2" xfId="12655" xr:uid="{00000000-0005-0000-0000-0000C3320000}"/>
    <cellStyle name="쉼표 2 2 6" xfId="12656" xr:uid="{00000000-0005-0000-0000-0000C4320000}"/>
    <cellStyle name="쉼표 2 3" xfId="12657" xr:uid="{00000000-0005-0000-0000-0000C5320000}"/>
    <cellStyle name="쉼표 2 3 2" xfId="12658" xr:uid="{00000000-0005-0000-0000-0000C6320000}"/>
    <cellStyle name="쉼표 2 4" xfId="12659" xr:uid="{00000000-0005-0000-0000-0000C7320000}"/>
    <cellStyle name="쉼표 2 4 2" xfId="12660" xr:uid="{00000000-0005-0000-0000-0000C8320000}"/>
    <cellStyle name="쉼표 2 5" xfId="12661" xr:uid="{00000000-0005-0000-0000-0000C9320000}"/>
    <cellStyle name="쉼표 2 5 2" xfId="12662" xr:uid="{00000000-0005-0000-0000-0000CA320000}"/>
    <cellStyle name="쉼표 2 6" xfId="12663" xr:uid="{00000000-0005-0000-0000-0000CB320000}"/>
    <cellStyle name="쉼표 2 6 2" xfId="12664" xr:uid="{00000000-0005-0000-0000-0000CC320000}"/>
    <cellStyle name="쉼표 2 7" xfId="12665" xr:uid="{00000000-0005-0000-0000-0000CD320000}"/>
    <cellStyle name="쉼표 3" xfId="12666" xr:uid="{00000000-0005-0000-0000-0000CE320000}"/>
    <cellStyle name="쉼표 3 2" xfId="12667" xr:uid="{00000000-0005-0000-0000-0000CF320000}"/>
    <cellStyle name="쉼표 4" xfId="12668" xr:uid="{00000000-0005-0000-0000-0000D0320000}"/>
    <cellStyle name="쉼표 4 2" xfId="12669" xr:uid="{00000000-0005-0000-0000-0000D1320000}"/>
    <cellStyle name="쉼표 5" xfId="12670" xr:uid="{00000000-0005-0000-0000-0000D2320000}"/>
    <cellStyle name="쉼표 5 2" xfId="12671" xr:uid="{00000000-0005-0000-0000-0000D3320000}"/>
    <cellStyle name="스타일 1" xfId="12672" xr:uid="{00000000-0005-0000-0000-0000D4320000}"/>
    <cellStyle name="스타일 1 10" xfId="12673" xr:uid="{00000000-0005-0000-0000-0000D5320000}"/>
    <cellStyle name="스타일 1 11" xfId="12674" xr:uid="{00000000-0005-0000-0000-0000D6320000}"/>
    <cellStyle name="스타일 1 12" xfId="12675" xr:uid="{00000000-0005-0000-0000-0000D7320000}"/>
    <cellStyle name="스타일 1 13" xfId="12676" xr:uid="{00000000-0005-0000-0000-0000D8320000}"/>
    <cellStyle name="스타일 1 14" xfId="12677" xr:uid="{00000000-0005-0000-0000-0000D9320000}"/>
    <cellStyle name="스타일 1 15" xfId="12678" xr:uid="{00000000-0005-0000-0000-0000DA320000}"/>
    <cellStyle name="스타일 1 2" xfId="12679" xr:uid="{00000000-0005-0000-0000-0000DB320000}"/>
    <cellStyle name="스타일 1 2 2" xfId="12680" xr:uid="{00000000-0005-0000-0000-0000DC320000}"/>
    <cellStyle name="스타일 1 3" xfId="12681" xr:uid="{00000000-0005-0000-0000-0000DD320000}"/>
    <cellStyle name="스타일 1 4" xfId="12682" xr:uid="{00000000-0005-0000-0000-0000DE320000}"/>
    <cellStyle name="스타일 1 5" xfId="12683" xr:uid="{00000000-0005-0000-0000-0000DF320000}"/>
    <cellStyle name="스타일 1 6" xfId="12684" xr:uid="{00000000-0005-0000-0000-0000E0320000}"/>
    <cellStyle name="스타일 1 7" xfId="12685" xr:uid="{00000000-0005-0000-0000-0000E1320000}"/>
    <cellStyle name="스타일 1 8" xfId="12686" xr:uid="{00000000-0005-0000-0000-0000E2320000}"/>
    <cellStyle name="스타일 1 9" xfId="12687" xr:uid="{00000000-0005-0000-0000-0000E3320000}"/>
    <cellStyle name="스타일 10" xfId="12688" xr:uid="{00000000-0005-0000-0000-0000E4320000}"/>
    <cellStyle name="스타일 10 2" xfId="12689" xr:uid="{00000000-0005-0000-0000-0000E5320000}"/>
    <cellStyle name="스타일 10 3" xfId="12690" xr:uid="{00000000-0005-0000-0000-0000E6320000}"/>
    <cellStyle name="스타일 10 3 2" xfId="12691" xr:uid="{00000000-0005-0000-0000-0000E7320000}"/>
    <cellStyle name="스타일 100" xfId="12692" xr:uid="{00000000-0005-0000-0000-0000E8320000}"/>
    <cellStyle name="스타일 100 2" xfId="12693" xr:uid="{00000000-0005-0000-0000-0000E9320000}"/>
    <cellStyle name="스타일 101" xfId="12694" xr:uid="{00000000-0005-0000-0000-0000EA320000}"/>
    <cellStyle name="스타일 101 2" xfId="12695" xr:uid="{00000000-0005-0000-0000-0000EB320000}"/>
    <cellStyle name="스타일 102" xfId="12696" xr:uid="{00000000-0005-0000-0000-0000EC320000}"/>
    <cellStyle name="스타일 102 2" xfId="12697" xr:uid="{00000000-0005-0000-0000-0000ED320000}"/>
    <cellStyle name="스타일 103" xfId="12698" xr:uid="{00000000-0005-0000-0000-0000EE320000}"/>
    <cellStyle name="스타일 103 2" xfId="12699" xr:uid="{00000000-0005-0000-0000-0000EF320000}"/>
    <cellStyle name="스타일 104" xfId="12700" xr:uid="{00000000-0005-0000-0000-0000F0320000}"/>
    <cellStyle name="스타일 104 2" xfId="12701" xr:uid="{00000000-0005-0000-0000-0000F1320000}"/>
    <cellStyle name="스타일 105" xfId="12702" xr:uid="{00000000-0005-0000-0000-0000F2320000}"/>
    <cellStyle name="스타일 105 2" xfId="12703" xr:uid="{00000000-0005-0000-0000-0000F3320000}"/>
    <cellStyle name="스타일 106" xfId="12704" xr:uid="{00000000-0005-0000-0000-0000F4320000}"/>
    <cellStyle name="스타일 106 2" xfId="12705" xr:uid="{00000000-0005-0000-0000-0000F5320000}"/>
    <cellStyle name="스타일 107" xfId="12706" xr:uid="{00000000-0005-0000-0000-0000F6320000}"/>
    <cellStyle name="스타일 107 2" xfId="12707" xr:uid="{00000000-0005-0000-0000-0000F7320000}"/>
    <cellStyle name="스타일 108" xfId="12708" xr:uid="{00000000-0005-0000-0000-0000F8320000}"/>
    <cellStyle name="스타일 108 2" xfId="12709" xr:uid="{00000000-0005-0000-0000-0000F9320000}"/>
    <cellStyle name="스타일 109" xfId="12710" xr:uid="{00000000-0005-0000-0000-0000FA320000}"/>
    <cellStyle name="스타일 109 2" xfId="12711" xr:uid="{00000000-0005-0000-0000-0000FB320000}"/>
    <cellStyle name="스타일 11" xfId="12712" xr:uid="{00000000-0005-0000-0000-0000FC320000}"/>
    <cellStyle name="스타일 11 2" xfId="12713" xr:uid="{00000000-0005-0000-0000-0000FD320000}"/>
    <cellStyle name="스타일 11 3" xfId="12714" xr:uid="{00000000-0005-0000-0000-0000FE320000}"/>
    <cellStyle name="스타일 110" xfId="12715" xr:uid="{00000000-0005-0000-0000-0000FF320000}"/>
    <cellStyle name="스타일 110 2" xfId="12716" xr:uid="{00000000-0005-0000-0000-000000330000}"/>
    <cellStyle name="스타일 111" xfId="12717" xr:uid="{00000000-0005-0000-0000-000001330000}"/>
    <cellStyle name="스타일 111 2" xfId="12718" xr:uid="{00000000-0005-0000-0000-000002330000}"/>
    <cellStyle name="스타일 112" xfId="12719" xr:uid="{00000000-0005-0000-0000-000003330000}"/>
    <cellStyle name="스타일 112 2" xfId="12720" xr:uid="{00000000-0005-0000-0000-000004330000}"/>
    <cellStyle name="스타일 113" xfId="12721" xr:uid="{00000000-0005-0000-0000-000005330000}"/>
    <cellStyle name="스타일 113 2" xfId="12722" xr:uid="{00000000-0005-0000-0000-000006330000}"/>
    <cellStyle name="스타일 114" xfId="12723" xr:uid="{00000000-0005-0000-0000-000007330000}"/>
    <cellStyle name="스타일 114 2" xfId="12724" xr:uid="{00000000-0005-0000-0000-000008330000}"/>
    <cellStyle name="스타일 115" xfId="12725" xr:uid="{00000000-0005-0000-0000-000009330000}"/>
    <cellStyle name="스타일 115 2" xfId="12726" xr:uid="{00000000-0005-0000-0000-00000A330000}"/>
    <cellStyle name="스타일 116" xfId="12727" xr:uid="{00000000-0005-0000-0000-00000B330000}"/>
    <cellStyle name="스타일 116 2" xfId="12728" xr:uid="{00000000-0005-0000-0000-00000C330000}"/>
    <cellStyle name="스타일 117" xfId="12729" xr:uid="{00000000-0005-0000-0000-00000D330000}"/>
    <cellStyle name="스타일 117 2" xfId="12730" xr:uid="{00000000-0005-0000-0000-00000E330000}"/>
    <cellStyle name="스타일 118" xfId="12731" xr:uid="{00000000-0005-0000-0000-00000F330000}"/>
    <cellStyle name="스타일 118 2" xfId="12732" xr:uid="{00000000-0005-0000-0000-000010330000}"/>
    <cellStyle name="스타일 119" xfId="12733" xr:uid="{00000000-0005-0000-0000-000011330000}"/>
    <cellStyle name="스타일 119 2" xfId="12734" xr:uid="{00000000-0005-0000-0000-000012330000}"/>
    <cellStyle name="스타일 12" xfId="12735" xr:uid="{00000000-0005-0000-0000-000013330000}"/>
    <cellStyle name="스타일 12 2" xfId="12736" xr:uid="{00000000-0005-0000-0000-000014330000}"/>
    <cellStyle name="스타일 12 3" xfId="12737" xr:uid="{00000000-0005-0000-0000-000015330000}"/>
    <cellStyle name="스타일 12 3 2" xfId="12738" xr:uid="{00000000-0005-0000-0000-000016330000}"/>
    <cellStyle name="스타일 120" xfId="12739" xr:uid="{00000000-0005-0000-0000-000017330000}"/>
    <cellStyle name="스타일 120 2" xfId="12740" xr:uid="{00000000-0005-0000-0000-000018330000}"/>
    <cellStyle name="스타일 121" xfId="12741" xr:uid="{00000000-0005-0000-0000-000019330000}"/>
    <cellStyle name="스타일 121 2" xfId="12742" xr:uid="{00000000-0005-0000-0000-00001A330000}"/>
    <cellStyle name="스타일 122" xfId="12743" xr:uid="{00000000-0005-0000-0000-00001B330000}"/>
    <cellStyle name="스타일 122 2" xfId="12744" xr:uid="{00000000-0005-0000-0000-00001C330000}"/>
    <cellStyle name="스타일 123" xfId="12745" xr:uid="{00000000-0005-0000-0000-00001D330000}"/>
    <cellStyle name="스타일 123 2" xfId="12746" xr:uid="{00000000-0005-0000-0000-00001E330000}"/>
    <cellStyle name="스타일 124" xfId="12747" xr:uid="{00000000-0005-0000-0000-00001F330000}"/>
    <cellStyle name="스타일 124 2" xfId="12748" xr:uid="{00000000-0005-0000-0000-000020330000}"/>
    <cellStyle name="스타일 125" xfId="12749" xr:uid="{00000000-0005-0000-0000-000021330000}"/>
    <cellStyle name="스타일 125 2" xfId="12750" xr:uid="{00000000-0005-0000-0000-000022330000}"/>
    <cellStyle name="스타일 126" xfId="12751" xr:uid="{00000000-0005-0000-0000-000023330000}"/>
    <cellStyle name="스타일 126 2" xfId="12752" xr:uid="{00000000-0005-0000-0000-000024330000}"/>
    <cellStyle name="스타일 127" xfId="12753" xr:uid="{00000000-0005-0000-0000-000025330000}"/>
    <cellStyle name="스타일 127 2" xfId="12754" xr:uid="{00000000-0005-0000-0000-000026330000}"/>
    <cellStyle name="스타일 128" xfId="12755" xr:uid="{00000000-0005-0000-0000-000027330000}"/>
    <cellStyle name="스타일 128 2" xfId="12756" xr:uid="{00000000-0005-0000-0000-000028330000}"/>
    <cellStyle name="스타일 129" xfId="12757" xr:uid="{00000000-0005-0000-0000-000029330000}"/>
    <cellStyle name="스타일 129 2" xfId="12758" xr:uid="{00000000-0005-0000-0000-00002A330000}"/>
    <cellStyle name="스타일 13" xfId="12759" xr:uid="{00000000-0005-0000-0000-00002B330000}"/>
    <cellStyle name="스타일 13 2" xfId="12760" xr:uid="{00000000-0005-0000-0000-00002C330000}"/>
    <cellStyle name="스타일 13 3" xfId="12761" xr:uid="{00000000-0005-0000-0000-00002D330000}"/>
    <cellStyle name="스타일 130" xfId="12762" xr:uid="{00000000-0005-0000-0000-00002E330000}"/>
    <cellStyle name="스타일 130 2" xfId="12763" xr:uid="{00000000-0005-0000-0000-00002F330000}"/>
    <cellStyle name="스타일 131" xfId="12764" xr:uid="{00000000-0005-0000-0000-000030330000}"/>
    <cellStyle name="스타일 131 2" xfId="12765" xr:uid="{00000000-0005-0000-0000-000031330000}"/>
    <cellStyle name="스타일 132" xfId="12766" xr:uid="{00000000-0005-0000-0000-000032330000}"/>
    <cellStyle name="스타일 132 2" xfId="12767" xr:uid="{00000000-0005-0000-0000-000033330000}"/>
    <cellStyle name="스타일 133" xfId="12768" xr:uid="{00000000-0005-0000-0000-000034330000}"/>
    <cellStyle name="스타일 133 2" xfId="12769" xr:uid="{00000000-0005-0000-0000-000035330000}"/>
    <cellStyle name="스타일 134" xfId="12770" xr:uid="{00000000-0005-0000-0000-000036330000}"/>
    <cellStyle name="스타일 134 2" xfId="12771" xr:uid="{00000000-0005-0000-0000-000037330000}"/>
    <cellStyle name="스타일 135" xfId="12772" xr:uid="{00000000-0005-0000-0000-000038330000}"/>
    <cellStyle name="스타일 135 2" xfId="12773" xr:uid="{00000000-0005-0000-0000-000039330000}"/>
    <cellStyle name="스타일 136" xfId="12774" xr:uid="{00000000-0005-0000-0000-00003A330000}"/>
    <cellStyle name="스타일 136 2" xfId="12775" xr:uid="{00000000-0005-0000-0000-00003B330000}"/>
    <cellStyle name="스타일 137" xfId="12776" xr:uid="{00000000-0005-0000-0000-00003C330000}"/>
    <cellStyle name="스타일 137 2" xfId="12777" xr:uid="{00000000-0005-0000-0000-00003D330000}"/>
    <cellStyle name="스타일 138" xfId="12778" xr:uid="{00000000-0005-0000-0000-00003E330000}"/>
    <cellStyle name="스타일 138 2" xfId="12779" xr:uid="{00000000-0005-0000-0000-00003F330000}"/>
    <cellStyle name="스타일 139" xfId="12780" xr:uid="{00000000-0005-0000-0000-000040330000}"/>
    <cellStyle name="스타일 139 2" xfId="12781" xr:uid="{00000000-0005-0000-0000-000041330000}"/>
    <cellStyle name="스타일 14" xfId="12782" xr:uid="{00000000-0005-0000-0000-000042330000}"/>
    <cellStyle name="스타일 14 2" xfId="12783" xr:uid="{00000000-0005-0000-0000-000043330000}"/>
    <cellStyle name="스타일 14 3" xfId="12784" xr:uid="{00000000-0005-0000-0000-000044330000}"/>
    <cellStyle name="스타일 140" xfId="12785" xr:uid="{00000000-0005-0000-0000-000045330000}"/>
    <cellStyle name="스타일 140 2" xfId="12786" xr:uid="{00000000-0005-0000-0000-000046330000}"/>
    <cellStyle name="스타일 141" xfId="12787" xr:uid="{00000000-0005-0000-0000-000047330000}"/>
    <cellStyle name="스타일 141 2" xfId="12788" xr:uid="{00000000-0005-0000-0000-000048330000}"/>
    <cellStyle name="스타일 142" xfId="12789" xr:uid="{00000000-0005-0000-0000-000049330000}"/>
    <cellStyle name="스타일 142 2" xfId="12790" xr:uid="{00000000-0005-0000-0000-00004A330000}"/>
    <cellStyle name="스타일 143" xfId="12791" xr:uid="{00000000-0005-0000-0000-00004B330000}"/>
    <cellStyle name="스타일 143 2" xfId="12792" xr:uid="{00000000-0005-0000-0000-00004C330000}"/>
    <cellStyle name="스타일 144" xfId="12793" xr:uid="{00000000-0005-0000-0000-00004D330000}"/>
    <cellStyle name="스타일 144 2" xfId="12794" xr:uid="{00000000-0005-0000-0000-00004E330000}"/>
    <cellStyle name="스타일 145" xfId="12795" xr:uid="{00000000-0005-0000-0000-00004F330000}"/>
    <cellStyle name="스타일 145 2" xfId="12796" xr:uid="{00000000-0005-0000-0000-000050330000}"/>
    <cellStyle name="스타일 146" xfId="12797" xr:uid="{00000000-0005-0000-0000-000051330000}"/>
    <cellStyle name="스타일 146 2" xfId="12798" xr:uid="{00000000-0005-0000-0000-000052330000}"/>
    <cellStyle name="스타일 147" xfId="12799" xr:uid="{00000000-0005-0000-0000-000053330000}"/>
    <cellStyle name="스타일 147 2" xfId="12800" xr:uid="{00000000-0005-0000-0000-000054330000}"/>
    <cellStyle name="스타일 148" xfId="12801" xr:uid="{00000000-0005-0000-0000-000055330000}"/>
    <cellStyle name="스타일 148 2" xfId="12802" xr:uid="{00000000-0005-0000-0000-000056330000}"/>
    <cellStyle name="스타일 149" xfId="12803" xr:uid="{00000000-0005-0000-0000-000057330000}"/>
    <cellStyle name="스타일 149 2" xfId="12804" xr:uid="{00000000-0005-0000-0000-000058330000}"/>
    <cellStyle name="스타일 15" xfId="12805" xr:uid="{00000000-0005-0000-0000-000059330000}"/>
    <cellStyle name="스타일 15 2" xfId="12806" xr:uid="{00000000-0005-0000-0000-00005A330000}"/>
    <cellStyle name="스타일 15 3" xfId="12807" xr:uid="{00000000-0005-0000-0000-00005B330000}"/>
    <cellStyle name="스타일 150" xfId="12808" xr:uid="{00000000-0005-0000-0000-00005C330000}"/>
    <cellStyle name="스타일 150 2" xfId="12809" xr:uid="{00000000-0005-0000-0000-00005D330000}"/>
    <cellStyle name="스타일 151" xfId="12810" xr:uid="{00000000-0005-0000-0000-00005E330000}"/>
    <cellStyle name="스타일 151 2" xfId="12811" xr:uid="{00000000-0005-0000-0000-00005F330000}"/>
    <cellStyle name="스타일 152" xfId="12812" xr:uid="{00000000-0005-0000-0000-000060330000}"/>
    <cellStyle name="스타일 152 2" xfId="12813" xr:uid="{00000000-0005-0000-0000-000061330000}"/>
    <cellStyle name="스타일 153" xfId="12814" xr:uid="{00000000-0005-0000-0000-000062330000}"/>
    <cellStyle name="스타일 153 2" xfId="12815" xr:uid="{00000000-0005-0000-0000-000063330000}"/>
    <cellStyle name="스타일 154" xfId="12816" xr:uid="{00000000-0005-0000-0000-000064330000}"/>
    <cellStyle name="스타일 154 2" xfId="12817" xr:uid="{00000000-0005-0000-0000-000065330000}"/>
    <cellStyle name="스타일 155" xfId="12818" xr:uid="{00000000-0005-0000-0000-000066330000}"/>
    <cellStyle name="스타일 155 2" xfId="12819" xr:uid="{00000000-0005-0000-0000-000067330000}"/>
    <cellStyle name="스타일 156" xfId="12820" xr:uid="{00000000-0005-0000-0000-000068330000}"/>
    <cellStyle name="스타일 156 2" xfId="12821" xr:uid="{00000000-0005-0000-0000-000069330000}"/>
    <cellStyle name="스타일 157" xfId="12822" xr:uid="{00000000-0005-0000-0000-00006A330000}"/>
    <cellStyle name="스타일 157 2" xfId="12823" xr:uid="{00000000-0005-0000-0000-00006B330000}"/>
    <cellStyle name="스타일 158" xfId="12824" xr:uid="{00000000-0005-0000-0000-00006C330000}"/>
    <cellStyle name="스타일 158 2" xfId="12825" xr:uid="{00000000-0005-0000-0000-00006D330000}"/>
    <cellStyle name="스타일 159" xfId="12826" xr:uid="{00000000-0005-0000-0000-00006E330000}"/>
    <cellStyle name="스타일 159 2" xfId="12827" xr:uid="{00000000-0005-0000-0000-00006F330000}"/>
    <cellStyle name="스타일 16" xfId="12828" xr:uid="{00000000-0005-0000-0000-000070330000}"/>
    <cellStyle name="스타일 16 2" xfId="12829" xr:uid="{00000000-0005-0000-0000-000071330000}"/>
    <cellStyle name="스타일 16 3" xfId="12830" xr:uid="{00000000-0005-0000-0000-000072330000}"/>
    <cellStyle name="스타일 160" xfId="12831" xr:uid="{00000000-0005-0000-0000-000073330000}"/>
    <cellStyle name="스타일 160 2" xfId="12832" xr:uid="{00000000-0005-0000-0000-000074330000}"/>
    <cellStyle name="스타일 161" xfId="12833" xr:uid="{00000000-0005-0000-0000-000075330000}"/>
    <cellStyle name="스타일 161 2" xfId="12834" xr:uid="{00000000-0005-0000-0000-000076330000}"/>
    <cellStyle name="스타일 162" xfId="12835" xr:uid="{00000000-0005-0000-0000-000077330000}"/>
    <cellStyle name="스타일 162 2" xfId="12836" xr:uid="{00000000-0005-0000-0000-000078330000}"/>
    <cellStyle name="스타일 163" xfId="12837" xr:uid="{00000000-0005-0000-0000-000079330000}"/>
    <cellStyle name="스타일 163 2" xfId="12838" xr:uid="{00000000-0005-0000-0000-00007A330000}"/>
    <cellStyle name="스타일 164" xfId="12839" xr:uid="{00000000-0005-0000-0000-00007B330000}"/>
    <cellStyle name="스타일 164 2" xfId="12840" xr:uid="{00000000-0005-0000-0000-00007C330000}"/>
    <cellStyle name="스타일 165" xfId="12841" xr:uid="{00000000-0005-0000-0000-00007D330000}"/>
    <cellStyle name="스타일 165 2" xfId="12842" xr:uid="{00000000-0005-0000-0000-00007E330000}"/>
    <cellStyle name="스타일 166" xfId="12843" xr:uid="{00000000-0005-0000-0000-00007F330000}"/>
    <cellStyle name="스타일 166 2" xfId="12844" xr:uid="{00000000-0005-0000-0000-000080330000}"/>
    <cellStyle name="스타일 167" xfId="12845" xr:uid="{00000000-0005-0000-0000-000081330000}"/>
    <cellStyle name="스타일 167 2" xfId="12846" xr:uid="{00000000-0005-0000-0000-000082330000}"/>
    <cellStyle name="스타일 168" xfId="12847" xr:uid="{00000000-0005-0000-0000-000083330000}"/>
    <cellStyle name="스타일 168 2" xfId="12848" xr:uid="{00000000-0005-0000-0000-000084330000}"/>
    <cellStyle name="스타일 169" xfId="12849" xr:uid="{00000000-0005-0000-0000-000085330000}"/>
    <cellStyle name="스타일 169 2" xfId="12850" xr:uid="{00000000-0005-0000-0000-000086330000}"/>
    <cellStyle name="스타일 17" xfId="12851" xr:uid="{00000000-0005-0000-0000-000087330000}"/>
    <cellStyle name="스타일 17 2" xfId="12852" xr:uid="{00000000-0005-0000-0000-000088330000}"/>
    <cellStyle name="스타일 170" xfId="12853" xr:uid="{00000000-0005-0000-0000-000089330000}"/>
    <cellStyle name="스타일 170 2" xfId="12854" xr:uid="{00000000-0005-0000-0000-00008A330000}"/>
    <cellStyle name="스타일 171" xfId="12855" xr:uid="{00000000-0005-0000-0000-00008B330000}"/>
    <cellStyle name="스타일 171 2" xfId="12856" xr:uid="{00000000-0005-0000-0000-00008C330000}"/>
    <cellStyle name="스타일 172" xfId="12857" xr:uid="{00000000-0005-0000-0000-00008D330000}"/>
    <cellStyle name="스타일 172 2" xfId="12858" xr:uid="{00000000-0005-0000-0000-00008E330000}"/>
    <cellStyle name="스타일 173" xfId="12859" xr:uid="{00000000-0005-0000-0000-00008F330000}"/>
    <cellStyle name="스타일 173 2" xfId="12860" xr:uid="{00000000-0005-0000-0000-000090330000}"/>
    <cellStyle name="스타일 174" xfId="12861" xr:uid="{00000000-0005-0000-0000-000091330000}"/>
    <cellStyle name="스타일 174 2" xfId="12862" xr:uid="{00000000-0005-0000-0000-000092330000}"/>
    <cellStyle name="스타일 175" xfId="12863" xr:uid="{00000000-0005-0000-0000-000093330000}"/>
    <cellStyle name="스타일 175 2" xfId="12864" xr:uid="{00000000-0005-0000-0000-000094330000}"/>
    <cellStyle name="스타일 176" xfId="12865" xr:uid="{00000000-0005-0000-0000-000095330000}"/>
    <cellStyle name="스타일 176 2" xfId="12866" xr:uid="{00000000-0005-0000-0000-000096330000}"/>
    <cellStyle name="스타일 177" xfId="12867" xr:uid="{00000000-0005-0000-0000-000097330000}"/>
    <cellStyle name="스타일 177 2" xfId="12868" xr:uid="{00000000-0005-0000-0000-000098330000}"/>
    <cellStyle name="스타일 178" xfId="12869" xr:uid="{00000000-0005-0000-0000-000099330000}"/>
    <cellStyle name="스타일 178 2" xfId="12870" xr:uid="{00000000-0005-0000-0000-00009A330000}"/>
    <cellStyle name="스타일 179" xfId="12871" xr:uid="{00000000-0005-0000-0000-00009B330000}"/>
    <cellStyle name="스타일 179 2" xfId="12872" xr:uid="{00000000-0005-0000-0000-00009C330000}"/>
    <cellStyle name="스타일 18" xfId="12873" xr:uid="{00000000-0005-0000-0000-00009D330000}"/>
    <cellStyle name="스타일 18 2" xfId="12874" xr:uid="{00000000-0005-0000-0000-00009E330000}"/>
    <cellStyle name="스타일 180" xfId="12875" xr:uid="{00000000-0005-0000-0000-00009F330000}"/>
    <cellStyle name="스타일 180 2" xfId="12876" xr:uid="{00000000-0005-0000-0000-0000A0330000}"/>
    <cellStyle name="스타일 181" xfId="12877" xr:uid="{00000000-0005-0000-0000-0000A1330000}"/>
    <cellStyle name="스타일 181 2" xfId="12878" xr:uid="{00000000-0005-0000-0000-0000A2330000}"/>
    <cellStyle name="스타일 182" xfId="12879" xr:uid="{00000000-0005-0000-0000-0000A3330000}"/>
    <cellStyle name="스타일 182 2" xfId="12880" xr:uid="{00000000-0005-0000-0000-0000A4330000}"/>
    <cellStyle name="스타일 183" xfId="12881" xr:uid="{00000000-0005-0000-0000-0000A5330000}"/>
    <cellStyle name="스타일 183 2" xfId="12882" xr:uid="{00000000-0005-0000-0000-0000A6330000}"/>
    <cellStyle name="스타일 184" xfId="12883" xr:uid="{00000000-0005-0000-0000-0000A7330000}"/>
    <cellStyle name="스타일 184 2" xfId="12884" xr:uid="{00000000-0005-0000-0000-0000A8330000}"/>
    <cellStyle name="스타일 185" xfId="12885" xr:uid="{00000000-0005-0000-0000-0000A9330000}"/>
    <cellStyle name="스타일 185 2" xfId="12886" xr:uid="{00000000-0005-0000-0000-0000AA330000}"/>
    <cellStyle name="스타일 186" xfId="12887" xr:uid="{00000000-0005-0000-0000-0000AB330000}"/>
    <cellStyle name="스타일 186 2" xfId="12888" xr:uid="{00000000-0005-0000-0000-0000AC330000}"/>
    <cellStyle name="스타일 187" xfId="12889" xr:uid="{00000000-0005-0000-0000-0000AD330000}"/>
    <cellStyle name="스타일 187 2" xfId="12890" xr:uid="{00000000-0005-0000-0000-0000AE330000}"/>
    <cellStyle name="스타일 188" xfId="12891" xr:uid="{00000000-0005-0000-0000-0000AF330000}"/>
    <cellStyle name="스타일 188 2" xfId="12892" xr:uid="{00000000-0005-0000-0000-0000B0330000}"/>
    <cellStyle name="스타일 189" xfId="12893" xr:uid="{00000000-0005-0000-0000-0000B1330000}"/>
    <cellStyle name="스타일 189 2" xfId="12894" xr:uid="{00000000-0005-0000-0000-0000B2330000}"/>
    <cellStyle name="스타일 19" xfId="12895" xr:uid="{00000000-0005-0000-0000-0000B3330000}"/>
    <cellStyle name="스타일 19 2" xfId="12896" xr:uid="{00000000-0005-0000-0000-0000B4330000}"/>
    <cellStyle name="스타일 190" xfId="12897" xr:uid="{00000000-0005-0000-0000-0000B5330000}"/>
    <cellStyle name="스타일 190 2" xfId="12898" xr:uid="{00000000-0005-0000-0000-0000B6330000}"/>
    <cellStyle name="스타일 191" xfId="12899" xr:uid="{00000000-0005-0000-0000-0000B7330000}"/>
    <cellStyle name="스타일 191 2" xfId="12900" xr:uid="{00000000-0005-0000-0000-0000B8330000}"/>
    <cellStyle name="스타일 192" xfId="12901" xr:uid="{00000000-0005-0000-0000-0000B9330000}"/>
    <cellStyle name="스타일 192 2" xfId="12902" xr:uid="{00000000-0005-0000-0000-0000BA330000}"/>
    <cellStyle name="스타일 193" xfId="12903" xr:uid="{00000000-0005-0000-0000-0000BB330000}"/>
    <cellStyle name="스타일 193 2" xfId="12904" xr:uid="{00000000-0005-0000-0000-0000BC330000}"/>
    <cellStyle name="스타일 194" xfId="12905" xr:uid="{00000000-0005-0000-0000-0000BD330000}"/>
    <cellStyle name="스타일 194 2" xfId="12906" xr:uid="{00000000-0005-0000-0000-0000BE330000}"/>
    <cellStyle name="스타일 195" xfId="12907" xr:uid="{00000000-0005-0000-0000-0000BF330000}"/>
    <cellStyle name="스타일 195 2" xfId="12908" xr:uid="{00000000-0005-0000-0000-0000C0330000}"/>
    <cellStyle name="스타일 196" xfId="12909" xr:uid="{00000000-0005-0000-0000-0000C1330000}"/>
    <cellStyle name="스타일 196 2" xfId="12910" xr:uid="{00000000-0005-0000-0000-0000C2330000}"/>
    <cellStyle name="스타일 197" xfId="12911" xr:uid="{00000000-0005-0000-0000-0000C3330000}"/>
    <cellStyle name="스타일 197 2" xfId="12912" xr:uid="{00000000-0005-0000-0000-0000C4330000}"/>
    <cellStyle name="스타일 198" xfId="12913" xr:uid="{00000000-0005-0000-0000-0000C5330000}"/>
    <cellStyle name="스타일 198 2" xfId="12914" xr:uid="{00000000-0005-0000-0000-0000C6330000}"/>
    <cellStyle name="스타일 199" xfId="12915" xr:uid="{00000000-0005-0000-0000-0000C7330000}"/>
    <cellStyle name="스타일 199 2" xfId="12916" xr:uid="{00000000-0005-0000-0000-0000C8330000}"/>
    <cellStyle name="스타일 2" xfId="12917" xr:uid="{00000000-0005-0000-0000-0000C9330000}"/>
    <cellStyle name="스타일 2 2" xfId="12918" xr:uid="{00000000-0005-0000-0000-0000CA330000}"/>
    <cellStyle name="스타일 2 3" xfId="12919" xr:uid="{00000000-0005-0000-0000-0000CB330000}"/>
    <cellStyle name="스타일 20" xfId="12920" xr:uid="{00000000-0005-0000-0000-0000CC330000}"/>
    <cellStyle name="스타일 20 2" xfId="12921" xr:uid="{00000000-0005-0000-0000-0000CD330000}"/>
    <cellStyle name="스타일 200" xfId="12922" xr:uid="{00000000-0005-0000-0000-0000CE330000}"/>
    <cellStyle name="스타일 200 2" xfId="12923" xr:uid="{00000000-0005-0000-0000-0000CF330000}"/>
    <cellStyle name="스타일 201" xfId="12924" xr:uid="{00000000-0005-0000-0000-0000D0330000}"/>
    <cellStyle name="스타일 201 2" xfId="12925" xr:uid="{00000000-0005-0000-0000-0000D1330000}"/>
    <cellStyle name="스타일 202" xfId="12926" xr:uid="{00000000-0005-0000-0000-0000D2330000}"/>
    <cellStyle name="스타일 202 2" xfId="12927" xr:uid="{00000000-0005-0000-0000-0000D3330000}"/>
    <cellStyle name="스타일 203" xfId="12928" xr:uid="{00000000-0005-0000-0000-0000D4330000}"/>
    <cellStyle name="스타일 203 2" xfId="12929" xr:uid="{00000000-0005-0000-0000-0000D5330000}"/>
    <cellStyle name="스타일 204" xfId="12930" xr:uid="{00000000-0005-0000-0000-0000D6330000}"/>
    <cellStyle name="스타일 204 2" xfId="12931" xr:uid="{00000000-0005-0000-0000-0000D7330000}"/>
    <cellStyle name="스타일 205" xfId="12932" xr:uid="{00000000-0005-0000-0000-0000D8330000}"/>
    <cellStyle name="스타일 205 2" xfId="12933" xr:uid="{00000000-0005-0000-0000-0000D9330000}"/>
    <cellStyle name="스타일 206" xfId="12934" xr:uid="{00000000-0005-0000-0000-0000DA330000}"/>
    <cellStyle name="스타일 206 2" xfId="12935" xr:uid="{00000000-0005-0000-0000-0000DB330000}"/>
    <cellStyle name="스타일 207" xfId="12936" xr:uid="{00000000-0005-0000-0000-0000DC330000}"/>
    <cellStyle name="스타일 207 2" xfId="12937" xr:uid="{00000000-0005-0000-0000-0000DD330000}"/>
    <cellStyle name="스타일 208" xfId="12938" xr:uid="{00000000-0005-0000-0000-0000DE330000}"/>
    <cellStyle name="스타일 208 2" xfId="12939" xr:uid="{00000000-0005-0000-0000-0000DF330000}"/>
    <cellStyle name="스타일 209" xfId="12940" xr:uid="{00000000-0005-0000-0000-0000E0330000}"/>
    <cellStyle name="스타일 209 2" xfId="12941" xr:uid="{00000000-0005-0000-0000-0000E1330000}"/>
    <cellStyle name="스타일 21" xfId="12942" xr:uid="{00000000-0005-0000-0000-0000E2330000}"/>
    <cellStyle name="스타일 21 2" xfId="12943" xr:uid="{00000000-0005-0000-0000-0000E3330000}"/>
    <cellStyle name="스타일 210" xfId="12944" xr:uid="{00000000-0005-0000-0000-0000E4330000}"/>
    <cellStyle name="스타일 210 2" xfId="12945" xr:uid="{00000000-0005-0000-0000-0000E5330000}"/>
    <cellStyle name="스타일 211" xfId="12946" xr:uid="{00000000-0005-0000-0000-0000E6330000}"/>
    <cellStyle name="스타일 211 2" xfId="12947" xr:uid="{00000000-0005-0000-0000-0000E7330000}"/>
    <cellStyle name="스타일 212" xfId="12948" xr:uid="{00000000-0005-0000-0000-0000E8330000}"/>
    <cellStyle name="스타일 212 2" xfId="12949" xr:uid="{00000000-0005-0000-0000-0000E9330000}"/>
    <cellStyle name="스타일 213" xfId="12950" xr:uid="{00000000-0005-0000-0000-0000EA330000}"/>
    <cellStyle name="스타일 213 2" xfId="12951" xr:uid="{00000000-0005-0000-0000-0000EB330000}"/>
    <cellStyle name="스타일 214" xfId="12952" xr:uid="{00000000-0005-0000-0000-0000EC330000}"/>
    <cellStyle name="스타일 214 2" xfId="12953" xr:uid="{00000000-0005-0000-0000-0000ED330000}"/>
    <cellStyle name="스타일 215" xfId="12954" xr:uid="{00000000-0005-0000-0000-0000EE330000}"/>
    <cellStyle name="스타일 215 2" xfId="12955" xr:uid="{00000000-0005-0000-0000-0000EF330000}"/>
    <cellStyle name="스타일 216" xfId="12956" xr:uid="{00000000-0005-0000-0000-0000F0330000}"/>
    <cellStyle name="스타일 216 2" xfId="12957" xr:uid="{00000000-0005-0000-0000-0000F1330000}"/>
    <cellStyle name="스타일 217" xfId="12958" xr:uid="{00000000-0005-0000-0000-0000F2330000}"/>
    <cellStyle name="스타일 217 2" xfId="12959" xr:uid="{00000000-0005-0000-0000-0000F3330000}"/>
    <cellStyle name="스타일 218" xfId="12960" xr:uid="{00000000-0005-0000-0000-0000F4330000}"/>
    <cellStyle name="스타일 218 2" xfId="12961" xr:uid="{00000000-0005-0000-0000-0000F5330000}"/>
    <cellStyle name="스타일 219" xfId="12962" xr:uid="{00000000-0005-0000-0000-0000F6330000}"/>
    <cellStyle name="스타일 219 2" xfId="12963" xr:uid="{00000000-0005-0000-0000-0000F7330000}"/>
    <cellStyle name="스타일 22" xfId="12964" xr:uid="{00000000-0005-0000-0000-0000F8330000}"/>
    <cellStyle name="스타일 220" xfId="12965" xr:uid="{00000000-0005-0000-0000-0000F9330000}"/>
    <cellStyle name="스타일 220 2" xfId="12966" xr:uid="{00000000-0005-0000-0000-0000FA330000}"/>
    <cellStyle name="스타일 221" xfId="12967" xr:uid="{00000000-0005-0000-0000-0000FB330000}"/>
    <cellStyle name="스타일 221 2" xfId="12968" xr:uid="{00000000-0005-0000-0000-0000FC330000}"/>
    <cellStyle name="스타일 222" xfId="12969" xr:uid="{00000000-0005-0000-0000-0000FD330000}"/>
    <cellStyle name="스타일 222 2" xfId="12970" xr:uid="{00000000-0005-0000-0000-0000FE330000}"/>
    <cellStyle name="스타일 223" xfId="12971" xr:uid="{00000000-0005-0000-0000-0000FF330000}"/>
    <cellStyle name="스타일 223 2" xfId="12972" xr:uid="{00000000-0005-0000-0000-000000340000}"/>
    <cellStyle name="스타일 224" xfId="12973" xr:uid="{00000000-0005-0000-0000-000001340000}"/>
    <cellStyle name="스타일 224 2" xfId="12974" xr:uid="{00000000-0005-0000-0000-000002340000}"/>
    <cellStyle name="스타일 225" xfId="12975" xr:uid="{00000000-0005-0000-0000-000003340000}"/>
    <cellStyle name="스타일 225 2" xfId="12976" xr:uid="{00000000-0005-0000-0000-000004340000}"/>
    <cellStyle name="스타일 226" xfId="12977" xr:uid="{00000000-0005-0000-0000-000005340000}"/>
    <cellStyle name="스타일 226 2" xfId="12978" xr:uid="{00000000-0005-0000-0000-000006340000}"/>
    <cellStyle name="스타일 227" xfId="12979" xr:uid="{00000000-0005-0000-0000-000007340000}"/>
    <cellStyle name="스타일 227 2" xfId="12980" xr:uid="{00000000-0005-0000-0000-000008340000}"/>
    <cellStyle name="스타일 228" xfId="12981" xr:uid="{00000000-0005-0000-0000-000009340000}"/>
    <cellStyle name="스타일 228 2" xfId="12982" xr:uid="{00000000-0005-0000-0000-00000A340000}"/>
    <cellStyle name="스타일 229" xfId="12983" xr:uid="{00000000-0005-0000-0000-00000B340000}"/>
    <cellStyle name="스타일 229 2" xfId="12984" xr:uid="{00000000-0005-0000-0000-00000C340000}"/>
    <cellStyle name="스타일 23" xfId="12985" xr:uid="{00000000-0005-0000-0000-00000D340000}"/>
    <cellStyle name="스타일 23 2" xfId="12986" xr:uid="{00000000-0005-0000-0000-00000E340000}"/>
    <cellStyle name="스타일 230" xfId="12987" xr:uid="{00000000-0005-0000-0000-00000F340000}"/>
    <cellStyle name="스타일 230 2" xfId="12988" xr:uid="{00000000-0005-0000-0000-000010340000}"/>
    <cellStyle name="스타일 231" xfId="12989" xr:uid="{00000000-0005-0000-0000-000011340000}"/>
    <cellStyle name="스타일 231 2" xfId="12990" xr:uid="{00000000-0005-0000-0000-000012340000}"/>
    <cellStyle name="스타일 232" xfId="12991" xr:uid="{00000000-0005-0000-0000-000013340000}"/>
    <cellStyle name="스타일 232 2" xfId="12992" xr:uid="{00000000-0005-0000-0000-000014340000}"/>
    <cellStyle name="스타일 233" xfId="12993" xr:uid="{00000000-0005-0000-0000-000015340000}"/>
    <cellStyle name="스타일 233 2" xfId="12994" xr:uid="{00000000-0005-0000-0000-000016340000}"/>
    <cellStyle name="스타일 234" xfId="12995" xr:uid="{00000000-0005-0000-0000-000017340000}"/>
    <cellStyle name="스타일 234 2" xfId="12996" xr:uid="{00000000-0005-0000-0000-000018340000}"/>
    <cellStyle name="스타일 235" xfId="12997" xr:uid="{00000000-0005-0000-0000-000019340000}"/>
    <cellStyle name="스타일 235 2" xfId="12998" xr:uid="{00000000-0005-0000-0000-00001A340000}"/>
    <cellStyle name="스타일 236" xfId="12999" xr:uid="{00000000-0005-0000-0000-00001B340000}"/>
    <cellStyle name="스타일 236 2" xfId="13000" xr:uid="{00000000-0005-0000-0000-00001C340000}"/>
    <cellStyle name="스타일 237" xfId="13001" xr:uid="{00000000-0005-0000-0000-00001D340000}"/>
    <cellStyle name="스타일 237 2" xfId="13002" xr:uid="{00000000-0005-0000-0000-00001E340000}"/>
    <cellStyle name="스타일 238" xfId="13003" xr:uid="{00000000-0005-0000-0000-00001F340000}"/>
    <cellStyle name="스타일 238 2" xfId="13004" xr:uid="{00000000-0005-0000-0000-000020340000}"/>
    <cellStyle name="스타일 239" xfId="13005" xr:uid="{00000000-0005-0000-0000-000021340000}"/>
    <cellStyle name="스타일 239 2" xfId="13006" xr:uid="{00000000-0005-0000-0000-000022340000}"/>
    <cellStyle name="스타일 24" xfId="13007" xr:uid="{00000000-0005-0000-0000-000023340000}"/>
    <cellStyle name="스타일 240" xfId="13008" xr:uid="{00000000-0005-0000-0000-000024340000}"/>
    <cellStyle name="스타일 240 2" xfId="13009" xr:uid="{00000000-0005-0000-0000-000025340000}"/>
    <cellStyle name="스타일 241" xfId="13010" xr:uid="{00000000-0005-0000-0000-000026340000}"/>
    <cellStyle name="스타일 241 2" xfId="13011" xr:uid="{00000000-0005-0000-0000-000027340000}"/>
    <cellStyle name="스타일 242" xfId="13012" xr:uid="{00000000-0005-0000-0000-000028340000}"/>
    <cellStyle name="스타일 242 2" xfId="13013" xr:uid="{00000000-0005-0000-0000-000029340000}"/>
    <cellStyle name="스타일 243" xfId="13014" xr:uid="{00000000-0005-0000-0000-00002A340000}"/>
    <cellStyle name="스타일 243 2" xfId="13015" xr:uid="{00000000-0005-0000-0000-00002B340000}"/>
    <cellStyle name="스타일 244" xfId="13016" xr:uid="{00000000-0005-0000-0000-00002C340000}"/>
    <cellStyle name="스타일 244 2" xfId="13017" xr:uid="{00000000-0005-0000-0000-00002D340000}"/>
    <cellStyle name="스타일 245" xfId="13018" xr:uid="{00000000-0005-0000-0000-00002E340000}"/>
    <cellStyle name="스타일 245 2" xfId="13019" xr:uid="{00000000-0005-0000-0000-00002F340000}"/>
    <cellStyle name="스타일 246" xfId="13020" xr:uid="{00000000-0005-0000-0000-000030340000}"/>
    <cellStyle name="스타일 246 2" xfId="13021" xr:uid="{00000000-0005-0000-0000-000031340000}"/>
    <cellStyle name="스타일 247" xfId="13022" xr:uid="{00000000-0005-0000-0000-000032340000}"/>
    <cellStyle name="스타일 247 2" xfId="13023" xr:uid="{00000000-0005-0000-0000-000033340000}"/>
    <cellStyle name="스타일 248" xfId="13024" xr:uid="{00000000-0005-0000-0000-000034340000}"/>
    <cellStyle name="스타일 248 2" xfId="13025" xr:uid="{00000000-0005-0000-0000-000035340000}"/>
    <cellStyle name="스타일 249" xfId="13026" xr:uid="{00000000-0005-0000-0000-000036340000}"/>
    <cellStyle name="스타일 249 2" xfId="13027" xr:uid="{00000000-0005-0000-0000-000037340000}"/>
    <cellStyle name="스타일 25" xfId="13028" xr:uid="{00000000-0005-0000-0000-000038340000}"/>
    <cellStyle name="스타일 250" xfId="13029" xr:uid="{00000000-0005-0000-0000-000039340000}"/>
    <cellStyle name="스타일 250 2" xfId="13030" xr:uid="{00000000-0005-0000-0000-00003A340000}"/>
    <cellStyle name="스타일 251" xfId="13031" xr:uid="{00000000-0005-0000-0000-00003B340000}"/>
    <cellStyle name="스타일 251 2" xfId="13032" xr:uid="{00000000-0005-0000-0000-00003C340000}"/>
    <cellStyle name="스타일 252" xfId="13033" xr:uid="{00000000-0005-0000-0000-00003D340000}"/>
    <cellStyle name="스타일 252 2" xfId="13034" xr:uid="{00000000-0005-0000-0000-00003E340000}"/>
    <cellStyle name="스타일 253" xfId="13035" xr:uid="{00000000-0005-0000-0000-00003F340000}"/>
    <cellStyle name="스타일 253 2" xfId="13036" xr:uid="{00000000-0005-0000-0000-000040340000}"/>
    <cellStyle name="스타일 254" xfId="13037" xr:uid="{00000000-0005-0000-0000-000041340000}"/>
    <cellStyle name="스타일 254 2" xfId="13038" xr:uid="{00000000-0005-0000-0000-000042340000}"/>
    <cellStyle name="스타일 255" xfId="13039" xr:uid="{00000000-0005-0000-0000-000043340000}"/>
    <cellStyle name="스타일 255 2" xfId="13040" xr:uid="{00000000-0005-0000-0000-000044340000}"/>
    <cellStyle name="스타일 256" xfId="13041" xr:uid="{00000000-0005-0000-0000-000045340000}"/>
    <cellStyle name="스타일 257" xfId="13042" xr:uid="{00000000-0005-0000-0000-000046340000}"/>
    <cellStyle name="스타일 258" xfId="13043" xr:uid="{00000000-0005-0000-0000-000047340000}"/>
    <cellStyle name="스타일 259" xfId="13044" xr:uid="{00000000-0005-0000-0000-000048340000}"/>
    <cellStyle name="스타일 26" xfId="13045" xr:uid="{00000000-0005-0000-0000-000049340000}"/>
    <cellStyle name="스타일 260" xfId="13046" xr:uid="{00000000-0005-0000-0000-00004A340000}"/>
    <cellStyle name="스타일 261" xfId="13047" xr:uid="{00000000-0005-0000-0000-00004B340000}"/>
    <cellStyle name="스타일 262" xfId="13048" xr:uid="{00000000-0005-0000-0000-00004C340000}"/>
    <cellStyle name="스타일 263" xfId="13049" xr:uid="{00000000-0005-0000-0000-00004D340000}"/>
    <cellStyle name="스타일 264" xfId="13050" xr:uid="{00000000-0005-0000-0000-00004E340000}"/>
    <cellStyle name="스타일 265" xfId="13051" xr:uid="{00000000-0005-0000-0000-00004F340000}"/>
    <cellStyle name="스타일 266" xfId="13052" xr:uid="{00000000-0005-0000-0000-000050340000}"/>
    <cellStyle name="스타일 267" xfId="13053" xr:uid="{00000000-0005-0000-0000-000051340000}"/>
    <cellStyle name="스타일 268" xfId="13054" xr:uid="{00000000-0005-0000-0000-000052340000}"/>
    <cellStyle name="스타일 269" xfId="13055" xr:uid="{00000000-0005-0000-0000-000053340000}"/>
    <cellStyle name="스타일 27" xfId="13056" xr:uid="{00000000-0005-0000-0000-000054340000}"/>
    <cellStyle name="스타일 270" xfId="13057" xr:uid="{00000000-0005-0000-0000-000055340000}"/>
    <cellStyle name="스타일 271" xfId="13058" xr:uid="{00000000-0005-0000-0000-000056340000}"/>
    <cellStyle name="스타일 272" xfId="13059" xr:uid="{00000000-0005-0000-0000-000057340000}"/>
    <cellStyle name="스타일 273" xfId="13060" xr:uid="{00000000-0005-0000-0000-000058340000}"/>
    <cellStyle name="스타일 274" xfId="13061" xr:uid="{00000000-0005-0000-0000-000059340000}"/>
    <cellStyle name="스타일 275" xfId="13062" xr:uid="{00000000-0005-0000-0000-00005A340000}"/>
    <cellStyle name="스타일 276" xfId="13063" xr:uid="{00000000-0005-0000-0000-00005B340000}"/>
    <cellStyle name="스타일 277" xfId="13064" xr:uid="{00000000-0005-0000-0000-00005C340000}"/>
    <cellStyle name="스타일 278" xfId="13065" xr:uid="{00000000-0005-0000-0000-00005D340000}"/>
    <cellStyle name="스타일 279" xfId="13066" xr:uid="{00000000-0005-0000-0000-00005E340000}"/>
    <cellStyle name="스타일 28" xfId="13067" xr:uid="{00000000-0005-0000-0000-00005F340000}"/>
    <cellStyle name="스타일 280" xfId="13068" xr:uid="{00000000-0005-0000-0000-000060340000}"/>
    <cellStyle name="스타일 281" xfId="13069" xr:uid="{00000000-0005-0000-0000-000061340000}"/>
    <cellStyle name="스타일 282" xfId="13070" xr:uid="{00000000-0005-0000-0000-000062340000}"/>
    <cellStyle name="스타일 283" xfId="13071" xr:uid="{00000000-0005-0000-0000-000063340000}"/>
    <cellStyle name="스타일 284" xfId="13072" xr:uid="{00000000-0005-0000-0000-000064340000}"/>
    <cellStyle name="스타일 285" xfId="13073" xr:uid="{00000000-0005-0000-0000-000065340000}"/>
    <cellStyle name="스타일 286" xfId="13074" xr:uid="{00000000-0005-0000-0000-000066340000}"/>
    <cellStyle name="스타일 287" xfId="13075" xr:uid="{00000000-0005-0000-0000-000067340000}"/>
    <cellStyle name="스타일 288" xfId="13076" xr:uid="{00000000-0005-0000-0000-000068340000}"/>
    <cellStyle name="스타일 289" xfId="13077" xr:uid="{00000000-0005-0000-0000-000069340000}"/>
    <cellStyle name="스타일 29" xfId="13078" xr:uid="{00000000-0005-0000-0000-00006A340000}"/>
    <cellStyle name="스타일 290" xfId="13079" xr:uid="{00000000-0005-0000-0000-00006B340000}"/>
    <cellStyle name="스타일 291" xfId="13080" xr:uid="{00000000-0005-0000-0000-00006C340000}"/>
    <cellStyle name="스타일 292" xfId="13081" xr:uid="{00000000-0005-0000-0000-00006D340000}"/>
    <cellStyle name="스타일 293" xfId="13082" xr:uid="{00000000-0005-0000-0000-00006E340000}"/>
    <cellStyle name="스타일 294" xfId="13083" xr:uid="{00000000-0005-0000-0000-00006F340000}"/>
    <cellStyle name="스타일 295" xfId="13084" xr:uid="{00000000-0005-0000-0000-000070340000}"/>
    <cellStyle name="스타일 296" xfId="13085" xr:uid="{00000000-0005-0000-0000-000071340000}"/>
    <cellStyle name="스타일 297" xfId="13086" xr:uid="{00000000-0005-0000-0000-000072340000}"/>
    <cellStyle name="스타일 298" xfId="13087" xr:uid="{00000000-0005-0000-0000-000073340000}"/>
    <cellStyle name="스타일 299" xfId="13088" xr:uid="{00000000-0005-0000-0000-000074340000}"/>
    <cellStyle name="스타일 3" xfId="13089" xr:uid="{00000000-0005-0000-0000-000075340000}"/>
    <cellStyle name="스타일 3 2" xfId="13090" xr:uid="{00000000-0005-0000-0000-000076340000}"/>
    <cellStyle name="스타일 3 3" xfId="13091" xr:uid="{00000000-0005-0000-0000-000077340000}"/>
    <cellStyle name="스타일 30" xfId="13092" xr:uid="{00000000-0005-0000-0000-000078340000}"/>
    <cellStyle name="스타일 300" xfId="13093" xr:uid="{00000000-0005-0000-0000-000079340000}"/>
    <cellStyle name="스타일 301" xfId="13094" xr:uid="{00000000-0005-0000-0000-00007A340000}"/>
    <cellStyle name="스타일 302" xfId="13095" xr:uid="{00000000-0005-0000-0000-00007B340000}"/>
    <cellStyle name="스타일 303" xfId="13096" xr:uid="{00000000-0005-0000-0000-00007C340000}"/>
    <cellStyle name="스타일 304" xfId="13097" xr:uid="{00000000-0005-0000-0000-00007D340000}"/>
    <cellStyle name="스타일 305" xfId="13098" xr:uid="{00000000-0005-0000-0000-00007E340000}"/>
    <cellStyle name="스타일 306" xfId="13099" xr:uid="{00000000-0005-0000-0000-00007F340000}"/>
    <cellStyle name="스타일 307" xfId="13100" xr:uid="{00000000-0005-0000-0000-000080340000}"/>
    <cellStyle name="스타일 308" xfId="13101" xr:uid="{00000000-0005-0000-0000-000081340000}"/>
    <cellStyle name="스타일 309" xfId="13102" xr:uid="{00000000-0005-0000-0000-000082340000}"/>
    <cellStyle name="스타일 31" xfId="13103" xr:uid="{00000000-0005-0000-0000-000083340000}"/>
    <cellStyle name="스타일 310" xfId="13104" xr:uid="{00000000-0005-0000-0000-000084340000}"/>
    <cellStyle name="스타일 311" xfId="13105" xr:uid="{00000000-0005-0000-0000-000085340000}"/>
    <cellStyle name="스타일 312" xfId="13106" xr:uid="{00000000-0005-0000-0000-000086340000}"/>
    <cellStyle name="스타일 313" xfId="13107" xr:uid="{00000000-0005-0000-0000-000087340000}"/>
    <cellStyle name="스타일 314" xfId="13108" xr:uid="{00000000-0005-0000-0000-000088340000}"/>
    <cellStyle name="스타일 315" xfId="13109" xr:uid="{00000000-0005-0000-0000-000089340000}"/>
    <cellStyle name="스타일 316" xfId="13110" xr:uid="{00000000-0005-0000-0000-00008A340000}"/>
    <cellStyle name="스타일 317" xfId="13111" xr:uid="{00000000-0005-0000-0000-00008B340000}"/>
    <cellStyle name="스타일 318" xfId="13112" xr:uid="{00000000-0005-0000-0000-00008C340000}"/>
    <cellStyle name="스타일 319" xfId="13113" xr:uid="{00000000-0005-0000-0000-00008D340000}"/>
    <cellStyle name="스타일 32" xfId="13114" xr:uid="{00000000-0005-0000-0000-00008E340000}"/>
    <cellStyle name="스타일 320" xfId="13115" xr:uid="{00000000-0005-0000-0000-00008F340000}"/>
    <cellStyle name="스타일 321" xfId="13116" xr:uid="{00000000-0005-0000-0000-000090340000}"/>
    <cellStyle name="스타일 322" xfId="13117" xr:uid="{00000000-0005-0000-0000-000091340000}"/>
    <cellStyle name="스타일 323" xfId="13118" xr:uid="{00000000-0005-0000-0000-000092340000}"/>
    <cellStyle name="스타일 324" xfId="13119" xr:uid="{00000000-0005-0000-0000-000093340000}"/>
    <cellStyle name="스타일 325" xfId="13120" xr:uid="{00000000-0005-0000-0000-000094340000}"/>
    <cellStyle name="스타일 326" xfId="13121" xr:uid="{00000000-0005-0000-0000-000095340000}"/>
    <cellStyle name="스타일 327" xfId="13122" xr:uid="{00000000-0005-0000-0000-000096340000}"/>
    <cellStyle name="스타일 328" xfId="13123" xr:uid="{00000000-0005-0000-0000-000097340000}"/>
    <cellStyle name="스타일 329" xfId="13124" xr:uid="{00000000-0005-0000-0000-000098340000}"/>
    <cellStyle name="스타일 33" xfId="13125" xr:uid="{00000000-0005-0000-0000-000099340000}"/>
    <cellStyle name="스타일 330" xfId="13126" xr:uid="{00000000-0005-0000-0000-00009A340000}"/>
    <cellStyle name="스타일 331" xfId="13127" xr:uid="{00000000-0005-0000-0000-00009B340000}"/>
    <cellStyle name="스타일 332" xfId="13128" xr:uid="{00000000-0005-0000-0000-00009C340000}"/>
    <cellStyle name="스타일 333" xfId="13129" xr:uid="{00000000-0005-0000-0000-00009D340000}"/>
    <cellStyle name="스타일 334" xfId="13130" xr:uid="{00000000-0005-0000-0000-00009E340000}"/>
    <cellStyle name="스타일 335" xfId="13131" xr:uid="{00000000-0005-0000-0000-00009F340000}"/>
    <cellStyle name="스타일 336" xfId="13132" xr:uid="{00000000-0005-0000-0000-0000A0340000}"/>
    <cellStyle name="스타일 337" xfId="13133" xr:uid="{00000000-0005-0000-0000-0000A1340000}"/>
    <cellStyle name="스타일 338" xfId="13134" xr:uid="{00000000-0005-0000-0000-0000A2340000}"/>
    <cellStyle name="스타일 339" xfId="13135" xr:uid="{00000000-0005-0000-0000-0000A3340000}"/>
    <cellStyle name="스타일 34" xfId="13136" xr:uid="{00000000-0005-0000-0000-0000A4340000}"/>
    <cellStyle name="스타일 340" xfId="13137" xr:uid="{00000000-0005-0000-0000-0000A5340000}"/>
    <cellStyle name="스타일 341" xfId="13138" xr:uid="{00000000-0005-0000-0000-0000A6340000}"/>
    <cellStyle name="스타일 342" xfId="13139" xr:uid="{00000000-0005-0000-0000-0000A7340000}"/>
    <cellStyle name="스타일 343" xfId="13140" xr:uid="{00000000-0005-0000-0000-0000A8340000}"/>
    <cellStyle name="스타일 344" xfId="13141" xr:uid="{00000000-0005-0000-0000-0000A9340000}"/>
    <cellStyle name="스타일 345" xfId="13142" xr:uid="{00000000-0005-0000-0000-0000AA340000}"/>
    <cellStyle name="스타일 346" xfId="13143" xr:uid="{00000000-0005-0000-0000-0000AB340000}"/>
    <cellStyle name="스타일 347" xfId="13144" xr:uid="{00000000-0005-0000-0000-0000AC340000}"/>
    <cellStyle name="스타일 348" xfId="13145" xr:uid="{00000000-0005-0000-0000-0000AD340000}"/>
    <cellStyle name="스타일 349" xfId="13146" xr:uid="{00000000-0005-0000-0000-0000AE340000}"/>
    <cellStyle name="스타일 35" xfId="13147" xr:uid="{00000000-0005-0000-0000-0000AF340000}"/>
    <cellStyle name="스타일 350" xfId="13148" xr:uid="{00000000-0005-0000-0000-0000B0340000}"/>
    <cellStyle name="스타일 351" xfId="13149" xr:uid="{00000000-0005-0000-0000-0000B1340000}"/>
    <cellStyle name="스타일 352" xfId="13150" xr:uid="{00000000-0005-0000-0000-0000B2340000}"/>
    <cellStyle name="스타일 353" xfId="13151" xr:uid="{00000000-0005-0000-0000-0000B3340000}"/>
    <cellStyle name="스타일 354" xfId="13152" xr:uid="{00000000-0005-0000-0000-0000B4340000}"/>
    <cellStyle name="스타일 355" xfId="13153" xr:uid="{00000000-0005-0000-0000-0000B5340000}"/>
    <cellStyle name="스타일 356" xfId="13154" xr:uid="{00000000-0005-0000-0000-0000B6340000}"/>
    <cellStyle name="스타일 357" xfId="13155" xr:uid="{00000000-0005-0000-0000-0000B7340000}"/>
    <cellStyle name="스타일 358" xfId="13156" xr:uid="{00000000-0005-0000-0000-0000B8340000}"/>
    <cellStyle name="스타일 359" xfId="13157" xr:uid="{00000000-0005-0000-0000-0000B9340000}"/>
    <cellStyle name="스타일 36" xfId="13158" xr:uid="{00000000-0005-0000-0000-0000BA340000}"/>
    <cellStyle name="스타일 36 2" xfId="13159" xr:uid="{00000000-0005-0000-0000-0000BB340000}"/>
    <cellStyle name="스타일 360" xfId="13160" xr:uid="{00000000-0005-0000-0000-0000BC340000}"/>
    <cellStyle name="스타일 361" xfId="13161" xr:uid="{00000000-0005-0000-0000-0000BD340000}"/>
    <cellStyle name="스타일 362" xfId="13162" xr:uid="{00000000-0005-0000-0000-0000BE340000}"/>
    <cellStyle name="스타일 363" xfId="13163" xr:uid="{00000000-0005-0000-0000-0000BF340000}"/>
    <cellStyle name="스타일 364" xfId="13164" xr:uid="{00000000-0005-0000-0000-0000C0340000}"/>
    <cellStyle name="스타일 365" xfId="13165" xr:uid="{00000000-0005-0000-0000-0000C1340000}"/>
    <cellStyle name="스타일 366" xfId="13166" xr:uid="{00000000-0005-0000-0000-0000C2340000}"/>
    <cellStyle name="스타일 367" xfId="13167" xr:uid="{00000000-0005-0000-0000-0000C3340000}"/>
    <cellStyle name="스타일 368" xfId="13168" xr:uid="{00000000-0005-0000-0000-0000C4340000}"/>
    <cellStyle name="스타일 369" xfId="13169" xr:uid="{00000000-0005-0000-0000-0000C5340000}"/>
    <cellStyle name="스타일 37" xfId="13170" xr:uid="{00000000-0005-0000-0000-0000C6340000}"/>
    <cellStyle name="스타일 370" xfId="13171" xr:uid="{00000000-0005-0000-0000-0000C7340000}"/>
    <cellStyle name="스타일 371" xfId="13172" xr:uid="{00000000-0005-0000-0000-0000C8340000}"/>
    <cellStyle name="스타일 372" xfId="13173" xr:uid="{00000000-0005-0000-0000-0000C9340000}"/>
    <cellStyle name="스타일 373" xfId="13174" xr:uid="{00000000-0005-0000-0000-0000CA340000}"/>
    <cellStyle name="스타일 374" xfId="13175" xr:uid="{00000000-0005-0000-0000-0000CB340000}"/>
    <cellStyle name="스타일 375" xfId="13176" xr:uid="{00000000-0005-0000-0000-0000CC340000}"/>
    <cellStyle name="스타일 376" xfId="13177" xr:uid="{00000000-0005-0000-0000-0000CD340000}"/>
    <cellStyle name="스타일 377" xfId="13178" xr:uid="{00000000-0005-0000-0000-0000CE340000}"/>
    <cellStyle name="스타일 378" xfId="13179" xr:uid="{00000000-0005-0000-0000-0000CF340000}"/>
    <cellStyle name="스타일 379" xfId="13180" xr:uid="{00000000-0005-0000-0000-0000D0340000}"/>
    <cellStyle name="스타일 38" xfId="13181" xr:uid="{00000000-0005-0000-0000-0000D1340000}"/>
    <cellStyle name="스타일 380" xfId="13182" xr:uid="{00000000-0005-0000-0000-0000D2340000}"/>
    <cellStyle name="스타일 381" xfId="13183" xr:uid="{00000000-0005-0000-0000-0000D3340000}"/>
    <cellStyle name="스타일 382" xfId="13184" xr:uid="{00000000-0005-0000-0000-0000D4340000}"/>
    <cellStyle name="스타일 383" xfId="13185" xr:uid="{00000000-0005-0000-0000-0000D5340000}"/>
    <cellStyle name="스타일 384" xfId="13186" xr:uid="{00000000-0005-0000-0000-0000D6340000}"/>
    <cellStyle name="스타일 385" xfId="13187" xr:uid="{00000000-0005-0000-0000-0000D7340000}"/>
    <cellStyle name="스타일 386" xfId="13188" xr:uid="{00000000-0005-0000-0000-0000D8340000}"/>
    <cellStyle name="스타일 387" xfId="13189" xr:uid="{00000000-0005-0000-0000-0000D9340000}"/>
    <cellStyle name="스타일 388" xfId="13190" xr:uid="{00000000-0005-0000-0000-0000DA340000}"/>
    <cellStyle name="스타일 389" xfId="13191" xr:uid="{00000000-0005-0000-0000-0000DB340000}"/>
    <cellStyle name="스타일 39" xfId="13192" xr:uid="{00000000-0005-0000-0000-0000DC340000}"/>
    <cellStyle name="스타일 390" xfId="13193" xr:uid="{00000000-0005-0000-0000-0000DD340000}"/>
    <cellStyle name="스타일 391" xfId="13194" xr:uid="{00000000-0005-0000-0000-0000DE340000}"/>
    <cellStyle name="스타일 392" xfId="13195" xr:uid="{00000000-0005-0000-0000-0000DF340000}"/>
    <cellStyle name="스타일 393" xfId="13196" xr:uid="{00000000-0005-0000-0000-0000E0340000}"/>
    <cellStyle name="스타일 394" xfId="13197" xr:uid="{00000000-0005-0000-0000-0000E1340000}"/>
    <cellStyle name="스타일 395" xfId="13198" xr:uid="{00000000-0005-0000-0000-0000E2340000}"/>
    <cellStyle name="스타일 396" xfId="13199" xr:uid="{00000000-0005-0000-0000-0000E3340000}"/>
    <cellStyle name="스타일 397" xfId="13200" xr:uid="{00000000-0005-0000-0000-0000E4340000}"/>
    <cellStyle name="스타일 398" xfId="13201" xr:uid="{00000000-0005-0000-0000-0000E5340000}"/>
    <cellStyle name="스타일 399" xfId="13202" xr:uid="{00000000-0005-0000-0000-0000E6340000}"/>
    <cellStyle name="스타일 4" xfId="13203" xr:uid="{00000000-0005-0000-0000-0000E7340000}"/>
    <cellStyle name="스타일 4 2" xfId="13204" xr:uid="{00000000-0005-0000-0000-0000E8340000}"/>
    <cellStyle name="스타일 4 3" xfId="13205" xr:uid="{00000000-0005-0000-0000-0000E9340000}"/>
    <cellStyle name="스타일 40" xfId="13206" xr:uid="{00000000-0005-0000-0000-0000EA340000}"/>
    <cellStyle name="스타일 400" xfId="13207" xr:uid="{00000000-0005-0000-0000-0000EB340000}"/>
    <cellStyle name="스타일 401" xfId="13208" xr:uid="{00000000-0005-0000-0000-0000EC340000}"/>
    <cellStyle name="스타일 402" xfId="13209" xr:uid="{00000000-0005-0000-0000-0000ED340000}"/>
    <cellStyle name="스타일 403" xfId="13210" xr:uid="{00000000-0005-0000-0000-0000EE340000}"/>
    <cellStyle name="스타일 404" xfId="13211" xr:uid="{00000000-0005-0000-0000-0000EF340000}"/>
    <cellStyle name="스타일 405" xfId="13212" xr:uid="{00000000-0005-0000-0000-0000F0340000}"/>
    <cellStyle name="스타일 406" xfId="13213" xr:uid="{00000000-0005-0000-0000-0000F1340000}"/>
    <cellStyle name="스타일 407" xfId="13214" xr:uid="{00000000-0005-0000-0000-0000F2340000}"/>
    <cellStyle name="스타일 408" xfId="13215" xr:uid="{00000000-0005-0000-0000-0000F3340000}"/>
    <cellStyle name="스타일 409" xfId="13216" xr:uid="{00000000-0005-0000-0000-0000F4340000}"/>
    <cellStyle name="스타일 41" xfId="13217" xr:uid="{00000000-0005-0000-0000-0000F5340000}"/>
    <cellStyle name="스타일 410" xfId="13218" xr:uid="{00000000-0005-0000-0000-0000F6340000}"/>
    <cellStyle name="스타일 411" xfId="13219" xr:uid="{00000000-0005-0000-0000-0000F7340000}"/>
    <cellStyle name="스타일 412" xfId="13220" xr:uid="{00000000-0005-0000-0000-0000F8340000}"/>
    <cellStyle name="스타일 413" xfId="13221" xr:uid="{00000000-0005-0000-0000-0000F9340000}"/>
    <cellStyle name="스타일 414" xfId="13222" xr:uid="{00000000-0005-0000-0000-0000FA340000}"/>
    <cellStyle name="스타일 415" xfId="13223" xr:uid="{00000000-0005-0000-0000-0000FB340000}"/>
    <cellStyle name="스타일 416" xfId="13224" xr:uid="{00000000-0005-0000-0000-0000FC340000}"/>
    <cellStyle name="스타일 417" xfId="13225" xr:uid="{00000000-0005-0000-0000-0000FD340000}"/>
    <cellStyle name="스타일 418" xfId="13226" xr:uid="{00000000-0005-0000-0000-0000FE340000}"/>
    <cellStyle name="스타일 419" xfId="13227" xr:uid="{00000000-0005-0000-0000-0000FF340000}"/>
    <cellStyle name="스타일 42" xfId="13228" xr:uid="{00000000-0005-0000-0000-000000350000}"/>
    <cellStyle name="스타일 420" xfId="13229" xr:uid="{00000000-0005-0000-0000-000001350000}"/>
    <cellStyle name="스타일 421" xfId="13230" xr:uid="{00000000-0005-0000-0000-000002350000}"/>
    <cellStyle name="스타일 422" xfId="13231" xr:uid="{00000000-0005-0000-0000-000003350000}"/>
    <cellStyle name="스타일 423" xfId="13232" xr:uid="{00000000-0005-0000-0000-000004350000}"/>
    <cellStyle name="스타일 424" xfId="13233" xr:uid="{00000000-0005-0000-0000-000005350000}"/>
    <cellStyle name="스타일 425" xfId="13234" xr:uid="{00000000-0005-0000-0000-000006350000}"/>
    <cellStyle name="스타일 426" xfId="13235" xr:uid="{00000000-0005-0000-0000-000007350000}"/>
    <cellStyle name="스타일 427" xfId="13236" xr:uid="{00000000-0005-0000-0000-000008350000}"/>
    <cellStyle name="스타일 428" xfId="13237" xr:uid="{00000000-0005-0000-0000-000009350000}"/>
    <cellStyle name="스타일 429" xfId="13238" xr:uid="{00000000-0005-0000-0000-00000A350000}"/>
    <cellStyle name="스타일 43" xfId="13239" xr:uid="{00000000-0005-0000-0000-00000B350000}"/>
    <cellStyle name="스타일 430" xfId="13240" xr:uid="{00000000-0005-0000-0000-00000C350000}"/>
    <cellStyle name="스타일 431" xfId="13241" xr:uid="{00000000-0005-0000-0000-00000D350000}"/>
    <cellStyle name="스타일 432" xfId="13242" xr:uid="{00000000-0005-0000-0000-00000E350000}"/>
    <cellStyle name="스타일 433" xfId="13243" xr:uid="{00000000-0005-0000-0000-00000F350000}"/>
    <cellStyle name="스타일 434" xfId="13244" xr:uid="{00000000-0005-0000-0000-000010350000}"/>
    <cellStyle name="스타일 435" xfId="13245" xr:uid="{00000000-0005-0000-0000-000011350000}"/>
    <cellStyle name="스타일 436" xfId="13246" xr:uid="{00000000-0005-0000-0000-000012350000}"/>
    <cellStyle name="스타일 437" xfId="13247" xr:uid="{00000000-0005-0000-0000-000013350000}"/>
    <cellStyle name="스타일 438" xfId="13248" xr:uid="{00000000-0005-0000-0000-000014350000}"/>
    <cellStyle name="스타일 439" xfId="13249" xr:uid="{00000000-0005-0000-0000-000015350000}"/>
    <cellStyle name="스타일 44" xfId="13250" xr:uid="{00000000-0005-0000-0000-000016350000}"/>
    <cellStyle name="스타일 440" xfId="13251" xr:uid="{00000000-0005-0000-0000-000017350000}"/>
    <cellStyle name="스타일 441" xfId="13252" xr:uid="{00000000-0005-0000-0000-000018350000}"/>
    <cellStyle name="스타일 442" xfId="13253" xr:uid="{00000000-0005-0000-0000-000019350000}"/>
    <cellStyle name="스타일 443" xfId="13254" xr:uid="{00000000-0005-0000-0000-00001A350000}"/>
    <cellStyle name="스타일 444" xfId="13255" xr:uid="{00000000-0005-0000-0000-00001B350000}"/>
    <cellStyle name="스타일 445" xfId="13256" xr:uid="{00000000-0005-0000-0000-00001C350000}"/>
    <cellStyle name="스타일 446" xfId="13257" xr:uid="{00000000-0005-0000-0000-00001D350000}"/>
    <cellStyle name="스타일 447" xfId="13258" xr:uid="{00000000-0005-0000-0000-00001E350000}"/>
    <cellStyle name="스타일 448" xfId="13259" xr:uid="{00000000-0005-0000-0000-00001F350000}"/>
    <cellStyle name="스타일 449" xfId="13260" xr:uid="{00000000-0005-0000-0000-000020350000}"/>
    <cellStyle name="스타일 45" xfId="13261" xr:uid="{00000000-0005-0000-0000-000021350000}"/>
    <cellStyle name="스타일 450" xfId="13262" xr:uid="{00000000-0005-0000-0000-000022350000}"/>
    <cellStyle name="스타일 451" xfId="13263" xr:uid="{00000000-0005-0000-0000-000023350000}"/>
    <cellStyle name="스타일 452" xfId="13264" xr:uid="{00000000-0005-0000-0000-000024350000}"/>
    <cellStyle name="스타일 453" xfId="13265" xr:uid="{00000000-0005-0000-0000-000025350000}"/>
    <cellStyle name="스타일 454" xfId="13266" xr:uid="{00000000-0005-0000-0000-000026350000}"/>
    <cellStyle name="스타일 455" xfId="13267" xr:uid="{00000000-0005-0000-0000-000027350000}"/>
    <cellStyle name="스타일 456" xfId="13268" xr:uid="{00000000-0005-0000-0000-000028350000}"/>
    <cellStyle name="스타일 457" xfId="13269" xr:uid="{00000000-0005-0000-0000-000029350000}"/>
    <cellStyle name="스타일 458" xfId="13270" xr:uid="{00000000-0005-0000-0000-00002A350000}"/>
    <cellStyle name="스타일 459" xfId="13271" xr:uid="{00000000-0005-0000-0000-00002B350000}"/>
    <cellStyle name="스타일 46" xfId="13272" xr:uid="{00000000-0005-0000-0000-00002C350000}"/>
    <cellStyle name="스타일 460" xfId="13273" xr:uid="{00000000-0005-0000-0000-00002D350000}"/>
    <cellStyle name="스타일 461" xfId="13274" xr:uid="{00000000-0005-0000-0000-00002E350000}"/>
    <cellStyle name="스타일 462" xfId="13275" xr:uid="{00000000-0005-0000-0000-00002F350000}"/>
    <cellStyle name="스타일 463" xfId="13276" xr:uid="{00000000-0005-0000-0000-000030350000}"/>
    <cellStyle name="스타일 464" xfId="13277" xr:uid="{00000000-0005-0000-0000-000031350000}"/>
    <cellStyle name="스타일 465" xfId="13278" xr:uid="{00000000-0005-0000-0000-000032350000}"/>
    <cellStyle name="스타일 466" xfId="13279" xr:uid="{00000000-0005-0000-0000-000033350000}"/>
    <cellStyle name="스타일 467" xfId="13280" xr:uid="{00000000-0005-0000-0000-000034350000}"/>
    <cellStyle name="스타일 468" xfId="13281" xr:uid="{00000000-0005-0000-0000-000035350000}"/>
    <cellStyle name="스타일 469" xfId="13282" xr:uid="{00000000-0005-0000-0000-000036350000}"/>
    <cellStyle name="스타일 47" xfId="13283" xr:uid="{00000000-0005-0000-0000-000037350000}"/>
    <cellStyle name="스타일 470" xfId="13284" xr:uid="{00000000-0005-0000-0000-000038350000}"/>
    <cellStyle name="스타일 471" xfId="13285" xr:uid="{00000000-0005-0000-0000-000039350000}"/>
    <cellStyle name="스타일 472" xfId="13286" xr:uid="{00000000-0005-0000-0000-00003A350000}"/>
    <cellStyle name="스타일 473" xfId="13287" xr:uid="{00000000-0005-0000-0000-00003B350000}"/>
    <cellStyle name="스타일 474" xfId="13288" xr:uid="{00000000-0005-0000-0000-00003C350000}"/>
    <cellStyle name="스타일 475" xfId="13289" xr:uid="{00000000-0005-0000-0000-00003D350000}"/>
    <cellStyle name="스타일 476" xfId="13290" xr:uid="{00000000-0005-0000-0000-00003E350000}"/>
    <cellStyle name="스타일 477" xfId="13291" xr:uid="{00000000-0005-0000-0000-00003F350000}"/>
    <cellStyle name="스타일 478" xfId="13292" xr:uid="{00000000-0005-0000-0000-000040350000}"/>
    <cellStyle name="스타일 479" xfId="13293" xr:uid="{00000000-0005-0000-0000-000041350000}"/>
    <cellStyle name="스타일 48" xfId="13294" xr:uid="{00000000-0005-0000-0000-000042350000}"/>
    <cellStyle name="스타일 48 2" xfId="13295" xr:uid="{00000000-0005-0000-0000-000043350000}"/>
    <cellStyle name="스타일 480" xfId="13296" xr:uid="{00000000-0005-0000-0000-000044350000}"/>
    <cellStyle name="스타일 481" xfId="13297" xr:uid="{00000000-0005-0000-0000-000045350000}"/>
    <cellStyle name="스타일 482" xfId="13298" xr:uid="{00000000-0005-0000-0000-000046350000}"/>
    <cellStyle name="스타일 483" xfId="13299" xr:uid="{00000000-0005-0000-0000-000047350000}"/>
    <cellStyle name="스타일 484" xfId="13300" xr:uid="{00000000-0005-0000-0000-000048350000}"/>
    <cellStyle name="스타일 485" xfId="13301" xr:uid="{00000000-0005-0000-0000-000049350000}"/>
    <cellStyle name="스타일 486" xfId="13302" xr:uid="{00000000-0005-0000-0000-00004A350000}"/>
    <cellStyle name="스타일 487" xfId="13303" xr:uid="{00000000-0005-0000-0000-00004B350000}"/>
    <cellStyle name="스타일 488" xfId="13304" xr:uid="{00000000-0005-0000-0000-00004C350000}"/>
    <cellStyle name="스타일 489" xfId="13305" xr:uid="{00000000-0005-0000-0000-00004D350000}"/>
    <cellStyle name="스타일 49" xfId="13306" xr:uid="{00000000-0005-0000-0000-00004E350000}"/>
    <cellStyle name="스타일 49 2" xfId="13307" xr:uid="{00000000-0005-0000-0000-00004F350000}"/>
    <cellStyle name="스타일 490" xfId="13308" xr:uid="{00000000-0005-0000-0000-000050350000}"/>
    <cellStyle name="스타일 491" xfId="13309" xr:uid="{00000000-0005-0000-0000-000051350000}"/>
    <cellStyle name="스타일 492" xfId="13310" xr:uid="{00000000-0005-0000-0000-000052350000}"/>
    <cellStyle name="스타일 493" xfId="13311" xr:uid="{00000000-0005-0000-0000-000053350000}"/>
    <cellStyle name="스타일 494" xfId="13312" xr:uid="{00000000-0005-0000-0000-000054350000}"/>
    <cellStyle name="스타일 495" xfId="13313" xr:uid="{00000000-0005-0000-0000-000055350000}"/>
    <cellStyle name="스타일 496" xfId="13314" xr:uid="{00000000-0005-0000-0000-000056350000}"/>
    <cellStyle name="스타일 497" xfId="13315" xr:uid="{00000000-0005-0000-0000-000057350000}"/>
    <cellStyle name="스타일 498" xfId="13316" xr:uid="{00000000-0005-0000-0000-000058350000}"/>
    <cellStyle name="스타일 499" xfId="13317" xr:uid="{00000000-0005-0000-0000-000059350000}"/>
    <cellStyle name="스타일 5" xfId="13318" xr:uid="{00000000-0005-0000-0000-00005A350000}"/>
    <cellStyle name="스타일 5 2" xfId="13319" xr:uid="{00000000-0005-0000-0000-00005B350000}"/>
    <cellStyle name="스타일 5 3" xfId="13320" xr:uid="{00000000-0005-0000-0000-00005C350000}"/>
    <cellStyle name="스타일 50" xfId="13321" xr:uid="{00000000-0005-0000-0000-00005D350000}"/>
    <cellStyle name="스타일 50 2" xfId="13322" xr:uid="{00000000-0005-0000-0000-00005E350000}"/>
    <cellStyle name="스타일 500" xfId="13323" xr:uid="{00000000-0005-0000-0000-00005F350000}"/>
    <cellStyle name="스타일 501" xfId="13324" xr:uid="{00000000-0005-0000-0000-000060350000}"/>
    <cellStyle name="스타일 502" xfId="13325" xr:uid="{00000000-0005-0000-0000-000061350000}"/>
    <cellStyle name="스타일 503" xfId="13326" xr:uid="{00000000-0005-0000-0000-000062350000}"/>
    <cellStyle name="스타일 504" xfId="13327" xr:uid="{00000000-0005-0000-0000-000063350000}"/>
    <cellStyle name="스타일 505" xfId="13328" xr:uid="{00000000-0005-0000-0000-000064350000}"/>
    <cellStyle name="스타일 506" xfId="13329" xr:uid="{00000000-0005-0000-0000-000065350000}"/>
    <cellStyle name="스타일 507" xfId="13330" xr:uid="{00000000-0005-0000-0000-000066350000}"/>
    <cellStyle name="스타일 508" xfId="13331" xr:uid="{00000000-0005-0000-0000-000067350000}"/>
    <cellStyle name="스타일 509" xfId="13332" xr:uid="{00000000-0005-0000-0000-000068350000}"/>
    <cellStyle name="스타일 51" xfId="13333" xr:uid="{00000000-0005-0000-0000-000069350000}"/>
    <cellStyle name="스타일 51 2" xfId="13334" xr:uid="{00000000-0005-0000-0000-00006A350000}"/>
    <cellStyle name="스타일 510" xfId="13335" xr:uid="{00000000-0005-0000-0000-00006B350000}"/>
    <cellStyle name="스타일 511" xfId="13336" xr:uid="{00000000-0005-0000-0000-00006C350000}"/>
    <cellStyle name="스타일 512" xfId="13337" xr:uid="{00000000-0005-0000-0000-00006D350000}"/>
    <cellStyle name="스타일 513" xfId="13338" xr:uid="{00000000-0005-0000-0000-00006E350000}"/>
    <cellStyle name="스타일 514" xfId="13339" xr:uid="{00000000-0005-0000-0000-00006F350000}"/>
    <cellStyle name="스타일 515" xfId="13340" xr:uid="{00000000-0005-0000-0000-000070350000}"/>
    <cellStyle name="스타일 516" xfId="13341" xr:uid="{00000000-0005-0000-0000-000071350000}"/>
    <cellStyle name="스타일 517" xfId="13342" xr:uid="{00000000-0005-0000-0000-000072350000}"/>
    <cellStyle name="스타일 518" xfId="13343" xr:uid="{00000000-0005-0000-0000-000073350000}"/>
    <cellStyle name="스타일 519" xfId="13344" xr:uid="{00000000-0005-0000-0000-000074350000}"/>
    <cellStyle name="스타일 52" xfId="13345" xr:uid="{00000000-0005-0000-0000-000075350000}"/>
    <cellStyle name="스타일 52 2" xfId="13346" xr:uid="{00000000-0005-0000-0000-000076350000}"/>
    <cellStyle name="스타일 520" xfId="13347" xr:uid="{00000000-0005-0000-0000-000077350000}"/>
    <cellStyle name="스타일 521" xfId="13348" xr:uid="{00000000-0005-0000-0000-000078350000}"/>
    <cellStyle name="스타일 522" xfId="13349" xr:uid="{00000000-0005-0000-0000-000079350000}"/>
    <cellStyle name="스타일 523" xfId="13350" xr:uid="{00000000-0005-0000-0000-00007A350000}"/>
    <cellStyle name="스타일 524" xfId="13351" xr:uid="{00000000-0005-0000-0000-00007B350000}"/>
    <cellStyle name="스타일 525" xfId="13352" xr:uid="{00000000-0005-0000-0000-00007C350000}"/>
    <cellStyle name="스타일 526" xfId="13353" xr:uid="{00000000-0005-0000-0000-00007D350000}"/>
    <cellStyle name="스타일 527" xfId="13354" xr:uid="{00000000-0005-0000-0000-00007E350000}"/>
    <cellStyle name="스타일 528" xfId="13355" xr:uid="{00000000-0005-0000-0000-00007F350000}"/>
    <cellStyle name="스타일 529" xfId="13356" xr:uid="{00000000-0005-0000-0000-000080350000}"/>
    <cellStyle name="스타일 53" xfId="13357" xr:uid="{00000000-0005-0000-0000-000081350000}"/>
    <cellStyle name="스타일 53 2" xfId="13358" xr:uid="{00000000-0005-0000-0000-000082350000}"/>
    <cellStyle name="스타일 530" xfId="13359" xr:uid="{00000000-0005-0000-0000-000083350000}"/>
    <cellStyle name="스타일 531" xfId="13360" xr:uid="{00000000-0005-0000-0000-000084350000}"/>
    <cellStyle name="스타일 532" xfId="13361" xr:uid="{00000000-0005-0000-0000-000085350000}"/>
    <cellStyle name="스타일 533" xfId="13362" xr:uid="{00000000-0005-0000-0000-000086350000}"/>
    <cellStyle name="스타일 534" xfId="13363" xr:uid="{00000000-0005-0000-0000-000087350000}"/>
    <cellStyle name="스타일 535" xfId="13364" xr:uid="{00000000-0005-0000-0000-000088350000}"/>
    <cellStyle name="스타일 536" xfId="13365" xr:uid="{00000000-0005-0000-0000-000089350000}"/>
    <cellStyle name="스타일 537" xfId="13366" xr:uid="{00000000-0005-0000-0000-00008A350000}"/>
    <cellStyle name="스타일 538" xfId="13367" xr:uid="{00000000-0005-0000-0000-00008B350000}"/>
    <cellStyle name="스타일 539" xfId="13368" xr:uid="{00000000-0005-0000-0000-00008C350000}"/>
    <cellStyle name="스타일 54" xfId="13369" xr:uid="{00000000-0005-0000-0000-00008D350000}"/>
    <cellStyle name="스타일 54 2" xfId="13370" xr:uid="{00000000-0005-0000-0000-00008E350000}"/>
    <cellStyle name="스타일 540" xfId="13371" xr:uid="{00000000-0005-0000-0000-00008F350000}"/>
    <cellStyle name="스타일 541" xfId="13372" xr:uid="{00000000-0005-0000-0000-000090350000}"/>
    <cellStyle name="스타일 542" xfId="13373" xr:uid="{00000000-0005-0000-0000-000091350000}"/>
    <cellStyle name="스타일 543" xfId="13374" xr:uid="{00000000-0005-0000-0000-000092350000}"/>
    <cellStyle name="스타일 544" xfId="13375" xr:uid="{00000000-0005-0000-0000-000093350000}"/>
    <cellStyle name="스타일 545" xfId="13376" xr:uid="{00000000-0005-0000-0000-000094350000}"/>
    <cellStyle name="스타일 546" xfId="13377" xr:uid="{00000000-0005-0000-0000-000095350000}"/>
    <cellStyle name="스타일 547" xfId="13378" xr:uid="{00000000-0005-0000-0000-000096350000}"/>
    <cellStyle name="스타일 548" xfId="13379" xr:uid="{00000000-0005-0000-0000-000097350000}"/>
    <cellStyle name="스타일 549" xfId="13380" xr:uid="{00000000-0005-0000-0000-000098350000}"/>
    <cellStyle name="스타일 55" xfId="13381" xr:uid="{00000000-0005-0000-0000-000099350000}"/>
    <cellStyle name="스타일 55 2" xfId="13382" xr:uid="{00000000-0005-0000-0000-00009A350000}"/>
    <cellStyle name="스타일 550" xfId="13383" xr:uid="{00000000-0005-0000-0000-00009B350000}"/>
    <cellStyle name="스타일 551" xfId="13384" xr:uid="{00000000-0005-0000-0000-00009C350000}"/>
    <cellStyle name="스타일 552" xfId="13385" xr:uid="{00000000-0005-0000-0000-00009D350000}"/>
    <cellStyle name="스타일 553" xfId="13386" xr:uid="{00000000-0005-0000-0000-00009E350000}"/>
    <cellStyle name="스타일 554" xfId="13387" xr:uid="{00000000-0005-0000-0000-00009F350000}"/>
    <cellStyle name="스타일 555" xfId="13388" xr:uid="{00000000-0005-0000-0000-0000A0350000}"/>
    <cellStyle name="스타일 556" xfId="13389" xr:uid="{00000000-0005-0000-0000-0000A1350000}"/>
    <cellStyle name="스타일 557" xfId="13390" xr:uid="{00000000-0005-0000-0000-0000A2350000}"/>
    <cellStyle name="스타일 558" xfId="13391" xr:uid="{00000000-0005-0000-0000-0000A3350000}"/>
    <cellStyle name="스타일 559" xfId="13392" xr:uid="{00000000-0005-0000-0000-0000A4350000}"/>
    <cellStyle name="스타일 56" xfId="13393" xr:uid="{00000000-0005-0000-0000-0000A5350000}"/>
    <cellStyle name="스타일 56 2" xfId="13394" xr:uid="{00000000-0005-0000-0000-0000A6350000}"/>
    <cellStyle name="스타일 560" xfId="13395" xr:uid="{00000000-0005-0000-0000-0000A7350000}"/>
    <cellStyle name="스타일 561" xfId="13396" xr:uid="{00000000-0005-0000-0000-0000A8350000}"/>
    <cellStyle name="스타일 562" xfId="13397" xr:uid="{00000000-0005-0000-0000-0000A9350000}"/>
    <cellStyle name="스타일 563" xfId="13398" xr:uid="{00000000-0005-0000-0000-0000AA350000}"/>
    <cellStyle name="스타일 564" xfId="13399" xr:uid="{00000000-0005-0000-0000-0000AB350000}"/>
    <cellStyle name="스타일 565" xfId="13400" xr:uid="{00000000-0005-0000-0000-0000AC350000}"/>
    <cellStyle name="스타일 566" xfId="13401" xr:uid="{00000000-0005-0000-0000-0000AD350000}"/>
    <cellStyle name="스타일 567" xfId="13402" xr:uid="{00000000-0005-0000-0000-0000AE350000}"/>
    <cellStyle name="스타일 568" xfId="13403" xr:uid="{00000000-0005-0000-0000-0000AF350000}"/>
    <cellStyle name="스타일 569" xfId="13404" xr:uid="{00000000-0005-0000-0000-0000B0350000}"/>
    <cellStyle name="스타일 57" xfId="13405" xr:uid="{00000000-0005-0000-0000-0000B1350000}"/>
    <cellStyle name="스타일 57 2" xfId="13406" xr:uid="{00000000-0005-0000-0000-0000B2350000}"/>
    <cellStyle name="스타일 570" xfId="13407" xr:uid="{00000000-0005-0000-0000-0000B3350000}"/>
    <cellStyle name="스타일 571" xfId="13408" xr:uid="{00000000-0005-0000-0000-0000B4350000}"/>
    <cellStyle name="스타일 572" xfId="13409" xr:uid="{00000000-0005-0000-0000-0000B5350000}"/>
    <cellStyle name="스타일 573" xfId="13410" xr:uid="{00000000-0005-0000-0000-0000B6350000}"/>
    <cellStyle name="스타일 574" xfId="13411" xr:uid="{00000000-0005-0000-0000-0000B7350000}"/>
    <cellStyle name="스타일 575" xfId="13412" xr:uid="{00000000-0005-0000-0000-0000B8350000}"/>
    <cellStyle name="스타일 576" xfId="13413" xr:uid="{00000000-0005-0000-0000-0000B9350000}"/>
    <cellStyle name="스타일 577" xfId="13414" xr:uid="{00000000-0005-0000-0000-0000BA350000}"/>
    <cellStyle name="스타일 578" xfId="13415" xr:uid="{00000000-0005-0000-0000-0000BB350000}"/>
    <cellStyle name="스타일 579" xfId="13416" xr:uid="{00000000-0005-0000-0000-0000BC350000}"/>
    <cellStyle name="스타일 58" xfId="13417" xr:uid="{00000000-0005-0000-0000-0000BD350000}"/>
    <cellStyle name="스타일 58 2" xfId="13418" xr:uid="{00000000-0005-0000-0000-0000BE350000}"/>
    <cellStyle name="스타일 580" xfId="13419" xr:uid="{00000000-0005-0000-0000-0000BF350000}"/>
    <cellStyle name="스타일 581" xfId="13420" xr:uid="{00000000-0005-0000-0000-0000C0350000}"/>
    <cellStyle name="스타일 582" xfId="13421" xr:uid="{00000000-0005-0000-0000-0000C1350000}"/>
    <cellStyle name="스타일 583" xfId="13422" xr:uid="{00000000-0005-0000-0000-0000C2350000}"/>
    <cellStyle name="스타일 584" xfId="13423" xr:uid="{00000000-0005-0000-0000-0000C3350000}"/>
    <cellStyle name="스타일 585" xfId="13424" xr:uid="{00000000-0005-0000-0000-0000C4350000}"/>
    <cellStyle name="스타일 586" xfId="13425" xr:uid="{00000000-0005-0000-0000-0000C5350000}"/>
    <cellStyle name="스타일 587" xfId="13426" xr:uid="{00000000-0005-0000-0000-0000C6350000}"/>
    <cellStyle name="스타일 588" xfId="13427" xr:uid="{00000000-0005-0000-0000-0000C7350000}"/>
    <cellStyle name="스타일 589" xfId="13428" xr:uid="{00000000-0005-0000-0000-0000C8350000}"/>
    <cellStyle name="스타일 59" xfId="13429" xr:uid="{00000000-0005-0000-0000-0000C9350000}"/>
    <cellStyle name="스타일 59 2" xfId="13430" xr:uid="{00000000-0005-0000-0000-0000CA350000}"/>
    <cellStyle name="스타일 590" xfId="13431" xr:uid="{00000000-0005-0000-0000-0000CB350000}"/>
    <cellStyle name="스타일 591" xfId="13432" xr:uid="{00000000-0005-0000-0000-0000CC350000}"/>
    <cellStyle name="스타일 592" xfId="13433" xr:uid="{00000000-0005-0000-0000-0000CD350000}"/>
    <cellStyle name="스타일 593" xfId="13434" xr:uid="{00000000-0005-0000-0000-0000CE350000}"/>
    <cellStyle name="스타일 594" xfId="13435" xr:uid="{00000000-0005-0000-0000-0000CF350000}"/>
    <cellStyle name="스타일 595" xfId="13436" xr:uid="{00000000-0005-0000-0000-0000D0350000}"/>
    <cellStyle name="스타일 596" xfId="13437" xr:uid="{00000000-0005-0000-0000-0000D1350000}"/>
    <cellStyle name="스타일 597" xfId="13438" xr:uid="{00000000-0005-0000-0000-0000D2350000}"/>
    <cellStyle name="스타일 598" xfId="13439" xr:uid="{00000000-0005-0000-0000-0000D3350000}"/>
    <cellStyle name="스타일 599" xfId="13440" xr:uid="{00000000-0005-0000-0000-0000D4350000}"/>
    <cellStyle name="스타일 6" xfId="13441" xr:uid="{00000000-0005-0000-0000-0000D5350000}"/>
    <cellStyle name="스타일 6 2" xfId="13442" xr:uid="{00000000-0005-0000-0000-0000D6350000}"/>
    <cellStyle name="스타일 6 3" xfId="13443" xr:uid="{00000000-0005-0000-0000-0000D7350000}"/>
    <cellStyle name="스타일 6 3 2" xfId="13444" xr:uid="{00000000-0005-0000-0000-0000D8350000}"/>
    <cellStyle name="스타일 60" xfId="13445" xr:uid="{00000000-0005-0000-0000-0000D9350000}"/>
    <cellStyle name="스타일 60 2" xfId="13446" xr:uid="{00000000-0005-0000-0000-0000DA350000}"/>
    <cellStyle name="스타일 600" xfId="13447" xr:uid="{00000000-0005-0000-0000-0000DB350000}"/>
    <cellStyle name="스타일 601" xfId="13448" xr:uid="{00000000-0005-0000-0000-0000DC350000}"/>
    <cellStyle name="스타일 602" xfId="13449" xr:uid="{00000000-0005-0000-0000-0000DD350000}"/>
    <cellStyle name="스타일 603" xfId="13450" xr:uid="{00000000-0005-0000-0000-0000DE350000}"/>
    <cellStyle name="스타일 604" xfId="13451" xr:uid="{00000000-0005-0000-0000-0000DF350000}"/>
    <cellStyle name="스타일 605" xfId="13452" xr:uid="{00000000-0005-0000-0000-0000E0350000}"/>
    <cellStyle name="스타일 606" xfId="13453" xr:uid="{00000000-0005-0000-0000-0000E1350000}"/>
    <cellStyle name="스타일 607" xfId="13454" xr:uid="{00000000-0005-0000-0000-0000E2350000}"/>
    <cellStyle name="스타일 608" xfId="13455" xr:uid="{00000000-0005-0000-0000-0000E3350000}"/>
    <cellStyle name="스타일 609" xfId="13456" xr:uid="{00000000-0005-0000-0000-0000E4350000}"/>
    <cellStyle name="스타일 61" xfId="13457" xr:uid="{00000000-0005-0000-0000-0000E5350000}"/>
    <cellStyle name="스타일 61 2" xfId="13458" xr:uid="{00000000-0005-0000-0000-0000E6350000}"/>
    <cellStyle name="스타일 610" xfId="13459" xr:uid="{00000000-0005-0000-0000-0000E7350000}"/>
    <cellStyle name="스타일 611" xfId="13460" xr:uid="{00000000-0005-0000-0000-0000E8350000}"/>
    <cellStyle name="스타일 612" xfId="13461" xr:uid="{00000000-0005-0000-0000-0000E9350000}"/>
    <cellStyle name="스타일 613" xfId="13462" xr:uid="{00000000-0005-0000-0000-0000EA350000}"/>
    <cellStyle name="스타일 614" xfId="13463" xr:uid="{00000000-0005-0000-0000-0000EB350000}"/>
    <cellStyle name="스타일 615" xfId="13464" xr:uid="{00000000-0005-0000-0000-0000EC350000}"/>
    <cellStyle name="스타일 616" xfId="13465" xr:uid="{00000000-0005-0000-0000-0000ED350000}"/>
    <cellStyle name="스타일 617" xfId="13466" xr:uid="{00000000-0005-0000-0000-0000EE350000}"/>
    <cellStyle name="스타일 618" xfId="13467" xr:uid="{00000000-0005-0000-0000-0000EF350000}"/>
    <cellStyle name="스타일 619" xfId="13468" xr:uid="{00000000-0005-0000-0000-0000F0350000}"/>
    <cellStyle name="스타일 62" xfId="13469" xr:uid="{00000000-0005-0000-0000-0000F1350000}"/>
    <cellStyle name="스타일 62 2" xfId="13470" xr:uid="{00000000-0005-0000-0000-0000F2350000}"/>
    <cellStyle name="스타일 620" xfId="13471" xr:uid="{00000000-0005-0000-0000-0000F3350000}"/>
    <cellStyle name="스타일 621" xfId="13472" xr:uid="{00000000-0005-0000-0000-0000F4350000}"/>
    <cellStyle name="스타일 622" xfId="13473" xr:uid="{00000000-0005-0000-0000-0000F5350000}"/>
    <cellStyle name="스타일 623" xfId="13474" xr:uid="{00000000-0005-0000-0000-0000F6350000}"/>
    <cellStyle name="스타일 624" xfId="13475" xr:uid="{00000000-0005-0000-0000-0000F7350000}"/>
    <cellStyle name="스타일 625" xfId="13476" xr:uid="{00000000-0005-0000-0000-0000F8350000}"/>
    <cellStyle name="스타일 626" xfId="13477" xr:uid="{00000000-0005-0000-0000-0000F9350000}"/>
    <cellStyle name="스타일 627" xfId="13478" xr:uid="{00000000-0005-0000-0000-0000FA350000}"/>
    <cellStyle name="스타일 628" xfId="13479" xr:uid="{00000000-0005-0000-0000-0000FB350000}"/>
    <cellStyle name="스타일 629" xfId="13480" xr:uid="{00000000-0005-0000-0000-0000FC350000}"/>
    <cellStyle name="스타일 63" xfId="13481" xr:uid="{00000000-0005-0000-0000-0000FD350000}"/>
    <cellStyle name="스타일 63 2" xfId="13482" xr:uid="{00000000-0005-0000-0000-0000FE350000}"/>
    <cellStyle name="스타일 630" xfId="13483" xr:uid="{00000000-0005-0000-0000-0000FF350000}"/>
    <cellStyle name="스타일 631" xfId="13484" xr:uid="{00000000-0005-0000-0000-000000360000}"/>
    <cellStyle name="스타일 632" xfId="13485" xr:uid="{00000000-0005-0000-0000-000001360000}"/>
    <cellStyle name="스타일 633" xfId="13486" xr:uid="{00000000-0005-0000-0000-000002360000}"/>
    <cellStyle name="스타일 634" xfId="13487" xr:uid="{00000000-0005-0000-0000-000003360000}"/>
    <cellStyle name="스타일 635" xfId="13488" xr:uid="{00000000-0005-0000-0000-000004360000}"/>
    <cellStyle name="스타일 636" xfId="13489" xr:uid="{00000000-0005-0000-0000-000005360000}"/>
    <cellStyle name="스타일 637" xfId="13490" xr:uid="{00000000-0005-0000-0000-000006360000}"/>
    <cellStyle name="스타일 638" xfId="13491" xr:uid="{00000000-0005-0000-0000-000007360000}"/>
    <cellStyle name="스타일 639" xfId="13492" xr:uid="{00000000-0005-0000-0000-000008360000}"/>
    <cellStyle name="스타일 64" xfId="13493" xr:uid="{00000000-0005-0000-0000-000009360000}"/>
    <cellStyle name="스타일 64 2" xfId="13494" xr:uid="{00000000-0005-0000-0000-00000A360000}"/>
    <cellStyle name="스타일 640" xfId="13495" xr:uid="{00000000-0005-0000-0000-00000B360000}"/>
    <cellStyle name="스타일 641" xfId="13496" xr:uid="{00000000-0005-0000-0000-00000C360000}"/>
    <cellStyle name="스타일 642" xfId="13497" xr:uid="{00000000-0005-0000-0000-00000D360000}"/>
    <cellStyle name="스타일 643" xfId="13498" xr:uid="{00000000-0005-0000-0000-00000E360000}"/>
    <cellStyle name="스타일 644" xfId="13499" xr:uid="{00000000-0005-0000-0000-00000F360000}"/>
    <cellStyle name="스타일 645" xfId="13500" xr:uid="{00000000-0005-0000-0000-000010360000}"/>
    <cellStyle name="스타일 646" xfId="13501" xr:uid="{00000000-0005-0000-0000-000011360000}"/>
    <cellStyle name="스타일 647" xfId="13502" xr:uid="{00000000-0005-0000-0000-000012360000}"/>
    <cellStyle name="스타일 648" xfId="13503" xr:uid="{00000000-0005-0000-0000-000013360000}"/>
    <cellStyle name="스타일 649" xfId="13504" xr:uid="{00000000-0005-0000-0000-000014360000}"/>
    <cellStyle name="스타일 65" xfId="13505" xr:uid="{00000000-0005-0000-0000-000015360000}"/>
    <cellStyle name="스타일 65 2" xfId="13506" xr:uid="{00000000-0005-0000-0000-000016360000}"/>
    <cellStyle name="스타일 650" xfId="13507" xr:uid="{00000000-0005-0000-0000-000017360000}"/>
    <cellStyle name="스타일 651" xfId="13508" xr:uid="{00000000-0005-0000-0000-000018360000}"/>
    <cellStyle name="스타일 652" xfId="13509" xr:uid="{00000000-0005-0000-0000-000019360000}"/>
    <cellStyle name="스타일 653" xfId="13510" xr:uid="{00000000-0005-0000-0000-00001A360000}"/>
    <cellStyle name="스타일 654" xfId="13511" xr:uid="{00000000-0005-0000-0000-00001B360000}"/>
    <cellStyle name="스타일 655" xfId="13512" xr:uid="{00000000-0005-0000-0000-00001C360000}"/>
    <cellStyle name="스타일 656" xfId="13513" xr:uid="{00000000-0005-0000-0000-00001D360000}"/>
    <cellStyle name="스타일 657" xfId="13514" xr:uid="{00000000-0005-0000-0000-00001E360000}"/>
    <cellStyle name="스타일 658" xfId="13515" xr:uid="{00000000-0005-0000-0000-00001F360000}"/>
    <cellStyle name="스타일 659" xfId="13516" xr:uid="{00000000-0005-0000-0000-000020360000}"/>
    <cellStyle name="스타일 66" xfId="13517" xr:uid="{00000000-0005-0000-0000-000021360000}"/>
    <cellStyle name="스타일 66 2" xfId="13518" xr:uid="{00000000-0005-0000-0000-000022360000}"/>
    <cellStyle name="스타일 660" xfId="13519" xr:uid="{00000000-0005-0000-0000-000023360000}"/>
    <cellStyle name="스타일 661" xfId="13520" xr:uid="{00000000-0005-0000-0000-000024360000}"/>
    <cellStyle name="스타일 662" xfId="13521" xr:uid="{00000000-0005-0000-0000-000025360000}"/>
    <cellStyle name="스타일 663" xfId="13522" xr:uid="{00000000-0005-0000-0000-000026360000}"/>
    <cellStyle name="스타일 664" xfId="13523" xr:uid="{00000000-0005-0000-0000-000027360000}"/>
    <cellStyle name="스타일 665" xfId="13524" xr:uid="{00000000-0005-0000-0000-000028360000}"/>
    <cellStyle name="스타일 666" xfId="13525" xr:uid="{00000000-0005-0000-0000-000029360000}"/>
    <cellStyle name="스타일 667" xfId="13526" xr:uid="{00000000-0005-0000-0000-00002A360000}"/>
    <cellStyle name="스타일 668" xfId="13527" xr:uid="{00000000-0005-0000-0000-00002B360000}"/>
    <cellStyle name="스타일 669" xfId="13528" xr:uid="{00000000-0005-0000-0000-00002C360000}"/>
    <cellStyle name="스타일 67" xfId="13529" xr:uid="{00000000-0005-0000-0000-00002D360000}"/>
    <cellStyle name="스타일 67 2" xfId="13530" xr:uid="{00000000-0005-0000-0000-00002E360000}"/>
    <cellStyle name="스타일 670" xfId="13531" xr:uid="{00000000-0005-0000-0000-00002F360000}"/>
    <cellStyle name="스타일 671" xfId="13532" xr:uid="{00000000-0005-0000-0000-000030360000}"/>
    <cellStyle name="스타일 672" xfId="13533" xr:uid="{00000000-0005-0000-0000-000031360000}"/>
    <cellStyle name="스타일 673" xfId="13534" xr:uid="{00000000-0005-0000-0000-000032360000}"/>
    <cellStyle name="스타일 674" xfId="13535" xr:uid="{00000000-0005-0000-0000-000033360000}"/>
    <cellStyle name="스타일 675" xfId="13536" xr:uid="{00000000-0005-0000-0000-000034360000}"/>
    <cellStyle name="스타일 676" xfId="13537" xr:uid="{00000000-0005-0000-0000-000035360000}"/>
    <cellStyle name="스타일 677" xfId="13538" xr:uid="{00000000-0005-0000-0000-000036360000}"/>
    <cellStyle name="스타일 678" xfId="13539" xr:uid="{00000000-0005-0000-0000-000037360000}"/>
    <cellStyle name="스타일 679" xfId="13540" xr:uid="{00000000-0005-0000-0000-000038360000}"/>
    <cellStyle name="스타일 68" xfId="13541" xr:uid="{00000000-0005-0000-0000-000039360000}"/>
    <cellStyle name="스타일 68 2" xfId="13542" xr:uid="{00000000-0005-0000-0000-00003A360000}"/>
    <cellStyle name="스타일 680" xfId="13543" xr:uid="{00000000-0005-0000-0000-00003B360000}"/>
    <cellStyle name="스타일 681" xfId="13544" xr:uid="{00000000-0005-0000-0000-00003C360000}"/>
    <cellStyle name="스타일 682" xfId="13545" xr:uid="{00000000-0005-0000-0000-00003D360000}"/>
    <cellStyle name="스타일 683" xfId="13546" xr:uid="{00000000-0005-0000-0000-00003E360000}"/>
    <cellStyle name="스타일 684" xfId="13547" xr:uid="{00000000-0005-0000-0000-00003F360000}"/>
    <cellStyle name="스타일 685" xfId="13548" xr:uid="{00000000-0005-0000-0000-000040360000}"/>
    <cellStyle name="스타일 686" xfId="13549" xr:uid="{00000000-0005-0000-0000-000041360000}"/>
    <cellStyle name="스타일 687" xfId="13550" xr:uid="{00000000-0005-0000-0000-000042360000}"/>
    <cellStyle name="스타일 688" xfId="13551" xr:uid="{00000000-0005-0000-0000-000043360000}"/>
    <cellStyle name="스타일 689" xfId="13552" xr:uid="{00000000-0005-0000-0000-000044360000}"/>
    <cellStyle name="스타일 69" xfId="13553" xr:uid="{00000000-0005-0000-0000-000045360000}"/>
    <cellStyle name="스타일 69 2" xfId="13554" xr:uid="{00000000-0005-0000-0000-000046360000}"/>
    <cellStyle name="스타일 690" xfId="13555" xr:uid="{00000000-0005-0000-0000-000047360000}"/>
    <cellStyle name="스타일 691" xfId="13556" xr:uid="{00000000-0005-0000-0000-000048360000}"/>
    <cellStyle name="스타일 692" xfId="13557" xr:uid="{00000000-0005-0000-0000-000049360000}"/>
    <cellStyle name="스타일 693" xfId="13558" xr:uid="{00000000-0005-0000-0000-00004A360000}"/>
    <cellStyle name="스타일 694" xfId="13559" xr:uid="{00000000-0005-0000-0000-00004B360000}"/>
    <cellStyle name="스타일 695" xfId="13560" xr:uid="{00000000-0005-0000-0000-00004C360000}"/>
    <cellStyle name="스타일 696" xfId="13561" xr:uid="{00000000-0005-0000-0000-00004D360000}"/>
    <cellStyle name="스타일 697" xfId="13562" xr:uid="{00000000-0005-0000-0000-00004E360000}"/>
    <cellStyle name="스타일 698" xfId="13563" xr:uid="{00000000-0005-0000-0000-00004F360000}"/>
    <cellStyle name="스타일 699" xfId="13564" xr:uid="{00000000-0005-0000-0000-000050360000}"/>
    <cellStyle name="스타일 7" xfId="13565" xr:uid="{00000000-0005-0000-0000-000051360000}"/>
    <cellStyle name="스타일 7 2" xfId="13566" xr:uid="{00000000-0005-0000-0000-000052360000}"/>
    <cellStyle name="스타일 7 3" xfId="13567" xr:uid="{00000000-0005-0000-0000-000053360000}"/>
    <cellStyle name="스타일 70" xfId="13568" xr:uid="{00000000-0005-0000-0000-000054360000}"/>
    <cellStyle name="스타일 70 2" xfId="13569" xr:uid="{00000000-0005-0000-0000-000055360000}"/>
    <cellStyle name="스타일 700" xfId="13570" xr:uid="{00000000-0005-0000-0000-000056360000}"/>
    <cellStyle name="스타일 701" xfId="13571" xr:uid="{00000000-0005-0000-0000-000057360000}"/>
    <cellStyle name="스타일 702" xfId="13572" xr:uid="{00000000-0005-0000-0000-000058360000}"/>
    <cellStyle name="스타일 703" xfId="13573" xr:uid="{00000000-0005-0000-0000-000059360000}"/>
    <cellStyle name="스타일 704" xfId="13574" xr:uid="{00000000-0005-0000-0000-00005A360000}"/>
    <cellStyle name="스타일 705" xfId="13575" xr:uid="{00000000-0005-0000-0000-00005B360000}"/>
    <cellStyle name="스타일 706" xfId="13576" xr:uid="{00000000-0005-0000-0000-00005C360000}"/>
    <cellStyle name="스타일 707" xfId="13577" xr:uid="{00000000-0005-0000-0000-00005D360000}"/>
    <cellStyle name="스타일 708" xfId="13578" xr:uid="{00000000-0005-0000-0000-00005E360000}"/>
    <cellStyle name="스타일 709" xfId="13579" xr:uid="{00000000-0005-0000-0000-00005F360000}"/>
    <cellStyle name="스타일 71" xfId="13580" xr:uid="{00000000-0005-0000-0000-000060360000}"/>
    <cellStyle name="스타일 71 2" xfId="13581" xr:uid="{00000000-0005-0000-0000-000061360000}"/>
    <cellStyle name="스타일 710" xfId="13582" xr:uid="{00000000-0005-0000-0000-000062360000}"/>
    <cellStyle name="스타일 711" xfId="13583" xr:uid="{00000000-0005-0000-0000-000063360000}"/>
    <cellStyle name="스타일 712" xfId="13584" xr:uid="{00000000-0005-0000-0000-000064360000}"/>
    <cellStyle name="스타일 713" xfId="13585" xr:uid="{00000000-0005-0000-0000-000065360000}"/>
    <cellStyle name="스타일 714" xfId="13586" xr:uid="{00000000-0005-0000-0000-000066360000}"/>
    <cellStyle name="스타일 715" xfId="13587" xr:uid="{00000000-0005-0000-0000-000067360000}"/>
    <cellStyle name="스타일 716" xfId="13588" xr:uid="{00000000-0005-0000-0000-000068360000}"/>
    <cellStyle name="스타일 717" xfId="13589" xr:uid="{00000000-0005-0000-0000-000069360000}"/>
    <cellStyle name="스타일 718" xfId="13590" xr:uid="{00000000-0005-0000-0000-00006A360000}"/>
    <cellStyle name="스타일 719" xfId="13591" xr:uid="{00000000-0005-0000-0000-00006B360000}"/>
    <cellStyle name="스타일 72" xfId="13592" xr:uid="{00000000-0005-0000-0000-00006C360000}"/>
    <cellStyle name="스타일 72 2" xfId="13593" xr:uid="{00000000-0005-0000-0000-00006D360000}"/>
    <cellStyle name="스타일 720" xfId="13594" xr:uid="{00000000-0005-0000-0000-00006E360000}"/>
    <cellStyle name="스타일 721" xfId="13595" xr:uid="{00000000-0005-0000-0000-00006F360000}"/>
    <cellStyle name="스타일 722" xfId="13596" xr:uid="{00000000-0005-0000-0000-000070360000}"/>
    <cellStyle name="스타일 723" xfId="13597" xr:uid="{00000000-0005-0000-0000-000071360000}"/>
    <cellStyle name="스타일 724" xfId="13598" xr:uid="{00000000-0005-0000-0000-000072360000}"/>
    <cellStyle name="스타일 725" xfId="13599" xr:uid="{00000000-0005-0000-0000-000073360000}"/>
    <cellStyle name="스타일 726" xfId="13600" xr:uid="{00000000-0005-0000-0000-000074360000}"/>
    <cellStyle name="스타일 727" xfId="13601" xr:uid="{00000000-0005-0000-0000-000075360000}"/>
    <cellStyle name="스타일 728" xfId="13602" xr:uid="{00000000-0005-0000-0000-000076360000}"/>
    <cellStyle name="스타일 729" xfId="13603" xr:uid="{00000000-0005-0000-0000-000077360000}"/>
    <cellStyle name="스타일 73" xfId="13604" xr:uid="{00000000-0005-0000-0000-000078360000}"/>
    <cellStyle name="스타일 73 2" xfId="13605" xr:uid="{00000000-0005-0000-0000-000079360000}"/>
    <cellStyle name="스타일 730" xfId="13606" xr:uid="{00000000-0005-0000-0000-00007A360000}"/>
    <cellStyle name="스타일 731" xfId="13607" xr:uid="{00000000-0005-0000-0000-00007B360000}"/>
    <cellStyle name="스타일 732" xfId="13608" xr:uid="{00000000-0005-0000-0000-00007C360000}"/>
    <cellStyle name="스타일 733" xfId="13609" xr:uid="{00000000-0005-0000-0000-00007D360000}"/>
    <cellStyle name="스타일 734" xfId="13610" xr:uid="{00000000-0005-0000-0000-00007E360000}"/>
    <cellStyle name="스타일 735" xfId="13611" xr:uid="{00000000-0005-0000-0000-00007F360000}"/>
    <cellStyle name="스타일 736" xfId="13612" xr:uid="{00000000-0005-0000-0000-000080360000}"/>
    <cellStyle name="스타일 74" xfId="13613" xr:uid="{00000000-0005-0000-0000-000081360000}"/>
    <cellStyle name="스타일 74 2" xfId="13614" xr:uid="{00000000-0005-0000-0000-000082360000}"/>
    <cellStyle name="스타일 75" xfId="13615" xr:uid="{00000000-0005-0000-0000-000083360000}"/>
    <cellStyle name="스타일 75 2" xfId="13616" xr:uid="{00000000-0005-0000-0000-000084360000}"/>
    <cellStyle name="스타일 76" xfId="13617" xr:uid="{00000000-0005-0000-0000-000085360000}"/>
    <cellStyle name="스타일 76 2" xfId="13618" xr:uid="{00000000-0005-0000-0000-000086360000}"/>
    <cellStyle name="스타일 77" xfId="13619" xr:uid="{00000000-0005-0000-0000-000087360000}"/>
    <cellStyle name="스타일 77 2" xfId="13620" xr:uid="{00000000-0005-0000-0000-000088360000}"/>
    <cellStyle name="스타일 78" xfId="13621" xr:uid="{00000000-0005-0000-0000-000089360000}"/>
    <cellStyle name="스타일 78 2" xfId="13622" xr:uid="{00000000-0005-0000-0000-00008A360000}"/>
    <cellStyle name="스타일 79" xfId="13623" xr:uid="{00000000-0005-0000-0000-00008B360000}"/>
    <cellStyle name="스타일 79 2" xfId="13624" xr:uid="{00000000-0005-0000-0000-00008C360000}"/>
    <cellStyle name="스타일 8" xfId="13625" xr:uid="{00000000-0005-0000-0000-00008D360000}"/>
    <cellStyle name="스타일 8 2" xfId="13626" xr:uid="{00000000-0005-0000-0000-00008E360000}"/>
    <cellStyle name="스타일 8 3" xfId="13627" xr:uid="{00000000-0005-0000-0000-00008F360000}"/>
    <cellStyle name="스타일 80" xfId="13628" xr:uid="{00000000-0005-0000-0000-000090360000}"/>
    <cellStyle name="스타일 80 2" xfId="13629" xr:uid="{00000000-0005-0000-0000-000091360000}"/>
    <cellStyle name="스타일 81" xfId="13630" xr:uid="{00000000-0005-0000-0000-000092360000}"/>
    <cellStyle name="스타일 81 2" xfId="13631" xr:uid="{00000000-0005-0000-0000-000093360000}"/>
    <cellStyle name="스타일 82" xfId="13632" xr:uid="{00000000-0005-0000-0000-000094360000}"/>
    <cellStyle name="스타일 82 2" xfId="13633" xr:uid="{00000000-0005-0000-0000-000095360000}"/>
    <cellStyle name="스타일 83" xfId="13634" xr:uid="{00000000-0005-0000-0000-000096360000}"/>
    <cellStyle name="스타일 83 2" xfId="13635" xr:uid="{00000000-0005-0000-0000-000097360000}"/>
    <cellStyle name="스타일 84" xfId="13636" xr:uid="{00000000-0005-0000-0000-000098360000}"/>
    <cellStyle name="스타일 84 2" xfId="13637" xr:uid="{00000000-0005-0000-0000-000099360000}"/>
    <cellStyle name="스타일 85" xfId="13638" xr:uid="{00000000-0005-0000-0000-00009A360000}"/>
    <cellStyle name="스타일 85 2" xfId="13639" xr:uid="{00000000-0005-0000-0000-00009B360000}"/>
    <cellStyle name="스타일 86" xfId="13640" xr:uid="{00000000-0005-0000-0000-00009C360000}"/>
    <cellStyle name="스타일 86 2" xfId="13641" xr:uid="{00000000-0005-0000-0000-00009D360000}"/>
    <cellStyle name="스타일 87" xfId="13642" xr:uid="{00000000-0005-0000-0000-00009E360000}"/>
    <cellStyle name="스타일 87 2" xfId="13643" xr:uid="{00000000-0005-0000-0000-00009F360000}"/>
    <cellStyle name="스타일 88" xfId="13644" xr:uid="{00000000-0005-0000-0000-0000A0360000}"/>
    <cellStyle name="스타일 88 2" xfId="13645" xr:uid="{00000000-0005-0000-0000-0000A1360000}"/>
    <cellStyle name="스타일 89" xfId="13646" xr:uid="{00000000-0005-0000-0000-0000A2360000}"/>
    <cellStyle name="스타일 89 2" xfId="13647" xr:uid="{00000000-0005-0000-0000-0000A3360000}"/>
    <cellStyle name="스타일 9" xfId="13648" xr:uid="{00000000-0005-0000-0000-0000A4360000}"/>
    <cellStyle name="스타일 9 2" xfId="13649" xr:uid="{00000000-0005-0000-0000-0000A5360000}"/>
    <cellStyle name="스타일 9 3" xfId="13650" xr:uid="{00000000-0005-0000-0000-0000A6360000}"/>
    <cellStyle name="스타일 90" xfId="13651" xr:uid="{00000000-0005-0000-0000-0000A7360000}"/>
    <cellStyle name="스타일 90 2" xfId="13652" xr:uid="{00000000-0005-0000-0000-0000A8360000}"/>
    <cellStyle name="스타일 91" xfId="13653" xr:uid="{00000000-0005-0000-0000-0000A9360000}"/>
    <cellStyle name="스타일 91 2" xfId="13654" xr:uid="{00000000-0005-0000-0000-0000AA360000}"/>
    <cellStyle name="스타일 92" xfId="13655" xr:uid="{00000000-0005-0000-0000-0000AB360000}"/>
    <cellStyle name="스타일 92 2" xfId="13656" xr:uid="{00000000-0005-0000-0000-0000AC360000}"/>
    <cellStyle name="스타일 93" xfId="13657" xr:uid="{00000000-0005-0000-0000-0000AD360000}"/>
    <cellStyle name="스타일 93 2" xfId="13658" xr:uid="{00000000-0005-0000-0000-0000AE360000}"/>
    <cellStyle name="스타일 94" xfId="13659" xr:uid="{00000000-0005-0000-0000-0000AF360000}"/>
    <cellStyle name="스타일 94 2" xfId="13660" xr:uid="{00000000-0005-0000-0000-0000B0360000}"/>
    <cellStyle name="스타일 95" xfId="13661" xr:uid="{00000000-0005-0000-0000-0000B1360000}"/>
    <cellStyle name="스타일 95 2" xfId="13662" xr:uid="{00000000-0005-0000-0000-0000B2360000}"/>
    <cellStyle name="스타일 96" xfId="13663" xr:uid="{00000000-0005-0000-0000-0000B3360000}"/>
    <cellStyle name="스타일 96 2" xfId="13664" xr:uid="{00000000-0005-0000-0000-0000B4360000}"/>
    <cellStyle name="스타일 97" xfId="13665" xr:uid="{00000000-0005-0000-0000-0000B5360000}"/>
    <cellStyle name="스타일 97 2" xfId="13666" xr:uid="{00000000-0005-0000-0000-0000B6360000}"/>
    <cellStyle name="스타일 98" xfId="13667" xr:uid="{00000000-0005-0000-0000-0000B7360000}"/>
    <cellStyle name="스타일 98 2" xfId="13668" xr:uid="{00000000-0005-0000-0000-0000B8360000}"/>
    <cellStyle name="스타일 99" xfId="13669" xr:uid="{00000000-0005-0000-0000-0000B9360000}"/>
    <cellStyle name="스타일 99 2" xfId="13670" xr:uid="{00000000-0005-0000-0000-0000BA360000}"/>
    <cellStyle name="승수" xfId="13671" xr:uid="{00000000-0005-0000-0000-0000BB360000}"/>
    <cellStyle name="안건회계법인" xfId="13672" xr:uid="{00000000-0005-0000-0000-0000BC360000}"/>
    <cellStyle name="연결" xfId="13673" xr:uid="{00000000-0005-0000-0000-0000BD360000}"/>
    <cellStyle name="연결된 셀 2" xfId="13674" xr:uid="{00000000-0005-0000-0000-0000BE360000}"/>
    <cellStyle name="연결된 셀 2 2" xfId="13675" xr:uid="{00000000-0005-0000-0000-0000BF360000}"/>
    <cellStyle name="연결된 셀 2 3" xfId="13676" xr:uid="{00000000-0005-0000-0000-0000C0360000}"/>
    <cellStyle name="연결된 셀 2 4" xfId="13677" xr:uid="{00000000-0005-0000-0000-0000C1360000}"/>
    <cellStyle name="연결된 셀 2 5" xfId="13678" xr:uid="{00000000-0005-0000-0000-0000C2360000}"/>
    <cellStyle name="연결된 셀 2 6" xfId="13679" xr:uid="{00000000-0005-0000-0000-0000C3360000}"/>
    <cellStyle name="연결된 셀 3 2" xfId="13680" xr:uid="{00000000-0005-0000-0000-0000C4360000}"/>
    <cellStyle name="연결된 셀 3 3" xfId="13681" xr:uid="{00000000-0005-0000-0000-0000C5360000}"/>
    <cellStyle name="연결된 셀 3 4" xfId="13682" xr:uid="{00000000-0005-0000-0000-0000C6360000}"/>
    <cellStyle name="연결된 셀 3 5" xfId="13683" xr:uid="{00000000-0005-0000-0000-0000C7360000}"/>
    <cellStyle name="연결된 셀 3 6" xfId="13684" xr:uid="{00000000-0005-0000-0000-0000C8360000}"/>
    <cellStyle name="연결된 셀 4 2" xfId="13685" xr:uid="{00000000-0005-0000-0000-0000C9360000}"/>
    <cellStyle name="연결된 셀 4 3" xfId="13686" xr:uid="{00000000-0005-0000-0000-0000CA360000}"/>
    <cellStyle name="연결된 셀 4 4" xfId="13687" xr:uid="{00000000-0005-0000-0000-0000CB360000}"/>
    <cellStyle name="연결된 셀 4 5" xfId="13688" xr:uid="{00000000-0005-0000-0000-0000CC360000}"/>
    <cellStyle name="연결된 셀 4 6" xfId="13689" xr:uid="{00000000-0005-0000-0000-0000CD360000}"/>
    <cellStyle name="연결된 셀 5 2" xfId="13690" xr:uid="{00000000-0005-0000-0000-0000CE360000}"/>
    <cellStyle name="연결된 셀 5 3" xfId="13691" xr:uid="{00000000-0005-0000-0000-0000CF360000}"/>
    <cellStyle name="연결된 셀 5 4" xfId="13692" xr:uid="{00000000-0005-0000-0000-0000D0360000}"/>
    <cellStyle name="연결된 셀 5 5" xfId="13693" xr:uid="{00000000-0005-0000-0000-0000D1360000}"/>
    <cellStyle name="연결된 셀 5 6" xfId="13694" xr:uid="{00000000-0005-0000-0000-0000D2360000}"/>
    <cellStyle name="연결번호" xfId="13695" xr:uid="{00000000-0005-0000-0000-0000D3360000}"/>
    <cellStyle name="연결전환2" xfId="13696" xr:uid="{00000000-0005-0000-0000-0000D4360000}"/>
    <cellStyle name="연결전환3" xfId="13697" xr:uid="{00000000-0005-0000-0000-0000D5360000}"/>
    <cellStyle name="열어본 하이퍼링크潳瑦作晦捩履⸸尰" xfId="13698" xr:uid="{00000000-0005-0000-0000-0000D6360000}"/>
    <cellStyle name="요약 2" xfId="13699" xr:uid="{00000000-0005-0000-0000-0000D7360000}"/>
    <cellStyle name="요약 2 2" xfId="13700" xr:uid="{00000000-0005-0000-0000-0000D8360000}"/>
    <cellStyle name="요약 2 3" xfId="13701" xr:uid="{00000000-0005-0000-0000-0000D9360000}"/>
    <cellStyle name="요약 2 4" xfId="13702" xr:uid="{00000000-0005-0000-0000-0000DA360000}"/>
    <cellStyle name="요약 2 5" xfId="13703" xr:uid="{00000000-0005-0000-0000-0000DB360000}"/>
    <cellStyle name="요약 2 6" xfId="13704" xr:uid="{00000000-0005-0000-0000-0000DC360000}"/>
    <cellStyle name="요약 3 2" xfId="13705" xr:uid="{00000000-0005-0000-0000-0000DD360000}"/>
    <cellStyle name="요약 3 3" xfId="13706" xr:uid="{00000000-0005-0000-0000-0000DE360000}"/>
    <cellStyle name="요약 3 4" xfId="13707" xr:uid="{00000000-0005-0000-0000-0000DF360000}"/>
    <cellStyle name="요약 3 5" xfId="13708" xr:uid="{00000000-0005-0000-0000-0000E0360000}"/>
    <cellStyle name="요약 3 6" xfId="13709" xr:uid="{00000000-0005-0000-0000-0000E1360000}"/>
    <cellStyle name="요약 4 2" xfId="13710" xr:uid="{00000000-0005-0000-0000-0000E2360000}"/>
    <cellStyle name="요약 4 3" xfId="13711" xr:uid="{00000000-0005-0000-0000-0000E3360000}"/>
    <cellStyle name="요약 4 4" xfId="13712" xr:uid="{00000000-0005-0000-0000-0000E4360000}"/>
    <cellStyle name="요약 4 5" xfId="13713" xr:uid="{00000000-0005-0000-0000-0000E5360000}"/>
    <cellStyle name="요약 4 6" xfId="13714" xr:uid="{00000000-0005-0000-0000-0000E6360000}"/>
    <cellStyle name="요약 5 2" xfId="13715" xr:uid="{00000000-0005-0000-0000-0000E7360000}"/>
    <cellStyle name="요약 5 3" xfId="13716" xr:uid="{00000000-0005-0000-0000-0000E8360000}"/>
    <cellStyle name="요약 5 4" xfId="13717" xr:uid="{00000000-0005-0000-0000-0000E9360000}"/>
    <cellStyle name="요약 5 5" xfId="13718" xr:uid="{00000000-0005-0000-0000-0000EA360000}"/>
    <cellStyle name="요약 5 6" xfId="13719" xr:uid="{00000000-0005-0000-0000-0000EB360000}"/>
    <cellStyle name="용량보정" xfId="13720" xr:uid="{00000000-0005-0000-0000-0000EC360000}"/>
    <cellStyle name="원" xfId="13721" xr:uid="{00000000-0005-0000-0000-0000ED360000}"/>
    <cellStyle name="원 2" xfId="13722" xr:uid="{00000000-0005-0000-0000-0000EE360000}"/>
    <cellStyle name="원_부산체신청전기공사(11.15)" xfId="13723" xr:uid="{00000000-0005-0000-0000-0000EF360000}"/>
    <cellStyle name="원_항만관리사업소청사건립공사(설계변경1)" xfId="13724" xr:uid="{00000000-0005-0000-0000-0000F0360000}"/>
    <cellStyle name="유1" xfId="13725" xr:uid="{00000000-0005-0000-0000-0000F1360000}"/>
    <cellStyle name="유영" xfId="13726" xr:uid="{00000000-0005-0000-0000-0000F2360000}"/>
    <cellStyle name="음수서식" xfId="13727" xr:uid="{00000000-0005-0000-0000-0000F3360000}"/>
    <cellStyle name="인쇄" xfId="13728" xr:uid="{00000000-0005-0000-0000-0000F4360000}"/>
    <cellStyle name="일반" xfId="13729" xr:uid="{00000000-0005-0000-0000-0000F5360000}"/>
    <cellStyle name="一般_AUO Shipping plan_041117" xfId="13730" xr:uid="{00000000-0005-0000-0000-0000F6360000}"/>
    <cellStyle name="입력 2" xfId="13731" xr:uid="{00000000-0005-0000-0000-0000F7360000}"/>
    <cellStyle name="입력 2 2" xfId="13732" xr:uid="{00000000-0005-0000-0000-0000F8360000}"/>
    <cellStyle name="입력 2 3" xfId="13733" xr:uid="{00000000-0005-0000-0000-0000F9360000}"/>
    <cellStyle name="입력 2 4" xfId="13734" xr:uid="{00000000-0005-0000-0000-0000FA360000}"/>
    <cellStyle name="입력 2 5" xfId="13735" xr:uid="{00000000-0005-0000-0000-0000FB360000}"/>
    <cellStyle name="입력 2 6" xfId="13736" xr:uid="{00000000-0005-0000-0000-0000FC360000}"/>
    <cellStyle name="입력 3 2" xfId="13737" xr:uid="{00000000-0005-0000-0000-0000FD360000}"/>
    <cellStyle name="입력 3 3" xfId="13738" xr:uid="{00000000-0005-0000-0000-0000FE360000}"/>
    <cellStyle name="입력 3 4" xfId="13739" xr:uid="{00000000-0005-0000-0000-0000FF360000}"/>
    <cellStyle name="입력 3 5" xfId="13740" xr:uid="{00000000-0005-0000-0000-000000370000}"/>
    <cellStyle name="입력 3 6" xfId="13741" xr:uid="{00000000-0005-0000-0000-000001370000}"/>
    <cellStyle name="입력 4 2" xfId="13742" xr:uid="{00000000-0005-0000-0000-000002370000}"/>
    <cellStyle name="입력 4 3" xfId="13743" xr:uid="{00000000-0005-0000-0000-000003370000}"/>
    <cellStyle name="입력 4 4" xfId="13744" xr:uid="{00000000-0005-0000-0000-000004370000}"/>
    <cellStyle name="입력 4 5" xfId="13745" xr:uid="{00000000-0005-0000-0000-000005370000}"/>
    <cellStyle name="입력 4 6" xfId="13746" xr:uid="{00000000-0005-0000-0000-000006370000}"/>
    <cellStyle name="입력 5 2" xfId="13747" xr:uid="{00000000-0005-0000-0000-000007370000}"/>
    <cellStyle name="입력 5 3" xfId="13748" xr:uid="{00000000-0005-0000-0000-000008370000}"/>
    <cellStyle name="입력 5 4" xfId="13749" xr:uid="{00000000-0005-0000-0000-000009370000}"/>
    <cellStyle name="입력 5 5" xfId="13750" xr:uid="{00000000-0005-0000-0000-00000A370000}"/>
    <cellStyle name="입력 5 6" xfId="13751" xr:uid="{00000000-0005-0000-0000-00000B370000}"/>
    <cellStyle name="자리수" xfId="13752" xr:uid="{00000000-0005-0000-0000-00000C370000}"/>
    <cellStyle name="자리수 - 유형1" xfId="13753" xr:uid="{00000000-0005-0000-0000-00000D370000}"/>
    <cellStyle name="자리수 2" xfId="13754" xr:uid="{00000000-0005-0000-0000-00000E370000}"/>
    <cellStyle name="자리수_00__원가계산서" xfId="13755" xr:uid="{00000000-0005-0000-0000-00000F370000}"/>
    <cellStyle name="자리수0" xfId="13756" xr:uid="{00000000-0005-0000-0000-000010370000}"/>
    <cellStyle name="자리수0 2" xfId="13757" xr:uid="{00000000-0005-0000-0000-000011370000}"/>
    <cellStyle name="자리수0 3" xfId="13758" xr:uid="{00000000-0005-0000-0000-000012370000}"/>
    <cellStyle name="전화2자리" xfId="13759" xr:uid="{00000000-0005-0000-0000-000013370000}"/>
    <cellStyle name="전화3자리" xfId="13760" xr:uid="{00000000-0005-0000-0000-000014370000}"/>
    <cellStyle name="전화4자리" xfId="13761" xr:uid="{00000000-0005-0000-0000-000015370000}"/>
    <cellStyle name="정렬" xfId="13762" xr:uid="{00000000-0005-0000-0000-000016370000}"/>
    <cellStyle name="정렬 2" xfId="13763" xr:uid="{00000000-0005-0000-0000-000017370000}"/>
    <cellStyle name="정렬범위" xfId="13764" xr:uid="{00000000-0005-0000-0000-000018370000}"/>
    <cellStyle name="정렬범위 2" xfId="13765" xr:uid="{00000000-0005-0000-0000-000019370000}"/>
    <cellStyle name="제목 1 2" xfId="13766" xr:uid="{00000000-0005-0000-0000-00001A370000}"/>
    <cellStyle name="제목 1 2 2" xfId="13767" xr:uid="{00000000-0005-0000-0000-00001B370000}"/>
    <cellStyle name="제목 1 2 3" xfId="13768" xr:uid="{00000000-0005-0000-0000-00001C370000}"/>
    <cellStyle name="제목 1 2 4" xfId="13769" xr:uid="{00000000-0005-0000-0000-00001D370000}"/>
    <cellStyle name="제목 1 2 5" xfId="13770" xr:uid="{00000000-0005-0000-0000-00001E370000}"/>
    <cellStyle name="제목 1 2 6" xfId="13771" xr:uid="{00000000-0005-0000-0000-00001F370000}"/>
    <cellStyle name="제목 1 3 2" xfId="13772" xr:uid="{00000000-0005-0000-0000-000020370000}"/>
    <cellStyle name="제목 1 3 3" xfId="13773" xr:uid="{00000000-0005-0000-0000-000021370000}"/>
    <cellStyle name="제목 1 3 4" xfId="13774" xr:uid="{00000000-0005-0000-0000-000022370000}"/>
    <cellStyle name="제목 1 3 5" xfId="13775" xr:uid="{00000000-0005-0000-0000-000023370000}"/>
    <cellStyle name="제목 1 3 6" xfId="13776" xr:uid="{00000000-0005-0000-0000-000024370000}"/>
    <cellStyle name="제목 1 4 2" xfId="13777" xr:uid="{00000000-0005-0000-0000-000025370000}"/>
    <cellStyle name="제목 1 4 3" xfId="13778" xr:uid="{00000000-0005-0000-0000-000026370000}"/>
    <cellStyle name="제목 1 4 4" xfId="13779" xr:uid="{00000000-0005-0000-0000-000027370000}"/>
    <cellStyle name="제목 1 4 5" xfId="13780" xr:uid="{00000000-0005-0000-0000-000028370000}"/>
    <cellStyle name="제목 1 4 6" xfId="13781" xr:uid="{00000000-0005-0000-0000-000029370000}"/>
    <cellStyle name="제목 1 5 2" xfId="13782" xr:uid="{00000000-0005-0000-0000-00002A370000}"/>
    <cellStyle name="제목 1 5 3" xfId="13783" xr:uid="{00000000-0005-0000-0000-00002B370000}"/>
    <cellStyle name="제목 1 5 4" xfId="13784" xr:uid="{00000000-0005-0000-0000-00002C370000}"/>
    <cellStyle name="제목 1 5 5" xfId="13785" xr:uid="{00000000-0005-0000-0000-00002D370000}"/>
    <cellStyle name="제목 1 5 6" xfId="13786" xr:uid="{00000000-0005-0000-0000-00002E370000}"/>
    <cellStyle name="제목 1(左)" xfId="13787" xr:uid="{00000000-0005-0000-0000-00002F370000}"/>
    <cellStyle name="제목 1(中)" xfId="13788" xr:uid="{00000000-0005-0000-0000-000030370000}"/>
    <cellStyle name="제목 2 2" xfId="13789" xr:uid="{00000000-0005-0000-0000-000031370000}"/>
    <cellStyle name="제목 2 2 2" xfId="13790" xr:uid="{00000000-0005-0000-0000-000032370000}"/>
    <cellStyle name="제목 2 2 3" xfId="13791" xr:uid="{00000000-0005-0000-0000-000033370000}"/>
    <cellStyle name="제목 2 2 4" xfId="13792" xr:uid="{00000000-0005-0000-0000-000034370000}"/>
    <cellStyle name="제목 2 2 5" xfId="13793" xr:uid="{00000000-0005-0000-0000-000035370000}"/>
    <cellStyle name="제목 2 2 6" xfId="13794" xr:uid="{00000000-0005-0000-0000-000036370000}"/>
    <cellStyle name="제목 2 3 2" xfId="13795" xr:uid="{00000000-0005-0000-0000-000037370000}"/>
    <cellStyle name="제목 2 3 3" xfId="13796" xr:uid="{00000000-0005-0000-0000-000038370000}"/>
    <cellStyle name="제목 2 3 4" xfId="13797" xr:uid="{00000000-0005-0000-0000-000039370000}"/>
    <cellStyle name="제목 2 3 5" xfId="13798" xr:uid="{00000000-0005-0000-0000-00003A370000}"/>
    <cellStyle name="제목 2 3 6" xfId="13799" xr:uid="{00000000-0005-0000-0000-00003B370000}"/>
    <cellStyle name="제목 2 4 2" xfId="13800" xr:uid="{00000000-0005-0000-0000-00003C370000}"/>
    <cellStyle name="제목 2 4 3" xfId="13801" xr:uid="{00000000-0005-0000-0000-00003D370000}"/>
    <cellStyle name="제목 2 4 4" xfId="13802" xr:uid="{00000000-0005-0000-0000-00003E370000}"/>
    <cellStyle name="제목 2 4 5" xfId="13803" xr:uid="{00000000-0005-0000-0000-00003F370000}"/>
    <cellStyle name="제목 2 4 6" xfId="13804" xr:uid="{00000000-0005-0000-0000-000040370000}"/>
    <cellStyle name="제목 2 5 2" xfId="13805" xr:uid="{00000000-0005-0000-0000-000041370000}"/>
    <cellStyle name="제목 2 5 3" xfId="13806" xr:uid="{00000000-0005-0000-0000-000042370000}"/>
    <cellStyle name="제목 2 5 4" xfId="13807" xr:uid="{00000000-0005-0000-0000-000043370000}"/>
    <cellStyle name="제목 2 5 5" xfId="13808" xr:uid="{00000000-0005-0000-0000-000044370000}"/>
    <cellStyle name="제목 2 5 6" xfId="13809" xr:uid="{00000000-0005-0000-0000-000045370000}"/>
    <cellStyle name="제목 3 2" xfId="13810" xr:uid="{00000000-0005-0000-0000-000046370000}"/>
    <cellStyle name="제목 3 2 2" xfId="13811" xr:uid="{00000000-0005-0000-0000-000047370000}"/>
    <cellStyle name="제목 3 2 3" xfId="13812" xr:uid="{00000000-0005-0000-0000-000048370000}"/>
    <cellStyle name="제목 3 2 4" xfId="13813" xr:uid="{00000000-0005-0000-0000-000049370000}"/>
    <cellStyle name="제목 3 2 5" xfId="13814" xr:uid="{00000000-0005-0000-0000-00004A370000}"/>
    <cellStyle name="제목 3 2 6" xfId="13815" xr:uid="{00000000-0005-0000-0000-00004B370000}"/>
    <cellStyle name="제목 3 3 2" xfId="13816" xr:uid="{00000000-0005-0000-0000-00004C370000}"/>
    <cellStyle name="제목 3 3 3" xfId="13817" xr:uid="{00000000-0005-0000-0000-00004D370000}"/>
    <cellStyle name="제목 3 3 4" xfId="13818" xr:uid="{00000000-0005-0000-0000-00004E370000}"/>
    <cellStyle name="제목 3 3 5" xfId="13819" xr:uid="{00000000-0005-0000-0000-00004F370000}"/>
    <cellStyle name="제목 3 3 6" xfId="13820" xr:uid="{00000000-0005-0000-0000-000050370000}"/>
    <cellStyle name="제목 3 4 2" xfId="13821" xr:uid="{00000000-0005-0000-0000-000051370000}"/>
    <cellStyle name="제목 3 4 3" xfId="13822" xr:uid="{00000000-0005-0000-0000-000052370000}"/>
    <cellStyle name="제목 3 4 4" xfId="13823" xr:uid="{00000000-0005-0000-0000-000053370000}"/>
    <cellStyle name="제목 3 4 5" xfId="13824" xr:uid="{00000000-0005-0000-0000-000054370000}"/>
    <cellStyle name="제목 3 4 6" xfId="13825" xr:uid="{00000000-0005-0000-0000-000055370000}"/>
    <cellStyle name="제목 3 5 2" xfId="13826" xr:uid="{00000000-0005-0000-0000-000056370000}"/>
    <cellStyle name="제목 3 5 3" xfId="13827" xr:uid="{00000000-0005-0000-0000-000057370000}"/>
    <cellStyle name="제목 3 5 4" xfId="13828" xr:uid="{00000000-0005-0000-0000-000058370000}"/>
    <cellStyle name="제목 3 5 5" xfId="13829" xr:uid="{00000000-0005-0000-0000-000059370000}"/>
    <cellStyle name="제목 3 5 6" xfId="13830" xr:uid="{00000000-0005-0000-0000-00005A370000}"/>
    <cellStyle name="제목 4 2" xfId="13831" xr:uid="{00000000-0005-0000-0000-00005B370000}"/>
    <cellStyle name="제목 4 2 2" xfId="13832" xr:uid="{00000000-0005-0000-0000-00005C370000}"/>
    <cellStyle name="제목 4 2 3" xfId="13833" xr:uid="{00000000-0005-0000-0000-00005D370000}"/>
    <cellStyle name="제목 4 2 4" xfId="13834" xr:uid="{00000000-0005-0000-0000-00005E370000}"/>
    <cellStyle name="제목 4 2 5" xfId="13835" xr:uid="{00000000-0005-0000-0000-00005F370000}"/>
    <cellStyle name="제목 4 2 6" xfId="13836" xr:uid="{00000000-0005-0000-0000-000060370000}"/>
    <cellStyle name="제목 4 3 2" xfId="13837" xr:uid="{00000000-0005-0000-0000-000061370000}"/>
    <cellStyle name="제목 4 3 3" xfId="13838" xr:uid="{00000000-0005-0000-0000-000062370000}"/>
    <cellStyle name="제목 4 3 4" xfId="13839" xr:uid="{00000000-0005-0000-0000-000063370000}"/>
    <cellStyle name="제목 4 3 5" xfId="13840" xr:uid="{00000000-0005-0000-0000-000064370000}"/>
    <cellStyle name="제목 4 3 6" xfId="13841" xr:uid="{00000000-0005-0000-0000-000065370000}"/>
    <cellStyle name="제목 4 4 2" xfId="13842" xr:uid="{00000000-0005-0000-0000-000066370000}"/>
    <cellStyle name="제목 4 4 3" xfId="13843" xr:uid="{00000000-0005-0000-0000-000067370000}"/>
    <cellStyle name="제목 4 4 4" xfId="13844" xr:uid="{00000000-0005-0000-0000-000068370000}"/>
    <cellStyle name="제목 4 4 5" xfId="13845" xr:uid="{00000000-0005-0000-0000-000069370000}"/>
    <cellStyle name="제목 4 4 6" xfId="13846" xr:uid="{00000000-0005-0000-0000-00006A370000}"/>
    <cellStyle name="제목 4 5 2" xfId="13847" xr:uid="{00000000-0005-0000-0000-00006B370000}"/>
    <cellStyle name="제목 4 5 3" xfId="13848" xr:uid="{00000000-0005-0000-0000-00006C370000}"/>
    <cellStyle name="제목 4 5 4" xfId="13849" xr:uid="{00000000-0005-0000-0000-00006D370000}"/>
    <cellStyle name="제목 4 5 5" xfId="13850" xr:uid="{00000000-0005-0000-0000-00006E370000}"/>
    <cellStyle name="제목 4 5 6" xfId="13851" xr:uid="{00000000-0005-0000-0000-00006F370000}"/>
    <cellStyle name="제목 5" xfId="13852" xr:uid="{00000000-0005-0000-0000-000070370000}"/>
    <cellStyle name="제목 5 2" xfId="13853" xr:uid="{00000000-0005-0000-0000-000071370000}"/>
    <cellStyle name="제목 5 3" xfId="13854" xr:uid="{00000000-0005-0000-0000-000072370000}"/>
    <cellStyle name="제목 5 4" xfId="13855" xr:uid="{00000000-0005-0000-0000-000073370000}"/>
    <cellStyle name="제목 5 5" xfId="13856" xr:uid="{00000000-0005-0000-0000-000074370000}"/>
    <cellStyle name="제목 5 6" xfId="13857" xr:uid="{00000000-0005-0000-0000-000075370000}"/>
    <cellStyle name="제목 6" xfId="13858" xr:uid="{00000000-0005-0000-0000-000076370000}"/>
    <cellStyle name="제목 6 2" xfId="13859" xr:uid="{00000000-0005-0000-0000-000077370000}"/>
    <cellStyle name="제목 6 3" xfId="13860" xr:uid="{00000000-0005-0000-0000-000078370000}"/>
    <cellStyle name="제목 6 4" xfId="13861" xr:uid="{00000000-0005-0000-0000-000079370000}"/>
    <cellStyle name="제목 6 5" xfId="13862" xr:uid="{00000000-0005-0000-0000-00007A370000}"/>
    <cellStyle name="제목 6 6" xfId="13863" xr:uid="{00000000-0005-0000-0000-00007B370000}"/>
    <cellStyle name="제목 7" xfId="13864" xr:uid="{00000000-0005-0000-0000-00007C370000}"/>
    <cellStyle name="제목 7 2" xfId="13865" xr:uid="{00000000-0005-0000-0000-00007D370000}"/>
    <cellStyle name="제목 7 3" xfId="13866" xr:uid="{00000000-0005-0000-0000-00007E370000}"/>
    <cellStyle name="제목 7 4" xfId="13867" xr:uid="{00000000-0005-0000-0000-00007F370000}"/>
    <cellStyle name="제목 7 5" xfId="13868" xr:uid="{00000000-0005-0000-0000-000080370000}"/>
    <cellStyle name="제목 7 6" xfId="13869" xr:uid="{00000000-0005-0000-0000-000081370000}"/>
    <cellStyle name="제목 8" xfId="13870" xr:uid="{00000000-0005-0000-0000-000082370000}"/>
    <cellStyle name="제목 8 2" xfId="13871" xr:uid="{00000000-0005-0000-0000-000083370000}"/>
    <cellStyle name="제목 8 3" xfId="13872" xr:uid="{00000000-0005-0000-0000-000084370000}"/>
    <cellStyle name="제목 8 4" xfId="13873" xr:uid="{00000000-0005-0000-0000-000085370000}"/>
    <cellStyle name="제목 8 5" xfId="13874" xr:uid="{00000000-0005-0000-0000-000086370000}"/>
    <cellStyle name="제목 8 6" xfId="13875" xr:uid="{00000000-0005-0000-0000-000087370000}"/>
    <cellStyle name="제목 9" xfId="13876" xr:uid="{00000000-0005-0000-0000-000088370000}"/>
    <cellStyle name="제목[1 줄]" xfId="13877" xr:uid="{00000000-0005-0000-0000-000089370000}"/>
    <cellStyle name="제목[1 줄] 2" xfId="13878" xr:uid="{00000000-0005-0000-0000-00008A370000}"/>
    <cellStyle name="제목[2줄 아래]" xfId="13879" xr:uid="{00000000-0005-0000-0000-00008B370000}"/>
    <cellStyle name="제목[2줄 아래] 2" xfId="13880" xr:uid="{00000000-0005-0000-0000-00008C370000}"/>
    <cellStyle name="제목[2줄 위]" xfId="13881" xr:uid="{00000000-0005-0000-0000-00008D370000}"/>
    <cellStyle name="제목[2줄 위] 2" xfId="13882" xr:uid="{00000000-0005-0000-0000-00008E370000}"/>
    <cellStyle name="제목1" xfId="13883" xr:uid="{00000000-0005-0000-0000-00008F370000}"/>
    <cellStyle name="제목1 2" xfId="13884" xr:uid="{00000000-0005-0000-0000-000090370000}"/>
    <cellStyle name="좋음 2" xfId="13885" xr:uid="{00000000-0005-0000-0000-000091370000}"/>
    <cellStyle name="좋음 2 2" xfId="13886" xr:uid="{00000000-0005-0000-0000-000092370000}"/>
    <cellStyle name="좋음 2 3" xfId="13887" xr:uid="{00000000-0005-0000-0000-000093370000}"/>
    <cellStyle name="좋음 2 4" xfId="13888" xr:uid="{00000000-0005-0000-0000-000094370000}"/>
    <cellStyle name="좋음 2 5" xfId="13889" xr:uid="{00000000-0005-0000-0000-000095370000}"/>
    <cellStyle name="좋음 2 6" xfId="13890" xr:uid="{00000000-0005-0000-0000-000096370000}"/>
    <cellStyle name="좋음 3 2" xfId="13891" xr:uid="{00000000-0005-0000-0000-000097370000}"/>
    <cellStyle name="좋음 3 3" xfId="13892" xr:uid="{00000000-0005-0000-0000-000098370000}"/>
    <cellStyle name="좋음 3 4" xfId="13893" xr:uid="{00000000-0005-0000-0000-000099370000}"/>
    <cellStyle name="좋음 3 5" xfId="13894" xr:uid="{00000000-0005-0000-0000-00009A370000}"/>
    <cellStyle name="좋음 3 6" xfId="13895" xr:uid="{00000000-0005-0000-0000-00009B370000}"/>
    <cellStyle name="좋음 4 2" xfId="13896" xr:uid="{00000000-0005-0000-0000-00009C370000}"/>
    <cellStyle name="좋음 4 3" xfId="13897" xr:uid="{00000000-0005-0000-0000-00009D370000}"/>
    <cellStyle name="좋음 4 4" xfId="13898" xr:uid="{00000000-0005-0000-0000-00009E370000}"/>
    <cellStyle name="좋음 4 5" xfId="13899" xr:uid="{00000000-0005-0000-0000-00009F370000}"/>
    <cellStyle name="좋음 4 6" xfId="13900" xr:uid="{00000000-0005-0000-0000-0000A0370000}"/>
    <cellStyle name="좋음 5 2" xfId="13901" xr:uid="{00000000-0005-0000-0000-0000A1370000}"/>
    <cellStyle name="좋음 5 3" xfId="13902" xr:uid="{00000000-0005-0000-0000-0000A2370000}"/>
    <cellStyle name="좋음 5 4" xfId="13903" xr:uid="{00000000-0005-0000-0000-0000A3370000}"/>
    <cellStyle name="좋음 5 5" xfId="13904" xr:uid="{00000000-0005-0000-0000-0000A4370000}"/>
    <cellStyle name="좋음 5 6" xfId="13905" xr:uid="{00000000-0005-0000-0000-0000A5370000}"/>
    <cellStyle name="중앙(표준)" xfId="13906" xr:uid="{00000000-0005-0000-0000-0000A6370000}"/>
    <cellStyle name="지정되지 않음" xfId="13907" xr:uid="{00000000-0005-0000-0000-0000A7370000}"/>
    <cellStyle name="지하철정렬" xfId="13908" xr:uid="{00000000-0005-0000-0000-0000A8370000}"/>
    <cellStyle name="千位分隔[0]_'06年 法人别 CI计划" xfId="13909" xr:uid="{00000000-0005-0000-0000-0000A9370000}"/>
    <cellStyle name="출력 2" xfId="13910" xr:uid="{00000000-0005-0000-0000-0000AA370000}"/>
    <cellStyle name="출력 2 2" xfId="13911" xr:uid="{00000000-0005-0000-0000-0000AB370000}"/>
    <cellStyle name="출력 2 3" xfId="13912" xr:uid="{00000000-0005-0000-0000-0000AC370000}"/>
    <cellStyle name="출력 2 4" xfId="13913" xr:uid="{00000000-0005-0000-0000-0000AD370000}"/>
    <cellStyle name="출력 2 5" xfId="13914" xr:uid="{00000000-0005-0000-0000-0000AE370000}"/>
    <cellStyle name="출력 2 6" xfId="13915" xr:uid="{00000000-0005-0000-0000-0000AF370000}"/>
    <cellStyle name="출력 3 2" xfId="13916" xr:uid="{00000000-0005-0000-0000-0000B0370000}"/>
    <cellStyle name="출력 3 3" xfId="13917" xr:uid="{00000000-0005-0000-0000-0000B1370000}"/>
    <cellStyle name="출력 3 4" xfId="13918" xr:uid="{00000000-0005-0000-0000-0000B2370000}"/>
    <cellStyle name="출력 3 5" xfId="13919" xr:uid="{00000000-0005-0000-0000-0000B3370000}"/>
    <cellStyle name="출력 3 6" xfId="13920" xr:uid="{00000000-0005-0000-0000-0000B4370000}"/>
    <cellStyle name="출력 4 2" xfId="13921" xr:uid="{00000000-0005-0000-0000-0000B5370000}"/>
    <cellStyle name="출력 4 3" xfId="13922" xr:uid="{00000000-0005-0000-0000-0000B6370000}"/>
    <cellStyle name="출력 4 4" xfId="13923" xr:uid="{00000000-0005-0000-0000-0000B7370000}"/>
    <cellStyle name="출력 4 5" xfId="13924" xr:uid="{00000000-0005-0000-0000-0000B8370000}"/>
    <cellStyle name="출력 4 6" xfId="13925" xr:uid="{00000000-0005-0000-0000-0000B9370000}"/>
    <cellStyle name="출력 5 2" xfId="13926" xr:uid="{00000000-0005-0000-0000-0000BA370000}"/>
    <cellStyle name="출력 5 3" xfId="13927" xr:uid="{00000000-0005-0000-0000-0000BB370000}"/>
    <cellStyle name="출력 5 4" xfId="13928" xr:uid="{00000000-0005-0000-0000-0000BC370000}"/>
    <cellStyle name="출력 5 5" xfId="13929" xr:uid="{00000000-0005-0000-0000-0000BD370000}"/>
    <cellStyle name="출력 5 6" xfId="13930" xr:uid="{00000000-0005-0000-0000-0000BE370000}"/>
    <cellStyle name="콤" xfId="13931" xr:uid="{00000000-0005-0000-0000-0000BF370000}"/>
    <cellStyle name="콤_계약기준양식(두리)" xfId="13932" xr:uid="{00000000-0005-0000-0000-0000C0370000}"/>
    <cellStyle name="콤_계약기준양식(두리)_1차 기성내역서 (80.1%)" xfId="13933" xr:uid="{00000000-0005-0000-0000-0000C1370000}"/>
    <cellStyle name="콤_계약기준양식(두리)_기성_4월" xfId="13934" xr:uid="{00000000-0005-0000-0000-0000C2370000}"/>
    <cellStyle name="콤_계약기준양식(두리)_기성내역(CM)" xfId="13935" xr:uid="{00000000-0005-0000-0000-0000C3370000}"/>
    <cellStyle name="콤_계약기준양식(두리)_기성내역.기계설비_(08.04)" xfId="13936" xr:uid="{00000000-0005-0000-0000-0000C4370000}"/>
    <cellStyle name="콤_계약기준양식(두리)_기성양식(080408)_최종본_한연수" xfId="13937" xr:uid="{00000000-0005-0000-0000-0000C5370000}"/>
    <cellStyle name="콤_계약기준양식(두리)_두리 3월 기성(2회)" xfId="13938" xr:uid="{00000000-0005-0000-0000-0000C6370000}"/>
    <cellStyle name="콤_계약기준양식(두리)_서브원 4월 2차기성내역 확정본_080430" xfId="13939" xr:uid="{00000000-0005-0000-0000-0000C7370000}"/>
    <cellStyle name="콤_계약기준양식(두리)_서브원4월2차기성내역확정본_080430" xfId="13940" xr:uid="{00000000-0005-0000-0000-0000C8370000}"/>
    <cellStyle name="콤_계약기준양식(두리)_한연수 서울" xfId="13941" xr:uid="{00000000-0005-0000-0000-0000C9370000}"/>
    <cellStyle name="콤_신수동재건축(실행수정)" xfId="13942" xr:uid="{00000000-0005-0000-0000-0000CA370000}"/>
    <cellStyle name="콤_신수동재건축(실행수정)_계약기준양식(두리)" xfId="13943" xr:uid="{00000000-0005-0000-0000-0000CB370000}"/>
    <cellStyle name="콤_신수동재건축(실행수정)_계약기준양식(두리)_1차 기성내역서 (80.1%)" xfId="13944" xr:uid="{00000000-0005-0000-0000-0000CC370000}"/>
    <cellStyle name="콤_신수동재건축(실행수정)_계약기준양식(두리)_기성_4월" xfId="13945" xr:uid="{00000000-0005-0000-0000-0000CD370000}"/>
    <cellStyle name="콤_신수동재건축(실행수정)_계약기준양식(두리)_기성내역(CM)" xfId="13946" xr:uid="{00000000-0005-0000-0000-0000CE370000}"/>
    <cellStyle name="콤_신수동재건축(실행수정)_계약기준양식(두리)_기성내역.기계설비_(08.04)" xfId="13947" xr:uid="{00000000-0005-0000-0000-0000CF370000}"/>
    <cellStyle name="콤_신수동재건축(실행수정)_계약기준양식(두리)_기성양식(080408)_최종본_한연수" xfId="13948" xr:uid="{00000000-0005-0000-0000-0000D0370000}"/>
    <cellStyle name="콤_신수동재건축(실행수정)_계약기준양식(두리)_두리 3월 기성(2회)" xfId="13949" xr:uid="{00000000-0005-0000-0000-0000D1370000}"/>
    <cellStyle name="콤_신수동재건축(실행수정)_계약기준양식(두리)_서브원 4월 2차기성내역 확정본_080430" xfId="13950" xr:uid="{00000000-0005-0000-0000-0000D2370000}"/>
    <cellStyle name="콤_신수동재건축(실행수정)_계약기준양식(두리)_서브원4월2차기성내역확정본_080430" xfId="13951" xr:uid="{00000000-0005-0000-0000-0000D3370000}"/>
    <cellStyle name="콤_신수동재건축(실행수정)_계약기준양식(두리)_한연수 서울" xfId="13952" xr:uid="{00000000-0005-0000-0000-0000D4370000}"/>
    <cellStyle name="콤_신수동재건축(실행수정)_엑사1차기성내역서(080408)" xfId="13953" xr:uid="{00000000-0005-0000-0000-0000D5370000}"/>
    <cellStyle name="콤_신수동재건축(실행수정)_엑사1차기성내역서(080408)_1차 기성내역서 (80.1%)" xfId="13954" xr:uid="{00000000-0005-0000-0000-0000D6370000}"/>
    <cellStyle name="콤_신수동재건축(실행수정)_엑사1차기성내역서(080408)_기성_4월" xfId="13955" xr:uid="{00000000-0005-0000-0000-0000D7370000}"/>
    <cellStyle name="콤_신수동재건축(실행수정)_엑사1차기성내역서(080408)_기성내역(CM)" xfId="13956" xr:uid="{00000000-0005-0000-0000-0000D8370000}"/>
    <cellStyle name="콤_신수동재건축(실행수정)_엑사1차기성내역서(080408)_기성내역.기계설비_(08.04)" xfId="13957" xr:uid="{00000000-0005-0000-0000-0000D9370000}"/>
    <cellStyle name="콤_신수동재건축(실행수정)_엑사1차기성내역서(080408)_기성양식(080408)_최종본_한연수" xfId="13958" xr:uid="{00000000-0005-0000-0000-0000DA370000}"/>
    <cellStyle name="콤_신수동재건축(실행수정)_엑사1차기성내역서(080408)_두리 3월 기성(2회)" xfId="13959" xr:uid="{00000000-0005-0000-0000-0000DB370000}"/>
    <cellStyle name="콤_신수동재건축(실행수정)_엑사1차기성내역서(080408)_서브원 4월 2차기성내역 확정본_080430" xfId="13960" xr:uid="{00000000-0005-0000-0000-0000DC370000}"/>
    <cellStyle name="콤_신수동재건축(실행수정)_엑사1차기성내역서(080408)_서브원4월2차기성내역확정본_080430" xfId="13961" xr:uid="{00000000-0005-0000-0000-0000DD370000}"/>
    <cellStyle name="콤_신수동재건축(실행수정)_엑사1차기성내역서(080408)_한연수 서울" xfId="13962" xr:uid="{00000000-0005-0000-0000-0000DE370000}"/>
    <cellStyle name="콤_신수동재건축(실행수정)_용인보라4공구(최종안실행)" xfId="13963" xr:uid="{00000000-0005-0000-0000-0000DF370000}"/>
    <cellStyle name="콤_신수동재건축(실행수정)_용인보라4공구(최종안실행)_계약기준양식(두리)" xfId="13964" xr:uid="{00000000-0005-0000-0000-0000E0370000}"/>
    <cellStyle name="콤_신수동재건축(실행수정)_용인보라4공구(최종안실행)_계약기준양식(두리)_1차 기성내역서 (80.1%)" xfId="13965" xr:uid="{00000000-0005-0000-0000-0000E1370000}"/>
    <cellStyle name="콤_신수동재건축(실행수정)_용인보라4공구(최종안실행)_계약기준양식(두리)_기성_4월" xfId="13966" xr:uid="{00000000-0005-0000-0000-0000E2370000}"/>
    <cellStyle name="콤_신수동재건축(실행수정)_용인보라4공구(최종안실행)_계약기준양식(두리)_기성내역(CM)" xfId="13967" xr:uid="{00000000-0005-0000-0000-0000E3370000}"/>
    <cellStyle name="콤_신수동재건축(실행수정)_용인보라4공구(최종안실행)_계약기준양식(두리)_기성내역.기계설비_(08.04)" xfId="13968" xr:uid="{00000000-0005-0000-0000-0000E4370000}"/>
    <cellStyle name="콤_신수동재건축(실행수정)_용인보라4공구(최종안실행)_계약기준양식(두리)_기성양식(080408)_최종본_한연수" xfId="13969" xr:uid="{00000000-0005-0000-0000-0000E5370000}"/>
    <cellStyle name="콤_신수동재건축(실행수정)_용인보라4공구(최종안실행)_계약기준양식(두리)_두리 3월 기성(2회)" xfId="13970" xr:uid="{00000000-0005-0000-0000-0000E6370000}"/>
    <cellStyle name="콤_신수동재건축(실행수정)_용인보라4공구(최종안실행)_계약기준양식(두리)_서브원 4월 2차기성내역 확정본_080430" xfId="13971" xr:uid="{00000000-0005-0000-0000-0000E7370000}"/>
    <cellStyle name="콤_신수동재건축(실행수정)_용인보라4공구(최종안실행)_계약기준양식(두리)_서브원4월2차기성내역확정본_080430" xfId="13972" xr:uid="{00000000-0005-0000-0000-0000E8370000}"/>
    <cellStyle name="콤_신수동재건축(실행수정)_용인보라4공구(최종안실행)_계약기준양식(두리)_한연수 서울" xfId="13973" xr:uid="{00000000-0005-0000-0000-0000E9370000}"/>
    <cellStyle name="콤_신수동재건축(실행수정)_용인보라4공구(최종안실행)_엑사1차기성내역서(080408)" xfId="13974" xr:uid="{00000000-0005-0000-0000-0000EA370000}"/>
    <cellStyle name="콤_신수동재건축(실행수정)_용인보라4공구(최종안실행)_엑사1차기성내역서(080408)_1차 기성내역서 (80.1%)" xfId="13975" xr:uid="{00000000-0005-0000-0000-0000EB370000}"/>
    <cellStyle name="콤_신수동재건축(실행수정)_용인보라4공구(최종안실행)_엑사1차기성내역서(080408)_기성_4월" xfId="13976" xr:uid="{00000000-0005-0000-0000-0000EC370000}"/>
    <cellStyle name="콤_신수동재건축(실행수정)_용인보라4공구(최종안실행)_엑사1차기성내역서(080408)_기성내역(CM)" xfId="13977" xr:uid="{00000000-0005-0000-0000-0000ED370000}"/>
    <cellStyle name="콤_신수동재건축(실행수정)_용인보라4공구(최종안실행)_엑사1차기성내역서(080408)_기성내역.기계설비_(08.04)" xfId="13978" xr:uid="{00000000-0005-0000-0000-0000EE370000}"/>
    <cellStyle name="콤_신수동재건축(실행수정)_용인보라4공구(최종안실행)_엑사1차기성내역서(080408)_기성양식(080408)_최종본_한연수" xfId="13979" xr:uid="{00000000-0005-0000-0000-0000EF370000}"/>
    <cellStyle name="콤_신수동재건축(실행수정)_용인보라4공구(최종안실행)_엑사1차기성내역서(080408)_두리 3월 기성(2회)" xfId="13980" xr:uid="{00000000-0005-0000-0000-0000F0370000}"/>
    <cellStyle name="콤_신수동재건축(실행수정)_용인보라4공구(최종안실행)_엑사1차기성내역서(080408)_서브원 4월 2차기성내역 확정본_080430" xfId="13981" xr:uid="{00000000-0005-0000-0000-0000F1370000}"/>
    <cellStyle name="콤_신수동재건축(실행수정)_용인보라4공구(최종안실행)_엑사1차기성내역서(080408)_서브원4월2차기성내역확정본_080430" xfId="13982" xr:uid="{00000000-0005-0000-0000-0000F2370000}"/>
    <cellStyle name="콤_신수동재건축(실행수정)_용인보라4공구(최종안실행)_엑사1차기성내역서(080408)_한연수 서울" xfId="13983" xr:uid="{00000000-0005-0000-0000-0000F3370000}"/>
    <cellStyle name="콤_신수동재건축(실행수정)_용인보라4공구(최종안실행)_집계표" xfId="13984" xr:uid="{00000000-0005-0000-0000-0000F4370000}"/>
    <cellStyle name="콤_신수동재건축(실행수정)_집계표" xfId="13985" xr:uid="{00000000-0005-0000-0000-0000F5370000}"/>
    <cellStyle name="콤_실행예산(신림)estm-실행" xfId="13986" xr:uid="{00000000-0005-0000-0000-0000F6370000}"/>
    <cellStyle name="콤_실행예산(신림)estm-실행_계약기준양식(두리)" xfId="13987" xr:uid="{00000000-0005-0000-0000-0000F7370000}"/>
    <cellStyle name="콤_실행예산(신림)estm-실행_계약기준양식(두리)_1차 기성내역서 (80.1%)" xfId="13988" xr:uid="{00000000-0005-0000-0000-0000F8370000}"/>
    <cellStyle name="콤_실행예산(신림)estm-실행_계약기준양식(두리)_기성_4월" xfId="13989" xr:uid="{00000000-0005-0000-0000-0000F9370000}"/>
    <cellStyle name="콤_실행예산(신림)estm-실행_계약기준양식(두리)_기성내역(CM)" xfId="13990" xr:uid="{00000000-0005-0000-0000-0000FA370000}"/>
    <cellStyle name="콤_실행예산(신림)estm-실행_계약기준양식(두리)_기성내역.기계설비_(08.04)" xfId="13991" xr:uid="{00000000-0005-0000-0000-0000FB370000}"/>
    <cellStyle name="콤_실행예산(신림)estm-실행_계약기준양식(두리)_기성양식(080408)_최종본_한연수" xfId="13992" xr:uid="{00000000-0005-0000-0000-0000FC370000}"/>
    <cellStyle name="콤_실행예산(신림)estm-실행_계약기준양식(두리)_두리 3월 기성(2회)" xfId="13993" xr:uid="{00000000-0005-0000-0000-0000FD370000}"/>
    <cellStyle name="콤_실행예산(신림)estm-실행_계약기준양식(두리)_서브원 4월 2차기성내역 확정본_080430" xfId="13994" xr:uid="{00000000-0005-0000-0000-0000FE370000}"/>
    <cellStyle name="콤_실행예산(신림)estm-실행_계약기준양식(두리)_서브원4월2차기성내역확정본_080430" xfId="13995" xr:uid="{00000000-0005-0000-0000-0000FF370000}"/>
    <cellStyle name="콤_실행예산(신림)estm-실행_계약기준양식(두리)_한연수 서울" xfId="13996" xr:uid="{00000000-0005-0000-0000-000000380000}"/>
    <cellStyle name="콤_실행예산(신림)estm-실행_엑사1차기성내역서(080408)" xfId="13997" xr:uid="{00000000-0005-0000-0000-000001380000}"/>
    <cellStyle name="콤_실행예산(신림)estm-실행_엑사1차기성내역서(080408)_1차 기성내역서 (80.1%)" xfId="13998" xr:uid="{00000000-0005-0000-0000-000002380000}"/>
    <cellStyle name="콤_실행예산(신림)estm-실행_엑사1차기성내역서(080408)_기성_4월" xfId="13999" xr:uid="{00000000-0005-0000-0000-000003380000}"/>
    <cellStyle name="콤_실행예산(신림)estm-실행_엑사1차기성내역서(080408)_기성내역(CM)" xfId="14000" xr:uid="{00000000-0005-0000-0000-000004380000}"/>
    <cellStyle name="콤_실행예산(신림)estm-실행_엑사1차기성내역서(080408)_기성내역.기계설비_(08.04)" xfId="14001" xr:uid="{00000000-0005-0000-0000-000005380000}"/>
    <cellStyle name="콤_실행예산(신림)estm-실행_엑사1차기성내역서(080408)_기성양식(080408)_최종본_한연수" xfId="14002" xr:uid="{00000000-0005-0000-0000-000006380000}"/>
    <cellStyle name="콤_실행예산(신림)estm-실행_엑사1차기성내역서(080408)_두리 3월 기성(2회)" xfId="14003" xr:uid="{00000000-0005-0000-0000-000007380000}"/>
    <cellStyle name="콤_실행예산(신림)estm-실행_엑사1차기성내역서(080408)_서브원 4월 2차기성내역 확정본_080430" xfId="14004" xr:uid="{00000000-0005-0000-0000-000008380000}"/>
    <cellStyle name="콤_실행예산(신림)estm-실행_엑사1차기성내역서(080408)_서브원4월2차기성내역확정본_080430" xfId="14005" xr:uid="{00000000-0005-0000-0000-000009380000}"/>
    <cellStyle name="콤_실행예산(신림)estm-실행_엑사1차기성내역서(080408)_한연수 서울" xfId="14006" xr:uid="{00000000-0005-0000-0000-00000A380000}"/>
    <cellStyle name="콤_실행예산(신림)estm-실행_집계표" xfId="14007" xr:uid="{00000000-0005-0000-0000-00000B380000}"/>
    <cellStyle name="콤_엑사1차기성내역서(080408)" xfId="14008" xr:uid="{00000000-0005-0000-0000-00000C380000}"/>
    <cellStyle name="콤_엑사1차기성내역서(080408)_1차 기성내역서 (80.1%)" xfId="14009" xr:uid="{00000000-0005-0000-0000-00000D380000}"/>
    <cellStyle name="콤_엑사1차기성내역서(080408)_기성_4월" xfId="14010" xr:uid="{00000000-0005-0000-0000-00000E380000}"/>
    <cellStyle name="콤_엑사1차기성내역서(080408)_기성내역(CM)" xfId="14011" xr:uid="{00000000-0005-0000-0000-00000F380000}"/>
    <cellStyle name="콤_엑사1차기성내역서(080408)_기성내역.기계설비_(08.04)" xfId="14012" xr:uid="{00000000-0005-0000-0000-000010380000}"/>
    <cellStyle name="콤_엑사1차기성내역서(080408)_기성양식(080408)_최종본_한연수" xfId="14013" xr:uid="{00000000-0005-0000-0000-000011380000}"/>
    <cellStyle name="콤_엑사1차기성내역서(080408)_두리 3월 기성(2회)" xfId="14014" xr:uid="{00000000-0005-0000-0000-000012380000}"/>
    <cellStyle name="콤_엑사1차기성내역서(080408)_서브원 4월 2차기성내역 확정본_080430" xfId="14015" xr:uid="{00000000-0005-0000-0000-000013380000}"/>
    <cellStyle name="콤_엑사1차기성내역서(080408)_서브원4월2차기성내역확정본_080430" xfId="14016" xr:uid="{00000000-0005-0000-0000-000014380000}"/>
    <cellStyle name="콤_엑사1차기성내역서(080408)_한연수 서울" xfId="14017" xr:uid="{00000000-0005-0000-0000-000015380000}"/>
    <cellStyle name="콤_용인보라4공구(최종안실행)" xfId="14018" xr:uid="{00000000-0005-0000-0000-000016380000}"/>
    <cellStyle name="콤_용인보라4공구(최종안실행)_계약기준양식(두리)" xfId="14019" xr:uid="{00000000-0005-0000-0000-000017380000}"/>
    <cellStyle name="콤_용인보라4공구(최종안실행)_계약기준양식(두리)_1차 기성내역서 (80.1%)" xfId="14020" xr:uid="{00000000-0005-0000-0000-000018380000}"/>
    <cellStyle name="콤_용인보라4공구(최종안실행)_계약기준양식(두리)_기성_4월" xfId="14021" xr:uid="{00000000-0005-0000-0000-000019380000}"/>
    <cellStyle name="콤_용인보라4공구(최종안실행)_계약기준양식(두리)_기성내역(CM)" xfId="14022" xr:uid="{00000000-0005-0000-0000-00001A380000}"/>
    <cellStyle name="콤_용인보라4공구(최종안실행)_계약기준양식(두리)_기성내역.기계설비_(08.04)" xfId="14023" xr:uid="{00000000-0005-0000-0000-00001B380000}"/>
    <cellStyle name="콤_용인보라4공구(최종안실행)_계약기준양식(두리)_기성양식(080408)_최종본_한연수" xfId="14024" xr:uid="{00000000-0005-0000-0000-00001C380000}"/>
    <cellStyle name="콤_용인보라4공구(최종안실행)_계약기준양식(두리)_두리 3월 기성(2회)" xfId="14025" xr:uid="{00000000-0005-0000-0000-00001D380000}"/>
    <cellStyle name="콤_용인보라4공구(최종안실행)_계약기준양식(두리)_서브원 4월 2차기성내역 확정본_080430" xfId="14026" xr:uid="{00000000-0005-0000-0000-00001E380000}"/>
    <cellStyle name="콤_용인보라4공구(최종안실행)_계약기준양식(두리)_서브원4월2차기성내역확정본_080430" xfId="14027" xr:uid="{00000000-0005-0000-0000-00001F380000}"/>
    <cellStyle name="콤_용인보라4공구(최종안실행)_계약기준양식(두리)_한연수 서울" xfId="14028" xr:uid="{00000000-0005-0000-0000-000020380000}"/>
    <cellStyle name="콤_용인보라4공구(최종안실행)_엑사1차기성내역서(080408)" xfId="14029" xr:uid="{00000000-0005-0000-0000-000021380000}"/>
    <cellStyle name="콤_용인보라4공구(최종안실행)_엑사1차기성내역서(080408)_1차 기성내역서 (80.1%)" xfId="14030" xr:uid="{00000000-0005-0000-0000-000022380000}"/>
    <cellStyle name="콤_용인보라4공구(최종안실행)_엑사1차기성내역서(080408)_기성_4월" xfId="14031" xr:uid="{00000000-0005-0000-0000-000023380000}"/>
    <cellStyle name="콤_용인보라4공구(최종안실행)_엑사1차기성내역서(080408)_기성내역(CM)" xfId="14032" xr:uid="{00000000-0005-0000-0000-000024380000}"/>
    <cellStyle name="콤_용인보라4공구(최종안실행)_엑사1차기성내역서(080408)_기성내역.기계설비_(08.04)" xfId="14033" xr:uid="{00000000-0005-0000-0000-000025380000}"/>
    <cellStyle name="콤_용인보라4공구(최종안실행)_엑사1차기성내역서(080408)_기성양식(080408)_최종본_한연수" xfId="14034" xr:uid="{00000000-0005-0000-0000-000026380000}"/>
    <cellStyle name="콤_용인보라4공구(최종안실행)_엑사1차기성내역서(080408)_두리 3월 기성(2회)" xfId="14035" xr:uid="{00000000-0005-0000-0000-000027380000}"/>
    <cellStyle name="콤_용인보라4공구(최종안실행)_엑사1차기성내역서(080408)_서브원 4월 2차기성내역 확정본_080430" xfId="14036" xr:uid="{00000000-0005-0000-0000-000028380000}"/>
    <cellStyle name="콤_용인보라4공구(최종안실행)_엑사1차기성내역서(080408)_서브원4월2차기성내역확정본_080430" xfId="14037" xr:uid="{00000000-0005-0000-0000-000029380000}"/>
    <cellStyle name="콤_용인보라4공구(최종안실행)_엑사1차기성내역서(080408)_한연수 서울" xfId="14038" xr:uid="{00000000-0005-0000-0000-00002A380000}"/>
    <cellStyle name="콤_용인보라4공구(최종안실행)_집계표" xfId="14039" xr:uid="{00000000-0005-0000-0000-00002B380000}"/>
    <cellStyle name="콤_원주시청사-건축" xfId="14040" xr:uid="{00000000-0005-0000-0000-00002C380000}"/>
    <cellStyle name="콤_원주시청사-건축_계약기준양식(두리)" xfId="14041" xr:uid="{00000000-0005-0000-0000-00002D380000}"/>
    <cellStyle name="콤_원주시청사-건축_계약기준양식(두리)_1차 기성내역서 (80.1%)" xfId="14042" xr:uid="{00000000-0005-0000-0000-00002E380000}"/>
    <cellStyle name="콤_원주시청사-건축_계약기준양식(두리)_기성_4월" xfId="14043" xr:uid="{00000000-0005-0000-0000-00002F380000}"/>
    <cellStyle name="콤_원주시청사-건축_계약기준양식(두리)_기성내역(CM)" xfId="14044" xr:uid="{00000000-0005-0000-0000-000030380000}"/>
    <cellStyle name="콤_원주시청사-건축_계약기준양식(두리)_기성내역.기계설비_(08.04)" xfId="14045" xr:uid="{00000000-0005-0000-0000-000031380000}"/>
    <cellStyle name="콤_원주시청사-건축_계약기준양식(두리)_기성양식(080408)_최종본_한연수" xfId="14046" xr:uid="{00000000-0005-0000-0000-000032380000}"/>
    <cellStyle name="콤_원주시청사-건축_계약기준양식(두리)_두리 3월 기성(2회)" xfId="14047" xr:uid="{00000000-0005-0000-0000-000033380000}"/>
    <cellStyle name="콤_원주시청사-건축_계약기준양식(두리)_서브원 4월 2차기성내역 확정본_080430" xfId="14048" xr:uid="{00000000-0005-0000-0000-000034380000}"/>
    <cellStyle name="콤_원주시청사-건축_계약기준양식(두리)_서브원4월2차기성내역확정본_080430" xfId="14049" xr:uid="{00000000-0005-0000-0000-000035380000}"/>
    <cellStyle name="콤_원주시청사-건축_계약기준양식(두리)_한연수 서울" xfId="14050" xr:uid="{00000000-0005-0000-0000-000036380000}"/>
    <cellStyle name="콤_원주시청사-건축_엑사1차기성내역서(080408)" xfId="14051" xr:uid="{00000000-0005-0000-0000-000037380000}"/>
    <cellStyle name="콤_원주시청사-건축_엑사1차기성내역서(080408)_1차 기성내역서 (80.1%)" xfId="14052" xr:uid="{00000000-0005-0000-0000-000038380000}"/>
    <cellStyle name="콤_원주시청사-건축_엑사1차기성내역서(080408)_기성_4월" xfId="14053" xr:uid="{00000000-0005-0000-0000-000039380000}"/>
    <cellStyle name="콤_원주시청사-건축_엑사1차기성내역서(080408)_기성내역(CM)" xfId="14054" xr:uid="{00000000-0005-0000-0000-00003A380000}"/>
    <cellStyle name="콤_원주시청사-건축_엑사1차기성내역서(080408)_기성내역.기계설비_(08.04)" xfId="14055" xr:uid="{00000000-0005-0000-0000-00003B380000}"/>
    <cellStyle name="콤_원주시청사-건축_엑사1차기성내역서(080408)_기성양식(080408)_최종본_한연수" xfId="14056" xr:uid="{00000000-0005-0000-0000-00003C380000}"/>
    <cellStyle name="콤_원주시청사-건축_엑사1차기성내역서(080408)_두리 3월 기성(2회)" xfId="14057" xr:uid="{00000000-0005-0000-0000-00003D380000}"/>
    <cellStyle name="콤_원주시청사-건축_엑사1차기성내역서(080408)_서브원 4월 2차기성내역 확정본_080430" xfId="14058" xr:uid="{00000000-0005-0000-0000-00003E380000}"/>
    <cellStyle name="콤_원주시청사-건축_엑사1차기성내역서(080408)_서브원4월2차기성내역확정본_080430" xfId="14059" xr:uid="{00000000-0005-0000-0000-00003F380000}"/>
    <cellStyle name="콤_원주시청사-건축_엑사1차기성내역서(080408)_한연수 서울" xfId="14060" xr:uid="{00000000-0005-0000-0000-000040380000}"/>
    <cellStyle name="콤_원주시청사-건축_용인보라4공구(최종안실행)" xfId="14061" xr:uid="{00000000-0005-0000-0000-000041380000}"/>
    <cellStyle name="콤_원주시청사-건축_용인보라4공구(최종안실행)_계약기준양식(두리)" xfId="14062" xr:uid="{00000000-0005-0000-0000-000042380000}"/>
    <cellStyle name="콤_원주시청사-건축_용인보라4공구(최종안실행)_계약기준양식(두리)_1차 기성내역서 (80.1%)" xfId="14063" xr:uid="{00000000-0005-0000-0000-000043380000}"/>
    <cellStyle name="콤_원주시청사-건축_용인보라4공구(최종안실행)_계약기준양식(두리)_기성_4월" xfId="14064" xr:uid="{00000000-0005-0000-0000-000044380000}"/>
    <cellStyle name="콤_원주시청사-건축_용인보라4공구(최종안실행)_계약기준양식(두리)_기성내역(CM)" xfId="14065" xr:uid="{00000000-0005-0000-0000-000045380000}"/>
    <cellStyle name="콤_원주시청사-건축_용인보라4공구(최종안실행)_계약기준양식(두리)_기성내역.기계설비_(08.04)" xfId="14066" xr:uid="{00000000-0005-0000-0000-000046380000}"/>
    <cellStyle name="콤_원주시청사-건축_용인보라4공구(최종안실행)_계약기준양식(두리)_기성양식(080408)_최종본_한연수" xfId="14067" xr:uid="{00000000-0005-0000-0000-000047380000}"/>
    <cellStyle name="콤_원주시청사-건축_용인보라4공구(최종안실행)_계약기준양식(두리)_두리 3월 기성(2회)" xfId="14068" xr:uid="{00000000-0005-0000-0000-000048380000}"/>
    <cellStyle name="콤_원주시청사-건축_용인보라4공구(최종안실행)_계약기준양식(두리)_서브원 4월 2차기성내역 확정본_080430" xfId="14069" xr:uid="{00000000-0005-0000-0000-000049380000}"/>
    <cellStyle name="콤_원주시청사-건축_용인보라4공구(최종안실행)_계약기준양식(두리)_서브원4월2차기성내역확정본_080430" xfId="14070" xr:uid="{00000000-0005-0000-0000-00004A380000}"/>
    <cellStyle name="콤_원주시청사-건축_용인보라4공구(최종안실행)_계약기준양식(두리)_한연수 서울" xfId="14071" xr:uid="{00000000-0005-0000-0000-00004B380000}"/>
    <cellStyle name="콤_원주시청사-건축_용인보라4공구(최종안실행)_엑사1차기성내역서(080408)" xfId="14072" xr:uid="{00000000-0005-0000-0000-00004C380000}"/>
    <cellStyle name="콤_원주시청사-건축_용인보라4공구(최종안실행)_엑사1차기성내역서(080408)_1차 기성내역서 (80.1%)" xfId="14073" xr:uid="{00000000-0005-0000-0000-00004D380000}"/>
    <cellStyle name="콤_원주시청사-건축_용인보라4공구(최종안실행)_엑사1차기성내역서(080408)_기성_4월" xfId="14074" xr:uid="{00000000-0005-0000-0000-00004E380000}"/>
    <cellStyle name="콤_원주시청사-건축_용인보라4공구(최종안실행)_엑사1차기성내역서(080408)_기성내역(CM)" xfId="14075" xr:uid="{00000000-0005-0000-0000-00004F380000}"/>
    <cellStyle name="콤_원주시청사-건축_용인보라4공구(최종안실행)_엑사1차기성내역서(080408)_기성내역.기계설비_(08.04)" xfId="14076" xr:uid="{00000000-0005-0000-0000-000050380000}"/>
    <cellStyle name="콤_원주시청사-건축_용인보라4공구(최종안실행)_엑사1차기성내역서(080408)_기성양식(080408)_최종본_한연수" xfId="14077" xr:uid="{00000000-0005-0000-0000-000051380000}"/>
    <cellStyle name="콤_원주시청사-건축_용인보라4공구(최종안실행)_엑사1차기성내역서(080408)_두리 3월 기성(2회)" xfId="14078" xr:uid="{00000000-0005-0000-0000-000052380000}"/>
    <cellStyle name="콤_원주시청사-건축_용인보라4공구(최종안실행)_엑사1차기성내역서(080408)_서브원 4월 2차기성내역 확정본_080430" xfId="14079" xr:uid="{00000000-0005-0000-0000-000053380000}"/>
    <cellStyle name="콤_원주시청사-건축_용인보라4공구(최종안실행)_엑사1차기성내역서(080408)_서브원4월2차기성내역확정본_080430" xfId="14080" xr:uid="{00000000-0005-0000-0000-000054380000}"/>
    <cellStyle name="콤_원주시청사-건축_용인보라4공구(최종안실행)_엑사1차기성내역서(080408)_한연수 서울" xfId="14081" xr:uid="{00000000-0005-0000-0000-000055380000}"/>
    <cellStyle name="콤_원주시청사-건축_용인보라4공구(최종안실행)_집계표" xfId="14082" xr:uid="{00000000-0005-0000-0000-000056380000}"/>
    <cellStyle name="콤_원주시청사-건축_집계표" xfId="14083" xr:uid="{00000000-0005-0000-0000-000057380000}"/>
    <cellStyle name="콤_집계표" xfId="14084" xr:uid="{00000000-0005-0000-0000-000058380000}"/>
    <cellStyle name="콤마" xfId="14085" xr:uid="{00000000-0005-0000-0000-000059380000}"/>
    <cellStyle name="콤마 [" xfId="14086" xr:uid="{00000000-0005-0000-0000-00005A380000}"/>
    <cellStyle name="콤마 [#]" xfId="14087" xr:uid="{00000000-0005-0000-0000-00005B380000}"/>
    <cellStyle name="콤마 []" xfId="14088" xr:uid="{00000000-0005-0000-0000-00005C380000}"/>
    <cellStyle name="콤마 [_계약기준양식(두리)" xfId="14089" xr:uid="{00000000-0005-0000-0000-00005D380000}"/>
    <cellStyle name="콤마 [0]" xfId="14090" xr:uid="{00000000-0005-0000-0000-00005E380000}"/>
    <cellStyle name="콤마 [0] 2" xfId="14091" xr:uid="{00000000-0005-0000-0000-00005F380000}"/>
    <cellStyle name="콤마 [0] 3" xfId="14092" xr:uid="{00000000-0005-0000-0000-000060380000}"/>
    <cellStyle name="콤마 [0]/원" xfId="14093" xr:uid="{00000000-0005-0000-0000-000061380000}"/>
    <cellStyle name="콤마 [0]/원 2" xfId="14094" xr:uid="{00000000-0005-0000-0000-000062380000}"/>
    <cellStyle name="콤마 [0]_  RANGE " xfId="14095" xr:uid="{00000000-0005-0000-0000-000063380000}"/>
    <cellStyle name="콤마 [0]kich" xfId="14096" xr:uid="{00000000-0005-0000-0000-000064380000}"/>
    <cellStyle name="콤마 [0]kich1" xfId="14097" xr:uid="{00000000-0005-0000-0000-000065380000}"/>
    <cellStyle name="콤마 [0-1]" xfId="14098" xr:uid="{00000000-0005-0000-0000-000066380000}"/>
    <cellStyle name="콤마 [0기성]" xfId="14099" xr:uid="{00000000-0005-0000-0000-000067380000}"/>
    <cellStyle name="콤마 [2]" xfId="14100" xr:uid="{00000000-0005-0000-0000-000068380000}"/>
    <cellStyle name="콤마 [2] 2" xfId="14101" xr:uid="{00000000-0005-0000-0000-000069380000}"/>
    <cellStyle name="콤마 [2] 3" xfId="14102" xr:uid="{00000000-0005-0000-0000-00006A380000}"/>
    <cellStyle name="콤마 [20]" xfId="14103" xr:uid="{00000000-0005-0000-0000-00006B380000}"/>
    <cellStyle name="콤마 [kcd]" xfId="14104" xr:uid="{00000000-0005-0000-0000-00006C380000}"/>
    <cellStyle name="콤마 [금액]" xfId="14105" xr:uid="{00000000-0005-0000-0000-00006D380000}"/>
    <cellStyle name="콤마 [소수]" xfId="14106" xr:uid="{00000000-0005-0000-0000-00006E380000}"/>
    <cellStyle name="콤마 [수량]" xfId="14107" xr:uid="{00000000-0005-0000-0000-00006F380000}"/>
    <cellStyle name="콤마(BLANK1)" xfId="14108" xr:uid="{00000000-0005-0000-0000-000070380000}"/>
    <cellStyle name="콤마(BLANK1-0)" xfId="14109" xr:uid="{00000000-0005-0000-0000-000071380000}"/>
    <cellStyle name="콤마(BLANK1-1)" xfId="14110" xr:uid="{00000000-0005-0000-0000-000072380000}"/>
    <cellStyle name="콤마(BLANK1-2)" xfId="14111" xr:uid="{00000000-0005-0000-0000-000073380000}"/>
    <cellStyle name="콤마(zero)" xfId="14112" xr:uid="{00000000-0005-0000-0000-000074380000}"/>
    <cellStyle name="콤마[ ]" xfId="14113" xr:uid="{00000000-0005-0000-0000-000075380000}"/>
    <cellStyle name="콤마[*]" xfId="14114" xr:uid="{00000000-0005-0000-0000-000076380000}"/>
    <cellStyle name="콤마[,]" xfId="14115" xr:uid="{00000000-0005-0000-0000-000077380000}"/>
    <cellStyle name="콤마[.]" xfId="14116" xr:uid="{00000000-0005-0000-0000-000078380000}"/>
    <cellStyle name="콤마[0]" xfId="14117" xr:uid="{00000000-0005-0000-0000-000079380000}"/>
    <cellStyle name="콤마[0] 2" xfId="14118" xr:uid="{00000000-0005-0000-0000-00007A380000}"/>
    <cellStyle name="콤마_    장비별연구개발비총괄표" xfId="14119" xr:uid="{00000000-0005-0000-0000-00007B380000}"/>
    <cellStyle name="콤마桓?琉?업종별 " xfId="14120" xr:uid="{00000000-0005-0000-0000-00007C380000}"/>
    <cellStyle name="콤마숫자" xfId="14121" xr:uid="{00000000-0005-0000-0000-00007D380000}"/>
    <cellStyle name="타이틀" xfId="14122" xr:uid="{00000000-0005-0000-0000-00007E380000}"/>
    <cellStyle name="통" xfId="14123" xr:uid="{00000000-0005-0000-0000-00007F380000}"/>
    <cellStyle name="통_계약기준양식(두리)" xfId="14124" xr:uid="{00000000-0005-0000-0000-000080380000}"/>
    <cellStyle name="통_계약기준양식(두리)_1차 기성내역서 (80.1%)" xfId="14125" xr:uid="{00000000-0005-0000-0000-000081380000}"/>
    <cellStyle name="통_계약기준양식(두리)_기성_4월" xfId="14126" xr:uid="{00000000-0005-0000-0000-000082380000}"/>
    <cellStyle name="통_계약기준양식(두리)_기성내역(CM)" xfId="14127" xr:uid="{00000000-0005-0000-0000-000083380000}"/>
    <cellStyle name="통_계약기준양식(두리)_기성내역.기계설비_(08.04)" xfId="14128" xr:uid="{00000000-0005-0000-0000-000084380000}"/>
    <cellStyle name="통_계약기준양식(두리)_기성양식(080408)_최종본_한연수" xfId="14129" xr:uid="{00000000-0005-0000-0000-000085380000}"/>
    <cellStyle name="통_계약기준양식(두리)_두리 3월 기성(2회)" xfId="14130" xr:uid="{00000000-0005-0000-0000-000086380000}"/>
    <cellStyle name="통_계약기준양식(두리)_서브원 4월 2차기성내역 확정본_080430" xfId="14131" xr:uid="{00000000-0005-0000-0000-000087380000}"/>
    <cellStyle name="통_계약기준양식(두리)_서브원4월2차기성내역확정본_080430" xfId="14132" xr:uid="{00000000-0005-0000-0000-000088380000}"/>
    <cellStyle name="통_계약기준양식(두리)_한연수 서울" xfId="14133" xr:uid="{00000000-0005-0000-0000-000089380000}"/>
    <cellStyle name="통_신수동재건축(실행수정)" xfId="14134" xr:uid="{00000000-0005-0000-0000-00008A380000}"/>
    <cellStyle name="통_신수동재건축(실행수정)_계약기준양식(두리)" xfId="14135" xr:uid="{00000000-0005-0000-0000-00008B380000}"/>
    <cellStyle name="통_신수동재건축(실행수정)_계약기준양식(두리)_1차 기성내역서 (80.1%)" xfId="14136" xr:uid="{00000000-0005-0000-0000-00008C380000}"/>
    <cellStyle name="통_신수동재건축(실행수정)_계약기준양식(두리)_기성_4월" xfId="14137" xr:uid="{00000000-0005-0000-0000-00008D380000}"/>
    <cellStyle name="통_신수동재건축(실행수정)_계약기준양식(두리)_기성내역(CM)" xfId="14138" xr:uid="{00000000-0005-0000-0000-00008E380000}"/>
    <cellStyle name="통_신수동재건축(실행수정)_계약기준양식(두리)_기성내역.기계설비_(08.04)" xfId="14139" xr:uid="{00000000-0005-0000-0000-00008F380000}"/>
    <cellStyle name="통_신수동재건축(실행수정)_계약기준양식(두리)_기성양식(080408)_최종본_한연수" xfId="14140" xr:uid="{00000000-0005-0000-0000-000090380000}"/>
    <cellStyle name="통_신수동재건축(실행수정)_계약기준양식(두리)_두리 3월 기성(2회)" xfId="14141" xr:uid="{00000000-0005-0000-0000-000091380000}"/>
    <cellStyle name="통_신수동재건축(실행수정)_계약기준양식(두리)_서브원 4월 2차기성내역 확정본_080430" xfId="14142" xr:uid="{00000000-0005-0000-0000-000092380000}"/>
    <cellStyle name="통_신수동재건축(실행수정)_계약기준양식(두리)_서브원4월2차기성내역확정본_080430" xfId="14143" xr:uid="{00000000-0005-0000-0000-000093380000}"/>
    <cellStyle name="통_신수동재건축(실행수정)_계약기준양식(두리)_한연수 서울" xfId="14144" xr:uid="{00000000-0005-0000-0000-000094380000}"/>
    <cellStyle name="통_신수동재건축(실행수정)_엑사1차기성내역서(080408)" xfId="14145" xr:uid="{00000000-0005-0000-0000-000095380000}"/>
    <cellStyle name="통_신수동재건축(실행수정)_엑사1차기성내역서(080408)_1차 기성내역서 (80.1%)" xfId="14146" xr:uid="{00000000-0005-0000-0000-000096380000}"/>
    <cellStyle name="통_신수동재건축(실행수정)_엑사1차기성내역서(080408)_기성_4월" xfId="14147" xr:uid="{00000000-0005-0000-0000-000097380000}"/>
    <cellStyle name="통_신수동재건축(실행수정)_엑사1차기성내역서(080408)_기성내역(CM)" xfId="14148" xr:uid="{00000000-0005-0000-0000-000098380000}"/>
    <cellStyle name="통_신수동재건축(실행수정)_엑사1차기성내역서(080408)_기성내역.기계설비_(08.04)" xfId="14149" xr:uid="{00000000-0005-0000-0000-000099380000}"/>
    <cellStyle name="통_신수동재건축(실행수정)_엑사1차기성내역서(080408)_기성양식(080408)_최종본_한연수" xfId="14150" xr:uid="{00000000-0005-0000-0000-00009A380000}"/>
    <cellStyle name="통_신수동재건축(실행수정)_엑사1차기성내역서(080408)_두리 3월 기성(2회)" xfId="14151" xr:uid="{00000000-0005-0000-0000-00009B380000}"/>
    <cellStyle name="통_신수동재건축(실행수정)_엑사1차기성내역서(080408)_서브원 4월 2차기성내역 확정본_080430" xfId="14152" xr:uid="{00000000-0005-0000-0000-00009C380000}"/>
    <cellStyle name="통_신수동재건축(실행수정)_엑사1차기성내역서(080408)_서브원4월2차기성내역확정본_080430" xfId="14153" xr:uid="{00000000-0005-0000-0000-00009D380000}"/>
    <cellStyle name="통_신수동재건축(실행수정)_엑사1차기성내역서(080408)_한연수 서울" xfId="14154" xr:uid="{00000000-0005-0000-0000-00009E380000}"/>
    <cellStyle name="통_신수동재건축(실행수정)_용인보라4공구(최종안실행)" xfId="14155" xr:uid="{00000000-0005-0000-0000-00009F380000}"/>
    <cellStyle name="통_신수동재건축(실행수정)_용인보라4공구(최종안실행)_계약기준양식(두리)" xfId="14156" xr:uid="{00000000-0005-0000-0000-0000A0380000}"/>
    <cellStyle name="통_신수동재건축(실행수정)_용인보라4공구(최종안실행)_계약기준양식(두리)_1차 기성내역서 (80.1%)" xfId="14157" xr:uid="{00000000-0005-0000-0000-0000A1380000}"/>
    <cellStyle name="통_신수동재건축(실행수정)_용인보라4공구(최종안실행)_계약기준양식(두리)_기성_4월" xfId="14158" xr:uid="{00000000-0005-0000-0000-0000A2380000}"/>
    <cellStyle name="통_신수동재건축(실행수정)_용인보라4공구(최종안실행)_계약기준양식(두리)_기성내역(CM)" xfId="14159" xr:uid="{00000000-0005-0000-0000-0000A3380000}"/>
    <cellStyle name="통_신수동재건축(실행수정)_용인보라4공구(최종안실행)_계약기준양식(두리)_기성내역.기계설비_(08.04)" xfId="14160" xr:uid="{00000000-0005-0000-0000-0000A4380000}"/>
    <cellStyle name="통_신수동재건축(실행수정)_용인보라4공구(최종안실행)_계약기준양식(두리)_기성양식(080408)_최종본_한연수" xfId="14161" xr:uid="{00000000-0005-0000-0000-0000A5380000}"/>
    <cellStyle name="통_신수동재건축(실행수정)_용인보라4공구(최종안실행)_계약기준양식(두리)_두리 3월 기성(2회)" xfId="14162" xr:uid="{00000000-0005-0000-0000-0000A6380000}"/>
    <cellStyle name="통_신수동재건축(실행수정)_용인보라4공구(최종안실행)_계약기준양식(두리)_서브원 4월 2차기성내역 확정본_080430" xfId="14163" xr:uid="{00000000-0005-0000-0000-0000A7380000}"/>
    <cellStyle name="통_신수동재건축(실행수정)_용인보라4공구(최종안실행)_계약기준양식(두리)_서브원4월2차기성내역확정본_080430" xfId="14164" xr:uid="{00000000-0005-0000-0000-0000A8380000}"/>
    <cellStyle name="통_신수동재건축(실행수정)_용인보라4공구(최종안실행)_계약기준양식(두리)_한연수 서울" xfId="14165" xr:uid="{00000000-0005-0000-0000-0000A9380000}"/>
    <cellStyle name="통_신수동재건축(실행수정)_용인보라4공구(최종안실행)_엑사1차기성내역서(080408)" xfId="14166" xr:uid="{00000000-0005-0000-0000-0000AA380000}"/>
    <cellStyle name="통_신수동재건축(실행수정)_용인보라4공구(최종안실행)_엑사1차기성내역서(080408)_1차 기성내역서 (80.1%)" xfId="14167" xr:uid="{00000000-0005-0000-0000-0000AB380000}"/>
    <cellStyle name="통_신수동재건축(실행수정)_용인보라4공구(최종안실행)_엑사1차기성내역서(080408)_기성_4월" xfId="14168" xr:uid="{00000000-0005-0000-0000-0000AC380000}"/>
    <cellStyle name="통_신수동재건축(실행수정)_용인보라4공구(최종안실행)_엑사1차기성내역서(080408)_기성내역(CM)" xfId="14169" xr:uid="{00000000-0005-0000-0000-0000AD380000}"/>
    <cellStyle name="통_신수동재건축(실행수정)_용인보라4공구(최종안실행)_엑사1차기성내역서(080408)_기성내역.기계설비_(08.04)" xfId="14170" xr:uid="{00000000-0005-0000-0000-0000AE380000}"/>
    <cellStyle name="통_신수동재건축(실행수정)_용인보라4공구(최종안실행)_엑사1차기성내역서(080408)_기성양식(080408)_최종본_한연수" xfId="14171" xr:uid="{00000000-0005-0000-0000-0000AF380000}"/>
    <cellStyle name="통_신수동재건축(실행수정)_용인보라4공구(최종안실행)_엑사1차기성내역서(080408)_두리 3월 기성(2회)" xfId="14172" xr:uid="{00000000-0005-0000-0000-0000B0380000}"/>
    <cellStyle name="통_신수동재건축(실행수정)_용인보라4공구(최종안실행)_엑사1차기성내역서(080408)_서브원 4월 2차기성내역 확정본_080430" xfId="14173" xr:uid="{00000000-0005-0000-0000-0000B1380000}"/>
    <cellStyle name="통_신수동재건축(실행수정)_용인보라4공구(최종안실행)_엑사1차기성내역서(080408)_서브원4월2차기성내역확정본_080430" xfId="14174" xr:uid="{00000000-0005-0000-0000-0000B2380000}"/>
    <cellStyle name="통_신수동재건축(실행수정)_용인보라4공구(최종안실행)_엑사1차기성내역서(080408)_한연수 서울" xfId="14175" xr:uid="{00000000-0005-0000-0000-0000B3380000}"/>
    <cellStyle name="통_신수동재건축(실행수정)_용인보라4공구(최종안실행)_집계표" xfId="14176" xr:uid="{00000000-0005-0000-0000-0000B4380000}"/>
    <cellStyle name="통_신수동재건축(실행수정)_집계표" xfId="14177" xr:uid="{00000000-0005-0000-0000-0000B5380000}"/>
    <cellStyle name="통_실행예산(신림)estm-실행" xfId="14178" xr:uid="{00000000-0005-0000-0000-0000B6380000}"/>
    <cellStyle name="통_실행예산(신림)estm-실행_계약기준양식(두리)" xfId="14179" xr:uid="{00000000-0005-0000-0000-0000B7380000}"/>
    <cellStyle name="통_실행예산(신림)estm-실행_계약기준양식(두리)_1차 기성내역서 (80.1%)" xfId="14180" xr:uid="{00000000-0005-0000-0000-0000B8380000}"/>
    <cellStyle name="통_실행예산(신림)estm-실행_계약기준양식(두리)_기성_4월" xfId="14181" xr:uid="{00000000-0005-0000-0000-0000B9380000}"/>
    <cellStyle name="통_실행예산(신림)estm-실행_계약기준양식(두리)_기성내역(CM)" xfId="14182" xr:uid="{00000000-0005-0000-0000-0000BA380000}"/>
    <cellStyle name="통_실행예산(신림)estm-실행_계약기준양식(두리)_기성내역.기계설비_(08.04)" xfId="14183" xr:uid="{00000000-0005-0000-0000-0000BB380000}"/>
    <cellStyle name="통_실행예산(신림)estm-실행_계약기준양식(두리)_기성양식(080408)_최종본_한연수" xfId="14184" xr:uid="{00000000-0005-0000-0000-0000BC380000}"/>
    <cellStyle name="통_실행예산(신림)estm-실행_계약기준양식(두리)_두리 3월 기성(2회)" xfId="14185" xr:uid="{00000000-0005-0000-0000-0000BD380000}"/>
    <cellStyle name="통_실행예산(신림)estm-실행_계약기준양식(두리)_서브원 4월 2차기성내역 확정본_080430" xfId="14186" xr:uid="{00000000-0005-0000-0000-0000BE380000}"/>
    <cellStyle name="통_실행예산(신림)estm-실행_계약기준양식(두리)_서브원4월2차기성내역확정본_080430" xfId="14187" xr:uid="{00000000-0005-0000-0000-0000BF380000}"/>
    <cellStyle name="통_실행예산(신림)estm-실행_계약기준양식(두리)_한연수 서울" xfId="14188" xr:uid="{00000000-0005-0000-0000-0000C0380000}"/>
    <cellStyle name="통_실행예산(신림)estm-실행_엑사1차기성내역서(080408)" xfId="14189" xr:uid="{00000000-0005-0000-0000-0000C1380000}"/>
    <cellStyle name="통_실행예산(신림)estm-실행_엑사1차기성내역서(080408)_1차 기성내역서 (80.1%)" xfId="14190" xr:uid="{00000000-0005-0000-0000-0000C2380000}"/>
    <cellStyle name="통_실행예산(신림)estm-실행_엑사1차기성내역서(080408)_기성_4월" xfId="14191" xr:uid="{00000000-0005-0000-0000-0000C3380000}"/>
    <cellStyle name="통_실행예산(신림)estm-실행_엑사1차기성내역서(080408)_기성내역(CM)" xfId="14192" xr:uid="{00000000-0005-0000-0000-0000C4380000}"/>
    <cellStyle name="통_실행예산(신림)estm-실행_엑사1차기성내역서(080408)_기성내역.기계설비_(08.04)" xfId="14193" xr:uid="{00000000-0005-0000-0000-0000C5380000}"/>
    <cellStyle name="통_실행예산(신림)estm-실행_엑사1차기성내역서(080408)_기성양식(080408)_최종본_한연수" xfId="14194" xr:uid="{00000000-0005-0000-0000-0000C6380000}"/>
    <cellStyle name="통_실행예산(신림)estm-실행_엑사1차기성내역서(080408)_두리 3월 기성(2회)" xfId="14195" xr:uid="{00000000-0005-0000-0000-0000C7380000}"/>
    <cellStyle name="통_실행예산(신림)estm-실행_엑사1차기성내역서(080408)_서브원 4월 2차기성내역 확정본_080430" xfId="14196" xr:uid="{00000000-0005-0000-0000-0000C8380000}"/>
    <cellStyle name="통_실행예산(신림)estm-실행_엑사1차기성내역서(080408)_서브원4월2차기성내역확정본_080430" xfId="14197" xr:uid="{00000000-0005-0000-0000-0000C9380000}"/>
    <cellStyle name="통_실행예산(신림)estm-실행_엑사1차기성내역서(080408)_한연수 서울" xfId="14198" xr:uid="{00000000-0005-0000-0000-0000CA380000}"/>
    <cellStyle name="통_실행예산(신림)estm-실행_집계표" xfId="14199" xr:uid="{00000000-0005-0000-0000-0000CB380000}"/>
    <cellStyle name="통_엑사1차기성내역서(080408)" xfId="14200" xr:uid="{00000000-0005-0000-0000-0000CC380000}"/>
    <cellStyle name="통_엑사1차기성내역서(080408)_1차 기성내역서 (80.1%)" xfId="14201" xr:uid="{00000000-0005-0000-0000-0000CD380000}"/>
    <cellStyle name="통_엑사1차기성내역서(080408)_기성_4월" xfId="14202" xr:uid="{00000000-0005-0000-0000-0000CE380000}"/>
    <cellStyle name="통_엑사1차기성내역서(080408)_기성내역(CM)" xfId="14203" xr:uid="{00000000-0005-0000-0000-0000CF380000}"/>
    <cellStyle name="통_엑사1차기성내역서(080408)_기성내역.기계설비_(08.04)" xfId="14204" xr:uid="{00000000-0005-0000-0000-0000D0380000}"/>
    <cellStyle name="통_엑사1차기성내역서(080408)_기성양식(080408)_최종본_한연수" xfId="14205" xr:uid="{00000000-0005-0000-0000-0000D1380000}"/>
    <cellStyle name="통_엑사1차기성내역서(080408)_두리 3월 기성(2회)" xfId="14206" xr:uid="{00000000-0005-0000-0000-0000D2380000}"/>
    <cellStyle name="통_엑사1차기성내역서(080408)_서브원 4월 2차기성내역 확정본_080430" xfId="14207" xr:uid="{00000000-0005-0000-0000-0000D3380000}"/>
    <cellStyle name="통_엑사1차기성내역서(080408)_서브원4월2차기성내역확정본_080430" xfId="14208" xr:uid="{00000000-0005-0000-0000-0000D4380000}"/>
    <cellStyle name="통_엑사1차기성내역서(080408)_한연수 서울" xfId="14209" xr:uid="{00000000-0005-0000-0000-0000D5380000}"/>
    <cellStyle name="통_용인보라4공구(최종안실행)" xfId="14210" xr:uid="{00000000-0005-0000-0000-0000D6380000}"/>
    <cellStyle name="통_용인보라4공구(최종안실행)_계약기준양식(두리)" xfId="14211" xr:uid="{00000000-0005-0000-0000-0000D7380000}"/>
    <cellStyle name="통_용인보라4공구(최종안실행)_계약기준양식(두리)_1차 기성내역서 (80.1%)" xfId="14212" xr:uid="{00000000-0005-0000-0000-0000D8380000}"/>
    <cellStyle name="통_용인보라4공구(최종안실행)_계약기준양식(두리)_기성_4월" xfId="14213" xr:uid="{00000000-0005-0000-0000-0000D9380000}"/>
    <cellStyle name="통_용인보라4공구(최종안실행)_계약기준양식(두리)_기성내역(CM)" xfId="14214" xr:uid="{00000000-0005-0000-0000-0000DA380000}"/>
    <cellStyle name="통_용인보라4공구(최종안실행)_계약기준양식(두리)_기성내역.기계설비_(08.04)" xfId="14215" xr:uid="{00000000-0005-0000-0000-0000DB380000}"/>
    <cellStyle name="통_용인보라4공구(최종안실행)_계약기준양식(두리)_기성양식(080408)_최종본_한연수" xfId="14216" xr:uid="{00000000-0005-0000-0000-0000DC380000}"/>
    <cellStyle name="통_용인보라4공구(최종안실행)_계약기준양식(두리)_두리 3월 기성(2회)" xfId="14217" xr:uid="{00000000-0005-0000-0000-0000DD380000}"/>
    <cellStyle name="통_용인보라4공구(최종안실행)_계약기준양식(두리)_서브원 4월 2차기성내역 확정본_080430" xfId="14218" xr:uid="{00000000-0005-0000-0000-0000DE380000}"/>
    <cellStyle name="통_용인보라4공구(최종안실행)_계약기준양식(두리)_서브원4월2차기성내역확정본_080430" xfId="14219" xr:uid="{00000000-0005-0000-0000-0000DF380000}"/>
    <cellStyle name="통_용인보라4공구(최종안실행)_계약기준양식(두리)_한연수 서울" xfId="14220" xr:uid="{00000000-0005-0000-0000-0000E0380000}"/>
    <cellStyle name="통_용인보라4공구(최종안실행)_엑사1차기성내역서(080408)" xfId="14221" xr:uid="{00000000-0005-0000-0000-0000E1380000}"/>
    <cellStyle name="통_용인보라4공구(최종안실행)_엑사1차기성내역서(080408)_1차 기성내역서 (80.1%)" xfId="14222" xr:uid="{00000000-0005-0000-0000-0000E2380000}"/>
    <cellStyle name="통_용인보라4공구(최종안실행)_엑사1차기성내역서(080408)_기성_4월" xfId="14223" xr:uid="{00000000-0005-0000-0000-0000E3380000}"/>
    <cellStyle name="통_용인보라4공구(최종안실행)_엑사1차기성내역서(080408)_기성내역(CM)" xfId="14224" xr:uid="{00000000-0005-0000-0000-0000E4380000}"/>
    <cellStyle name="통_용인보라4공구(최종안실행)_엑사1차기성내역서(080408)_기성내역.기계설비_(08.04)" xfId="14225" xr:uid="{00000000-0005-0000-0000-0000E5380000}"/>
    <cellStyle name="통_용인보라4공구(최종안실행)_엑사1차기성내역서(080408)_기성양식(080408)_최종본_한연수" xfId="14226" xr:uid="{00000000-0005-0000-0000-0000E6380000}"/>
    <cellStyle name="통_용인보라4공구(최종안실행)_엑사1차기성내역서(080408)_두리 3월 기성(2회)" xfId="14227" xr:uid="{00000000-0005-0000-0000-0000E7380000}"/>
    <cellStyle name="통_용인보라4공구(최종안실행)_엑사1차기성내역서(080408)_서브원 4월 2차기성내역 확정본_080430" xfId="14228" xr:uid="{00000000-0005-0000-0000-0000E8380000}"/>
    <cellStyle name="통_용인보라4공구(최종안실행)_엑사1차기성내역서(080408)_서브원4월2차기성내역확정본_080430" xfId="14229" xr:uid="{00000000-0005-0000-0000-0000E9380000}"/>
    <cellStyle name="통_용인보라4공구(최종안실행)_엑사1차기성내역서(080408)_한연수 서울" xfId="14230" xr:uid="{00000000-0005-0000-0000-0000EA380000}"/>
    <cellStyle name="통_용인보라4공구(최종안실행)_집계표" xfId="14231" xr:uid="{00000000-0005-0000-0000-0000EB380000}"/>
    <cellStyle name="통_원주시청사-건축" xfId="14232" xr:uid="{00000000-0005-0000-0000-0000EC380000}"/>
    <cellStyle name="통_원주시청사-건축_계약기준양식(두리)" xfId="14233" xr:uid="{00000000-0005-0000-0000-0000ED380000}"/>
    <cellStyle name="통_원주시청사-건축_계약기준양식(두리)_1차 기성내역서 (80.1%)" xfId="14234" xr:uid="{00000000-0005-0000-0000-0000EE380000}"/>
    <cellStyle name="통_원주시청사-건축_계약기준양식(두리)_기성_4월" xfId="14235" xr:uid="{00000000-0005-0000-0000-0000EF380000}"/>
    <cellStyle name="통_원주시청사-건축_계약기준양식(두리)_기성내역(CM)" xfId="14236" xr:uid="{00000000-0005-0000-0000-0000F0380000}"/>
    <cellStyle name="통_원주시청사-건축_계약기준양식(두리)_기성내역.기계설비_(08.04)" xfId="14237" xr:uid="{00000000-0005-0000-0000-0000F1380000}"/>
    <cellStyle name="통_원주시청사-건축_계약기준양식(두리)_기성양식(080408)_최종본_한연수" xfId="14238" xr:uid="{00000000-0005-0000-0000-0000F2380000}"/>
    <cellStyle name="통_원주시청사-건축_계약기준양식(두리)_두리 3월 기성(2회)" xfId="14239" xr:uid="{00000000-0005-0000-0000-0000F3380000}"/>
    <cellStyle name="통_원주시청사-건축_계약기준양식(두리)_서브원 4월 2차기성내역 확정본_080430" xfId="14240" xr:uid="{00000000-0005-0000-0000-0000F4380000}"/>
    <cellStyle name="통_원주시청사-건축_계약기준양식(두리)_서브원4월2차기성내역확정본_080430" xfId="14241" xr:uid="{00000000-0005-0000-0000-0000F5380000}"/>
    <cellStyle name="통_원주시청사-건축_계약기준양식(두리)_한연수 서울" xfId="14242" xr:uid="{00000000-0005-0000-0000-0000F6380000}"/>
    <cellStyle name="통_원주시청사-건축_엑사1차기성내역서(080408)" xfId="14243" xr:uid="{00000000-0005-0000-0000-0000F7380000}"/>
    <cellStyle name="통_원주시청사-건축_엑사1차기성내역서(080408)_1차 기성내역서 (80.1%)" xfId="14244" xr:uid="{00000000-0005-0000-0000-0000F8380000}"/>
    <cellStyle name="통_원주시청사-건축_엑사1차기성내역서(080408)_기성_4월" xfId="14245" xr:uid="{00000000-0005-0000-0000-0000F9380000}"/>
    <cellStyle name="통_원주시청사-건축_엑사1차기성내역서(080408)_기성내역(CM)" xfId="14246" xr:uid="{00000000-0005-0000-0000-0000FA380000}"/>
    <cellStyle name="통_원주시청사-건축_엑사1차기성내역서(080408)_기성내역.기계설비_(08.04)" xfId="14247" xr:uid="{00000000-0005-0000-0000-0000FB380000}"/>
    <cellStyle name="통_원주시청사-건축_엑사1차기성내역서(080408)_기성양식(080408)_최종본_한연수" xfId="14248" xr:uid="{00000000-0005-0000-0000-0000FC380000}"/>
    <cellStyle name="통_원주시청사-건축_엑사1차기성내역서(080408)_두리 3월 기성(2회)" xfId="14249" xr:uid="{00000000-0005-0000-0000-0000FD380000}"/>
    <cellStyle name="통_원주시청사-건축_엑사1차기성내역서(080408)_서브원 4월 2차기성내역 확정본_080430" xfId="14250" xr:uid="{00000000-0005-0000-0000-0000FE380000}"/>
    <cellStyle name="통_원주시청사-건축_엑사1차기성내역서(080408)_서브원4월2차기성내역확정본_080430" xfId="14251" xr:uid="{00000000-0005-0000-0000-0000FF380000}"/>
    <cellStyle name="통_원주시청사-건축_엑사1차기성내역서(080408)_한연수 서울" xfId="14252" xr:uid="{00000000-0005-0000-0000-000000390000}"/>
    <cellStyle name="통_원주시청사-건축_용인보라4공구(최종안실행)" xfId="14253" xr:uid="{00000000-0005-0000-0000-000001390000}"/>
    <cellStyle name="통_원주시청사-건축_용인보라4공구(최종안실행)_계약기준양식(두리)" xfId="14254" xr:uid="{00000000-0005-0000-0000-000002390000}"/>
    <cellStyle name="통_원주시청사-건축_용인보라4공구(최종안실행)_계약기준양식(두리)_1차 기성내역서 (80.1%)" xfId="14255" xr:uid="{00000000-0005-0000-0000-000003390000}"/>
    <cellStyle name="통_원주시청사-건축_용인보라4공구(최종안실행)_계약기준양식(두리)_기성_4월" xfId="14256" xr:uid="{00000000-0005-0000-0000-000004390000}"/>
    <cellStyle name="통_원주시청사-건축_용인보라4공구(최종안실행)_계약기준양식(두리)_기성내역(CM)" xfId="14257" xr:uid="{00000000-0005-0000-0000-000005390000}"/>
    <cellStyle name="통_원주시청사-건축_용인보라4공구(최종안실행)_계약기준양식(두리)_기성내역.기계설비_(08.04)" xfId="14258" xr:uid="{00000000-0005-0000-0000-000006390000}"/>
    <cellStyle name="통_원주시청사-건축_용인보라4공구(최종안실행)_계약기준양식(두리)_기성양식(080408)_최종본_한연수" xfId="14259" xr:uid="{00000000-0005-0000-0000-000007390000}"/>
    <cellStyle name="통_원주시청사-건축_용인보라4공구(최종안실행)_계약기준양식(두리)_두리 3월 기성(2회)" xfId="14260" xr:uid="{00000000-0005-0000-0000-000008390000}"/>
    <cellStyle name="통_원주시청사-건축_용인보라4공구(최종안실행)_계약기준양식(두리)_서브원 4월 2차기성내역 확정본_080430" xfId="14261" xr:uid="{00000000-0005-0000-0000-000009390000}"/>
    <cellStyle name="통_원주시청사-건축_용인보라4공구(최종안실행)_계약기준양식(두리)_서브원4월2차기성내역확정본_080430" xfId="14262" xr:uid="{00000000-0005-0000-0000-00000A390000}"/>
    <cellStyle name="통_원주시청사-건축_용인보라4공구(최종안실행)_계약기준양식(두리)_한연수 서울" xfId="14263" xr:uid="{00000000-0005-0000-0000-00000B390000}"/>
    <cellStyle name="통_원주시청사-건축_용인보라4공구(최종안실행)_엑사1차기성내역서(080408)" xfId="14264" xr:uid="{00000000-0005-0000-0000-00000C390000}"/>
    <cellStyle name="통_원주시청사-건축_용인보라4공구(최종안실행)_엑사1차기성내역서(080408)_1차 기성내역서 (80.1%)" xfId="14265" xr:uid="{00000000-0005-0000-0000-00000D390000}"/>
    <cellStyle name="통_원주시청사-건축_용인보라4공구(최종안실행)_엑사1차기성내역서(080408)_기성_4월" xfId="14266" xr:uid="{00000000-0005-0000-0000-00000E390000}"/>
    <cellStyle name="통_원주시청사-건축_용인보라4공구(최종안실행)_엑사1차기성내역서(080408)_기성내역(CM)" xfId="14267" xr:uid="{00000000-0005-0000-0000-00000F390000}"/>
    <cellStyle name="통_원주시청사-건축_용인보라4공구(최종안실행)_엑사1차기성내역서(080408)_기성내역.기계설비_(08.04)" xfId="14268" xr:uid="{00000000-0005-0000-0000-000010390000}"/>
    <cellStyle name="통_원주시청사-건축_용인보라4공구(최종안실행)_엑사1차기성내역서(080408)_기성양식(080408)_최종본_한연수" xfId="14269" xr:uid="{00000000-0005-0000-0000-000011390000}"/>
    <cellStyle name="통_원주시청사-건축_용인보라4공구(최종안실행)_엑사1차기성내역서(080408)_두리 3월 기성(2회)" xfId="14270" xr:uid="{00000000-0005-0000-0000-000012390000}"/>
    <cellStyle name="통_원주시청사-건축_용인보라4공구(최종안실행)_엑사1차기성내역서(080408)_서브원 4월 2차기성내역 확정본_080430" xfId="14271" xr:uid="{00000000-0005-0000-0000-000013390000}"/>
    <cellStyle name="통_원주시청사-건축_용인보라4공구(최종안실행)_엑사1차기성내역서(080408)_서브원4월2차기성내역확정본_080430" xfId="14272" xr:uid="{00000000-0005-0000-0000-000014390000}"/>
    <cellStyle name="통_원주시청사-건축_용인보라4공구(최종안실행)_엑사1차기성내역서(080408)_한연수 서울" xfId="14273" xr:uid="{00000000-0005-0000-0000-000015390000}"/>
    <cellStyle name="통_원주시청사-건축_용인보라4공구(최종안실행)_집계표" xfId="14274" xr:uid="{00000000-0005-0000-0000-000016390000}"/>
    <cellStyle name="통_원주시청사-건축_집계표" xfId="14275" xr:uid="{00000000-0005-0000-0000-000017390000}"/>
    <cellStyle name="통_집계표" xfId="14276" xr:uid="{00000000-0005-0000-0000-000018390000}"/>
    <cellStyle name="통화 [" xfId="14277" xr:uid="{00000000-0005-0000-0000-000019390000}"/>
    <cellStyle name="통화 [0] 2" xfId="14278" xr:uid="{00000000-0005-0000-0000-00001A390000}"/>
    <cellStyle name="통화 [0] 2 2" xfId="14" xr:uid="{00000000-0005-0000-0000-00001B390000}"/>
    <cellStyle name="통화 [0] 2 2 2" xfId="14279" xr:uid="{00000000-0005-0000-0000-00001C390000}"/>
    <cellStyle name="통화 [0] 2 2 3" xfId="18701" xr:uid="{00000000-0005-0000-0000-00001D390000}"/>
    <cellStyle name="통화 [0] 2 3" xfId="14280" xr:uid="{00000000-0005-0000-0000-00001E390000}"/>
    <cellStyle name="통화 [0] 2 4" xfId="14281" xr:uid="{00000000-0005-0000-0000-00001F390000}"/>
    <cellStyle name="통화 [0] 3" xfId="14282" xr:uid="{00000000-0005-0000-0000-000020390000}"/>
    <cellStyle name="통화 [0] 4" xfId="14283" xr:uid="{00000000-0005-0000-0000-000021390000}"/>
    <cellStyle name="통화 [0] 5" xfId="14284" xr:uid="{00000000-0005-0000-0000-000022390000}"/>
    <cellStyle name="통화 [0] 6" xfId="14285" xr:uid="{00000000-0005-0000-0000-000023390000}"/>
    <cellStyle name="퍼센트" xfId="14286" xr:uid="{00000000-0005-0000-0000-000024390000}"/>
    <cellStyle name="퍼센트 2" xfId="14287" xr:uid="{00000000-0005-0000-0000-000025390000}"/>
    <cellStyle name="퍼센트 3" xfId="14288" xr:uid="{00000000-0005-0000-0000-000026390000}"/>
    <cellStyle name="평" xfId="14289" xr:uid="{00000000-0005-0000-0000-000027390000}"/>
    <cellStyle name="표" xfId="14290" xr:uid="{00000000-0005-0000-0000-000028390000}"/>
    <cellStyle name="표_계약기준양식(두리)" xfId="14291" xr:uid="{00000000-0005-0000-0000-000029390000}"/>
    <cellStyle name="표_계약기준양식(두리)_1차 기성내역서 (80.1%)" xfId="14292" xr:uid="{00000000-0005-0000-0000-00002A390000}"/>
    <cellStyle name="표_계약기준양식(두리)_기성_4월" xfId="14293" xr:uid="{00000000-0005-0000-0000-00002B390000}"/>
    <cellStyle name="표_계약기준양식(두리)_기성내역(CM)" xfId="14294" xr:uid="{00000000-0005-0000-0000-00002C390000}"/>
    <cellStyle name="표_계약기준양식(두리)_기성내역.기계설비_(08.04)" xfId="14295" xr:uid="{00000000-0005-0000-0000-00002D390000}"/>
    <cellStyle name="표_계약기준양식(두리)_기성양식(080408)_최종본_한연수" xfId="14296" xr:uid="{00000000-0005-0000-0000-00002E390000}"/>
    <cellStyle name="표_계약기준양식(두리)_두리 3월 기성(2회)" xfId="14297" xr:uid="{00000000-0005-0000-0000-00002F390000}"/>
    <cellStyle name="표_계약기준양식(두리)_서브원 4월 2차기성내역 확정본_080430" xfId="14298" xr:uid="{00000000-0005-0000-0000-000030390000}"/>
    <cellStyle name="표_계약기준양식(두리)_서브원4월2차기성내역확정본_080430" xfId="14299" xr:uid="{00000000-0005-0000-0000-000031390000}"/>
    <cellStyle name="표_계약기준양식(두리)_한연수 서울" xfId="14300" xr:uid="{00000000-0005-0000-0000-000032390000}"/>
    <cellStyle name="표_신수동재건축(실행수정)" xfId="14301" xr:uid="{00000000-0005-0000-0000-000033390000}"/>
    <cellStyle name="표_신수동재건축(실행수정)_계약기준양식(두리)" xfId="14302" xr:uid="{00000000-0005-0000-0000-000034390000}"/>
    <cellStyle name="표_신수동재건축(실행수정)_계약기준양식(두리)_1차 기성내역서 (80.1%)" xfId="14303" xr:uid="{00000000-0005-0000-0000-000035390000}"/>
    <cellStyle name="표_신수동재건축(실행수정)_계약기준양식(두리)_기성_4월" xfId="14304" xr:uid="{00000000-0005-0000-0000-000036390000}"/>
    <cellStyle name="표_신수동재건축(실행수정)_계약기준양식(두리)_기성내역(CM)" xfId="14305" xr:uid="{00000000-0005-0000-0000-000037390000}"/>
    <cellStyle name="표_신수동재건축(실행수정)_계약기준양식(두리)_기성내역.기계설비_(08.04)" xfId="14306" xr:uid="{00000000-0005-0000-0000-000038390000}"/>
    <cellStyle name="표_신수동재건축(실행수정)_계약기준양식(두리)_기성양식(080408)_최종본_한연수" xfId="14307" xr:uid="{00000000-0005-0000-0000-000039390000}"/>
    <cellStyle name="표_신수동재건축(실행수정)_계약기준양식(두리)_두리 3월 기성(2회)" xfId="14308" xr:uid="{00000000-0005-0000-0000-00003A390000}"/>
    <cellStyle name="표_신수동재건축(실행수정)_계약기준양식(두리)_서브원 4월 2차기성내역 확정본_080430" xfId="14309" xr:uid="{00000000-0005-0000-0000-00003B390000}"/>
    <cellStyle name="표_신수동재건축(실행수정)_계약기준양식(두리)_서브원4월2차기성내역확정본_080430" xfId="14310" xr:uid="{00000000-0005-0000-0000-00003C390000}"/>
    <cellStyle name="표_신수동재건축(실행수정)_계약기준양식(두리)_한연수 서울" xfId="14311" xr:uid="{00000000-0005-0000-0000-00003D390000}"/>
    <cellStyle name="표_신수동재건축(실행수정)_엑사1차기성내역서(080408)" xfId="14312" xr:uid="{00000000-0005-0000-0000-00003E390000}"/>
    <cellStyle name="표_신수동재건축(실행수정)_엑사1차기성내역서(080408)_1차 기성내역서 (80.1%)" xfId="14313" xr:uid="{00000000-0005-0000-0000-00003F390000}"/>
    <cellStyle name="표_신수동재건축(실행수정)_엑사1차기성내역서(080408)_기성_4월" xfId="14314" xr:uid="{00000000-0005-0000-0000-000040390000}"/>
    <cellStyle name="표_신수동재건축(실행수정)_엑사1차기성내역서(080408)_기성내역(CM)" xfId="14315" xr:uid="{00000000-0005-0000-0000-000041390000}"/>
    <cellStyle name="표_신수동재건축(실행수정)_엑사1차기성내역서(080408)_기성내역.기계설비_(08.04)" xfId="14316" xr:uid="{00000000-0005-0000-0000-000042390000}"/>
    <cellStyle name="표_신수동재건축(실행수정)_엑사1차기성내역서(080408)_기성양식(080408)_최종본_한연수" xfId="14317" xr:uid="{00000000-0005-0000-0000-000043390000}"/>
    <cellStyle name="표_신수동재건축(실행수정)_엑사1차기성내역서(080408)_두리 3월 기성(2회)" xfId="14318" xr:uid="{00000000-0005-0000-0000-000044390000}"/>
    <cellStyle name="표_신수동재건축(실행수정)_엑사1차기성내역서(080408)_서브원 4월 2차기성내역 확정본_080430" xfId="14319" xr:uid="{00000000-0005-0000-0000-000045390000}"/>
    <cellStyle name="표_신수동재건축(실행수정)_엑사1차기성내역서(080408)_서브원4월2차기성내역확정본_080430" xfId="14320" xr:uid="{00000000-0005-0000-0000-000046390000}"/>
    <cellStyle name="표_신수동재건축(실행수정)_엑사1차기성내역서(080408)_한연수 서울" xfId="14321" xr:uid="{00000000-0005-0000-0000-000047390000}"/>
    <cellStyle name="표_신수동재건축(실행수정)_용인보라4공구(최종안실행)" xfId="14322" xr:uid="{00000000-0005-0000-0000-000048390000}"/>
    <cellStyle name="표_신수동재건축(실행수정)_용인보라4공구(최종안실행)_계약기준양식(두리)" xfId="14323" xr:uid="{00000000-0005-0000-0000-000049390000}"/>
    <cellStyle name="표_신수동재건축(실행수정)_용인보라4공구(최종안실행)_계약기준양식(두리)_1차 기성내역서 (80.1%)" xfId="14324" xr:uid="{00000000-0005-0000-0000-00004A390000}"/>
    <cellStyle name="표_신수동재건축(실행수정)_용인보라4공구(최종안실행)_계약기준양식(두리)_기성_4월" xfId="14325" xr:uid="{00000000-0005-0000-0000-00004B390000}"/>
    <cellStyle name="표_신수동재건축(실행수정)_용인보라4공구(최종안실행)_계약기준양식(두리)_기성내역(CM)" xfId="14326" xr:uid="{00000000-0005-0000-0000-00004C390000}"/>
    <cellStyle name="표_신수동재건축(실행수정)_용인보라4공구(최종안실행)_계약기준양식(두리)_기성내역.기계설비_(08.04)" xfId="14327" xr:uid="{00000000-0005-0000-0000-00004D390000}"/>
    <cellStyle name="표_신수동재건축(실행수정)_용인보라4공구(최종안실행)_계약기준양식(두리)_기성양식(080408)_최종본_한연수" xfId="14328" xr:uid="{00000000-0005-0000-0000-00004E390000}"/>
    <cellStyle name="표_신수동재건축(실행수정)_용인보라4공구(최종안실행)_계약기준양식(두리)_두리 3월 기성(2회)" xfId="14329" xr:uid="{00000000-0005-0000-0000-00004F390000}"/>
    <cellStyle name="표_신수동재건축(실행수정)_용인보라4공구(최종안실행)_계약기준양식(두리)_서브원 4월 2차기성내역 확정본_080430" xfId="14330" xr:uid="{00000000-0005-0000-0000-000050390000}"/>
    <cellStyle name="표_신수동재건축(실행수정)_용인보라4공구(최종안실행)_계약기준양식(두리)_서브원4월2차기성내역확정본_080430" xfId="14331" xr:uid="{00000000-0005-0000-0000-000051390000}"/>
    <cellStyle name="표_신수동재건축(실행수정)_용인보라4공구(최종안실행)_계약기준양식(두리)_한연수 서울" xfId="14332" xr:uid="{00000000-0005-0000-0000-000052390000}"/>
    <cellStyle name="표_신수동재건축(실행수정)_용인보라4공구(최종안실행)_엑사1차기성내역서(080408)" xfId="14333" xr:uid="{00000000-0005-0000-0000-000053390000}"/>
    <cellStyle name="표_신수동재건축(실행수정)_용인보라4공구(최종안실행)_엑사1차기성내역서(080408)_1차 기성내역서 (80.1%)" xfId="14334" xr:uid="{00000000-0005-0000-0000-000054390000}"/>
    <cellStyle name="표_신수동재건축(실행수정)_용인보라4공구(최종안실행)_엑사1차기성내역서(080408)_기성_4월" xfId="14335" xr:uid="{00000000-0005-0000-0000-000055390000}"/>
    <cellStyle name="표_신수동재건축(실행수정)_용인보라4공구(최종안실행)_엑사1차기성내역서(080408)_기성내역(CM)" xfId="14336" xr:uid="{00000000-0005-0000-0000-000056390000}"/>
    <cellStyle name="표_신수동재건축(실행수정)_용인보라4공구(최종안실행)_엑사1차기성내역서(080408)_기성내역.기계설비_(08.04)" xfId="14337" xr:uid="{00000000-0005-0000-0000-000057390000}"/>
    <cellStyle name="표_신수동재건축(실행수정)_용인보라4공구(최종안실행)_엑사1차기성내역서(080408)_기성양식(080408)_최종본_한연수" xfId="14338" xr:uid="{00000000-0005-0000-0000-000058390000}"/>
    <cellStyle name="표_신수동재건축(실행수정)_용인보라4공구(최종안실행)_엑사1차기성내역서(080408)_두리 3월 기성(2회)" xfId="14339" xr:uid="{00000000-0005-0000-0000-000059390000}"/>
    <cellStyle name="표_신수동재건축(실행수정)_용인보라4공구(최종안실행)_엑사1차기성내역서(080408)_서브원 4월 2차기성내역 확정본_080430" xfId="14340" xr:uid="{00000000-0005-0000-0000-00005A390000}"/>
    <cellStyle name="표_신수동재건축(실행수정)_용인보라4공구(최종안실행)_엑사1차기성내역서(080408)_서브원4월2차기성내역확정본_080430" xfId="14341" xr:uid="{00000000-0005-0000-0000-00005B390000}"/>
    <cellStyle name="표_신수동재건축(실행수정)_용인보라4공구(최종안실행)_엑사1차기성내역서(080408)_한연수 서울" xfId="14342" xr:uid="{00000000-0005-0000-0000-00005C390000}"/>
    <cellStyle name="표_신수동재건축(실행수정)_용인보라4공구(최종안실행)_집계표" xfId="14343" xr:uid="{00000000-0005-0000-0000-00005D390000}"/>
    <cellStyle name="표_신수동재건축(실행수정)_집계표" xfId="14344" xr:uid="{00000000-0005-0000-0000-00005E390000}"/>
    <cellStyle name="표_실행예산(신림)estm-실행" xfId="14345" xr:uid="{00000000-0005-0000-0000-00005F390000}"/>
    <cellStyle name="표_실행예산(신림)estm-실행_계약기준양식(두리)" xfId="14346" xr:uid="{00000000-0005-0000-0000-000060390000}"/>
    <cellStyle name="표_실행예산(신림)estm-실행_계약기준양식(두리)_1차 기성내역서 (80.1%)" xfId="14347" xr:uid="{00000000-0005-0000-0000-000061390000}"/>
    <cellStyle name="표_실행예산(신림)estm-실행_계약기준양식(두리)_기성_4월" xfId="14348" xr:uid="{00000000-0005-0000-0000-000062390000}"/>
    <cellStyle name="표_실행예산(신림)estm-실행_계약기준양식(두리)_기성내역(CM)" xfId="14349" xr:uid="{00000000-0005-0000-0000-000063390000}"/>
    <cellStyle name="표_실행예산(신림)estm-실행_계약기준양식(두리)_기성내역.기계설비_(08.04)" xfId="14350" xr:uid="{00000000-0005-0000-0000-000064390000}"/>
    <cellStyle name="표_실행예산(신림)estm-실행_계약기준양식(두리)_기성양식(080408)_최종본_한연수" xfId="14351" xr:uid="{00000000-0005-0000-0000-000065390000}"/>
    <cellStyle name="표_실행예산(신림)estm-실행_계약기준양식(두리)_두리 3월 기성(2회)" xfId="14352" xr:uid="{00000000-0005-0000-0000-000066390000}"/>
    <cellStyle name="표_실행예산(신림)estm-실행_계약기준양식(두리)_서브원 4월 2차기성내역 확정본_080430" xfId="14353" xr:uid="{00000000-0005-0000-0000-000067390000}"/>
    <cellStyle name="표_실행예산(신림)estm-실행_계약기준양식(두리)_서브원4월2차기성내역확정본_080430" xfId="14354" xr:uid="{00000000-0005-0000-0000-000068390000}"/>
    <cellStyle name="표_실행예산(신림)estm-실행_계약기준양식(두리)_한연수 서울" xfId="14355" xr:uid="{00000000-0005-0000-0000-000069390000}"/>
    <cellStyle name="표_실행예산(신림)estm-실행_엑사1차기성내역서(080408)" xfId="14356" xr:uid="{00000000-0005-0000-0000-00006A390000}"/>
    <cellStyle name="표_실행예산(신림)estm-실행_엑사1차기성내역서(080408)_1차 기성내역서 (80.1%)" xfId="14357" xr:uid="{00000000-0005-0000-0000-00006B390000}"/>
    <cellStyle name="표_실행예산(신림)estm-실행_엑사1차기성내역서(080408)_기성_4월" xfId="14358" xr:uid="{00000000-0005-0000-0000-00006C390000}"/>
    <cellStyle name="표_실행예산(신림)estm-실행_엑사1차기성내역서(080408)_기성내역(CM)" xfId="14359" xr:uid="{00000000-0005-0000-0000-00006D390000}"/>
    <cellStyle name="표_실행예산(신림)estm-실행_엑사1차기성내역서(080408)_기성내역.기계설비_(08.04)" xfId="14360" xr:uid="{00000000-0005-0000-0000-00006E390000}"/>
    <cellStyle name="표_실행예산(신림)estm-실행_엑사1차기성내역서(080408)_기성양식(080408)_최종본_한연수" xfId="14361" xr:uid="{00000000-0005-0000-0000-00006F390000}"/>
    <cellStyle name="표_실행예산(신림)estm-실행_엑사1차기성내역서(080408)_두리 3월 기성(2회)" xfId="14362" xr:uid="{00000000-0005-0000-0000-000070390000}"/>
    <cellStyle name="표_실행예산(신림)estm-실행_엑사1차기성내역서(080408)_서브원 4월 2차기성내역 확정본_080430" xfId="14363" xr:uid="{00000000-0005-0000-0000-000071390000}"/>
    <cellStyle name="표_실행예산(신림)estm-실행_엑사1차기성내역서(080408)_서브원4월2차기성내역확정본_080430" xfId="14364" xr:uid="{00000000-0005-0000-0000-000072390000}"/>
    <cellStyle name="표_실행예산(신림)estm-실행_엑사1차기성내역서(080408)_한연수 서울" xfId="14365" xr:uid="{00000000-0005-0000-0000-000073390000}"/>
    <cellStyle name="표_실행예산(신림)estm-실행_집계표" xfId="14366" xr:uid="{00000000-0005-0000-0000-000074390000}"/>
    <cellStyle name="표_엑사1차기성내역서(080408)" xfId="14367" xr:uid="{00000000-0005-0000-0000-000075390000}"/>
    <cellStyle name="표_엑사1차기성내역서(080408)_1차 기성내역서 (80.1%)" xfId="14368" xr:uid="{00000000-0005-0000-0000-000076390000}"/>
    <cellStyle name="표_엑사1차기성내역서(080408)_기성_4월" xfId="14369" xr:uid="{00000000-0005-0000-0000-000077390000}"/>
    <cellStyle name="표_엑사1차기성내역서(080408)_기성내역(CM)" xfId="14370" xr:uid="{00000000-0005-0000-0000-000078390000}"/>
    <cellStyle name="표_엑사1차기성내역서(080408)_기성내역.기계설비_(08.04)" xfId="14371" xr:uid="{00000000-0005-0000-0000-000079390000}"/>
    <cellStyle name="표_엑사1차기성내역서(080408)_기성양식(080408)_최종본_한연수" xfId="14372" xr:uid="{00000000-0005-0000-0000-00007A390000}"/>
    <cellStyle name="표_엑사1차기성내역서(080408)_두리 3월 기성(2회)" xfId="14373" xr:uid="{00000000-0005-0000-0000-00007B390000}"/>
    <cellStyle name="표_엑사1차기성내역서(080408)_서브원 4월 2차기성내역 확정본_080430" xfId="14374" xr:uid="{00000000-0005-0000-0000-00007C390000}"/>
    <cellStyle name="표_엑사1차기성내역서(080408)_서브원4월2차기성내역확정본_080430" xfId="14375" xr:uid="{00000000-0005-0000-0000-00007D390000}"/>
    <cellStyle name="표_엑사1차기성내역서(080408)_한연수 서울" xfId="14376" xr:uid="{00000000-0005-0000-0000-00007E390000}"/>
    <cellStyle name="표_용인보라4공구(최종안실행)" xfId="14377" xr:uid="{00000000-0005-0000-0000-00007F390000}"/>
    <cellStyle name="표_용인보라4공구(최종안실행)_계약기준양식(두리)" xfId="14378" xr:uid="{00000000-0005-0000-0000-000080390000}"/>
    <cellStyle name="표_용인보라4공구(최종안실행)_계약기준양식(두리)_1차 기성내역서 (80.1%)" xfId="14379" xr:uid="{00000000-0005-0000-0000-000081390000}"/>
    <cellStyle name="표_용인보라4공구(최종안실행)_계약기준양식(두리)_기성_4월" xfId="14380" xr:uid="{00000000-0005-0000-0000-000082390000}"/>
    <cellStyle name="표_용인보라4공구(최종안실행)_계약기준양식(두리)_기성내역(CM)" xfId="14381" xr:uid="{00000000-0005-0000-0000-000083390000}"/>
    <cellStyle name="표_용인보라4공구(최종안실행)_계약기준양식(두리)_기성내역.기계설비_(08.04)" xfId="14382" xr:uid="{00000000-0005-0000-0000-000084390000}"/>
    <cellStyle name="표_용인보라4공구(최종안실행)_계약기준양식(두리)_기성양식(080408)_최종본_한연수" xfId="14383" xr:uid="{00000000-0005-0000-0000-000085390000}"/>
    <cellStyle name="표_용인보라4공구(최종안실행)_계약기준양식(두리)_두리 3월 기성(2회)" xfId="14384" xr:uid="{00000000-0005-0000-0000-000086390000}"/>
    <cellStyle name="표_용인보라4공구(최종안실행)_계약기준양식(두리)_서브원 4월 2차기성내역 확정본_080430" xfId="14385" xr:uid="{00000000-0005-0000-0000-000087390000}"/>
    <cellStyle name="표_용인보라4공구(최종안실행)_계약기준양식(두리)_서브원4월2차기성내역확정본_080430" xfId="14386" xr:uid="{00000000-0005-0000-0000-000088390000}"/>
    <cellStyle name="표_용인보라4공구(최종안실행)_계약기준양식(두리)_한연수 서울" xfId="14387" xr:uid="{00000000-0005-0000-0000-000089390000}"/>
    <cellStyle name="표_용인보라4공구(최종안실행)_엑사1차기성내역서(080408)" xfId="14388" xr:uid="{00000000-0005-0000-0000-00008A390000}"/>
    <cellStyle name="표_용인보라4공구(최종안실행)_엑사1차기성내역서(080408)_1차 기성내역서 (80.1%)" xfId="14389" xr:uid="{00000000-0005-0000-0000-00008B390000}"/>
    <cellStyle name="표_용인보라4공구(최종안실행)_엑사1차기성내역서(080408)_기성_4월" xfId="14390" xr:uid="{00000000-0005-0000-0000-00008C390000}"/>
    <cellStyle name="표_용인보라4공구(최종안실행)_엑사1차기성내역서(080408)_기성내역(CM)" xfId="14391" xr:uid="{00000000-0005-0000-0000-00008D390000}"/>
    <cellStyle name="표_용인보라4공구(최종안실행)_엑사1차기성내역서(080408)_기성내역.기계설비_(08.04)" xfId="14392" xr:uid="{00000000-0005-0000-0000-00008E390000}"/>
    <cellStyle name="표_용인보라4공구(최종안실행)_엑사1차기성내역서(080408)_기성양식(080408)_최종본_한연수" xfId="14393" xr:uid="{00000000-0005-0000-0000-00008F390000}"/>
    <cellStyle name="표_용인보라4공구(최종안실행)_엑사1차기성내역서(080408)_두리 3월 기성(2회)" xfId="14394" xr:uid="{00000000-0005-0000-0000-000090390000}"/>
    <cellStyle name="표_용인보라4공구(최종안실행)_엑사1차기성내역서(080408)_서브원 4월 2차기성내역 확정본_080430" xfId="14395" xr:uid="{00000000-0005-0000-0000-000091390000}"/>
    <cellStyle name="표_용인보라4공구(최종안실행)_엑사1차기성내역서(080408)_서브원4월2차기성내역확정본_080430" xfId="14396" xr:uid="{00000000-0005-0000-0000-000092390000}"/>
    <cellStyle name="표_용인보라4공구(최종안실행)_엑사1차기성내역서(080408)_한연수 서울" xfId="14397" xr:uid="{00000000-0005-0000-0000-000093390000}"/>
    <cellStyle name="표_용인보라4공구(최종안실행)_집계표" xfId="14398" xr:uid="{00000000-0005-0000-0000-000094390000}"/>
    <cellStyle name="표_원주시청사-건축" xfId="14399" xr:uid="{00000000-0005-0000-0000-000095390000}"/>
    <cellStyle name="표_원주시청사-건축_계약기준양식(두리)" xfId="14400" xr:uid="{00000000-0005-0000-0000-000096390000}"/>
    <cellStyle name="표_원주시청사-건축_계약기준양식(두리)_1차 기성내역서 (80.1%)" xfId="14401" xr:uid="{00000000-0005-0000-0000-000097390000}"/>
    <cellStyle name="표_원주시청사-건축_계약기준양식(두리)_기성_4월" xfId="14402" xr:uid="{00000000-0005-0000-0000-000098390000}"/>
    <cellStyle name="표_원주시청사-건축_계약기준양식(두리)_기성내역(CM)" xfId="14403" xr:uid="{00000000-0005-0000-0000-000099390000}"/>
    <cellStyle name="표_원주시청사-건축_계약기준양식(두리)_기성내역.기계설비_(08.04)" xfId="14404" xr:uid="{00000000-0005-0000-0000-00009A390000}"/>
    <cellStyle name="표_원주시청사-건축_계약기준양식(두리)_기성양식(080408)_최종본_한연수" xfId="14405" xr:uid="{00000000-0005-0000-0000-00009B390000}"/>
    <cellStyle name="표_원주시청사-건축_계약기준양식(두리)_두리 3월 기성(2회)" xfId="14406" xr:uid="{00000000-0005-0000-0000-00009C390000}"/>
    <cellStyle name="표_원주시청사-건축_계약기준양식(두리)_서브원 4월 2차기성내역 확정본_080430" xfId="14407" xr:uid="{00000000-0005-0000-0000-00009D390000}"/>
    <cellStyle name="표_원주시청사-건축_계약기준양식(두리)_서브원4월2차기성내역확정본_080430" xfId="14408" xr:uid="{00000000-0005-0000-0000-00009E390000}"/>
    <cellStyle name="표_원주시청사-건축_계약기준양식(두리)_한연수 서울" xfId="14409" xr:uid="{00000000-0005-0000-0000-00009F390000}"/>
    <cellStyle name="표_원주시청사-건축_엑사1차기성내역서(080408)" xfId="14410" xr:uid="{00000000-0005-0000-0000-0000A0390000}"/>
    <cellStyle name="표_원주시청사-건축_엑사1차기성내역서(080408)_1차 기성내역서 (80.1%)" xfId="14411" xr:uid="{00000000-0005-0000-0000-0000A1390000}"/>
    <cellStyle name="표_원주시청사-건축_엑사1차기성내역서(080408)_기성_4월" xfId="14412" xr:uid="{00000000-0005-0000-0000-0000A2390000}"/>
    <cellStyle name="표_원주시청사-건축_엑사1차기성내역서(080408)_기성내역(CM)" xfId="14413" xr:uid="{00000000-0005-0000-0000-0000A3390000}"/>
    <cellStyle name="표_원주시청사-건축_엑사1차기성내역서(080408)_기성내역.기계설비_(08.04)" xfId="14414" xr:uid="{00000000-0005-0000-0000-0000A4390000}"/>
    <cellStyle name="표_원주시청사-건축_엑사1차기성내역서(080408)_기성양식(080408)_최종본_한연수" xfId="14415" xr:uid="{00000000-0005-0000-0000-0000A5390000}"/>
    <cellStyle name="표_원주시청사-건축_엑사1차기성내역서(080408)_두리 3월 기성(2회)" xfId="14416" xr:uid="{00000000-0005-0000-0000-0000A6390000}"/>
    <cellStyle name="표_원주시청사-건축_엑사1차기성내역서(080408)_서브원 4월 2차기성내역 확정본_080430" xfId="14417" xr:uid="{00000000-0005-0000-0000-0000A7390000}"/>
    <cellStyle name="표_원주시청사-건축_엑사1차기성내역서(080408)_서브원4월2차기성내역확정본_080430" xfId="14418" xr:uid="{00000000-0005-0000-0000-0000A8390000}"/>
    <cellStyle name="표_원주시청사-건축_엑사1차기성내역서(080408)_한연수 서울" xfId="14419" xr:uid="{00000000-0005-0000-0000-0000A9390000}"/>
    <cellStyle name="표_원주시청사-건축_용인보라4공구(최종안실행)" xfId="14420" xr:uid="{00000000-0005-0000-0000-0000AA390000}"/>
    <cellStyle name="표_원주시청사-건축_용인보라4공구(최종안실행)_계약기준양식(두리)" xfId="14421" xr:uid="{00000000-0005-0000-0000-0000AB390000}"/>
    <cellStyle name="표_원주시청사-건축_용인보라4공구(최종안실행)_계약기준양식(두리)_1차 기성내역서 (80.1%)" xfId="14422" xr:uid="{00000000-0005-0000-0000-0000AC390000}"/>
    <cellStyle name="표_원주시청사-건축_용인보라4공구(최종안실행)_계약기준양식(두리)_기성_4월" xfId="14423" xr:uid="{00000000-0005-0000-0000-0000AD390000}"/>
    <cellStyle name="표_원주시청사-건축_용인보라4공구(최종안실행)_계약기준양식(두리)_기성내역(CM)" xfId="14424" xr:uid="{00000000-0005-0000-0000-0000AE390000}"/>
    <cellStyle name="표_원주시청사-건축_용인보라4공구(최종안실행)_계약기준양식(두리)_기성내역.기계설비_(08.04)" xfId="14425" xr:uid="{00000000-0005-0000-0000-0000AF390000}"/>
    <cellStyle name="표_원주시청사-건축_용인보라4공구(최종안실행)_계약기준양식(두리)_기성양식(080408)_최종본_한연수" xfId="14426" xr:uid="{00000000-0005-0000-0000-0000B0390000}"/>
    <cellStyle name="표_원주시청사-건축_용인보라4공구(최종안실행)_계약기준양식(두리)_두리 3월 기성(2회)" xfId="14427" xr:uid="{00000000-0005-0000-0000-0000B1390000}"/>
    <cellStyle name="표_원주시청사-건축_용인보라4공구(최종안실행)_계약기준양식(두리)_서브원 4월 2차기성내역 확정본_080430" xfId="14428" xr:uid="{00000000-0005-0000-0000-0000B2390000}"/>
    <cellStyle name="표_원주시청사-건축_용인보라4공구(최종안실행)_계약기준양식(두리)_서브원4월2차기성내역확정본_080430" xfId="14429" xr:uid="{00000000-0005-0000-0000-0000B3390000}"/>
    <cellStyle name="표_원주시청사-건축_용인보라4공구(최종안실행)_계약기준양식(두리)_한연수 서울" xfId="14430" xr:uid="{00000000-0005-0000-0000-0000B4390000}"/>
    <cellStyle name="표_원주시청사-건축_용인보라4공구(최종안실행)_엑사1차기성내역서(080408)" xfId="14431" xr:uid="{00000000-0005-0000-0000-0000B5390000}"/>
    <cellStyle name="표_원주시청사-건축_용인보라4공구(최종안실행)_엑사1차기성내역서(080408)_1차 기성내역서 (80.1%)" xfId="14432" xr:uid="{00000000-0005-0000-0000-0000B6390000}"/>
    <cellStyle name="표_원주시청사-건축_용인보라4공구(최종안실행)_엑사1차기성내역서(080408)_기성_4월" xfId="14433" xr:uid="{00000000-0005-0000-0000-0000B7390000}"/>
    <cellStyle name="표_원주시청사-건축_용인보라4공구(최종안실행)_엑사1차기성내역서(080408)_기성내역(CM)" xfId="14434" xr:uid="{00000000-0005-0000-0000-0000B8390000}"/>
    <cellStyle name="표_원주시청사-건축_용인보라4공구(최종안실행)_엑사1차기성내역서(080408)_기성내역.기계설비_(08.04)" xfId="14435" xr:uid="{00000000-0005-0000-0000-0000B9390000}"/>
    <cellStyle name="표_원주시청사-건축_용인보라4공구(최종안실행)_엑사1차기성내역서(080408)_기성양식(080408)_최종본_한연수" xfId="14436" xr:uid="{00000000-0005-0000-0000-0000BA390000}"/>
    <cellStyle name="표_원주시청사-건축_용인보라4공구(최종안실행)_엑사1차기성내역서(080408)_두리 3월 기성(2회)" xfId="14437" xr:uid="{00000000-0005-0000-0000-0000BB390000}"/>
    <cellStyle name="표_원주시청사-건축_용인보라4공구(최종안실행)_엑사1차기성내역서(080408)_서브원 4월 2차기성내역 확정본_080430" xfId="14438" xr:uid="{00000000-0005-0000-0000-0000BC390000}"/>
    <cellStyle name="표_원주시청사-건축_용인보라4공구(최종안실행)_엑사1차기성내역서(080408)_서브원4월2차기성내역확정본_080430" xfId="14439" xr:uid="{00000000-0005-0000-0000-0000BD390000}"/>
    <cellStyle name="표_원주시청사-건축_용인보라4공구(최종안실행)_엑사1차기성내역서(080408)_한연수 서울" xfId="14440" xr:uid="{00000000-0005-0000-0000-0000BE390000}"/>
    <cellStyle name="표_원주시청사-건축_용인보라4공구(최종안실행)_집계표" xfId="14441" xr:uid="{00000000-0005-0000-0000-0000BF390000}"/>
    <cellStyle name="표_원주시청사-건축_집계표" xfId="14442" xr:uid="{00000000-0005-0000-0000-0000C0390000}"/>
    <cellStyle name="표_집계표" xfId="14443" xr:uid="{00000000-0005-0000-0000-0000C1390000}"/>
    <cellStyle name="표머릿글(上)" xfId="14444" xr:uid="{00000000-0005-0000-0000-0000C2390000}"/>
    <cellStyle name="표머릿글(上) 2" xfId="14445" xr:uid="{00000000-0005-0000-0000-0000C3390000}"/>
    <cellStyle name="표머릿글(中)" xfId="14446" xr:uid="{00000000-0005-0000-0000-0000C4390000}"/>
    <cellStyle name="표머릿글(中) 2" xfId="14447" xr:uid="{00000000-0005-0000-0000-0000C5390000}"/>
    <cellStyle name="표머릿글(下)" xfId="14448" xr:uid="{00000000-0005-0000-0000-0000C6390000}"/>
    <cellStyle name="표머릿글(下) 2" xfId="14449" xr:uid="{00000000-0005-0000-0000-0000C7390000}"/>
    <cellStyle name="표준" xfId="0" builtinId="0"/>
    <cellStyle name="표준 10" xfId="14450" xr:uid="{00000000-0005-0000-0000-0000C9390000}"/>
    <cellStyle name="표준 10 10" xfId="14451" xr:uid="{00000000-0005-0000-0000-0000CA390000}"/>
    <cellStyle name="표준 10 10 2" xfId="3" xr:uid="{00000000-0005-0000-0000-0000CB390000}"/>
    <cellStyle name="표준 10 11" xfId="14452" xr:uid="{00000000-0005-0000-0000-0000CC390000}"/>
    <cellStyle name="표준 10 12" xfId="14453" xr:uid="{00000000-0005-0000-0000-0000CD390000}"/>
    <cellStyle name="표준 10 13" xfId="14454" xr:uid="{00000000-0005-0000-0000-0000CE390000}"/>
    <cellStyle name="표준 10 14" xfId="14455" xr:uid="{00000000-0005-0000-0000-0000CF390000}"/>
    <cellStyle name="표준 10 15" xfId="14456" xr:uid="{00000000-0005-0000-0000-0000D0390000}"/>
    <cellStyle name="표준 10 16" xfId="14457" xr:uid="{00000000-0005-0000-0000-0000D1390000}"/>
    <cellStyle name="표준 10 17" xfId="14458" xr:uid="{00000000-0005-0000-0000-0000D2390000}"/>
    <cellStyle name="표준 10 18" xfId="14459" xr:uid="{00000000-0005-0000-0000-0000D3390000}"/>
    <cellStyle name="표준 10 19" xfId="14460" xr:uid="{00000000-0005-0000-0000-0000D4390000}"/>
    <cellStyle name="표준 10 2" xfId="14461" xr:uid="{00000000-0005-0000-0000-0000D5390000}"/>
    <cellStyle name="표준 10 2 10" xfId="14462" xr:uid="{00000000-0005-0000-0000-0000D6390000}"/>
    <cellStyle name="표준 10 2 11" xfId="14463" xr:uid="{00000000-0005-0000-0000-0000D7390000}"/>
    <cellStyle name="표준 10 2 12" xfId="14464" xr:uid="{00000000-0005-0000-0000-0000D8390000}"/>
    <cellStyle name="표준 10 2 13" xfId="14465" xr:uid="{00000000-0005-0000-0000-0000D9390000}"/>
    <cellStyle name="표준 10 2 14" xfId="14466" xr:uid="{00000000-0005-0000-0000-0000DA390000}"/>
    <cellStyle name="표준 10 2 15" xfId="14467" xr:uid="{00000000-0005-0000-0000-0000DB390000}"/>
    <cellStyle name="표준 10 2 16" xfId="14468" xr:uid="{00000000-0005-0000-0000-0000DC390000}"/>
    <cellStyle name="표준 10 2 17" xfId="14469" xr:uid="{00000000-0005-0000-0000-0000DD390000}"/>
    <cellStyle name="표준 10 2 18" xfId="14470" xr:uid="{00000000-0005-0000-0000-0000DE390000}"/>
    <cellStyle name="표준 10 2 19" xfId="14471" xr:uid="{00000000-0005-0000-0000-0000DF390000}"/>
    <cellStyle name="표준 10 2 2" xfId="14472" xr:uid="{00000000-0005-0000-0000-0000E0390000}"/>
    <cellStyle name="표준 10 2 2 10" xfId="14473" xr:uid="{00000000-0005-0000-0000-0000E1390000}"/>
    <cellStyle name="표준 10 2 2 11" xfId="14474" xr:uid="{00000000-0005-0000-0000-0000E2390000}"/>
    <cellStyle name="표준 10 2 2 12" xfId="14475" xr:uid="{00000000-0005-0000-0000-0000E3390000}"/>
    <cellStyle name="표준 10 2 2 13" xfId="14476" xr:uid="{00000000-0005-0000-0000-0000E4390000}"/>
    <cellStyle name="표준 10 2 2 14" xfId="14477" xr:uid="{00000000-0005-0000-0000-0000E5390000}"/>
    <cellStyle name="표준 10 2 2 15" xfId="14478" xr:uid="{00000000-0005-0000-0000-0000E6390000}"/>
    <cellStyle name="표준 10 2 2 16" xfId="14479" xr:uid="{00000000-0005-0000-0000-0000E7390000}"/>
    <cellStyle name="표준 10 2 2 17" xfId="14480" xr:uid="{00000000-0005-0000-0000-0000E8390000}"/>
    <cellStyle name="표준 10 2 2 18" xfId="14481" xr:uid="{00000000-0005-0000-0000-0000E9390000}"/>
    <cellStyle name="표준 10 2 2 19" xfId="14482" xr:uid="{00000000-0005-0000-0000-0000EA390000}"/>
    <cellStyle name="표준 10 2 2 2" xfId="14483" xr:uid="{00000000-0005-0000-0000-0000EB390000}"/>
    <cellStyle name="표준 10 2 2 2 2" xfId="14484" xr:uid="{00000000-0005-0000-0000-0000EC390000}"/>
    <cellStyle name="표준 10 2 2 2 2 2" xfId="14485" xr:uid="{00000000-0005-0000-0000-0000ED390000}"/>
    <cellStyle name="표준 10 2 2 2 2 2 2" xfId="14486" xr:uid="{00000000-0005-0000-0000-0000EE390000}"/>
    <cellStyle name="표준 10 2 2 2 2 2 3" xfId="14487" xr:uid="{00000000-0005-0000-0000-0000EF390000}"/>
    <cellStyle name="표준 10 2 2 2 2 3" xfId="14488" xr:uid="{00000000-0005-0000-0000-0000F0390000}"/>
    <cellStyle name="표준 10 2 2 2 3" xfId="14489" xr:uid="{00000000-0005-0000-0000-0000F1390000}"/>
    <cellStyle name="표준 10 2 2 2 4" xfId="14490" xr:uid="{00000000-0005-0000-0000-0000F2390000}"/>
    <cellStyle name="표준 10 2 2 2 5" xfId="14491" xr:uid="{00000000-0005-0000-0000-0000F3390000}"/>
    <cellStyle name="표준 10 2 2 2 6" xfId="14492" xr:uid="{00000000-0005-0000-0000-0000F4390000}"/>
    <cellStyle name="표준 10 2 2 20" xfId="14493" xr:uid="{00000000-0005-0000-0000-0000F5390000}"/>
    <cellStyle name="표준 10 2 2 21" xfId="14494" xr:uid="{00000000-0005-0000-0000-0000F6390000}"/>
    <cellStyle name="표준 10 2 2 22" xfId="14495" xr:uid="{00000000-0005-0000-0000-0000F7390000}"/>
    <cellStyle name="표준 10 2 2 23" xfId="14496" xr:uid="{00000000-0005-0000-0000-0000F8390000}"/>
    <cellStyle name="표준 10 2 2 24" xfId="14497" xr:uid="{00000000-0005-0000-0000-0000F9390000}"/>
    <cellStyle name="표준 10 2 2 25" xfId="14498" xr:uid="{00000000-0005-0000-0000-0000FA390000}"/>
    <cellStyle name="표준 10 2 2 26" xfId="14499" xr:uid="{00000000-0005-0000-0000-0000FB390000}"/>
    <cellStyle name="표준 10 2 2 27" xfId="14500" xr:uid="{00000000-0005-0000-0000-0000FC390000}"/>
    <cellStyle name="표준 10 2 2 3" xfId="14501" xr:uid="{00000000-0005-0000-0000-0000FD390000}"/>
    <cellStyle name="표준 10 2 2 4" xfId="14502" xr:uid="{00000000-0005-0000-0000-0000FE390000}"/>
    <cellStyle name="표준 10 2 2 5" xfId="14503" xr:uid="{00000000-0005-0000-0000-0000FF390000}"/>
    <cellStyle name="표준 10 2 2 6" xfId="14504" xr:uid="{00000000-0005-0000-0000-0000003A0000}"/>
    <cellStyle name="표준 10 2 2 7" xfId="14505" xr:uid="{00000000-0005-0000-0000-0000013A0000}"/>
    <cellStyle name="표준 10 2 2 8" xfId="14506" xr:uid="{00000000-0005-0000-0000-0000023A0000}"/>
    <cellStyle name="표준 10 2 2 9" xfId="14507" xr:uid="{00000000-0005-0000-0000-0000033A0000}"/>
    <cellStyle name="표준 10 2 20" xfId="14508" xr:uid="{00000000-0005-0000-0000-0000043A0000}"/>
    <cellStyle name="표준 10 2 21" xfId="14509" xr:uid="{00000000-0005-0000-0000-0000053A0000}"/>
    <cellStyle name="표준 10 2 22" xfId="14510" xr:uid="{00000000-0005-0000-0000-0000063A0000}"/>
    <cellStyle name="표준 10 2 23" xfId="14511" xr:uid="{00000000-0005-0000-0000-0000073A0000}"/>
    <cellStyle name="표준 10 2 24" xfId="14512" xr:uid="{00000000-0005-0000-0000-0000083A0000}"/>
    <cellStyle name="표준 10 2 25" xfId="14513" xr:uid="{00000000-0005-0000-0000-0000093A0000}"/>
    <cellStyle name="표준 10 2 26" xfId="14514" xr:uid="{00000000-0005-0000-0000-00000A3A0000}"/>
    <cellStyle name="표준 10 2 27" xfId="14515" xr:uid="{00000000-0005-0000-0000-00000B3A0000}"/>
    <cellStyle name="표준 10 2 3" xfId="14516" xr:uid="{00000000-0005-0000-0000-00000C3A0000}"/>
    <cellStyle name="표준 10 2 3 2" xfId="14517" xr:uid="{00000000-0005-0000-0000-00000D3A0000}"/>
    <cellStyle name="표준 10 2 3 3" xfId="14518" xr:uid="{00000000-0005-0000-0000-00000E3A0000}"/>
    <cellStyle name="표준 10 2 3 4" xfId="14519" xr:uid="{00000000-0005-0000-0000-00000F3A0000}"/>
    <cellStyle name="표준 10 2 4" xfId="14520" xr:uid="{00000000-0005-0000-0000-0000103A0000}"/>
    <cellStyle name="표준 10 2 5" xfId="14521" xr:uid="{00000000-0005-0000-0000-0000113A0000}"/>
    <cellStyle name="표준 10 2 6" xfId="14522" xr:uid="{00000000-0005-0000-0000-0000123A0000}"/>
    <cellStyle name="표준 10 2 7" xfId="14523" xr:uid="{00000000-0005-0000-0000-0000133A0000}"/>
    <cellStyle name="표준 10 2 8" xfId="14524" xr:uid="{00000000-0005-0000-0000-0000143A0000}"/>
    <cellStyle name="표준 10 2 9" xfId="14525" xr:uid="{00000000-0005-0000-0000-0000153A0000}"/>
    <cellStyle name="표준 10 20" xfId="14526" xr:uid="{00000000-0005-0000-0000-0000163A0000}"/>
    <cellStyle name="표준 10 21" xfId="14527" xr:uid="{00000000-0005-0000-0000-0000173A0000}"/>
    <cellStyle name="표준 10 22" xfId="14528" xr:uid="{00000000-0005-0000-0000-0000183A0000}"/>
    <cellStyle name="표준 10 23" xfId="14529" xr:uid="{00000000-0005-0000-0000-0000193A0000}"/>
    <cellStyle name="표준 10 24" xfId="14530" xr:uid="{00000000-0005-0000-0000-00001A3A0000}"/>
    <cellStyle name="표준 10 25" xfId="14531" xr:uid="{00000000-0005-0000-0000-00001B3A0000}"/>
    <cellStyle name="표준 10 26" xfId="14532" xr:uid="{00000000-0005-0000-0000-00001C3A0000}"/>
    <cellStyle name="표준 10 27" xfId="14533" xr:uid="{00000000-0005-0000-0000-00001D3A0000}"/>
    <cellStyle name="표준 10 28" xfId="14534" xr:uid="{00000000-0005-0000-0000-00001E3A0000}"/>
    <cellStyle name="표준 10 29" xfId="14535" xr:uid="{00000000-0005-0000-0000-00001F3A0000}"/>
    <cellStyle name="표준 10 3" xfId="14536" xr:uid="{00000000-0005-0000-0000-0000203A0000}"/>
    <cellStyle name="표준 10 3 10" xfId="14537" xr:uid="{00000000-0005-0000-0000-0000213A0000}"/>
    <cellStyle name="표준 10 3 11" xfId="14538" xr:uid="{00000000-0005-0000-0000-0000223A0000}"/>
    <cellStyle name="표준 10 3 12" xfId="14539" xr:uid="{00000000-0005-0000-0000-0000233A0000}"/>
    <cellStyle name="표준 10 3 13" xfId="14540" xr:uid="{00000000-0005-0000-0000-0000243A0000}"/>
    <cellStyle name="표준 10 3 14" xfId="14541" xr:uid="{00000000-0005-0000-0000-0000253A0000}"/>
    <cellStyle name="표준 10 3 15" xfId="14542" xr:uid="{00000000-0005-0000-0000-0000263A0000}"/>
    <cellStyle name="표준 10 3 16" xfId="14543" xr:uid="{00000000-0005-0000-0000-0000273A0000}"/>
    <cellStyle name="표준 10 3 17" xfId="14544" xr:uid="{00000000-0005-0000-0000-0000283A0000}"/>
    <cellStyle name="표준 10 3 18" xfId="14545" xr:uid="{00000000-0005-0000-0000-0000293A0000}"/>
    <cellStyle name="표준 10 3 19" xfId="14546" xr:uid="{00000000-0005-0000-0000-00002A3A0000}"/>
    <cellStyle name="표준 10 3 2" xfId="14547" xr:uid="{00000000-0005-0000-0000-00002B3A0000}"/>
    <cellStyle name="표준 10 3 20" xfId="14548" xr:uid="{00000000-0005-0000-0000-00002C3A0000}"/>
    <cellStyle name="표준 10 3 21" xfId="14549" xr:uid="{00000000-0005-0000-0000-00002D3A0000}"/>
    <cellStyle name="표준 10 3 22" xfId="14550" xr:uid="{00000000-0005-0000-0000-00002E3A0000}"/>
    <cellStyle name="표준 10 3 3" xfId="14551" xr:uid="{00000000-0005-0000-0000-00002F3A0000}"/>
    <cellStyle name="표준 10 3 4" xfId="14552" xr:uid="{00000000-0005-0000-0000-0000303A0000}"/>
    <cellStyle name="표준 10 3 5" xfId="14553" xr:uid="{00000000-0005-0000-0000-0000313A0000}"/>
    <cellStyle name="표준 10 3 6" xfId="14554" xr:uid="{00000000-0005-0000-0000-0000323A0000}"/>
    <cellStyle name="표준 10 3 7" xfId="14555" xr:uid="{00000000-0005-0000-0000-0000333A0000}"/>
    <cellStyle name="표준 10 3 8" xfId="14556" xr:uid="{00000000-0005-0000-0000-0000343A0000}"/>
    <cellStyle name="표준 10 3 9" xfId="14557" xr:uid="{00000000-0005-0000-0000-0000353A0000}"/>
    <cellStyle name="표준 10 30" xfId="14558" xr:uid="{00000000-0005-0000-0000-0000363A0000}"/>
    <cellStyle name="표준 10 31" xfId="13" xr:uid="{00000000-0005-0000-0000-0000373A0000}"/>
    <cellStyle name="표준 10 32" xfId="14559" xr:uid="{00000000-0005-0000-0000-0000383A0000}"/>
    <cellStyle name="표준 10 33" xfId="14560" xr:uid="{00000000-0005-0000-0000-0000393A0000}"/>
    <cellStyle name="표준 10 34" xfId="14561" xr:uid="{00000000-0005-0000-0000-00003A3A0000}"/>
    <cellStyle name="표준 10 35" xfId="14562" xr:uid="{00000000-0005-0000-0000-00003B3A0000}"/>
    <cellStyle name="표준 10 36" xfId="14563" xr:uid="{00000000-0005-0000-0000-00003C3A0000}"/>
    <cellStyle name="표준 10 37" xfId="14564" xr:uid="{00000000-0005-0000-0000-00003D3A0000}"/>
    <cellStyle name="표준 10 38" xfId="14565" xr:uid="{00000000-0005-0000-0000-00003E3A0000}"/>
    <cellStyle name="표준 10 39" xfId="14566" xr:uid="{00000000-0005-0000-0000-00003F3A0000}"/>
    <cellStyle name="표준 10 4" xfId="14567" xr:uid="{00000000-0005-0000-0000-0000403A0000}"/>
    <cellStyle name="표준 10 4 10" xfId="14568" xr:uid="{00000000-0005-0000-0000-0000413A0000}"/>
    <cellStyle name="표준 10 4 11" xfId="14569" xr:uid="{00000000-0005-0000-0000-0000423A0000}"/>
    <cellStyle name="표준 10 4 12" xfId="14570" xr:uid="{00000000-0005-0000-0000-0000433A0000}"/>
    <cellStyle name="표준 10 4 13" xfId="14571" xr:uid="{00000000-0005-0000-0000-0000443A0000}"/>
    <cellStyle name="표준 10 4 14" xfId="14572" xr:uid="{00000000-0005-0000-0000-0000453A0000}"/>
    <cellStyle name="표준 10 4 15" xfId="14573" xr:uid="{00000000-0005-0000-0000-0000463A0000}"/>
    <cellStyle name="표준 10 4 16" xfId="14574" xr:uid="{00000000-0005-0000-0000-0000473A0000}"/>
    <cellStyle name="표준 10 4 17" xfId="14575" xr:uid="{00000000-0005-0000-0000-0000483A0000}"/>
    <cellStyle name="표준 10 4 18" xfId="14576" xr:uid="{00000000-0005-0000-0000-0000493A0000}"/>
    <cellStyle name="표준 10 4 19" xfId="14577" xr:uid="{00000000-0005-0000-0000-00004A3A0000}"/>
    <cellStyle name="표준 10 4 2" xfId="14578" xr:uid="{00000000-0005-0000-0000-00004B3A0000}"/>
    <cellStyle name="표준 10 4 20" xfId="14579" xr:uid="{00000000-0005-0000-0000-00004C3A0000}"/>
    <cellStyle name="표준 10 4 21" xfId="14580" xr:uid="{00000000-0005-0000-0000-00004D3A0000}"/>
    <cellStyle name="표준 10 4 22" xfId="14581" xr:uid="{00000000-0005-0000-0000-00004E3A0000}"/>
    <cellStyle name="표준 10 4 3" xfId="14582" xr:uid="{00000000-0005-0000-0000-00004F3A0000}"/>
    <cellStyle name="표준 10 4 4" xfId="14583" xr:uid="{00000000-0005-0000-0000-0000503A0000}"/>
    <cellStyle name="표준 10 4 5" xfId="14584" xr:uid="{00000000-0005-0000-0000-0000513A0000}"/>
    <cellStyle name="표준 10 4 6" xfId="14585" xr:uid="{00000000-0005-0000-0000-0000523A0000}"/>
    <cellStyle name="표준 10 4 7" xfId="14586" xr:uid="{00000000-0005-0000-0000-0000533A0000}"/>
    <cellStyle name="표준 10 4 8" xfId="14587" xr:uid="{00000000-0005-0000-0000-0000543A0000}"/>
    <cellStyle name="표준 10 4 9" xfId="14588" xr:uid="{00000000-0005-0000-0000-0000553A0000}"/>
    <cellStyle name="표준 10 40" xfId="14589" xr:uid="{00000000-0005-0000-0000-0000563A0000}"/>
    <cellStyle name="표준 10 41" xfId="14590" xr:uid="{00000000-0005-0000-0000-0000573A0000}"/>
    <cellStyle name="표준 10 42" xfId="14591" xr:uid="{00000000-0005-0000-0000-0000583A0000}"/>
    <cellStyle name="표준 10 43" xfId="14592" xr:uid="{00000000-0005-0000-0000-0000593A0000}"/>
    <cellStyle name="표준 10 44" xfId="14593" xr:uid="{00000000-0005-0000-0000-00005A3A0000}"/>
    <cellStyle name="표준 10 45" xfId="14594" xr:uid="{00000000-0005-0000-0000-00005B3A0000}"/>
    <cellStyle name="표준 10 46" xfId="14595" xr:uid="{00000000-0005-0000-0000-00005C3A0000}"/>
    <cellStyle name="표준 10 47" xfId="14596" xr:uid="{00000000-0005-0000-0000-00005D3A0000}"/>
    <cellStyle name="표준 10 48" xfId="14597" xr:uid="{00000000-0005-0000-0000-00005E3A0000}"/>
    <cellStyle name="표준 10 49" xfId="14598" xr:uid="{00000000-0005-0000-0000-00005F3A0000}"/>
    <cellStyle name="표준 10 5" xfId="14599" xr:uid="{00000000-0005-0000-0000-0000603A0000}"/>
    <cellStyle name="표준 10 5 10" xfId="14600" xr:uid="{00000000-0005-0000-0000-0000613A0000}"/>
    <cellStyle name="표준 10 5 11" xfId="14601" xr:uid="{00000000-0005-0000-0000-0000623A0000}"/>
    <cellStyle name="표준 10 5 12" xfId="14602" xr:uid="{00000000-0005-0000-0000-0000633A0000}"/>
    <cellStyle name="표준 10 5 13" xfId="14603" xr:uid="{00000000-0005-0000-0000-0000643A0000}"/>
    <cellStyle name="표준 10 5 14" xfId="14604" xr:uid="{00000000-0005-0000-0000-0000653A0000}"/>
    <cellStyle name="표준 10 5 15" xfId="14605" xr:uid="{00000000-0005-0000-0000-0000663A0000}"/>
    <cellStyle name="표준 10 5 16" xfId="14606" xr:uid="{00000000-0005-0000-0000-0000673A0000}"/>
    <cellStyle name="표준 10 5 17" xfId="14607" xr:uid="{00000000-0005-0000-0000-0000683A0000}"/>
    <cellStyle name="표준 10 5 18" xfId="14608" xr:uid="{00000000-0005-0000-0000-0000693A0000}"/>
    <cellStyle name="표준 10 5 19" xfId="14609" xr:uid="{00000000-0005-0000-0000-00006A3A0000}"/>
    <cellStyle name="표준 10 5 2" xfId="14610" xr:uid="{00000000-0005-0000-0000-00006B3A0000}"/>
    <cellStyle name="표준 10 5 20" xfId="14611" xr:uid="{00000000-0005-0000-0000-00006C3A0000}"/>
    <cellStyle name="표준 10 5 21" xfId="14612" xr:uid="{00000000-0005-0000-0000-00006D3A0000}"/>
    <cellStyle name="표준 10 5 22" xfId="14613" xr:uid="{00000000-0005-0000-0000-00006E3A0000}"/>
    <cellStyle name="표준 10 5 3" xfId="14614" xr:uid="{00000000-0005-0000-0000-00006F3A0000}"/>
    <cellStyle name="표준 10 5 4" xfId="14615" xr:uid="{00000000-0005-0000-0000-0000703A0000}"/>
    <cellStyle name="표준 10 5 5" xfId="14616" xr:uid="{00000000-0005-0000-0000-0000713A0000}"/>
    <cellStyle name="표준 10 5 6" xfId="14617" xr:uid="{00000000-0005-0000-0000-0000723A0000}"/>
    <cellStyle name="표준 10 5 7" xfId="14618" xr:uid="{00000000-0005-0000-0000-0000733A0000}"/>
    <cellStyle name="표준 10 5 8" xfId="14619" xr:uid="{00000000-0005-0000-0000-0000743A0000}"/>
    <cellStyle name="표준 10 5 9" xfId="14620" xr:uid="{00000000-0005-0000-0000-0000753A0000}"/>
    <cellStyle name="표준 10 50" xfId="14621" xr:uid="{00000000-0005-0000-0000-0000763A0000}"/>
    <cellStyle name="표준 10 51" xfId="14622" xr:uid="{00000000-0005-0000-0000-0000773A0000}"/>
    <cellStyle name="표준 10 52" xfId="14623" xr:uid="{00000000-0005-0000-0000-0000783A0000}"/>
    <cellStyle name="표준 10 53" xfId="14624" xr:uid="{00000000-0005-0000-0000-0000793A0000}"/>
    <cellStyle name="표준 10 6" xfId="14625" xr:uid="{00000000-0005-0000-0000-00007A3A0000}"/>
    <cellStyle name="표준 10 7" xfId="14626" xr:uid="{00000000-0005-0000-0000-00007B3A0000}"/>
    <cellStyle name="표준 10 8" xfId="14627" xr:uid="{00000000-0005-0000-0000-00007C3A0000}"/>
    <cellStyle name="표준 10 9" xfId="14628" xr:uid="{00000000-0005-0000-0000-00007D3A0000}"/>
    <cellStyle name="표준 11" xfId="14629" xr:uid="{00000000-0005-0000-0000-00007E3A0000}"/>
    <cellStyle name="표준 11 10" xfId="14630" xr:uid="{00000000-0005-0000-0000-00007F3A0000}"/>
    <cellStyle name="표준 11 11" xfId="14631" xr:uid="{00000000-0005-0000-0000-0000803A0000}"/>
    <cellStyle name="표준 11 12" xfId="14632" xr:uid="{00000000-0005-0000-0000-0000813A0000}"/>
    <cellStyle name="표준 11 13" xfId="14633" xr:uid="{00000000-0005-0000-0000-0000823A0000}"/>
    <cellStyle name="표준 11 14" xfId="14634" xr:uid="{00000000-0005-0000-0000-0000833A0000}"/>
    <cellStyle name="표준 11 15" xfId="14635" xr:uid="{00000000-0005-0000-0000-0000843A0000}"/>
    <cellStyle name="표준 11 16" xfId="14636" xr:uid="{00000000-0005-0000-0000-0000853A0000}"/>
    <cellStyle name="표준 11 17" xfId="14637" xr:uid="{00000000-0005-0000-0000-0000863A0000}"/>
    <cellStyle name="표준 11 18" xfId="14638" xr:uid="{00000000-0005-0000-0000-0000873A0000}"/>
    <cellStyle name="표준 11 19" xfId="14639" xr:uid="{00000000-0005-0000-0000-0000883A0000}"/>
    <cellStyle name="표준 11 2" xfId="14640" xr:uid="{00000000-0005-0000-0000-0000893A0000}"/>
    <cellStyle name="표준 11 2 2" xfId="14641" xr:uid="{00000000-0005-0000-0000-00008A3A0000}"/>
    <cellStyle name="표준 11 2 2 2" xfId="14642" xr:uid="{00000000-0005-0000-0000-00008B3A0000}"/>
    <cellStyle name="표준 11 2 2 2 2" xfId="14643" xr:uid="{00000000-0005-0000-0000-00008C3A0000}"/>
    <cellStyle name="표준 11 2 2 2 3" xfId="14644" xr:uid="{00000000-0005-0000-0000-00008D3A0000}"/>
    <cellStyle name="표준 11 2 2 3" xfId="14645" xr:uid="{00000000-0005-0000-0000-00008E3A0000}"/>
    <cellStyle name="표준 11 2 3" xfId="14646" xr:uid="{00000000-0005-0000-0000-00008F3A0000}"/>
    <cellStyle name="표준 11 2 4" xfId="14647" xr:uid="{00000000-0005-0000-0000-0000903A0000}"/>
    <cellStyle name="표준 11 20" xfId="14648" xr:uid="{00000000-0005-0000-0000-0000913A0000}"/>
    <cellStyle name="표준 11 21" xfId="14649" xr:uid="{00000000-0005-0000-0000-0000923A0000}"/>
    <cellStyle name="표준 11 22" xfId="14650" xr:uid="{00000000-0005-0000-0000-0000933A0000}"/>
    <cellStyle name="표준 11 23" xfId="14651" xr:uid="{00000000-0005-0000-0000-0000943A0000}"/>
    <cellStyle name="표준 11 24" xfId="14652" xr:uid="{00000000-0005-0000-0000-0000953A0000}"/>
    <cellStyle name="표준 11 25" xfId="14653" xr:uid="{00000000-0005-0000-0000-0000963A0000}"/>
    <cellStyle name="표준 11 26" xfId="14654" xr:uid="{00000000-0005-0000-0000-0000973A0000}"/>
    <cellStyle name="표준 11 27" xfId="14655" xr:uid="{00000000-0005-0000-0000-0000983A0000}"/>
    <cellStyle name="표준 11 28" xfId="14656" xr:uid="{00000000-0005-0000-0000-0000993A0000}"/>
    <cellStyle name="표준 11 29" xfId="14657" xr:uid="{00000000-0005-0000-0000-00009A3A0000}"/>
    <cellStyle name="표준 11 3" xfId="14658" xr:uid="{00000000-0005-0000-0000-00009B3A0000}"/>
    <cellStyle name="표준 11 3 10" xfId="14659" xr:uid="{00000000-0005-0000-0000-00009C3A0000}"/>
    <cellStyle name="표준 11 3 11" xfId="14660" xr:uid="{00000000-0005-0000-0000-00009D3A0000}"/>
    <cellStyle name="표준 11 3 12" xfId="14661" xr:uid="{00000000-0005-0000-0000-00009E3A0000}"/>
    <cellStyle name="표준 11 3 13" xfId="14662" xr:uid="{00000000-0005-0000-0000-00009F3A0000}"/>
    <cellStyle name="표준 11 3 14" xfId="14663" xr:uid="{00000000-0005-0000-0000-0000A03A0000}"/>
    <cellStyle name="표준 11 3 15" xfId="14664" xr:uid="{00000000-0005-0000-0000-0000A13A0000}"/>
    <cellStyle name="표준 11 3 16" xfId="14665" xr:uid="{00000000-0005-0000-0000-0000A23A0000}"/>
    <cellStyle name="표준 11 3 17" xfId="14666" xr:uid="{00000000-0005-0000-0000-0000A33A0000}"/>
    <cellStyle name="표준 11 3 18" xfId="14667" xr:uid="{00000000-0005-0000-0000-0000A43A0000}"/>
    <cellStyle name="표준 11 3 19" xfId="14668" xr:uid="{00000000-0005-0000-0000-0000A53A0000}"/>
    <cellStyle name="표준 11 3 2" xfId="14669" xr:uid="{00000000-0005-0000-0000-0000A63A0000}"/>
    <cellStyle name="표준 11 3 20" xfId="14670" xr:uid="{00000000-0005-0000-0000-0000A73A0000}"/>
    <cellStyle name="표준 11 3 21" xfId="14671" xr:uid="{00000000-0005-0000-0000-0000A83A0000}"/>
    <cellStyle name="표준 11 3 22" xfId="14672" xr:uid="{00000000-0005-0000-0000-0000A93A0000}"/>
    <cellStyle name="표준 11 3 3" xfId="14673" xr:uid="{00000000-0005-0000-0000-0000AA3A0000}"/>
    <cellStyle name="표준 11 3 4" xfId="14674" xr:uid="{00000000-0005-0000-0000-0000AB3A0000}"/>
    <cellStyle name="표준 11 3 5" xfId="14675" xr:uid="{00000000-0005-0000-0000-0000AC3A0000}"/>
    <cellStyle name="표준 11 3 6" xfId="14676" xr:uid="{00000000-0005-0000-0000-0000AD3A0000}"/>
    <cellStyle name="표준 11 3 7" xfId="14677" xr:uid="{00000000-0005-0000-0000-0000AE3A0000}"/>
    <cellStyle name="표준 11 3 8" xfId="14678" xr:uid="{00000000-0005-0000-0000-0000AF3A0000}"/>
    <cellStyle name="표준 11 3 9" xfId="14679" xr:uid="{00000000-0005-0000-0000-0000B03A0000}"/>
    <cellStyle name="표준 11 30" xfId="14680" xr:uid="{00000000-0005-0000-0000-0000B13A0000}"/>
    <cellStyle name="표준 11 31" xfId="14681" xr:uid="{00000000-0005-0000-0000-0000B23A0000}"/>
    <cellStyle name="표준 11 32" xfId="14682" xr:uid="{00000000-0005-0000-0000-0000B33A0000}"/>
    <cellStyle name="표준 11 33" xfId="14683" xr:uid="{00000000-0005-0000-0000-0000B43A0000}"/>
    <cellStyle name="표준 11 33 2" xfId="18469" xr:uid="{00000000-0005-0000-0000-0000B53A0000}"/>
    <cellStyle name="표준 11 33 2 2" xfId="18603" xr:uid="{00000000-0005-0000-0000-0000B63A0000}"/>
    <cellStyle name="표준 11 33 2 2 2" xfId="19198" xr:uid="{00000000-0005-0000-0000-0000B73A0000}"/>
    <cellStyle name="표준 11 33 2 2 3" xfId="18903" xr:uid="{00000000-0005-0000-0000-0000B83A0000}"/>
    <cellStyle name="표준 11 33 2 3" xfId="18536" xr:uid="{00000000-0005-0000-0000-0000B93A0000}"/>
    <cellStyle name="표준 11 33 2 3 2" xfId="19131" xr:uid="{00000000-0005-0000-0000-0000BA3A0000}"/>
    <cellStyle name="표준 11 33 2 3 3" xfId="18836" xr:uid="{00000000-0005-0000-0000-0000BB3A0000}"/>
    <cellStyle name="표준 11 33 2 4" xfId="18670" xr:uid="{00000000-0005-0000-0000-0000BC3A0000}"/>
    <cellStyle name="표준 11 33 2 4 2" xfId="19265" xr:uid="{00000000-0005-0000-0000-0000BD3A0000}"/>
    <cellStyle name="표준 11 33 2 4 3" xfId="18970" xr:uid="{00000000-0005-0000-0000-0000BE3A0000}"/>
    <cellStyle name="표준 11 33 2 5" xfId="19064" xr:uid="{00000000-0005-0000-0000-0000BF3A0000}"/>
    <cellStyle name="표준 11 33 2 6" xfId="18769" xr:uid="{00000000-0005-0000-0000-0000C03A0000}"/>
    <cellStyle name="표준 11 33 3" xfId="18570" xr:uid="{00000000-0005-0000-0000-0000C13A0000}"/>
    <cellStyle name="표준 11 33 3 2" xfId="19165" xr:uid="{00000000-0005-0000-0000-0000C23A0000}"/>
    <cellStyle name="표준 11 33 3 3" xfId="18870" xr:uid="{00000000-0005-0000-0000-0000C33A0000}"/>
    <cellStyle name="표준 11 33 4" xfId="18503" xr:uid="{00000000-0005-0000-0000-0000C43A0000}"/>
    <cellStyle name="표준 11 33 4 2" xfId="19098" xr:uid="{00000000-0005-0000-0000-0000C53A0000}"/>
    <cellStyle name="표준 11 33 4 3" xfId="18803" xr:uid="{00000000-0005-0000-0000-0000C63A0000}"/>
    <cellStyle name="표준 11 33 5" xfId="18637" xr:uid="{00000000-0005-0000-0000-0000C73A0000}"/>
    <cellStyle name="표준 11 33 5 2" xfId="19232" xr:uid="{00000000-0005-0000-0000-0000C83A0000}"/>
    <cellStyle name="표준 11 33 5 3" xfId="18937" xr:uid="{00000000-0005-0000-0000-0000C93A0000}"/>
    <cellStyle name="표준 11 33 6" xfId="18712" xr:uid="{00000000-0005-0000-0000-0000CA3A0000}"/>
    <cellStyle name="표준 11 33 6 2" xfId="19007" xr:uid="{00000000-0005-0000-0000-0000CB3A0000}"/>
    <cellStyle name="표준 11 33 7" xfId="19031" xr:uid="{00000000-0005-0000-0000-0000CC3A0000}"/>
    <cellStyle name="표준 11 33 8" xfId="19302" xr:uid="{00000000-0005-0000-0000-0000CD3A0000}"/>
    <cellStyle name="표준 11 33 9" xfId="18736" xr:uid="{00000000-0005-0000-0000-0000CE3A0000}"/>
    <cellStyle name="표준 11 34" xfId="18468" xr:uid="{00000000-0005-0000-0000-0000CF3A0000}"/>
    <cellStyle name="표준 11 34 2" xfId="18602" xr:uid="{00000000-0005-0000-0000-0000D03A0000}"/>
    <cellStyle name="표준 11 34 2 2" xfId="19197" xr:uid="{00000000-0005-0000-0000-0000D13A0000}"/>
    <cellStyle name="표준 11 34 2 3" xfId="18902" xr:uid="{00000000-0005-0000-0000-0000D23A0000}"/>
    <cellStyle name="표준 11 34 3" xfId="18535" xr:uid="{00000000-0005-0000-0000-0000D33A0000}"/>
    <cellStyle name="표준 11 34 3 2" xfId="19130" xr:uid="{00000000-0005-0000-0000-0000D43A0000}"/>
    <cellStyle name="표준 11 34 3 3" xfId="18835" xr:uid="{00000000-0005-0000-0000-0000D53A0000}"/>
    <cellStyle name="표준 11 34 4" xfId="18669" xr:uid="{00000000-0005-0000-0000-0000D63A0000}"/>
    <cellStyle name="표준 11 34 4 2" xfId="19264" xr:uid="{00000000-0005-0000-0000-0000D73A0000}"/>
    <cellStyle name="표준 11 34 4 3" xfId="18969" xr:uid="{00000000-0005-0000-0000-0000D83A0000}"/>
    <cellStyle name="표준 11 34 5" xfId="19063" xr:uid="{00000000-0005-0000-0000-0000D93A0000}"/>
    <cellStyle name="표준 11 34 6" xfId="18768" xr:uid="{00000000-0005-0000-0000-0000DA3A0000}"/>
    <cellStyle name="표준 11 35" xfId="18569" xr:uid="{00000000-0005-0000-0000-0000DB3A0000}"/>
    <cellStyle name="표준 11 35 2" xfId="19164" xr:uid="{00000000-0005-0000-0000-0000DC3A0000}"/>
    <cellStyle name="표준 11 35 3" xfId="18869" xr:uid="{00000000-0005-0000-0000-0000DD3A0000}"/>
    <cellStyle name="표준 11 36" xfId="18502" xr:uid="{00000000-0005-0000-0000-0000DE3A0000}"/>
    <cellStyle name="표준 11 36 2" xfId="19097" xr:uid="{00000000-0005-0000-0000-0000DF3A0000}"/>
    <cellStyle name="표준 11 36 3" xfId="18802" xr:uid="{00000000-0005-0000-0000-0000E03A0000}"/>
    <cellStyle name="표준 11 37" xfId="18636" xr:uid="{00000000-0005-0000-0000-0000E13A0000}"/>
    <cellStyle name="표준 11 37 2" xfId="19231" xr:uid="{00000000-0005-0000-0000-0000E23A0000}"/>
    <cellStyle name="표준 11 37 3" xfId="18936" xr:uid="{00000000-0005-0000-0000-0000E33A0000}"/>
    <cellStyle name="표준 11 38" xfId="18711" xr:uid="{00000000-0005-0000-0000-0000E43A0000}"/>
    <cellStyle name="표준 11 38 2" xfId="19006" xr:uid="{00000000-0005-0000-0000-0000E53A0000}"/>
    <cellStyle name="표준 11 39" xfId="19030" xr:uid="{00000000-0005-0000-0000-0000E63A0000}"/>
    <cellStyle name="표준 11 4" xfId="14684" xr:uid="{00000000-0005-0000-0000-0000E73A0000}"/>
    <cellStyle name="표준 11 4 10" xfId="14685" xr:uid="{00000000-0005-0000-0000-0000E83A0000}"/>
    <cellStyle name="표준 11 4 11" xfId="14686" xr:uid="{00000000-0005-0000-0000-0000E93A0000}"/>
    <cellStyle name="표준 11 4 12" xfId="14687" xr:uid="{00000000-0005-0000-0000-0000EA3A0000}"/>
    <cellStyle name="표준 11 4 13" xfId="14688" xr:uid="{00000000-0005-0000-0000-0000EB3A0000}"/>
    <cellStyle name="표준 11 4 14" xfId="14689" xr:uid="{00000000-0005-0000-0000-0000EC3A0000}"/>
    <cellStyle name="표준 11 4 15" xfId="14690" xr:uid="{00000000-0005-0000-0000-0000ED3A0000}"/>
    <cellStyle name="표준 11 4 16" xfId="14691" xr:uid="{00000000-0005-0000-0000-0000EE3A0000}"/>
    <cellStyle name="표준 11 4 17" xfId="14692" xr:uid="{00000000-0005-0000-0000-0000EF3A0000}"/>
    <cellStyle name="표준 11 4 18" xfId="14693" xr:uid="{00000000-0005-0000-0000-0000F03A0000}"/>
    <cellStyle name="표준 11 4 19" xfId="14694" xr:uid="{00000000-0005-0000-0000-0000F13A0000}"/>
    <cellStyle name="표준 11 4 2" xfId="14695" xr:uid="{00000000-0005-0000-0000-0000F23A0000}"/>
    <cellStyle name="표준 11 4 20" xfId="14696" xr:uid="{00000000-0005-0000-0000-0000F33A0000}"/>
    <cellStyle name="표준 11 4 21" xfId="14697" xr:uid="{00000000-0005-0000-0000-0000F43A0000}"/>
    <cellStyle name="표준 11 4 22" xfId="14698" xr:uid="{00000000-0005-0000-0000-0000F53A0000}"/>
    <cellStyle name="표준 11 4 3" xfId="14699" xr:uid="{00000000-0005-0000-0000-0000F63A0000}"/>
    <cellStyle name="표준 11 4 4" xfId="14700" xr:uid="{00000000-0005-0000-0000-0000F73A0000}"/>
    <cellStyle name="표준 11 4 5" xfId="14701" xr:uid="{00000000-0005-0000-0000-0000F83A0000}"/>
    <cellStyle name="표준 11 4 6" xfId="14702" xr:uid="{00000000-0005-0000-0000-0000F93A0000}"/>
    <cellStyle name="표준 11 4 7" xfId="14703" xr:uid="{00000000-0005-0000-0000-0000FA3A0000}"/>
    <cellStyle name="표준 11 4 8" xfId="14704" xr:uid="{00000000-0005-0000-0000-0000FB3A0000}"/>
    <cellStyle name="표준 11 4 9" xfId="14705" xr:uid="{00000000-0005-0000-0000-0000FC3A0000}"/>
    <cellStyle name="표준 11 40" xfId="19301" xr:uid="{00000000-0005-0000-0000-0000FD3A0000}"/>
    <cellStyle name="표준 11 41" xfId="18735" xr:uid="{00000000-0005-0000-0000-0000FE3A0000}"/>
    <cellStyle name="표준 11 5" xfId="14706" xr:uid="{00000000-0005-0000-0000-0000FF3A0000}"/>
    <cellStyle name="표준 11 5 10" xfId="14707" xr:uid="{00000000-0005-0000-0000-0000003B0000}"/>
    <cellStyle name="표준 11 5 11" xfId="14708" xr:uid="{00000000-0005-0000-0000-0000013B0000}"/>
    <cellStyle name="표준 11 5 12" xfId="14709" xr:uid="{00000000-0005-0000-0000-0000023B0000}"/>
    <cellStyle name="표준 11 5 13" xfId="14710" xr:uid="{00000000-0005-0000-0000-0000033B0000}"/>
    <cellStyle name="표준 11 5 14" xfId="14711" xr:uid="{00000000-0005-0000-0000-0000043B0000}"/>
    <cellStyle name="표준 11 5 15" xfId="14712" xr:uid="{00000000-0005-0000-0000-0000053B0000}"/>
    <cellStyle name="표준 11 5 16" xfId="14713" xr:uid="{00000000-0005-0000-0000-0000063B0000}"/>
    <cellStyle name="표준 11 5 17" xfId="14714" xr:uid="{00000000-0005-0000-0000-0000073B0000}"/>
    <cellStyle name="표준 11 5 18" xfId="14715" xr:uid="{00000000-0005-0000-0000-0000083B0000}"/>
    <cellStyle name="표준 11 5 19" xfId="14716" xr:uid="{00000000-0005-0000-0000-0000093B0000}"/>
    <cellStyle name="표준 11 5 2" xfId="14717" xr:uid="{00000000-0005-0000-0000-00000A3B0000}"/>
    <cellStyle name="표준 11 5 20" xfId="14718" xr:uid="{00000000-0005-0000-0000-00000B3B0000}"/>
    <cellStyle name="표준 11 5 21" xfId="14719" xr:uid="{00000000-0005-0000-0000-00000C3B0000}"/>
    <cellStyle name="표준 11 5 22" xfId="14720" xr:uid="{00000000-0005-0000-0000-00000D3B0000}"/>
    <cellStyle name="표준 11 5 3" xfId="14721" xr:uid="{00000000-0005-0000-0000-00000E3B0000}"/>
    <cellStyle name="표준 11 5 4" xfId="14722" xr:uid="{00000000-0005-0000-0000-00000F3B0000}"/>
    <cellStyle name="표준 11 5 5" xfId="14723" xr:uid="{00000000-0005-0000-0000-0000103B0000}"/>
    <cellStyle name="표준 11 5 6" xfId="14724" xr:uid="{00000000-0005-0000-0000-0000113B0000}"/>
    <cellStyle name="표준 11 5 7" xfId="14725" xr:uid="{00000000-0005-0000-0000-0000123B0000}"/>
    <cellStyle name="표준 11 5 8" xfId="14726" xr:uid="{00000000-0005-0000-0000-0000133B0000}"/>
    <cellStyle name="표준 11 5 9" xfId="14727" xr:uid="{00000000-0005-0000-0000-0000143B0000}"/>
    <cellStyle name="표준 11 6" xfId="14728" xr:uid="{00000000-0005-0000-0000-0000153B0000}"/>
    <cellStyle name="표준 11 7" xfId="14729" xr:uid="{00000000-0005-0000-0000-0000163B0000}"/>
    <cellStyle name="표준 11 8" xfId="14730" xr:uid="{00000000-0005-0000-0000-0000173B0000}"/>
    <cellStyle name="표준 11 9" xfId="14731" xr:uid="{00000000-0005-0000-0000-0000183B0000}"/>
    <cellStyle name="표준 12" xfId="14732" xr:uid="{00000000-0005-0000-0000-0000193B0000}"/>
    <cellStyle name="표준 12 10" xfId="14733" xr:uid="{00000000-0005-0000-0000-00001A3B0000}"/>
    <cellStyle name="표준 12 11" xfId="14734" xr:uid="{00000000-0005-0000-0000-00001B3B0000}"/>
    <cellStyle name="표준 12 12" xfId="14735" xr:uid="{00000000-0005-0000-0000-00001C3B0000}"/>
    <cellStyle name="표준 12 13" xfId="14736" xr:uid="{00000000-0005-0000-0000-00001D3B0000}"/>
    <cellStyle name="표준 12 14" xfId="14737" xr:uid="{00000000-0005-0000-0000-00001E3B0000}"/>
    <cellStyle name="표준 12 15" xfId="14738" xr:uid="{00000000-0005-0000-0000-00001F3B0000}"/>
    <cellStyle name="표준 12 16" xfId="14739" xr:uid="{00000000-0005-0000-0000-0000203B0000}"/>
    <cellStyle name="표준 12 17" xfId="14740" xr:uid="{00000000-0005-0000-0000-0000213B0000}"/>
    <cellStyle name="표준 12 18" xfId="14741" xr:uid="{00000000-0005-0000-0000-0000223B0000}"/>
    <cellStyle name="표준 12 19" xfId="14742" xr:uid="{00000000-0005-0000-0000-0000233B0000}"/>
    <cellStyle name="표준 12 2" xfId="14743" xr:uid="{00000000-0005-0000-0000-0000243B0000}"/>
    <cellStyle name="표준 12 2 2" xfId="14744" xr:uid="{00000000-0005-0000-0000-0000253B0000}"/>
    <cellStyle name="표준 12 2 2 2" xfId="14745" xr:uid="{00000000-0005-0000-0000-0000263B0000}"/>
    <cellStyle name="표준 12 2 2 2 2" xfId="14746" xr:uid="{00000000-0005-0000-0000-0000273B0000}"/>
    <cellStyle name="표준 12 2 2 2 3" xfId="14747" xr:uid="{00000000-0005-0000-0000-0000283B0000}"/>
    <cellStyle name="표준 12 2 2 3" xfId="14748" xr:uid="{00000000-0005-0000-0000-0000293B0000}"/>
    <cellStyle name="표준 12 2 3" xfId="14749" xr:uid="{00000000-0005-0000-0000-00002A3B0000}"/>
    <cellStyle name="표준 12 2 4" xfId="14750" xr:uid="{00000000-0005-0000-0000-00002B3B0000}"/>
    <cellStyle name="표준 12 20" xfId="14751" xr:uid="{00000000-0005-0000-0000-00002C3B0000}"/>
    <cellStyle name="표준 12 21" xfId="14752" xr:uid="{00000000-0005-0000-0000-00002D3B0000}"/>
    <cellStyle name="표준 12 22" xfId="14753" xr:uid="{00000000-0005-0000-0000-00002E3B0000}"/>
    <cellStyle name="표준 12 23" xfId="14754" xr:uid="{00000000-0005-0000-0000-00002F3B0000}"/>
    <cellStyle name="표준 12 24" xfId="14755" xr:uid="{00000000-0005-0000-0000-0000303B0000}"/>
    <cellStyle name="표준 12 25" xfId="14756" xr:uid="{00000000-0005-0000-0000-0000313B0000}"/>
    <cellStyle name="표준 12 26" xfId="14757" xr:uid="{00000000-0005-0000-0000-0000323B0000}"/>
    <cellStyle name="표준 12 27" xfId="14758" xr:uid="{00000000-0005-0000-0000-0000333B0000}"/>
    <cellStyle name="표준 12 28" xfId="14759" xr:uid="{00000000-0005-0000-0000-0000343B0000}"/>
    <cellStyle name="표준 12 29" xfId="14760" xr:uid="{00000000-0005-0000-0000-0000353B0000}"/>
    <cellStyle name="표준 12 3" xfId="14761" xr:uid="{00000000-0005-0000-0000-0000363B0000}"/>
    <cellStyle name="표준 12 3 10" xfId="14762" xr:uid="{00000000-0005-0000-0000-0000373B0000}"/>
    <cellStyle name="표준 12 3 11" xfId="14763" xr:uid="{00000000-0005-0000-0000-0000383B0000}"/>
    <cellStyle name="표준 12 3 12" xfId="14764" xr:uid="{00000000-0005-0000-0000-0000393B0000}"/>
    <cellStyle name="표준 12 3 13" xfId="14765" xr:uid="{00000000-0005-0000-0000-00003A3B0000}"/>
    <cellStyle name="표준 12 3 14" xfId="14766" xr:uid="{00000000-0005-0000-0000-00003B3B0000}"/>
    <cellStyle name="표준 12 3 15" xfId="14767" xr:uid="{00000000-0005-0000-0000-00003C3B0000}"/>
    <cellStyle name="표준 12 3 16" xfId="14768" xr:uid="{00000000-0005-0000-0000-00003D3B0000}"/>
    <cellStyle name="표준 12 3 17" xfId="14769" xr:uid="{00000000-0005-0000-0000-00003E3B0000}"/>
    <cellStyle name="표준 12 3 18" xfId="14770" xr:uid="{00000000-0005-0000-0000-00003F3B0000}"/>
    <cellStyle name="표준 12 3 19" xfId="14771" xr:uid="{00000000-0005-0000-0000-0000403B0000}"/>
    <cellStyle name="표준 12 3 2" xfId="14772" xr:uid="{00000000-0005-0000-0000-0000413B0000}"/>
    <cellStyle name="표준 12 3 20" xfId="14773" xr:uid="{00000000-0005-0000-0000-0000423B0000}"/>
    <cellStyle name="표준 12 3 21" xfId="14774" xr:uid="{00000000-0005-0000-0000-0000433B0000}"/>
    <cellStyle name="표준 12 3 22" xfId="14775" xr:uid="{00000000-0005-0000-0000-0000443B0000}"/>
    <cellStyle name="표준 12 3 3" xfId="14776" xr:uid="{00000000-0005-0000-0000-0000453B0000}"/>
    <cellStyle name="표준 12 3 4" xfId="14777" xr:uid="{00000000-0005-0000-0000-0000463B0000}"/>
    <cellStyle name="표준 12 3 5" xfId="14778" xr:uid="{00000000-0005-0000-0000-0000473B0000}"/>
    <cellStyle name="표준 12 3 6" xfId="14779" xr:uid="{00000000-0005-0000-0000-0000483B0000}"/>
    <cellStyle name="표준 12 3 7" xfId="14780" xr:uid="{00000000-0005-0000-0000-0000493B0000}"/>
    <cellStyle name="표준 12 3 8" xfId="14781" xr:uid="{00000000-0005-0000-0000-00004A3B0000}"/>
    <cellStyle name="표준 12 3 9" xfId="14782" xr:uid="{00000000-0005-0000-0000-00004B3B0000}"/>
    <cellStyle name="표준 12 30" xfId="14783" xr:uid="{00000000-0005-0000-0000-00004C3B0000}"/>
    <cellStyle name="표준 12 31" xfId="14784" xr:uid="{00000000-0005-0000-0000-00004D3B0000}"/>
    <cellStyle name="표준 12 32" xfId="14785" xr:uid="{00000000-0005-0000-0000-00004E3B0000}"/>
    <cellStyle name="표준 12 33" xfId="14786" xr:uid="{00000000-0005-0000-0000-00004F3B0000}"/>
    <cellStyle name="표준 12 33 2" xfId="18471" xr:uid="{00000000-0005-0000-0000-0000503B0000}"/>
    <cellStyle name="표준 12 33 2 2" xfId="18605" xr:uid="{00000000-0005-0000-0000-0000513B0000}"/>
    <cellStyle name="표준 12 33 2 2 2" xfId="19200" xr:uid="{00000000-0005-0000-0000-0000523B0000}"/>
    <cellStyle name="표준 12 33 2 2 3" xfId="18905" xr:uid="{00000000-0005-0000-0000-0000533B0000}"/>
    <cellStyle name="표준 12 33 2 3" xfId="18538" xr:uid="{00000000-0005-0000-0000-0000543B0000}"/>
    <cellStyle name="표준 12 33 2 3 2" xfId="19133" xr:uid="{00000000-0005-0000-0000-0000553B0000}"/>
    <cellStyle name="표준 12 33 2 3 3" xfId="18838" xr:uid="{00000000-0005-0000-0000-0000563B0000}"/>
    <cellStyle name="표준 12 33 2 4" xfId="18672" xr:uid="{00000000-0005-0000-0000-0000573B0000}"/>
    <cellStyle name="표준 12 33 2 4 2" xfId="19267" xr:uid="{00000000-0005-0000-0000-0000583B0000}"/>
    <cellStyle name="표준 12 33 2 4 3" xfId="18972" xr:uid="{00000000-0005-0000-0000-0000593B0000}"/>
    <cellStyle name="표준 12 33 2 5" xfId="19066" xr:uid="{00000000-0005-0000-0000-00005A3B0000}"/>
    <cellStyle name="표준 12 33 2 6" xfId="18771" xr:uid="{00000000-0005-0000-0000-00005B3B0000}"/>
    <cellStyle name="표준 12 33 3" xfId="18572" xr:uid="{00000000-0005-0000-0000-00005C3B0000}"/>
    <cellStyle name="표준 12 33 3 2" xfId="19167" xr:uid="{00000000-0005-0000-0000-00005D3B0000}"/>
    <cellStyle name="표준 12 33 3 3" xfId="18872" xr:uid="{00000000-0005-0000-0000-00005E3B0000}"/>
    <cellStyle name="표준 12 33 4" xfId="18505" xr:uid="{00000000-0005-0000-0000-00005F3B0000}"/>
    <cellStyle name="표준 12 33 4 2" xfId="19100" xr:uid="{00000000-0005-0000-0000-0000603B0000}"/>
    <cellStyle name="표준 12 33 4 3" xfId="18805" xr:uid="{00000000-0005-0000-0000-0000613B0000}"/>
    <cellStyle name="표준 12 33 5" xfId="18639" xr:uid="{00000000-0005-0000-0000-0000623B0000}"/>
    <cellStyle name="표준 12 33 5 2" xfId="19234" xr:uid="{00000000-0005-0000-0000-0000633B0000}"/>
    <cellStyle name="표준 12 33 5 3" xfId="18939" xr:uid="{00000000-0005-0000-0000-0000643B0000}"/>
    <cellStyle name="표준 12 33 6" xfId="18714" xr:uid="{00000000-0005-0000-0000-0000653B0000}"/>
    <cellStyle name="표준 12 33 6 2" xfId="19009" xr:uid="{00000000-0005-0000-0000-0000663B0000}"/>
    <cellStyle name="표준 12 33 7" xfId="19033" xr:uid="{00000000-0005-0000-0000-0000673B0000}"/>
    <cellStyle name="표준 12 33 8" xfId="19304" xr:uid="{00000000-0005-0000-0000-0000683B0000}"/>
    <cellStyle name="표준 12 33 9" xfId="18738" xr:uid="{00000000-0005-0000-0000-0000693B0000}"/>
    <cellStyle name="표준 12 34" xfId="18470" xr:uid="{00000000-0005-0000-0000-00006A3B0000}"/>
    <cellStyle name="표준 12 34 2" xfId="18604" xr:uid="{00000000-0005-0000-0000-00006B3B0000}"/>
    <cellStyle name="표준 12 34 2 2" xfId="19199" xr:uid="{00000000-0005-0000-0000-00006C3B0000}"/>
    <cellStyle name="표준 12 34 2 3" xfId="18904" xr:uid="{00000000-0005-0000-0000-00006D3B0000}"/>
    <cellStyle name="표준 12 34 3" xfId="18537" xr:uid="{00000000-0005-0000-0000-00006E3B0000}"/>
    <cellStyle name="표준 12 34 3 2" xfId="19132" xr:uid="{00000000-0005-0000-0000-00006F3B0000}"/>
    <cellStyle name="표준 12 34 3 3" xfId="18837" xr:uid="{00000000-0005-0000-0000-0000703B0000}"/>
    <cellStyle name="표준 12 34 4" xfId="18671" xr:uid="{00000000-0005-0000-0000-0000713B0000}"/>
    <cellStyle name="표준 12 34 4 2" xfId="19266" xr:uid="{00000000-0005-0000-0000-0000723B0000}"/>
    <cellStyle name="표준 12 34 4 3" xfId="18971" xr:uid="{00000000-0005-0000-0000-0000733B0000}"/>
    <cellStyle name="표준 12 34 5" xfId="19065" xr:uid="{00000000-0005-0000-0000-0000743B0000}"/>
    <cellStyle name="표준 12 34 6" xfId="18770" xr:uid="{00000000-0005-0000-0000-0000753B0000}"/>
    <cellStyle name="표준 12 35" xfId="18571" xr:uid="{00000000-0005-0000-0000-0000763B0000}"/>
    <cellStyle name="표준 12 35 2" xfId="19166" xr:uid="{00000000-0005-0000-0000-0000773B0000}"/>
    <cellStyle name="표준 12 35 3" xfId="18871" xr:uid="{00000000-0005-0000-0000-0000783B0000}"/>
    <cellStyle name="표준 12 36" xfId="18504" xr:uid="{00000000-0005-0000-0000-0000793B0000}"/>
    <cellStyle name="표준 12 36 2" xfId="19099" xr:uid="{00000000-0005-0000-0000-00007A3B0000}"/>
    <cellStyle name="표준 12 36 3" xfId="18804" xr:uid="{00000000-0005-0000-0000-00007B3B0000}"/>
    <cellStyle name="표준 12 37" xfId="18638" xr:uid="{00000000-0005-0000-0000-00007C3B0000}"/>
    <cellStyle name="표준 12 37 2" xfId="19233" xr:uid="{00000000-0005-0000-0000-00007D3B0000}"/>
    <cellStyle name="표준 12 37 3" xfId="18938" xr:uid="{00000000-0005-0000-0000-00007E3B0000}"/>
    <cellStyle name="표준 12 38" xfId="18713" xr:uid="{00000000-0005-0000-0000-00007F3B0000}"/>
    <cellStyle name="표준 12 38 2" xfId="19008" xr:uid="{00000000-0005-0000-0000-0000803B0000}"/>
    <cellStyle name="표준 12 39" xfId="19032" xr:uid="{00000000-0005-0000-0000-0000813B0000}"/>
    <cellStyle name="표준 12 4" xfId="14787" xr:uid="{00000000-0005-0000-0000-0000823B0000}"/>
    <cellStyle name="표준 12 4 10" xfId="14788" xr:uid="{00000000-0005-0000-0000-0000833B0000}"/>
    <cellStyle name="표준 12 4 11" xfId="14789" xr:uid="{00000000-0005-0000-0000-0000843B0000}"/>
    <cellStyle name="표준 12 4 12" xfId="14790" xr:uid="{00000000-0005-0000-0000-0000853B0000}"/>
    <cellStyle name="표준 12 4 13" xfId="14791" xr:uid="{00000000-0005-0000-0000-0000863B0000}"/>
    <cellStyle name="표준 12 4 14" xfId="14792" xr:uid="{00000000-0005-0000-0000-0000873B0000}"/>
    <cellStyle name="표준 12 4 15" xfId="14793" xr:uid="{00000000-0005-0000-0000-0000883B0000}"/>
    <cellStyle name="표준 12 4 16" xfId="14794" xr:uid="{00000000-0005-0000-0000-0000893B0000}"/>
    <cellStyle name="표준 12 4 17" xfId="14795" xr:uid="{00000000-0005-0000-0000-00008A3B0000}"/>
    <cellStyle name="표준 12 4 18" xfId="14796" xr:uid="{00000000-0005-0000-0000-00008B3B0000}"/>
    <cellStyle name="표준 12 4 19" xfId="14797" xr:uid="{00000000-0005-0000-0000-00008C3B0000}"/>
    <cellStyle name="표준 12 4 2" xfId="14798" xr:uid="{00000000-0005-0000-0000-00008D3B0000}"/>
    <cellStyle name="표준 12 4 20" xfId="14799" xr:uid="{00000000-0005-0000-0000-00008E3B0000}"/>
    <cellStyle name="표준 12 4 21" xfId="14800" xr:uid="{00000000-0005-0000-0000-00008F3B0000}"/>
    <cellStyle name="표준 12 4 22" xfId="14801" xr:uid="{00000000-0005-0000-0000-0000903B0000}"/>
    <cellStyle name="표준 12 4 3" xfId="14802" xr:uid="{00000000-0005-0000-0000-0000913B0000}"/>
    <cellStyle name="표준 12 4 4" xfId="14803" xr:uid="{00000000-0005-0000-0000-0000923B0000}"/>
    <cellStyle name="표준 12 4 5" xfId="14804" xr:uid="{00000000-0005-0000-0000-0000933B0000}"/>
    <cellStyle name="표준 12 4 6" xfId="14805" xr:uid="{00000000-0005-0000-0000-0000943B0000}"/>
    <cellStyle name="표준 12 4 7" xfId="14806" xr:uid="{00000000-0005-0000-0000-0000953B0000}"/>
    <cellStyle name="표준 12 4 8" xfId="14807" xr:uid="{00000000-0005-0000-0000-0000963B0000}"/>
    <cellStyle name="표준 12 4 9" xfId="14808" xr:uid="{00000000-0005-0000-0000-0000973B0000}"/>
    <cellStyle name="표준 12 40" xfId="19303" xr:uid="{00000000-0005-0000-0000-0000983B0000}"/>
    <cellStyle name="표준 12 41" xfId="18737" xr:uid="{00000000-0005-0000-0000-0000993B0000}"/>
    <cellStyle name="표준 12 5" xfId="14809" xr:uid="{00000000-0005-0000-0000-00009A3B0000}"/>
    <cellStyle name="표준 12 5 10" xfId="14810" xr:uid="{00000000-0005-0000-0000-00009B3B0000}"/>
    <cellStyle name="표준 12 5 11" xfId="14811" xr:uid="{00000000-0005-0000-0000-00009C3B0000}"/>
    <cellStyle name="표준 12 5 12" xfId="14812" xr:uid="{00000000-0005-0000-0000-00009D3B0000}"/>
    <cellStyle name="표준 12 5 13" xfId="14813" xr:uid="{00000000-0005-0000-0000-00009E3B0000}"/>
    <cellStyle name="표준 12 5 14" xfId="14814" xr:uid="{00000000-0005-0000-0000-00009F3B0000}"/>
    <cellStyle name="표준 12 5 15" xfId="14815" xr:uid="{00000000-0005-0000-0000-0000A03B0000}"/>
    <cellStyle name="표준 12 5 16" xfId="14816" xr:uid="{00000000-0005-0000-0000-0000A13B0000}"/>
    <cellStyle name="표준 12 5 17" xfId="14817" xr:uid="{00000000-0005-0000-0000-0000A23B0000}"/>
    <cellStyle name="표준 12 5 18" xfId="14818" xr:uid="{00000000-0005-0000-0000-0000A33B0000}"/>
    <cellStyle name="표준 12 5 19" xfId="14819" xr:uid="{00000000-0005-0000-0000-0000A43B0000}"/>
    <cellStyle name="표준 12 5 2" xfId="14820" xr:uid="{00000000-0005-0000-0000-0000A53B0000}"/>
    <cellStyle name="표준 12 5 20" xfId="14821" xr:uid="{00000000-0005-0000-0000-0000A63B0000}"/>
    <cellStyle name="표준 12 5 21" xfId="14822" xr:uid="{00000000-0005-0000-0000-0000A73B0000}"/>
    <cellStyle name="표준 12 5 22" xfId="14823" xr:uid="{00000000-0005-0000-0000-0000A83B0000}"/>
    <cellStyle name="표준 12 5 3" xfId="14824" xr:uid="{00000000-0005-0000-0000-0000A93B0000}"/>
    <cellStyle name="표준 12 5 4" xfId="14825" xr:uid="{00000000-0005-0000-0000-0000AA3B0000}"/>
    <cellStyle name="표준 12 5 5" xfId="14826" xr:uid="{00000000-0005-0000-0000-0000AB3B0000}"/>
    <cellStyle name="표준 12 5 6" xfId="14827" xr:uid="{00000000-0005-0000-0000-0000AC3B0000}"/>
    <cellStyle name="표준 12 5 7" xfId="14828" xr:uid="{00000000-0005-0000-0000-0000AD3B0000}"/>
    <cellStyle name="표준 12 5 8" xfId="14829" xr:uid="{00000000-0005-0000-0000-0000AE3B0000}"/>
    <cellStyle name="표준 12 5 9" xfId="14830" xr:uid="{00000000-0005-0000-0000-0000AF3B0000}"/>
    <cellStyle name="표준 12 6" xfId="14831" xr:uid="{00000000-0005-0000-0000-0000B03B0000}"/>
    <cellStyle name="표준 12 7" xfId="14832" xr:uid="{00000000-0005-0000-0000-0000B13B0000}"/>
    <cellStyle name="표준 12 8" xfId="14833" xr:uid="{00000000-0005-0000-0000-0000B23B0000}"/>
    <cellStyle name="표준 12 9" xfId="14834" xr:uid="{00000000-0005-0000-0000-0000B33B0000}"/>
    <cellStyle name="표준 13" xfId="14835" xr:uid="{00000000-0005-0000-0000-0000B43B0000}"/>
    <cellStyle name="표준 13 10" xfId="14836" xr:uid="{00000000-0005-0000-0000-0000B53B0000}"/>
    <cellStyle name="표준 13 11" xfId="14837" xr:uid="{00000000-0005-0000-0000-0000B63B0000}"/>
    <cellStyle name="표준 13 12" xfId="14838" xr:uid="{00000000-0005-0000-0000-0000B73B0000}"/>
    <cellStyle name="표준 13 13" xfId="14839" xr:uid="{00000000-0005-0000-0000-0000B83B0000}"/>
    <cellStyle name="표준 13 14" xfId="14840" xr:uid="{00000000-0005-0000-0000-0000B93B0000}"/>
    <cellStyle name="표준 13 15" xfId="14841" xr:uid="{00000000-0005-0000-0000-0000BA3B0000}"/>
    <cellStyle name="표준 13 16" xfId="14842" xr:uid="{00000000-0005-0000-0000-0000BB3B0000}"/>
    <cellStyle name="표준 13 17" xfId="14843" xr:uid="{00000000-0005-0000-0000-0000BC3B0000}"/>
    <cellStyle name="표준 13 18" xfId="14844" xr:uid="{00000000-0005-0000-0000-0000BD3B0000}"/>
    <cellStyle name="표준 13 19" xfId="14845" xr:uid="{00000000-0005-0000-0000-0000BE3B0000}"/>
    <cellStyle name="표준 13 2" xfId="14846" xr:uid="{00000000-0005-0000-0000-0000BF3B0000}"/>
    <cellStyle name="표준 13 2 10" xfId="14847" xr:uid="{00000000-0005-0000-0000-0000C03B0000}"/>
    <cellStyle name="표준 13 2 11" xfId="14848" xr:uid="{00000000-0005-0000-0000-0000C13B0000}"/>
    <cellStyle name="표준 13 2 12" xfId="14849" xr:uid="{00000000-0005-0000-0000-0000C23B0000}"/>
    <cellStyle name="표준 13 2 13" xfId="14850" xr:uid="{00000000-0005-0000-0000-0000C33B0000}"/>
    <cellStyle name="표준 13 2 14" xfId="14851" xr:uid="{00000000-0005-0000-0000-0000C43B0000}"/>
    <cellStyle name="표준 13 2 15" xfId="14852" xr:uid="{00000000-0005-0000-0000-0000C53B0000}"/>
    <cellStyle name="표준 13 2 16" xfId="14853" xr:uid="{00000000-0005-0000-0000-0000C63B0000}"/>
    <cellStyle name="표준 13 2 17" xfId="14854" xr:uid="{00000000-0005-0000-0000-0000C73B0000}"/>
    <cellStyle name="표준 13 2 18" xfId="14855" xr:uid="{00000000-0005-0000-0000-0000C83B0000}"/>
    <cellStyle name="표준 13 2 19" xfId="14856" xr:uid="{00000000-0005-0000-0000-0000C93B0000}"/>
    <cellStyle name="표준 13 2 2" xfId="14857" xr:uid="{00000000-0005-0000-0000-0000CA3B0000}"/>
    <cellStyle name="표준 13 2 2 10" xfId="14858" xr:uid="{00000000-0005-0000-0000-0000CB3B0000}"/>
    <cellStyle name="표준 13 2 2 11" xfId="14859" xr:uid="{00000000-0005-0000-0000-0000CC3B0000}"/>
    <cellStyle name="표준 13 2 2 12" xfId="14860" xr:uid="{00000000-0005-0000-0000-0000CD3B0000}"/>
    <cellStyle name="표준 13 2 2 13" xfId="14861" xr:uid="{00000000-0005-0000-0000-0000CE3B0000}"/>
    <cellStyle name="표준 13 2 2 14" xfId="14862" xr:uid="{00000000-0005-0000-0000-0000CF3B0000}"/>
    <cellStyle name="표준 13 2 2 15" xfId="14863" xr:uid="{00000000-0005-0000-0000-0000D03B0000}"/>
    <cellStyle name="표준 13 2 2 16" xfId="14864" xr:uid="{00000000-0005-0000-0000-0000D13B0000}"/>
    <cellStyle name="표준 13 2 2 17" xfId="14865" xr:uid="{00000000-0005-0000-0000-0000D23B0000}"/>
    <cellStyle name="표준 13 2 2 18" xfId="14866" xr:uid="{00000000-0005-0000-0000-0000D33B0000}"/>
    <cellStyle name="표준 13 2 2 19" xfId="14867" xr:uid="{00000000-0005-0000-0000-0000D43B0000}"/>
    <cellStyle name="표준 13 2 2 2" xfId="14868" xr:uid="{00000000-0005-0000-0000-0000D53B0000}"/>
    <cellStyle name="표준 13 2 2 2 10" xfId="14869" xr:uid="{00000000-0005-0000-0000-0000D63B0000}"/>
    <cellStyle name="표준 13 2 2 2 11" xfId="14870" xr:uid="{00000000-0005-0000-0000-0000D73B0000}"/>
    <cellStyle name="표준 13 2 2 2 12" xfId="14871" xr:uid="{00000000-0005-0000-0000-0000D83B0000}"/>
    <cellStyle name="표준 13 2 2 2 13" xfId="14872" xr:uid="{00000000-0005-0000-0000-0000D93B0000}"/>
    <cellStyle name="표준 13 2 2 2 14" xfId="14873" xr:uid="{00000000-0005-0000-0000-0000DA3B0000}"/>
    <cellStyle name="표준 13 2 2 2 15" xfId="14874" xr:uid="{00000000-0005-0000-0000-0000DB3B0000}"/>
    <cellStyle name="표준 13 2 2 2 16" xfId="14875" xr:uid="{00000000-0005-0000-0000-0000DC3B0000}"/>
    <cellStyle name="표준 13 2 2 2 17" xfId="14876" xr:uid="{00000000-0005-0000-0000-0000DD3B0000}"/>
    <cellStyle name="표준 13 2 2 2 18" xfId="14877" xr:uid="{00000000-0005-0000-0000-0000DE3B0000}"/>
    <cellStyle name="표준 13 2 2 2 19" xfId="14878" xr:uid="{00000000-0005-0000-0000-0000DF3B0000}"/>
    <cellStyle name="표준 13 2 2 2 2" xfId="14879" xr:uid="{00000000-0005-0000-0000-0000E03B0000}"/>
    <cellStyle name="표준 13 2 2 2 2 10" xfId="14880" xr:uid="{00000000-0005-0000-0000-0000E13B0000}"/>
    <cellStyle name="표준 13 2 2 2 2 11" xfId="14881" xr:uid="{00000000-0005-0000-0000-0000E23B0000}"/>
    <cellStyle name="표준 13 2 2 2 2 12" xfId="14882" xr:uid="{00000000-0005-0000-0000-0000E33B0000}"/>
    <cellStyle name="표준 13 2 2 2 2 13" xfId="14883" xr:uid="{00000000-0005-0000-0000-0000E43B0000}"/>
    <cellStyle name="표준 13 2 2 2 2 14" xfId="14884" xr:uid="{00000000-0005-0000-0000-0000E53B0000}"/>
    <cellStyle name="표준 13 2 2 2 2 15" xfId="14885" xr:uid="{00000000-0005-0000-0000-0000E63B0000}"/>
    <cellStyle name="표준 13 2 2 2 2 16" xfId="14886" xr:uid="{00000000-0005-0000-0000-0000E73B0000}"/>
    <cellStyle name="표준 13 2 2 2 2 17" xfId="14887" xr:uid="{00000000-0005-0000-0000-0000E83B0000}"/>
    <cellStyle name="표준 13 2 2 2 2 18" xfId="14888" xr:uid="{00000000-0005-0000-0000-0000E93B0000}"/>
    <cellStyle name="표준 13 2 2 2 2 19" xfId="14889" xr:uid="{00000000-0005-0000-0000-0000EA3B0000}"/>
    <cellStyle name="표준 13 2 2 2 2 2" xfId="14890" xr:uid="{00000000-0005-0000-0000-0000EB3B0000}"/>
    <cellStyle name="표준 13 2 2 2 2 20" xfId="14891" xr:uid="{00000000-0005-0000-0000-0000EC3B0000}"/>
    <cellStyle name="표준 13 2 2 2 2 21" xfId="14892" xr:uid="{00000000-0005-0000-0000-0000ED3B0000}"/>
    <cellStyle name="표준 13 2 2 2 2 22" xfId="14893" xr:uid="{00000000-0005-0000-0000-0000EE3B0000}"/>
    <cellStyle name="표준 13 2 2 2 2 3" xfId="14894" xr:uid="{00000000-0005-0000-0000-0000EF3B0000}"/>
    <cellStyle name="표준 13 2 2 2 2 4" xfId="14895" xr:uid="{00000000-0005-0000-0000-0000F03B0000}"/>
    <cellStyle name="표준 13 2 2 2 2 5" xfId="14896" xr:uid="{00000000-0005-0000-0000-0000F13B0000}"/>
    <cellStyle name="표준 13 2 2 2 2 6" xfId="14897" xr:uid="{00000000-0005-0000-0000-0000F23B0000}"/>
    <cellStyle name="표준 13 2 2 2 2 7" xfId="14898" xr:uid="{00000000-0005-0000-0000-0000F33B0000}"/>
    <cellStyle name="표준 13 2 2 2 2 8" xfId="14899" xr:uid="{00000000-0005-0000-0000-0000F43B0000}"/>
    <cellStyle name="표준 13 2 2 2 2 9" xfId="14900" xr:uid="{00000000-0005-0000-0000-0000F53B0000}"/>
    <cellStyle name="표준 13 2 2 2 20" xfId="14901" xr:uid="{00000000-0005-0000-0000-0000F63B0000}"/>
    <cellStyle name="표준 13 2 2 2 21" xfId="14902" xr:uid="{00000000-0005-0000-0000-0000F73B0000}"/>
    <cellStyle name="표준 13 2 2 2 22" xfId="14903" xr:uid="{00000000-0005-0000-0000-0000F83B0000}"/>
    <cellStyle name="표준 13 2 2 2 23" xfId="14904" xr:uid="{00000000-0005-0000-0000-0000F93B0000}"/>
    <cellStyle name="표준 13 2 2 2 3" xfId="14905" xr:uid="{00000000-0005-0000-0000-0000FA3B0000}"/>
    <cellStyle name="표준 13 2 2 2 4" xfId="14906" xr:uid="{00000000-0005-0000-0000-0000FB3B0000}"/>
    <cellStyle name="표준 13 2 2 2 5" xfId="14907" xr:uid="{00000000-0005-0000-0000-0000FC3B0000}"/>
    <cellStyle name="표준 13 2 2 2 6" xfId="14908" xr:uid="{00000000-0005-0000-0000-0000FD3B0000}"/>
    <cellStyle name="표준 13 2 2 2 7" xfId="14909" xr:uid="{00000000-0005-0000-0000-0000FE3B0000}"/>
    <cellStyle name="표준 13 2 2 2 8" xfId="14910" xr:uid="{00000000-0005-0000-0000-0000FF3B0000}"/>
    <cellStyle name="표준 13 2 2 2 9" xfId="14911" xr:uid="{00000000-0005-0000-0000-0000003C0000}"/>
    <cellStyle name="표준 13 2 2 20" xfId="14912" xr:uid="{00000000-0005-0000-0000-0000013C0000}"/>
    <cellStyle name="표준 13 2 2 21" xfId="14913" xr:uid="{00000000-0005-0000-0000-0000023C0000}"/>
    <cellStyle name="표준 13 2 2 22" xfId="14914" xr:uid="{00000000-0005-0000-0000-0000033C0000}"/>
    <cellStyle name="표준 13 2 2 23" xfId="14915" xr:uid="{00000000-0005-0000-0000-0000043C0000}"/>
    <cellStyle name="표준 13 2 2 3" xfId="14916" xr:uid="{00000000-0005-0000-0000-0000053C0000}"/>
    <cellStyle name="표준 13 2 2 4" xfId="14917" xr:uid="{00000000-0005-0000-0000-0000063C0000}"/>
    <cellStyle name="표준 13 2 2 5" xfId="14918" xr:uid="{00000000-0005-0000-0000-0000073C0000}"/>
    <cellStyle name="표준 13 2 2 6" xfId="14919" xr:uid="{00000000-0005-0000-0000-0000083C0000}"/>
    <cellStyle name="표준 13 2 2 7" xfId="14920" xr:uid="{00000000-0005-0000-0000-0000093C0000}"/>
    <cellStyle name="표준 13 2 2 8" xfId="14921" xr:uid="{00000000-0005-0000-0000-00000A3C0000}"/>
    <cellStyle name="표준 13 2 2 9" xfId="14922" xr:uid="{00000000-0005-0000-0000-00000B3C0000}"/>
    <cellStyle name="표준 13 2 20" xfId="14923" xr:uid="{00000000-0005-0000-0000-00000C3C0000}"/>
    <cellStyle name="표준 13 2 21" xfId="14924" xr:uid="{00000000-0005-0000-0000-00000D3C0000}"/>
    <cellStyle name="표준 13 2 22" xfId="14925" xr:uid="{00000000-0005-0000-0000-00000E3C0000}"/>
    <cellStyle name="표준 13 2 23" xfId="14926" xr:uid="{00000000-0005-0000-0000-00000F3C0000}"/>
    <cellStyle name="표준 13 2 24" xfId="14927" xr:uid="{00000000-0005-0000-0000-0000103C0000}"/>
    <cellStyle name="표준 13 2 3" xfId="14928" xr:uid="{00000000-0005-0000-0000-0000113C0000}"/>
    <cellStyle name="표준 13 2 4" xfId="14929" xr:uid="{00000000-0005-0000-0000-0000123C0000}"/>
    <cellStyle name="표준 13 2 5" xfId="14930" xr:uid="{00000000-0005-0000-0000-0000133C0000}"/>
    <cellStyle name="표준 13 2 6" xfId="14931" xr:uid="{00000000-0005-0000-0000-0000143C0000}"/>
    <cellStyle name="표준 13 2 7" xfId="14932" xr:uid="{00000000-0005-0000-0000-0000153C0000}"/>
    <cellStyle name="표준 13 2 8" xfId="14933" xr:uid="{00000000-0005-0000-0000-0000163C0000}"/>
    <cellStyle name="표준 13 2 9" xfId="14934" xr:uid="{00000000-0005-0000-0000-0000173C0000}"/>
    <cellStyle name="표준 13 20" xfId="14935" xr:uid="{00000000-0005-0000-0000-0000183C0000}"/>
    <cellStyle name="표준 13 21" xfId="14936" xr:uid="{00000000-0005-0000-0000-0000193C0000}"/>
    <cellStyle name="표준 13 22" xfId="14937" xr:uid="{00000000-0005-0000-0000-00001A3C0000}"/>
    <cellStyle name="표준 13 23" xfId="14938" xr:uid="{00000000-0005-0000-0000-00001B3C0000}"/>
    <cellStyle name="표준 13 24" xfId="14939" xr:uid="{00000000-0005-0000-0000-00001C3C0000}"/>
    <cellStyle name="표준 13 25" xfId="14940" xr:uid="{00000000-0005-0000-0000-00001D3C0000}"/>
    <cellStyle name="표준 13 26" xfId="14941" xr:uid="{00000000-0005-0000-0000-00001E3C0000}"/>
    <cellStyle name="표준 13 27" xfId="14942" xr:uid="{00000000-0005-0000-0000-00001F3C0000}"/>
    <cellStyle name="표준 13 28" xfId="14943" xr:uid="{00000000-0005-0000-0000-0000203C0000}"/>
    <cellStyle name="표준 13 29" xfId="14944" xr:uid="{00000000-0005-0000-0000-0000213C0000}"/>
    <cellStyle name="표준 13 3" xfId="14945" xr:uid="{00000000-0005-0000-0000-0000223C0000}"/>
    <cellStyle name="표준 13 30" xfId="14946" xr:uid="{00000000-0005-0000-0000-0000233C0000}"/>
    <cellStyle name="표준 13 31" xfId="14947" xr:uid="{00000000-0005-0000-0000-0000243C0000}"/>
    <cellStyle name="표준 13 32" xfId="14948" xr:uid="{00000000-0005-0000-0000-0000253C0000}"/>
    <cellStyle name="표준 13 4" xfId="14949" xr:uid="{00000000-0005-0000-0000-0000263C0000}"/>
    <cellStyle name="표준 13 5" xfId="14950" xr:uid="{00000000-0005-0000-0000-0000273C0000}"/>
    <cellStyle name="표준 13 6" xfId="14951" xr:uid="{00000000-0005-0000-0000-0000283C0000}"/>
    <cellStyle name="표준 13 7" xfId="14952" xr:uid="{00000000-0005-0000-0000-0000293C0000}"/>
    <cellStyle name="표준 13 8" xfId="14953" xr:uid="{00000000-0005-0000-0000-00002A3C0000}"/>
    <cellStyle name="표준 13 9" xfId="14954" xr:uid="{00000000-0005-0000-0000-00002B3C0000}"/>
    <cellStyle name="표준 14" xfId="14955" xr:uid="{00000000-0005-0000-0000-00002C3C0000}"/>
    <cellStyle name="표준 14 10" xfId="14956" xr:uid="{00000000-0005-0000-0000-00002D3C0000}"/>
    <cellStyle name="표준 14 11" xfId="14957" xr:uid="{00000000-0005-0000-0000-00002E3C0000}"/>
    <cellStyle name="표준 14 12" xfId="14958" xr:uid="{00000000-0005-0000-0000-00002F3C0000}"/>
    <cellStyle name="표준 14 13" xfId="14959" xr:uid="{00000000-0005-0000-0000-0000303C0000}"/>
    <cellStyle name="표준 14 14" xfId="14960" xr:uid="{00000000-0005-0000-0000-0000313C0000}"/>
    <cellStyle name="표준 14 15" xfId="14961" xr:uid="{00000000-0005-0000-0000-0000323C0000}"/>
    <cellStyle name="표준 14 16" xfId="14962" xr:uid="{00000000-0005-0000-0000-0000333C0000}"/>
    <cellStyle name="표준 14 17" xfId="14963" xr:uid="{00000000-0005-0000-0000-0000343C0000}"/>
    <cellStyle name="표준 14 18" xfId="14964" xr:uid="{00000000-0005-0000-0000-0000353C0000}"/>
    <cellStyle name="표준 14 19" xfId="14965" xr:uid="{00000000-0005-0000-0000-0000363C0000}"/>
    <cellStyle name="표준 14 2" xfId="14966" xr:uid="{00000000-0005-0000-0000-0000373C0000}"/>
    <cellStyle name="표준 14 2 10" xfId="14967" xr:uid="{00000000-0005-0000-0000-0000383C0000}"/>
    <cellStyle name="표준 14 2 11" xfId="14968" xr:uid="{00000000-0005-0000-0000-0000393C0000}"/>
    <cellStyle name="표준 14 2 12" xfId="14969" xr:uid="{00000000-0005-0000-0000-00003A3C0000}"/>
    <cellStyle name="표준 14 2 13" xfId="14970" xr:uid="{00000000-0005-0000-0000-00003B3C0000}"/>
    <cellStyle name="표준 14 2 14" xfId="14971" xr:uid="{00000000-0005-0000-0000-00003C3C0000}"/>
    <cellStyle name="표준 14 2 15" xfId="14972" xr:uid="{00000000-0005-0000-0000-00003D3C0000}"/>
    <cellStyle name="표준 14 2 16" xfId="14973" xr:uid="{00000000-0005-0000-0000-00003E3C0000}"/>
    <cellStyle name="표준 14 2 17" xfId="14974" xr:uid="{00000000-0005-0000-0000-00003F3C0000}"/>
    <cellStyle name="표준 14 2 18" xfId="14975" xr:uid="{00000000-0005-0000-0000-0000403C0000}"/>
    <cellStyle name="표준 14 2 19" xfId="14976" xr:uid="{00000000-0005-0000-0000-0000413C0000}"/>
    <cellStyle name="표준 14 2 2" xfId="14977" xr:uid="{00000000-0005-0000-0000-0000423C0000}"/>
    <cellStyle name="표준 14 2 2 10" xfId="14978" xr:uid="{00000000-0005-0000-0000-0000433C0000}"/>
    <cellStyle name="표준 14 2 2 11" xfId="14979" xr:uid="{00000000-0005-0000-0000-0000443C0000}"/>
    <cellStyle name="표준 14 2 2 12" xfId="14980" xr:uid="{00000000-0005-0000-0000-0000453C0000}"/>
    <cellStyle name="표준 14 2 2 13" xfId="14981" xr:uid="{00000000-0005-0000-0000-0000463C0000}"/>
    <cellStyle name="표준 14 2 2 14" xfId="14982" xr:uid="{00000000-0005-0000-0000-0000473C0000}"/>
    <cellStyle name="표준 14 2 2 15" xfId="14983" xr:uid="{00000000-0005-0000-0000-0000483C0000}"/>
    <cellStyle name="표준 14 2 2 16" xfId="14984" xr:uid="{00000000-0005-0000-0000-0000493C0000}"/>
    <cellStyle name="표준 14 2 2 17" xfId="14985" xr:uid="{00000000-0005-0000-0000-00004A3C0000}"/>
    <cellStyle name="표준 14 2 2 18" xfId="14986" xr:uid="{00000000-0005-0000-0000-00004B3C0000}"/>
    <cellStyle name="표준 14 2 2 19" xfId="14987" xr:uid="{00000000-0005-0000-0000-00004C3C0000}"/>
    <cellStyle name="표준 14 2 2 2" xfId="14988" xr:uid="{00000000-0005-0000-0000-00004D3C0000}"/>
    <cellStyle name="표준 14 2 2 2 10" xfId="14989" xr:uid="{00000000-0005-0000-0000-00004E3C0000}"/>
    <cellStyle name="표준 14 2 2 2 11" xfId="14990" xr:uid="{00000000-0005-0000-0000-00004F3C0000}"/>
    <cellStyle name="표준 14 2 2 2 12" xfId="14991" xr:uid="{00000000-0005-0000-0000-0000503C0000}"/>
    <cellStyle name="표준 14 2 2 2 13" xfId="14992" xr:uid="{00000000-0005-0000-0000-0000513C0000}"/>
    <cellStyle name="표준 14 2 2 2 14" xfId="14993" xr:uid="{00000000-0005-0000-0000-0000523C0000}"/>
    <cellStyle name="표준 14 2 2 2 15" xfId="14994" xr:uid="{00000000-0005-0000-0000-0000533C0000}"/>
    <cellStyle name="표준 14 2 2 2 16" xfId="14995" xr:uid="{00000000-0005-0000-0000-0000543C0000}"/>
    <cellStyle name="표준 14 2 2 2 17" xfId="14996" xr:uid="{00000000-0005-0000-0000-0000553C0000}"/>
    <cellStyle name="표준 14 2 2 2 18" xfId="14997" xr:uid="{00000000-0005-0000-0000-0000563C0000}"/>
    <cellStyle name="표준 14 2 2 2 19" xfId="14998" xr:uid="{00000000-0005-0000-0000-0000573C0000}"/>
    <cellStyle name="표준 14 2 2 2 2" xfId="14999" xr:uid="{00000000-0005-0000-0000-0000583C0000}"/>
    <cellStyle name="표준 14 2 2 2 20" xfId="15000" xr:uid="{00000000-0005-0000-0000-0000593C0000}"/>
    <cellStyle name="표준 14 2 2 2 21" xfId="15001" xr:uid="{00000000-0005-0000-0000-00005A3C0000}"/>
    <cellStyle name="표준 14 2 2 2 22" xfId="15002" xr:uid="{00000000-0005-0000-0000-00005B3C0000}"/>
    <cellStyle name="표준 14 2 2 2 3" xfId="15003" xr:uid="{00000000-0005-0000-0000-00005C3C0000}"/>
    <cellStyle name="표준 14 2 2 2 4" xfId="15004" xr:uid="{00000000-0005-0000-0000-00005D3C0000}"/>
    <cellStyle name="표준 14 2 2 2 5" xfId="15005" xr:uid="{00000000-0005-0000-0000-00005E3C0000}"/>
    <cellStyle name="표준 14 2 2 2 6" xfId="15006" xr:uid="{00000000-0005-0000-0000-00005F3C0000}"/>
    <cellStyle name="표준 14 2 2 2 7" xfId="15007" xr:uid="{00000000-0005-0000-0000-0000603C0000}"/>
    <cellStyle name="표준 14 2 2 2 8" xfId="15008" xr:uid="{00000000-0005-0000-0000-0000613C0000}"/>
    <cellStyle name="표준 14 2 2 2 9" xfId="15009" xr:uid="{00000000-0005-0000-0000-0000623C0000}"/>
    <cellStyle name="표준 14 2 2 20" xfId="15010" xr:uid="{00000000-0005-0000-0000-0000633C0000}"/>
    <cellStyle name="표준 14 2 2 21" xfId="15011" xr:uid="{00000000-0005-0000-0000-0000643C0000}"/>
    <cellStyle name="표준 14 2 2 22" xfId="15012" xr:uid="{00000000-0005-0000-0000-0000653C0000}"/>
    <cellStyle name="표준 14 2 2 23" xfId="15013" xr:uid="{00000000-0005-0000-0000-0000663C0000}"/>
    <cellStyle name="표준 14 2 2 3" xfId="15014" xr:uid="{00000000-0005-0000-0000-0000673C0000}"/>
    <cellStyle name="표준 14 2 2 4" xfId="15015" xr:uid="{00000000-0005-0000-0000-0000683C0000}"/>
    <cellStyle name="표준 14 2 2 5" xfId="15016" xr:uid="{00000000-0005-0000-0000-0000693C0000}"/>
    <cellStyle name="표준 14 2 2 6" xfId="15017" xr:uid="{00000000-0005-0000-0000-00006A3C0000}"/>
    <cellStyle name="표준 14 2 2 7" xfId="15018" xr:uid="{00000000-0005-0000-0000-00006B3C0000}"/>
    <cellStyle name="표준 14 2 2 8" xfId="15019" xr:uid="{00000000-0005-0000-0000-00006C3C0000}"/>
    <cellStyle name="표준 14 2 2 9" xfId="15020" xr:uid="{00000000-0005-0000-0000-00006D3C0000}"/>
    <cellStyle name="표준 14 2 20" xfId="15021" xr:uid="{00000000-0005-0000-0000-00006E3C0000}"/>
    <cellStyle name="표준 14 2 21" xfId="15022" xr:uid="{00000000-0005-0000-0000-00006F3C0000}"/>
    <cellStyle name="표준 14 2 22" xfId="15023" xr:uid="{00000000-0005-0000-0000-0000703C0000}"/>
    <cellStyle name="표준 14 2 23" xfId="15024" xr:uid="{00000000-0005-0000-0000-0000713C0000}"/>
    <cellStyle name="표준 14 2 3" xfId="15025" xr:uid="{00000000-0005-0000-0000-0000723C0000}"/>
    <cellStyle name="표준 14 2 4" xfId="15026" xr:uid="{00000000-0005-0000-0000-0000733C0000}"/>
    <cellStyle name="표준 14 2 5" xfId="15027" xr:uid="{00000000-0005-0000-0000-0000743C0000}"/>
    <cellStyle name="표준 14 2 6" xfId="15028" xr:uid="{00000000-0005-0000-0000-0000753C0000}"/>
    <cellStyle name="표준 14 2 7" xfId="15029" xr:uid="{00000000-0005-0000-0000-0000763C0000}"/>
    <cellStyle name="표준 14 2 8" xfId="15030" xr:uid="{00000000-0005-0000-0000-0000773C0000}"/>
    <cellStyle name="표준 14 2 9" xfId="15031" xr:uid="{00000000-0005-0000-0000-0000783C0000}"/>
    <cellStyle name="표준 14 20" xfId="15032" xr:uid="{00000000-0005-0000-0000-0000793C0000}"/>
    <cellStyle name="표준 14 21" xfId="15033" xr:uid="{00000000-0005-0000-0000-00007A3C0000}"/>
    <cellStyle name="표준 14 22" xfId="15034" xr:uid="{00000000-0005-0000-0000-00007B3C0000}"/>
    <cellStyle name="표준 14 23" xfId="15035" xr:uid="{00000000-0005-0000-0000-00007C3C0000}"/>
    <cellStyle name="표준 14 24" xfId="15036" xr:uid="{00000000-0005-0000-0000-00007D3C0000}"/>
    <cellStyle name="표준 14 25" xfId="18472" xr:uid="{00000000-0005-0000-0000-00007E3C0000}"/>
    <cellStyle name="표준 14 25 2" xfId="18606" xr:uid="{00000000-0005-0000-0000-00007F3C0000}"/>
    <cellStyle name="표준 14 25 2 2" xfId="19201" xr:uid="{00000000-0005-0000-0000-0000803C0000}"/>
    <cellStyle name="표준 14 25 2 3" xfId="18906" xr:uid="{00000000-0005-0000-0000-0000813C0000}"/>
    <cellStyle name="표준 14 25 3" xfId="18539" xr:uid="{00000000-0005-0000-0000-0000823C0000}"/>
    <cellStyle name="표준 14 25 3 2" xfId="19134" xr:uid="{00000000-0005-0000-0000-0000833C0000}"/>
    <cellStyle name="표준 14 25 3 3" xfId="18839" xr:uid="{00000000-0005-0000-0000-0000843C0000}"/>
    <cellStyle name="표준 14 25 4" xfId="18673" xr:uid="{00000000-0005-0000-0000-0000853C0000}"/>
    <cellStyle name="표준 14 25 4 2" xfId="19268" xr:uid="{00000000-0005-0000-0000-0000863C0000}"/>
    <cellStyle name="표준 14 25 4 3" xfId="18973" xr:uid="{00000000-0005-0000-0000-0000873C0000}"/>
    <cellStyle name="표준 14 25 5" xfId="19067" xr:uid="{00000000-0005-0000-0000-0000883C0000}"/>
    <cellStyle name="표준 14 25 6" xfId="18772" xr:uid="{00000000-0005-0000-0000-0000893C0000}"/>
    <cellStyle name="표준 14 26" xfId="18573" xr:uid="{00000000-0005-0000-0000-00008A3C0000}"/>
    <cellStyle name="표준 14 26 2" xfId="19168" xr:uid="{00000000-0005-0000-0000-00008B3C0000}"/>
    <cellStyle name="표준 14 26 3" xfId="18873" xr:uid="{00000000-0005-0000-0000-00008C3C0000}"/>
    <cellStyle name="표준 14 27" xfId="18506" xr:uid="{00000000-0005-0000-0000-00008D3C0000}"/>
    <cellStyle name="표준 14 27 2" xfId="19101" xr:uid="{00000000-0005-0000-0000-00008E3C0000}"/>
    <cellStyle name="표준 14 27 3" xfId="18806" xr:uid="{00000000-0005-0000-0000-00008F3C0000}"/>
    <cellStyle name="표준 14 28" xfId="18640" xr:uid="{00000000-0005-0000-0000-0000903C0000}"/>
    <cellStyle name="표준 14 28 2" xfId="19235" xr:uid="{00000000-0005-0000-0000-0000913C0000}"/>
    <cellStyle name="표준 14 28 3" xfId="18940" xr:uid="{00000000-0005-0000-0000-0000923C0000}"/>
    <cellStyle name="표준 14 29" xfId="18715" xr:uid="{00000000-0005-0000-0000-0000933C0000}"/>
    <cellStyle name="표준 14 29 2" xfId="19010" xr:uid="{00000000-0005-0000-0000-0000943C0000}"/>
    <cellStyle name="표준 14 3" xfId="15037" xr:uid="{00000000-0005-0000-0000-0000953C0000}"/>
    <cellStyle name="표준 14 30" xfId="19034" xr:uid="{00000000-0005-0000-0000-0000963C0000}"/>
    <cellStyle name="표준 14 31" xfId="19305" xr:uid="{00000000-0005-0000-0000-0000973C0000}"/>
    <cellStyle name="표준 14 32" xfId="18739" xr:uid="{00000000-0005-0000-0000-0000983C0000}"/>
    <cellStyle name="표준 14 4" xfId="15038" xr:uid="{00000000-0005-0000-0000-0000993C0000}"/>
    <cellStyle name="표준 14 5" xfId="15039" xr:uid="{00000000-0005-0000-0000-00009A3C0000}"/>
    <cellStyle name="표준 14 6" xfId="15040" xr:uid="{00000000-0005-0000-0000-00009B3C0000}"/>
    <cellStyle name="표준 14 7" xfId="15041" xr:uid="{00000000-0005-0000-0000-00009C3C0000}"/>
    <cellStyle name="표준 14 8" xfId="15042" xr:uid="{00000000-0005-0000-0000-00009D3C0000}"/>
    <cellStyle name="표준 14 9" xfId="15043" xr:uid="{00000000-0005-0000-0000-00009E3C0000}"/>
    <cellStyle name="표준 15" xfId="18692" xr:uid="{00000000-0005-0000-0000-00009F3C0000}"/>
    <cellStyle name="표준 15 10" xfId="15044" xr:uid="{00000000-0005-0000-0000-0000A03C0000}"/>
    <cellStyle name="표준 15 11" xfId="15045" xr:uid="{00000000-0005-0000-0000-0000A13C0000}"/>
    <cellStyle name="표준 15 12" xfId="15046" xr:uid="{00000000-0005-0000-0000-0000A23C0000}"/>
    <cellStyle name="표준 15 13" xfId="15047" xr:uid="{00000000-0005-0000-0000-0000A33C0000}"/>
    <cellStyle name="표준 15 14" xfId="15048" xr:uid="{00000000-0005-0000-0000-0000A43C0000}"/>
    <cellStyle name="표준 15 15" xfId="15049" xr:uid="{00000000-0005-0000-0000-0000A53C0000}"/>
    <cellStyle name="표준 15 16" xfId="15050" xr:uid="{00000000-0005-0000-0000-0000A63C0000}"/>
    <cellStyle name="표준 15 17" xfId="15051" xr:uid="{00000000-0005-0000-0000-0000A73C0000}"/>
    <cellStyle name="표준 15 18" xfId="15052" xr:uid="{00000000-0005-0000-0000-0000A83C0000}"/>
    <cellStyle name="표준 15 19" xfId="15053" xr:uid="{00000000-0005-0000-0000-0000A93C0000}"/>
    <cellStyle name="표준 15 2" xfId="15054" xr:uid="{00000000-0005-0000-0000-0000AA3C0000}"/>
    <cellStyle name="표준 15 2 10" xfId="15055" xr:uid="{00000000-0005-0000-0000-0000AB3C0000}"/>
    <cellStyle name="표준 15 2 11" xfId="15056" xr:uid="{00000000-0005-0000-0000-0000AC3C0000}"/>
    <cellStyle name="표준 15 2 12" xfId="15057" xr:uid="{00000000-0005-0000-0000-0000AD3C0000}"/>
    <cellStyle name="표준 15 2 13" xfId="15058" xr:uid="{00000000-0005-0000-0000-0000AE3C0000}"/>
    <cellStyle name="표준 15 2 14" xfId="15059" xr:uid="{00000000-0005-0000-0000-0000AF3C0000}"/>
    <cellStyle name="표준 15 2 15" xfId="15060" xr:uid="{00000000-0005-0000-0000-0000B03C0000}"/>
    <cellStyle name="표준 15 2 16" xfId="15061" xr:uid="{00000000-0005-0000-0000-0000B13C0000}"/>
    <cellStyle name="표준 15 2 17" xfId="15062" xr:uid="{00000000-0005-0000-0000-0000B23C0000}"/>
    <cellStyle name="표준 15 2 18" xfId="15063" xr:uid="{00000000-0005-0000-0000-0000B33C0000}"/>
    <cellStyle name="표준 15 2 19" xfId="15064" xr:uid="{00000000-0005-0000-0000-0000B43C0000}"/>
    <cellStyle name="표준 15 2 2" xfId="15065" xr:uid="{00000000-0005-0000-0000-0000B53C0000}"/>
    <cellStyle name="표준 15 2 2 10" xfId="15066" xr:uid="{00000000-0005-0000-0000-0000B63C0000}"/>
    <cellStyle name="표준 15 2 2 11" xfId="15067" xr:uid="{00000000-0005-0000-0000-0000B73C0000}"/>
    <cellStyle name="표준 15 2 2 12" xfId="15068" xr:uid="{00000000-0005-0000-0000-0000B83C0000}"/>
    <cellStyle name="표준 15 2 2 13" xfId="15069" xr:uid="{00000000-0005-0000-0000-0000B93C0000}"/>
    <cellStyle name="표준 15 2 2 14" xfId="15070" xr:uid="{00000000-0005-0000-0000-0000BA3C0000}"/>
    <cellStyle name="표준 15 2 2 15" xfId="15071" xr:uid="{00000000-0005-0000-0000-0000BB3C0000}"/>
    <cellStyle name="표준 15 2 2 16" xfId="15072" xr:uid="{00000000-0005-0000-0000-0000BC3C0000}"/>
    <cellStyle name="표준 15 2 2 17" xfId="15073" xr:uid="{00000000-0005-0000-0000-0000BD3C0000}"/>
    <cellStyle name="표준 15 2 2 18" xfId="15074" xr:uid="{00000000-0005-0000-0000-0000BE3C0000}"/>
    <cellStyle name="표준 15 2 2 19" xfId="15075" xr:uid="{00000000-0005-0000-0000-0000BF3C0000}"/>
    <cellStyle name="표준 15 2 2 2" xfId="15076" xr:uid="{00000000-0005-0000-0000-0000C03C0000}"/>
    <cellStyle name="표준 15 2 2 2 10" xfId="15077" xr:uid="{00000000-0005-0000-0000-0000C13C0000}"/>
    <cellStyle name="표준 15 2 2 2 11" xfId="15078" xr:uid="{00000000-0005-0000-0000-0000C23C0000}"/>
    <cellStyle name="표준 15 2 2 2 12" xfId="15079" xr:uid="{00000000-0005-0000-0000-0000C33C0000}"/>
    <cellStyle name="표준 15 2 2 2 13" xfId="15080" xr:uid="{00000000-0005-0000-0000-0000C43C0000}"/>
    <cellStyle name="표준 15 2 2 2 14" xfId="15081" xr:uid="{00000000-0005-0000-0000-0000C53C0000}"/>
    <cellStyle name="표준 15 2 2 2 15" xfId="15082" xr:uid="{00000000-0005-0000-0000-0000C63C0000}"/>
    <cellStyle name="표준 15 2 2 2 16" xfId="15083" xr:uid="{00000000-0005-0000-0000-0000C73C0000}"/>
    <cellStyle name="표준 15 2 2 2 17" xfId="15084" xr:uid="{00000000-0005-0000-0000-0000C83C0000}"/>
    <cellStyle name="표준 15 2 2 2 18" xfId="15085" xr:uid="{00000000-0005-0000-0000-0000C93C0000}"/>
    <cellStyle name="표준 15 2 2 2 19" xfId="15086" xr:uid="{00000000-0005-0000-0000-0000CA3C0000}"/>
    <cellStyle name="표준 15 2 2 2 2" xfId="15087" xr:uid="{00000000-0005-0000-0000-0000CB3C0000}"/>
    <cellStyle name="표준 15 2 2 2 20" xfId="15088" xr:uid="{00000000-0005-0000-0000-0000CC3C0000}"/>
    <cellStyle name="표준 15 2 2 2 21" xfId="15089" xr:uid="{00000000-0005-0000-0000-0000CD3C0000}"/>
    <cellStyle name="표준 15 2 2 2 22" xfId="15090" xr:uid="{00000000-0005-0000-0000-0000CE3C0000}"/>
    <cellStyle name="표준 15 2 2 2 3" xfId="15091" xr:uid="{00000000-0005-0000-0000-0000CF3C0000}"/>
    <cellStyle name="표준 15 2 2 2 4" xfId="15092" xr:uid="{00000000-0005-0000-0000-0000D03C0000}"/>
    <cellStyle name="표준 15 2 2 2 5" xfId="15093" xr:uid="{00000000-0005-0000-0000-0000D13C0000}"/>
    <cellStyle name="표준 15 2 2 2 6" xfId="15094" xr:uid="{00000000-0005-0000-0000-0000D23C0000}"/>
    <cellStyle name="표준 15 2 2 2 7" xfId="15095" xr:uid="{00000000-0005-0000-0000-0000D33C0000}"/>
    <cellStyle name="표준 15 2 2 2 8" xfId="15096" xr:uid="{00000000-0005-0000-0000-0000D43C0000}"/>
    <cellStyle name="표준 15 2 2 2 9" xfId="15097" xr:uid="{00000000-0005-0000-0000-0000D53C0000}"/>
    <cellStyle name="표준 15 2 2 20" xfId="15098" xr:uid="{00000000-0005-0000-0000-0000D63C0000}"/>
    <cellStyle name="표준 15 2 2 21" xfId="15099" xr:uid="{00000000-0005-0000-0000-0000D73C0000}"/>
    <cellStyle name="표준 15 2 2 22" xfId="15100" xr:uid="{00000000-0005-0000-0000-0000D83C0000}"/>
    <cellStyle name="표준 15 2 2 23" xfId="15101" xr:uid="{00000000-0005-0000-0000-0000D93C0000}"/>
    <cellStyle name="표준 15 2 2 3" xfId="15102" xr:uid="{00000000-0005-0000-0000-0000DA3C0000}"/>
    <cellStyle name="표준 15 2 2 4" xfId="15103" xr:uid="{00000000-0005-0000-0000-0000DB3C0000}"/>
    <cellStyle name="표준 15 2 2 5" xfId="15104" xr:uid="{00000000-0005-0000-0000-0000DC3C0000}"/>
    <cellStyle name="표준 15 2 2 6" xfId="15105" xr:uid="{00000000-0005-0000-0000-0000DD3C0000}"/>
    <cellStyle name="표준 15 2 2 7" xfId="15106" xr:uid="{00000000-0005-0000-0000-0000DE3C0000}"/>
    <cellStyle name="표준 15 2 2 8" xfId="15107" xr:uid="{00000000-0005-0000-0000-0000DF3C0000}"/>
    <cellStyle name="표준 15 2 2 9" xfId="15108" xr:uid="{00000000-0005-0000-0000-0000E03C0000}"/>
    <cellStyle name="표준 15 2 20" xfId="15109" xr:uid="{00000000-0005-0000-0000-0000E13C0000}"/>
    <cellStyle name="표준 15 2 21" xfId="15110" xr:uid="{00000000-0005-0000-0000-0000E23C0000}"/>
    <cellStyle name="표준 15 2 22" xfId="15111" xr:uid="{00000000-0005-0000-0000-0000E33C0000}"/>
    <cellStyle name="표준 15 2 23" xfId="15112" xr:uid="{00000000-0005-0000-0000-0000E43C0000}"/>
    <cellStyle name="표준 15 2 3" xfId="15113" xr:uid="{00000000-0005-0000-0000-0000E53C0000}"/>
    <cellStyle name="표준 15 2 4" xfId="15114" xr:uid="{00000000-0005-0000-0000-0000E63C0000}"/>
    <cellStyle name="표준 15 2 5" xfId="15115" xr:uid="{00000000-0005-0000-0000-0000E73C0000}"/>
    <cellStyle name="표준 15 2 6" xfId="15116" xr:uid="{00000000-0005-0000-0000-0000E83C0000}"/>
    <cellStyle name="표준 15 2 7" xfId="15117" xr:uid="{00000000-0005-0000-0000-0000E93C0000}"/>
    <cellStyle name="표준 15 2 8" xfId="15118" xr:uid="{00000000-0005-0000-0000-0000EA3C0000}"/>
    <cellStyle name="표준 15 2 9" xfId="15119" xr:uid="{00000000-0005-0000-0000-0000EB3C0000}"/>
    <cellStyle name="표준 15 20" xfId="15120" xr:uid="{00000000-0005-0000-0000-0000EC3C0000}"/>
    <cellStyle name="표준 15 21" xfId="15121" xr:uid="{00000000-0005-0000-0000-0000ED3C0000}"/>
    <cellStyle name="표준 15 22" xfId="15122" xr:uid="{00000000-0005-0000-0000-0000EE3C0000}"/>
    <cellStyle name="표준 15 23" xfId="15123" xr:uid="{00000000-0005-0000-0000-0000EF3C0000}"/>
    <cellStyle name="표준 15 24" xfId="15124" xr:uid="{00000000-0005-0000-0000-0000F03C0000}"/>
    <cellStyle name="표준 15 25" xfId="19313" xr:uid="{C62CA040-BA74-436E-8C5E-24A68399DA0C}"/>
    <cellStyle name="표준 15 3" xfId="15125" xr:uid="{00000000-0005-0000-0000-0000F13C0000}"/>
    <cellStyle name="표준 15 4" xfId="15126" xr:uid="{00000000-0005-0000-0000-0000F23C0000}"/>
    <cellStyle name="표준 15 5" xfId="15127" xr:uid="{00000000-0005-0000-0000-0000F33C0000}"/>
    <cellStyle name="표준 15 6" xfId="15128" xr:uid="{00000000-0005-0000-0000-0000F43C0000}"/>
    <cellStyle name="표준 15 7" xfId="15129" xr:uid="{00000000-0005-0000-0000-0000F53C0000}"/>
    <cellStyle name="표준 15 8" xfId="15130" xr:uid="{00000000-0005-0000-0000-0000F63C0000}"/>
    <cellStyle name="표준 15 9" xfId="15131" xr:uid="{00000000-0005-0000-0000-0000F73C0000}"/>
    <cellStyle name="표준 16" xfId="19315" xr:uid="{2BE7EA25-3C2C-4B9F-BD40-4FCC16C231F7}"/>
    <cellStyle name="표준 16 10" xfId="15132" xr:uid="{00000000-0005-0000-0000-0000F83C0000}"/>
    <cellStyle name="표준 16 11" xfId="15133" xr:uid="{00000000-0005-0000-0000-0000F93C0000}"/>
    <cellStyle name="표준 16 12" xfId="15134" xr:uid="{00000000-0005-0000-0000-0000FA3C0000}"/>
    <cellStyle name="표준 16 13" xfId="15135" xr:uid="{00000000-0005-0000-0000-0000FB3C0000}"/>
    <cellStyle name="표준 16 14" xfId="15136" xr:uid="{00000000-0005-0000-0000-0000FC3C0000}"/>
    <cellStyle name="표준 16 15" xfId="15137" xr:uid="{00000000-0005-0000-0000-0000FD3C0000}"/>
    <cellStyle name="표준 16 16" xfId="15138" xr:uid="{00000000-0005-0000-0000-0000FE3C0000}"/>
    <cellStyle name="표준 16 17" xfId="15139" xr:uid="{00000000-0005-0000-0000-0000FF3C0000}"/>
    <cellStyle name="표준 16 18" xfId="15140" xr:uid="{00000000-0005-0000-0000-0000003D0000}"/>
    <cellStyle name="표준 16 19" xfId="15141" xr:uid="{00000000-0005-0000-0000-0000013D0000}"/>
    <cellStyle name="표준 16 2" xfId="15142" xr:uid="{00000000-0005-0000-0000-0000023D0000}"/>
    <cellStyle name="표준 16 2 10" xfId="15143" xr:uid="{00000000-0005-0000-0000-0000033D0000}"/>
    <cellStyle name="표준 16 2 11" xfId="15144" xr:uid="{00000000-0005-0000-0000-0000043D0000}"/>
    <cellStyle name="표준 16 2 12" xfId="15145" xr:uid="{00000000-0005-0000-0000-0000053D0000}"/>
    <cellStyle name="표준 16 2 13" xfId="15146" xr:uid="{00000000-0005-0000-0000-0000063D0000}"/>
    <cellStyle name="표준 16 2 14" xfId="15147" xr:uid="{00000000-0005-0000-0000-0000073D0000}"/>
    <cellStyle name="표준 16 2 15" xfId="15148" xr:uid="{00000000-0005-0000-0000-0000083D0000}"/>
    <cellStyle name="표준 16 2 16" xfId="15149" xr:uid="{00000000-0005-0000-0000-0000093D0000}"/>
    <cellStyle name="표준 16 2 17" xfId="15150" xr:uid="{00000000-0005-0000-0000-00000A3D0000}"/>
    <cellStyle name="표준 16 2 18" xfId="15151" xr:uid="{00000000-0005-0000-0000-00000B3D0000}"/>
    <cellStyle name="표준 16 2 19" xfId="15152" xr:uid="{00000000-0005-0000-0000-00000C3D0000}"/>
    <cellStyle name="표준 16 2 2" xfId="15153" xr:uid="{00000000-0005-0000-0000-00000D3D0000}"/>
    <cellStyle name="표준 16 2 2 10" xfId="15154" xr:uid="{00000000-0005-0000-0000-00000E3D0000}"/>
    <cellStyle name="표준 16 2 2 11" xfId="15155" xr:uid="{00000000-0005-0000-0000-00000F3D0000}"/>
    <cellStyle name="표준 16 2 2 12" xfId="15156" xr:uid="{00000000-0005-0000-0000-0000103D0000}"/>
    <cellStyle name="표준 16 2 2 13" xfId="15157" xr:uid="{00000000-0005-0000-0000-0000113D0000}"/>
    <cellStyle name="표준 16 2 2 14" xfId="15158" xr:uid="{00000000-0005-0000-0000-0000123D0000}"/>
    <cellStyle name="표준 16 2 2 15" xfId="15159" xr:uid="{00000000-0005-0000-0000-0000133D0000}"/>
    <cellStyle name="표준 16 2 2 16" xfId="15160" xr:uid="{00000000-0005-0000-0000-0000143D0000}"/>
    <cellStyle name="표준 16 2 2 17" xfId="15161" xr:uid="{00000000-0005-0000-0000-0000153D0000}"/>
    <cellStyle name="표준 16 2 2 18" xfId="15162" xr:uid="{00000000-0005-0000-0000-0000163D0000}"/>
    <cellStyle name="표준 16 2 2 19" xfId="15163" xr:uid="{00000000-0005-0000-0000-0000173D0000}"/>
    <cellStyle name="표준 16 2 2 2" xfId="15164" xr:uid="{00000000-0005-0000-0000-0000183D0000}"/>
    <cellStyle name="표준 16 2 2 2 10" xfId="15165" xr:uid="{00000000-0005-0000-0000-0000193D0000}"/>
    <cellStyle name="표준 16 2 2 2 11" xfId="15166" xr:uid="{00000000-0005-0000-0000-00001A3D0000}"/>
    <cellStyle name="표준 16 2 2 2 12" xfId="15167" xr:uid="{00000000-0005-0000-0000-00001B3D0000}"/>
    <cellStyle name="표준 16 2 2 2 13" xfId="15168" xr:uid="{00000000-0005-0000-0000-00001C3D0000}"/>
    <cellStyle name="표준 16 2 2 2 14" xfId="15169" xr:uid="{00000000-0005-0000-0000-00001D3D0000}"/>
    <cellStyle name="표준 16 2 2 2 15" xfId="15170" xr:uid="{00000000-0005-0000-0000-00001E3D0000}"/>
    <cellStyle name="표준 16 2 2 2 16" xfId="15171" xr:uid="{00000000-0005-0000-0000-00001F3D0000}"/>
    <cellStyle name="표준 16 2 2 2 17" xfId="15172" xr:uid="{00000000-0005-0000-0000-0000203D0000}"/>
    <cellStyle name="표준 16 2 2 2 18" xfId="15173" xr:uid="{00000000-0005-0000-0000-0000213D0000}"/>
    <cellStyle name="표준 16 2 2 2 19" xfId="15174" xr:uid="{00000000-0005-0000-0000-0000223D0000}"/>
    <cellStyle name="표준 16 2 2 2 2" xfId="15175" xr:uid="{00000000-0005-0000-0000-0000233D0000}"/>
    <cellStyle name="표준 16 2 2 2 20" xfId="15176" xr:uid="{00000000-0005-0000-0000-0000243D0000}"/>
    <cellStyle name="표준 16 2 2 2 21" xfId="15177" xr:uid="{00000000-0005-0000-0000-0000253D0000}"/>
    <cellStyle name="표준 16 2 2 2 22" xfId="15178" xr:uid="{00000000-0005-0000-0000-0000263D0000}"/>
    <cellStyle name="표준 16 2 2 2 3" xfId="15179" xr:uid="{00000000-0005-0000-0000-0000273D0000}"/>
    <cellStyle name="표준 16 2 2 2 4" xfId="15180" xr:uid="{00000000-0005-0000-0000-0000283D0000}"/>
    <cellStyle name="표준 16 2 2 2 5" xfId="15181" xr:uid="{00000000-0005-0000-0000-0000293D0000}"/>
    <cellStyle name="표준 16 2 2 2 6" xfId="15182" xr:uid="{00000000-0005-0000-0000-00002A3D0000}"/>
    <cellStyle name="표준 16 2 2 2 7" xfId="15183" xr:uid="{00000000-0005-0000-0000-00002B3D0000}"/>
    <cellStyle name="표준 16 2 2 2 8" xfId="15184" xr:uid="{00000000-0005-0000-0000-00002C3D0000}"/>
    <cellStyle name="표준 16 2 2 2 9" xfId="15185" xr:uid="{00000000-0005-0000-0000-00002D3D0000}"/>
    <cellStyle name="표준 16 2 2 20" xfId="15186" xr:uid="{00000000-0005-0000-0000-00002E3D0000}"/>
    <cellStyle name="표준 16 2 2 21" xfId="15187" xr:uid="{00000000-0005-0000-0000-00002F3D0000}"/>
    <cellStyle name="표준 16 2 2 22" xfId="15188" xr:uid="{00000000-0005-0000-0000-0000303D0000}"/>
    <cellStyle name="표준 16 2 2 23" xfId="15189" xr:uid="{00000000-0005-0000-0000-0000313D0000}"/>
    <cellStyle name="표준 16 2 2 3" xfId="15190" xr:uid="{00000000-0005-0000-0000-0000323D0000}"/>
    <cellStyle name="표준 16 2 2 4" xfId="15191" xr:uid="{00000000-0005-0000-0000-0000333D0000}"/>
    <cellStyle name="표준 16 2 2 5" xfId="15192" xr:uid="{00000000-0005-0000-0000-0000343D0000}"/>
    <cellStyle name="표준 16 2 2 6" xfId="15193" xr:uid="{00000000-0005-0000-0000-0000353D0000}"/>
    <cellStyle name="표준 16 2 2 7" xfId="15194" xr:uid="{00000000-0005-0000-0000-0000363D0000}"/>
    <cellStyle name="표준 16 2 2 8" xfId="15195" xr:uid="{00000000-0005-0000-0000-0000373D0000}"/>
    <cellStyle name="표준 16 2 2 9" xfId="15196" xr:uid="{00000000-0005-0000-0000-0000383D0000}"/>
    <cellStyle name="표준 16 2 20" xfId="15197" xr:uid="{00000000-0005-0000-0000-0000393D0000}"/>
    <cellStyle name="표준 16 2 21" xfId="15198" xr:uid="{00000000-0005-0000-0000-00003A3D0000}"/>
    <cellStyle name="표준 16 2 22" xfId="15199" xr:uid="{00000000-0005-0000-0000-00003B3D0000}"/>
    <cellStyle name="표준 16 2 23" xfId="15200" xr:uid="{00000000-0005-0000-0000-00003C3D0000}"/>
    <cellStyle name="표준 16 2 3" xfId="15201" xr:uid="{00000000-0005-0000-0000-00003D3D0000}"/>
    <cellStyle name="표준 16 2 4" xfId="15202" xr:uid="{00000000-0005-0000-0000-00003E3D0000}"/>
    <cellStyle name="표준 16 2 5" xfId="15203" xr:uid="{00000000-0005-0000-0000-00003F3D0000}"/>
    <cellStyle name="표준 16 2 6" xfId="15204" xr:uid="{00000000-0005-0000-0000-0000403D0000}"/>
    <cellStyle name="표준 16 2 7" xfId="15205" xr:uid="{00000000-0005-0000-0000-0000413D0000}"/>
    <cellStyle name="표준 16 2 8" xfId="15206" xr:uid="{00000000-0005-0000-0000-0000423D0000}"/>
    <cellStyle name="표준 16 2 9" xfId="15207" xr:uid="{00000000-0005-0000-0000-0000433D0000}"/>
    <cellStyle name="표준 16 20" xfId="15208" xr:uid="{00000000-0005-0000-0000-0000443D0000}"/>
    <cellStyle name="표준 16 21" xfId="15209" xr:uid="{00000000-0005-0000-0000-0000453D0000}"/>
    <cellStyle name="표준 16 22" xfId="15210" xr:uid="{00000000-0005-0000-0000-0000463D0000}"/>
    <cellStyle name="표준 16 23" xfId="15211" xr:uid="{00000000-0005-0000-0000-0000473D0000}"/>
    <cellStyle name="표준 16 24" xfId="15212" xr:uid="{00000000-0005-0000-0000-0000483D0000}"/>
    <cellStyle name="표준 16 3" xfId="15213" xr:uid="{00000000-0005-0000-0000-0000493D0000}"/>
    <cellStyle name="표준 16 4" xfId="15214" xr:uid="{00000000-0005-0000-0000-00004A3D0000}"/>
    <cellStyle name="표준 16 5" xfId="15215" xr:uid="{00000000-0005-0000-0000-00004B3D0000}"/>
    <cellStyle name="표준 16 6" xfId="15216" xr:uid="{00000000-0005-0000-0000-00004C3D0000}"/>
    <cellStyle name="표준 16 7" xfId="15217" xr:uid="{00000000-0005-0000-0000-00004D3D0000}"/>
    <cellStyle name="표준 16 8" xfId="15218" xr:uid="{00000000-0005-0000-0000-00004E3D0000}"/>
    <cellStyle name="표준 16 9" xfId="15219" xr:uid="{00000000-0005-0000-0000-00004F3D0000}"/>
    <cellStyle name="표준 17 10" xfId="15220" xr:uid="{00000000-0005-0000-0000-0000503D0000}"/>
    <cellStyle name="표준 17 11" xfId="15221" xr:uid="{00000000-0005-0000-0000-0000513D0000}"/>
    <cellStyle name="표준 17 12" xfId="15222" xr:uid="{00000000-0005-0000-0000-0000523D0000}"/>
    <cellStyle name="표준 17 13" xfId="15223" xr:uid="{00000000-0005-0000-0000-0000533D0000}"/>
    <cellStyle name="표준 17 14" xfId="15224" xr:uid="{00000000-0005-0000-0000-0000543D0000}"/>
    <cellStyle name="표준 17 15" xfId="15225" xr:uid="{00000000-0005-0000-0000-0000553D0000}"/>
    <cellStyle name="표준 17 16" xfId="15226" xr:uid="{00000000-0005-0000-0000-0000563D0000}"/>
    <cellStyle name="표준 17 17" xfId="15227" xr:uid="{00000000-0005-0000-0000-0000573D0000}"/>
    <cellStyle name="표준 17 18" xfId="15228" xr:uid="{00000000-0005-0000-0000-0000583D0000}"/>
    <cellStyle name="표준 17 19" xfId="15229" xr:uid="{00000000-0005-0000-0000-0000593D0000}"/>
    <cellStyle name="표준 17 2" xfId="15230" xr:uid="{00000000-0005-0000-0000-00005A3D0000}"/>
    <cellStyle name="표준 17 20" xfId="15231" xr:uid="{00000000-0005-0000-0000-00005B3D0000}"/>
    <cellStyle name="표준 17 21" xfId="15232" xr:uid="{00000000-0005-0000-0000-00005C3D0000}"/>
    <cellStyle name="표준 17 22" xfId="15233" xr:uid="{00000000-0005-0000-0000-00005D3D0000}"/>
    <cellStyle name="표준 17 23" xfId="15234" xr:uid="{00000000-0005-0000-0000-00005E3D0000}"/>
    <cellStyle name="표준 17 24" xfId="15235" xr:uid="{00000000-0005-0000-0000-00005F3D0000}"/>
    <cellStyle name="표준 17 25" xfId="15236" xr:uid="{00000000-0005-0000-0000-0000603D0000}"/>
    <cellStyle name="표준 17 26" xfId="15237" xr:uid="{00000000-0005-0000-0000-0000613D0000}"/>
    <cellStyle name="표준 17 27" xfId="15238" xr:uid="{00000000-0005-0000-0000-0000623D0000}"/>
    <cellStyle name="표준 17 28" xfId="15239" xr:uid="{00000000-0005-0000-0000-0000633D0000}"/>
    <cellStyle name="표준 17 29" xfId="15240" xr:uid="{00000000-0005-0000-0000-0000643D0000}"/>
    <cellStyle name="표준 17 3" xfId="15241" xr:uid="{00000000-0005-0000-0000-0000653D0000}"/>
    <cellStyle name="표준 17 30" xfId="15242" xr:uid="{00000000-0005-0000-0000-0000663D0000}"/>
    <cellStyle name="표준 17 4" xfId="15243" xr:uid="{00000000-0005-0000-0000-0000673D0000}"/>
    <cellStyle name="표준 17 5" xfId="15244" xr:uid="{00000000-0005-0000-0000-0000683D0000}"/>
    <cellStyle name="표준 17 6" xfId="15245" xr:uid="{00000000-0005-0000-0000-0000693D0000}"/>
    <cellStyle name="표준 17 7" xfId="15246" xr:uid="{00000000-0005-0000-0000-00006A3D0000}"/>
    <cellStyle name="표준 17 8" xfId="15247" xr:uid="{00000000-0005-0000-0000-00006B3D0000}"/>
    <cellStyle name="표준 17 9" xfId="15248" xr:uid="{00000000-0005-0000-0000-00006C3D0000}"/>
    <cellStyle name="표준 18 10" xfId="15249" xr:uid="{00000000-0005-0000-0000-00006D3D0000}"/>
    <cellStyle name="표준 18 11" xfId="15250" xr:uid="{00000000-0005-0000-0000-00006E3D0000}"/>
    <cellStyle name="표준 18 12" xfId="15251" xr:uid="{00000000-0005-0000-0000-00006F3D0000}"/>
    <cellStyle name="표준 18 13" xfId="15252" xr:uid="{00000000-0005-0000-0000-0000703D0000}"/>
    <cellStyle name="표준 18 14" xfId="15253" xr:uid="{00000000-0005-0000-0000-0000713D0000}"/>
    <cellStyle name="표준 18 15" xfId="15254" xr:uid="{00000000-0005-0000-0000-0000723D0000}"/>
    <cellStyle name="표준 18 16" xfId="15255" xr:uid="{00000000-0005-0000-0000-0000733D0000}"/>
    <cellStyle name="표준 18 17" xfId="15256" xr:uid="{00000000-0005-0000-0000-0000743D0000}"/>
    <cellStyle name="표준 18 18" xfId="15257" xr:uid="{00000000-0005-0000-0000-0000753D0000}"/>
    <cellStyle name="표준 18 19" xfId="15258" xr:uid="{00000000-0005-0000-0000-0000763D0000}"/>
    <cellStyle name="표준 18 2" xfId="15259" xr:uid="{00000000-0005-0000-0000-0000773D0000}"/>
    <cellStyle name="표준 18 2 10" xfId="15260" xr:uid="{00000000-0005-0000-0000-0000783D0000}"/>
    <cellStyle name="표준 18 2 11" xfId="15261" xr:uid="{00000000-0005-0000-0000-0000793D0000}"/>
    <cellStyle name="표준 18 2 12" xfId="15262" xr:uid="{00000000-0005-0000-0000-00007A3D0000}"/>
    <cellStyle name="표준 18 2 13" xfId="15263" xr:uid="{00000000-0005-0000-0000-00007B3D0000}"/>
    <cellStyle name="표준 18 2 14" xfId="15264" xr:uid="{00000000-0005-0000-0000-00007C3D0000}"/>
    <cellStyle name="표준 18 2 15" xfId="15265" xr:uid="{00000000-0005-0000-0000-00007D3D0000}"/>
    <cellStyle name="표준 18 2 16" xfId="15266" xr:uid="{00000000-0005-0000-0000-00007E3D0000}"/>
    <cellStyle name="표준 18 2 17" xfId="15267" xr:uid="{00000000-0005-0000-0000-00007F3D0000}"/>
    <cellStyle name="표준 18 2 18" xfId="15268" xr:uid="{00000000-0005-0000-0000-0000803D0000}"/>
    <cellStyle name="표준 18 2 19" xfId="15269" xr:uid="{00000000-0005-0000-0000-0000813D0000}"/>
    <cellStyle name="표준 18 2 2" xfId="15270" xr:uid="{00000000-0005-0000-0000-0000823D0000}"/>
    <cellStyle name="표준 18 2 20" xfId="15271" xr:uid="{00000000-0005-0000-0000-0000833D0000}"/>
    <cellStyle name="표준 18 2 21" xfId="15272" xr:uid="{00000000-0005-0000-0000-0000843D0000}"/>
    <cellStyle name="표준 18 2 22" xfId="15273" xr:uid="{00000000-0005-0000-0000-0000853D0000}"/>
    <cellStyle name="표준 18 2 23" xfId="15274" xr:uid="{00000000-0005-0000-0000-0000863D0000}"/>
    <cellStyle name="표준 18 2 24" xfId="15275" xr:uid="{00000000-0005-0000-0000-0000873D0000}"/>
    <cellStyle name="표준 18 2 25" xfId="15276" xr:uid="{00000000-0005-0000-0000-0000883D0000}"/>
    <cellStyle name="표준 18 2 26" xfId="15277" xr:uid="{00000000-0005-0000-0000-0000893D0000}"/>
    <cellStyle name="표준 18 2 27" xfId="15278" xr:uid="{00000000-0005-0000-0000-00008A3D0000}"/>
    <cellStyle name="표준 18 2 28" xfId="15279" xr:uid="{00000000-0005-0000-0000-00008B3D0000}"/>
    <cellStyle name="표준 18 2 29" xfId="15280" xr:uid="{00000000-0005-0000-0000-00008C3D0000}"/>
    <cellStyle name="표준 18 2 3" xfId="15281" xr:uid="{00000000-0005-0000-0000-00008D3D0000}"/>
    <cellStyle name="표준 18 2 4" xfId="15282" xr:uid="{00000000-0005-0000-0000-00008E3D0000}"/>
    <cellStyle name="표준 18 2 5" xfId="15283" xr:uid="{00000000-0005-0000-0000-00008F3D0000}"/>
    <cellStyle name="표준 18 2 6" xfId="15284" xr:uid="{00000000-0005-0000-0000-0000903D0000}"/>
    <cellStyle name="표준 18 2 7" xfId="15285" xr:uid="{00000000-0005-0000-0000-0000913D0000}"/>
    <cellStyle name="표준 18 2 8" xfId="15286" xr:uid="{00000000-0005-0000-0000-0000923D0000}"/>
    <cellStyle name="표준 18 2 9" xfId="15287" xr:uid="{00000000-0005-0000-0000-0000933D0000}"/>
    <cellStyle name="표준 18 20" xfId="15288" xr:uid="{00000000-0005-0000-0000-0000943D0000}"/>
    <cellStyle name="표준 18 21" xfId="15289" xr:uid="{00000000-0005-0000-0000-0000953D0000}"/>
    <cellStyle name="표준 18 22" xfId="15290" xr:uid="{00000000-0005-0000-0000-0000963D0000}"/>
    <cellStyle name="표준 18 23" xfId="15291" xr:uid="{00000000-0005-0000-0000-0000973D0000}"/>
    <cellStyle name="표준 18 24" xfId="15292" xr:uid="{00000000-0005-0000-0000-0000983D0000}"/>
    <cellStyle name="표준 18 3" xfId="15293" xr:uid="{00000000-0005-0000-0000-0000993D0000}"/>
    <cellStyle name="표준 18 3 2" xfId="15294" xr:uid="{00000000-0005-0000-0000-00009A3D0000}"/>
    <cellStyle name="표준 18 3 3" xfId="15295" xr:uid="{00000000-0005-0000-0000-00009B3D0000}"/>
    <cellStyle name="표준 18 3 4" xfId="15296" xr:uid="{00000000-0005-0000-0000-00009C3D0000}"/>
    <cellStyle name="표준 18 3 5" xfId="15297" xr:uid="{00000000-0005-0000-0000-00009D3D0000}"/>
    <cellStyle name="표준 18 3 6" xfId="15298" xr:uid="{00000000-0005-0000-0000-00009E3D0000}"/>
    <cellStyle name="표준 18 3 7" xfId="15299" xr:uid="{00000000-0005-0000-0000-00009F3D0000}"/>
    <cellStyle name="표준 18 4" xfId="15300" xr:uid="{00000000-0005-0000-0000-0000A03D0000}"/>
    <cellStyle name="표준 18 4 2" xfId="15301" xr:uid="{00000000-0005-0000-0000-0000A13D0000}"/>
    <cellStyle name="표준 18 4 3" xfId="15302" xr:uid="{00000000-0005-0000-0000-0000A23D0000}"/>
    <cellStyle name="표준 18 4 4" xfId="15303" xr:uid="{00000000-0005-0000-0000-0000A33D0000}"/>
    <cellStyle name="표준 18 4 5" xfId="15304" xr:uid="{00000000-0005-0000-0000-0000A43D0000}"/>
    <cellStyle name="표준 18 4 6" xfId="15305" xr:uid="{00000000-0005-0000-0000-0000A53D0000}"/>
    <cellStyle name="표준 18 4 7" xfId="15306" xr:uid="{00000000-0005-0000-0000-0000A63D0000}"/>
    <cellStyle name="표준 18 5" xfId="15307" xr:uid="{00000000-0005-0000-0000-0000A73D0000}"/>
    <cellStyle name="표준 18 6" xfId="15308" xr:uid="{00000000-0005-0000-0000-0000A83D0000}"/>
    <cellStyle name="표준 18 7" xfId="15309" xr:uid="{00000000-0005-0000-0000-0000A93D0000}"/>
    <cellStyle name="표준 18 8" xfId="15310" xr:uid="{00000000-0005-0000-0000-0000AA3D0000}"/>
    <cellStyle name="표준 18 9" xfId="15311" xr:uid="{00000000-0005-0000-0000-0000AB3D0000}"/>
    <cellStyle name="표준 19 10" xfId="15312" xr:uid="{00000000-0005-0000-0000-0000AC3D0000}"/>
    <cellStyle name="표준 19 11" xfId="15313" xr:uid="{00000000-0005-0000-0000-0000AD3D0000}"/>
    <cellStyle name="표준 19 12" xfId="15314" xr:uid="{00000000-0005-0000-0000-0000AE3D0000}"/>
    <cellStyle name="표준 19 13" xfId="15315" xr:uid="{00000000-0005-0000-0000-0000AF3D0000}"/>
    <cellStyle name="표준 19 14" xfId="15316" xr:uid="{00000000-0005-0000-0000-0000B03D0000}"/>
    <cellStyle name="표준 19 15" xfId="15317" xr:uid="{00000000-0005-0000-0000-0000B13D0000}"/>
    <cellStyle name="표준 19 16" xfId="15318" xr:uid="{00000000-0005-0000-0000-0000B23D0000}"/>
    <cellStyle name="표준 19 17" xfId="15319" xr:uid="{00000000-0005-0000-0000-0000B33D0000}"/>
    <cellStyle name="표준 19 18" xfId="15320" xr:uid="{00000000-0005-0000-0000-0000B43D0000}"/>
    <cellStyle name="표준 19 19" xfId="15321" xr:uid="{00000000-0005-0000-0000-0000B53D0000}"/>
    <cellStyle name="표준 19 2" xfId="15322" xr:uid="{00000000-0005-0000-0000-0000B63D0000}"/>
    <cellStyle name="표준 19 2 10" xfId="15323" xr:uid="{00000000-0005-0000-0000-0000B73D0000}"/>
    <cellStyle name="표준 19 2 11" xfId="15324" xr:uid="{00000000-0005-0000-0000-0000B83D0000}"/>
    <cellStyle name="표준 19 2 12" xfId="15325" xr:uid="{00000000-0005-0000-0000-0000B93D0000}"/>
    <cellStyle name="표준 19 2 13" xfId="15326" xr:uid="{00000000-0005-0000-0000-0000BA3D0000}"/>
    <cellStyle name="표준 19 2 14" xfId="15327" xr:uid="{00000000-0005-0000-0000-0000BB3D0000}"/>
    <cellStyle name="표준 19 2 15" xfId="15328" xr:uid="{00000000-0005-0000-0000-0000BC3D0000}"/>
    <cellStyle name="표준 19 2 16" xfId="15329" xr:uid="{00000000-0005-0000-0000-0000BD3D0000}"/>
    <cellStyle name="표준 19 2 17" xfId="15330" xr:uid="{00000000-0005-0000-0000-0000BE3D0000}"/>
    <cellStyle name="표준 19 2 18" xfId="15331" xr:uid="{00000000-0005-0000-0000-0000BF3D0000}"/>
    <cellStyle name="표준 19 2 19" xfId="15332" xr:uid="{00000000-0005-0000-0000-0000C03D0000}"/>
    <cellStyle name="표준 19 2 2" xfId="15333" xr:uid="{00000000-0005-0000-0000-0000C13D0000}"/>
    <cellStyle name="표준 19 2 20" xfId="15334" xr:uid="{00000000-0005-0000-0000-0000C23D0000}"/>
    <cellStyle name="표준 19 2 21" xfId="15335" xr:uid="{00000000-0005-0000-0000-0000C33D0000}"/>
    <cellStyle name="표준 19 2 22" xfId="15336" xr:uid="{00000000-0005-0000-0000-0000C43D0000}"/>
    <cellStyle name="표준 19 2 23" xfId="15337" xr:uid="{00000000-0005-0000-0000-0000C53D0000}"/>
    <cellStyle name="표준 19 2 24" xfId="15338" xr:uid="{00000000-0005-0000-0000-0000C63D0000}"/>
    <cellStyle name="표준 19 2 25" xfId="15339" xr:uid="{00000000-0005-0000-0000-0000C73D0000}"/>
    <cellStyle name="표준 19 2 26" xfId="15340" xr:uid="{00000000-0005-0000-0000-0000C83D0000}"/>
    <cellStyle name="표준 19 2 27" xfId="15341" xr:uid="{00000000-0005-0000-0000-0000C93D0000}"/>
    <cellStyle name="표준 19 2 3" xfId="15342" xr:uid="{00000000-0005-0000-0000-0000CA3D0000}"/>
    <cellStyle name="표준 19 2 4" xfId="15343" xr:uid="{00000000-0005-0000-0000-0000CB3D0000}"/>
    <cellStyle name="표준 19 2 5" xfId="15344" xr:uid="{00000000-0005-0000-0000-0000CC3D0000}"/>
    <cellStyle name="표준 19 2 6" xfId="15345" xr:uid="{00000000-0005-0000-0000-0000CD3D0000}"/>
    <cellStyle name="표준 19 2 7" xfId="15346" xr:uid="{00000000-0005-0000-0000-0000CE3D0000}"/>
    <cellStyle name="표준 19 2 8" xfId="15347" xr:uid="{00000000-0005-0000-0000-0000CF3D0000}"/>
    <cellStyle name="표준 19 2 9" xfId="15348" xr:uid="{00000000-0005-0000-0000-0000D03D0000}"/>
    <cellStyle name="표준 19 20" xfId="15349" xr:uid="{00000000-0005-0000-0000-0000D13D0000}"/>
    <cellStyle name="표준 19 21" xfId="15350" xr:uid="{00000000-0005-0000-0000-0000D23D0000}"/>
    <cellStyle name="표준 19 22" xfId="15351" xr:uid="{00000000-0005-0000-0000-0000D33D0000}"/>
    <cellStyle name="표준 19 23" xfId="15352" xr:uid="{00000000-0005-0000-0000-0000D43D0000}"/>
    <cellStyle name="표준 19 24" xfId="15353" xr:uid="{00000000-0005-0000-0000-0000D53D0000}"/>
    <cellStyle name="표준 19 25" xfId="15354" xr:uid="{00000000-0005-0000-0000-0000D63D0000}"/>
    <cellStyle name="표준 19 26" xfId="15355" xr:uid="{00000000-0005-0000-0000-0000D73D0000}"/>
    <cellStyle name="표준 19 27" xfId="15356" xr:uid="{00000000-0005-0000-0000-0000D83D0000}"/>
    <cellStyle name="표준 19 3" xfId="15357" xr:uid="{00000000-0005-0000-0000-0000D93D0000}"/>
    <cellStyle name="표준 19 3 2" xfId="15358" xr:uid="{00000000-0005-0000-0000-0000DA3D0000}"/>
    <cellStyle name="표준 19 3 3" xfId="15359" xr:uid="{00000000-0005-0000-0000-0000DB3D0000}"/>
    <cellStyle name="표준 19 3 4" xfId="15360" xr:uid="{00000000-0005-0000-0000-0000DC3D0000}"/>
    <cellStyle name="표준 19 3 5" xfId="15361" xr:uid="{00000000-0005-0000-0000-0000DD3D0000}"/>
    <cellStyle name="표준 19 3 6" xfId="15362" xr:uid="{00000000-0005-0000-0000-0000DE3D0000}"/>
    <cellStyle name="표준 19 3 7" xfId="15363" xr:uid="{00000000-0005-0000-0000-0000DF3D0000}"/>
    <cellStyle name="표준 19 4" xfId="15364" xr:uid="{00000000-0005-0000-0000-0000E03D0000}"/>
    <cellStyle name="표준 19 4 2" xfId="15365" xr:uid="{00000000-0005-0000-0000-0000E13D0000}"/>
    <cellStyle name="표준 19 4 3" xfId="15366" xr:uid="{00000000-0005-0000-0000-0000E23D0000}"/>
    <cellStyle name="표준 19 4 4" xfId="15367" xr:uid="{00000000-0005-0000-0000-0000E33D0000}"/>
    <cellStyle name="표준 19 4 5" xfId="15368" xr:uid="{00000000-0005-0000-0000-0000E43D0000}"/>
    <cellStyle name="표준 19 4 6" xfId="15369" xr:uid="{00000000-0005-0000-0000-0000E53D0000}"/>
    <cellStyle name="표준 19 4 7" xfId="15370" xr:uid="{00000000-0005-0000-0000-0000E63D0000}"/>
    <cellStyle name="표준 19 5" xfId="15371" xr:uid="{00000000-0005-0000-0000-0000E73D0000}"/>
    <cellStyle name="표준 19 6" xfId="15372" xr:uid="{00000000-0005-0000-0000-0000E83D0000}"/>
    <cellStyle name="표준 19 7" xfId="15373" xr:uid="{00000000-0005-0000-0000-0000E93D0000}"/>
    <cellStyle name="표준 19 8" xfId="15374" xr:uid="{00000000-0005-0000-0000-0000EA3D0000}"/>
    <cellStyle name="표준 19 9" xfId="15375" xr:uid="{00000000-0005-0000-0000-0000EB3D0000}"/>
    <cellStyle name="표준 2" xfId="8" xr:uid="{00000000-0005-0000-0000-0000EC3D0000}"/>
    <cellStyle name="표준 2 10" xfId="15376" xr:uid="{00000000-0005-0000-0000-0000ED3D0000}"/>
    <cellStyle name="표준 2 10 5" xfId="10" xr:uid="{00000000-0005-0000-0000-0000EE3D0000}"/>
    <cellStyle name="표준 2 11" xfId="15377" xr:uid="{00000000-0005-0000-0000-0000EF3D0000}"/>
    <cellStyle name="표준 2 12" xfId="15378" xr:uid="{00000000-0005-0000-0000-0000F03D0000}"/>
    <cellStyle name="표준 2 13" xfId="15379" xr:uid="{00000000-0005-0000-0000-0000F13D0000}"/>
    <cellStyle name="표준 2 14" xfId="15380" xr:uid="{00000000-0005-0000-0000-0000F23D0000}"/>
    <cellStyle name="표준 2 15" xfId="15381" xr:uid="{00000000-0005-0000-0000-0000F33D0000}"/>
    <cellStyle name="표준 2 16" xfId="15382" xr:uid="{00000000-0005-0000-0000-0000F43D0000}"/>
    <cellStyle name="표준 2 16 2" xfId="15383" xr:uid="{00000000-0005-0000-0000-0000F53D0000}"/>
    <cellStyle name="표준 2 16 3" xfId="15384" xr:uid="{00000000-0005-0000-0000-0000F63D0000}"/>
    <cellStyle name="표준 2 16 4" xfId="15385" xr:uid="{00000000-0005-0000-0000-0000F73D0000}"/>
    <cellStyle name="표준 2 16 5" xfId="15386" xr:uid="{00000000-0005-0000-0000-0000F83D0000}"/>
    <cellStyle name="표준 2 16 6" xfId="15387" xr:uid="{00000000-0005-0000-0000-0000F93D0000}"/>
    <cellStyle name="표준 2 16 7" xfId="15388" xr:uid="{00000000-0005-0000-0000-0000FA3D0000}"/>
    <cellStyle name="표준 2 17" xfId="15389" xr:uid="{00000000-0005-0000-0000-0000FB3D0000}"/>
    <cellStyle name="표준 2 17 2" xfId="15390" xr:uid="{00000000-0005-0000-0000-0000FC3D0000}"/>
    <cellStyle name="표준 2 17 3" xfId="15391" xr:uid="{00000000-0005-0000-0000-0000FD3D0000}"/>
    <cellStyle name="표준 2 17 4" xfId="15392" xr:uid="{00000000-0005-0000-0000-0000FE3D0000}"/>
    <cellStyle name="표준 2 17 5" xfId="15393" xr:uid="{00000000-0005-0000-0000-0000FF3D0000}"/>
    <cellStyle name="표준 2 17 6" xfId="15394" xr:uid="{00000000-0005-0000-0000-0000003E0000}"/>
    <cellStyle name="표준 2 17 7" xfId="15395" xr:uid="{00000000-0005-0000-0000-0000013E0000}"/>
    <cellStyle name="표준 2 18" xfId="15396" xr:uid="{00000000-0005-0000-0000-0000023E0000}"/>
    <cellStyle name="표준 2 19" xfId="15397" xr:uid="{00000000-0005-0000-0000-0000033E0000}"/>
    <cellStyle name="표준 2 2" xfId="15398" xr:uid="{00000000-0005-0000-0000-0000043E0000}"/>
    <cellStyle name="표준 2 2 10" xfId="15399" xr:uid="{00000000-0005-0000-0000-0000053E0000}"/>
    <cellStyle name="표준 2 2 11" xfId="15400" xr:uid="{00000000-0005-0000-0000-0000063E0000}"/>
    <cellStyle name="표준 2 2 12" xfId="15401" xr:uid="{00000000-0005-0000-0000-0000073E0000}"/>
    <cellStyle name="표준 2 2 13" xfId="15402" xr:uid="{00000000-0005-0000-0000-0000083E0000}"/>
    <cellStyle name="표준 2 2 14" xfId="15403" xr:uid="{00000000-0005-0000-0000-0000093E0000}"/>
    <cellStyle name="표준 2 2 15" xfId="15404" xr:uid="{00000000-0005-0000-0000-00000A3E0000}"/>
    <cellStyle name="표준 2 2 15 2" xfId="15405" xr:uid="{00000000-0005-0000-0000-00000B3E0000}"/>
    <cellStyle name="표준 2 2 15 3" xfId="15406" xr:uid="{00000000-0005-0000-0000-00000C3E0000}"/>
    <cellStyle name="표준 2 2 15 4" xfId="15407" xr:uid="{00000000-0005-0000-0000-00000D3E0000}"/>
    <cellStyle name="표준 2 2 16" xfId="15408" xr:uid="{00000000-0005-0000-0000-00000E3E0000}"/>
    <cellStyle name="표준 2 2 17" xfId="15409" xr:uid="{00000000-0005-0000-0000-00000F3E0000}"/>
    <cellStyle name="표준 2 2 18" xfId="15410" xr:uid="{00000000-0005-0000-0000-0000103E0000}"/>
    <cellStyle name="표준 2 2 19" xfId="15411" xr:uid="{00000000-0005-0000-0000-0000113E0000}"/>
    <cellStyle name="표준 2 2 2" xfId="15412" xr:uid="{00000000-0005-0000-0000-0000123E0000}"/>
    <cellStyle name="표준 2 2 2 10" xfId="15413" xr:uid="{00000000-0005-0000-0000-0000133E0000}"/>
    <cellStyle name="표준 2 2 2 11" xfId="15414" xr:uid="{00000000-0005-0000-0000-0000143E0000}"/>
    <cellStyle name="표준 2 2 2 12" xfId="15415" xr:uid="{00000000-0005-0000-0000-0000153E0000}"/>
    <cellStyle name="표준 2 2 2 13" xfId="15416" xr:uid="{00000000-0005-0000-0000-0000163E0000}"/>
    <cellStyle name="표준 2 2 2 14" xfId="15417" xr:uid="{00000000-0005-0000-0000-0000173E0000}"/>
    <cellStyle name="표준 2 2 2 15" xfId="15418" xr:uid="{00000000-0005-0000-0000-0000183E0000}"/>
    <cellStyle name="표준 2 2 2 16" xfId="15419" xr:uid="{00000000-0005-0000-0000-0000193E0000}"/>
    <cellStyle name="표준 2 2 2 16 2" xfId="15420" xr:uid="{00000000-0005-0000-0000-00001A3E0000}"/>
    <cellStyle name="표준 2 2 2 17" xfId="15421" xr:uid="{00000000-0005-0000-0000-00001B3E0000}"/>
    <cellStyle name="표준 2 2 2 18" xfId="15422" xr:uid="{00000000-0005-0000-0000-00001C3E0000}"/>
    <cellStyle name="표준 2 2 2 18 2" xfId="15423" xr:uid="{00000000-0005-0000-0000-00001D3E0000}"/>
    <cellStyle name="표준 2 2 2 19" xfId="15424" xr:uid="{00000000-0005-0000-0000-00001E3E0000}"/>
    <cellStyle name="표준 2 2 2 2" xfId="15425" xr:uid="{00000000-0005-0000-0000-00001F3E0000}"/>
    <cellStyle name="표준 2 2 2 2 10" xfId="15426" xr:uid="{00000000-0005-0000-0000-0000203E0000}"/>
    <cellStyle name="표준 2 2 2 2 11" xfId="15427" xr:uid="{00000000-0005-0000-0000-0000213E0000}"/>
    <cellStyle name="표준 2 2 2 2 12" xfId="15428" xr:uid="{00000000-0005-0000-0000-0000223E0000}"/>
    <cellStyle name="표준 2 2 2 2 13" xfId="15429" xr:uid="{00000000-0005-0000-0000-0000233E0000}"/>
    <cellStyle name="표준 2 2 2 2 14" xfId="15430" xr:uid="{00000000-0005-0000-0000-0000243E0000}"/>
    <cellStyle name="표준 2 2 2 2 15" xfId="15431" xr:uid="{00000000-0005-0000-0000-0000253E0000}"/>
    <cellStyle name="표준 2 2 2 2 16" xfId="15432" xr:uid="{00000000-0005-0000-0000-0000263E0000}"/>
    <cellStyle name="표준 2 2 2 2 17" xfId="15433" xr:uid="{00000000-0005-0000-0000-0000273E0000}"/>
    <cellStyle name="표준 2 2 2 2 18" xfId="15434" xr:uid="{00000000-0005-0000-0000-0000283E0000}"/>
    <cellStyle name="표준 2 2 2 2 19" xfId="15435" xr:uid="{00000000-0005-0000-0000-0000293E0000}"/>
    <cellStyle name="표준 2 2 2 2 2" xfId="15436" xr:uid="{00000000-0005-0000-0000-00002A3E0000}"/>
    <cellStyle name="표준 2 2 2 2 2 10" xfId="15437" xr:uid="{00000000-0005-0000-0000-00002B3E0000}"/>
    <cellStyle name="표준 2 2 2 2 2 11" xfId="15438" xr:uid="{00000000-0005-0000-0000-00002C3E0000}"/>
    <cellStyle name="표준 2 2 2 2 2 12" xfId="15439" xr:uid="{00000000-0005-0000-0000-00002D3E0000}"/>
    <cellStyle name="표준 2 2 2 2 2 13" xfId="15440" xr:uid="{00000000-0005-0000-0000-00002E3E0000}"/>
    <cellStyle name="표준 2 2 2 2 2 14" xfId="15441" xr:uid="{00000000-0005-0000-0000-00002F3E0000}"/>
    <cellStyle name="표준 2 2 2 2 2 15" xfId="15442" xr:uid="{00000000-0005-0000-0000-0000303E0000}"/>
    <cellStyle name="표준 2 2 2 2 2 16" xfId="15443" xr:uid="{00000000-0005-0000-0000-0000313E0000}"/>
    <cellStyle name="표준 2 2 2 2 2 17" xfId="15444" xr:uid="{00000000-0005-0000-0000-0000323E0000}"/>
    <cellStyle name="표준 2 2 2 2 2 18" xfId="15445" xr:uid="{00000000-0005-0000-0000-0000333E0000}"/>
    <cellStyle name="표준 2 2 2 2 2 19" xfId="15446" xr:uid="{00000000-0005-0000-0000-0000343E0000}"/>
    <cellStyle name="표준 2 2 2 2 2 2" xfId="15447" xr:uid="{00000000-0005-0000-0000-0000353E0000}"/>
    <cellStyle name="표준 2 2 2 2 2 2 10" xfId="15448" xr:uid="{00000000-0005-0000-0000-0000363E0000}"/>
    <cellStyle name="표준 2 2 2 2 2 2 11" xfId="15449" xr:uid="{00000000-0005-0000-0000-0000373E0000}"/>
    <cellStyle name="표준 2 2 2 2 2 2 12" xfId="15450" xr:uid="{00000000-0005-0000-0000-0000383E0000}"/>
    <cellStyle name="표준 2 2 2 2 2 2 13" xfId="15451" xr:uid="{00000000-0005-0000-0000-0000393E0000}"/>
    <cellStyle name="표준 2 2 2 2 2 2 14" xfId="15452" xr:uid="{00000000-0005-0000-0000-00003A3E0000}"/>
    <cellStyle name="표준 2 2 2 2 2 2 15" xfId="15453" xr:uid="{00000000-0005-0000-0000-00003B3E0000}"/>
    <cellStyle name="표준 2 2 2 2 2 2 16" xfId="15454" xr:uid="{00000000-0005-0000-0000-00003C3E0000}"/>
    <cellStyle name="표준 2 2 2 2 2 2 17" xfId="15455" xr:uid="{00000000-0005-0000-0000-00003D3E0000}"/>
    <cellStyle name="표준 2 2 2 2 2 2 18" xfId="15456" xr:uid="{00000000-0005-0000-0000-00003E3E0000}"/>
    <cellStyle name="표준 2 2 2 2 2 2 19" xfId="15457" xr:uid="{00000000-0005-0000-0000-00003F3E0000}"/>
    <cellStyle name="표준 2 2 2 2 2 2 2" xfId="15458" xr:uid="{00000000-0005-0000-0000-0000403E0000}"/>
    <cellStyle name="표준 2 2 2 2 2 2 2 10" xfId="15459" xr:uid="{00000000-0005-0000-0000-0000413E0000}"/>
    <cellStyle name="표준 2 2 2 2 2 2 2 11" xfId="15460" xr:uid="{00000000-0005-0000-0000-0000423E0000}"/>
    <cellStyle name="표준 2 2 2 2 2 2 2 12" xfId="15461" xr:uid="{00000000-0005-0000-0000-0000433E0000}"/>
    <cellStyle name="표준 2 2 2 2 2 2 2 13" xfId="15462" xr:uid="{00000000-0005-0000-0000-0000443E0000}"/>
    <cellStyle name="표준 2 2 2 2 2 2 2 14" xfId="15463" xr:uid="{00000000-0005-0000-0000-0000453E0000}"/>
    <cellStyle name="표준 2 2 2 2 2 2 2 15" xfId="15464" xr:uid="{00000000-0005-0000-0000-0000463E0000}"/>
    <cellStyle name="표준 2 2 2 2 2 2 2 16" xfId="15465" xr:uid="{00000000-0005-0000-0000-0000473E0000}"/>
    <cellStyle name="표준 2 2 2 2 2 2 2 17" xfId="15466" xr:uid="{00000000-0005-0000-0000-0000483E0000}"/>
    <cellStyle name="표준 2 2 2 2 2 2 2 18" xfId="15467" xr:uid="{00000000-0005-0000-0000-0000493E0000}"/>
    <cellStyle name="표준 2 2 2 2 2 2 2 19" xfId="15468" xr:uid="{00000000-0005-0000-0000-00004A3E0000}"/>
    <cellStyle name="표준 2 2 2 2 2 2 2 2" xfId="15469" xr:uid="{00000000-0005-0000-0000-00004B3E0000}"/>
    <cellStyle name="표준 2 2 2 2 2 2 2 2 10" xfId="15470" xr:uid="{00000000-0005-0000-0000-00004C3E0000}"/>
    <cellStyle name="표준 2 2 2 2 2 2 2 2 11" xfId="15471" xr:uid="{00000000-0005-0000-0000-00004D3E0000}"/>
    <cellStyle name="표준 2 2 2 2 2 2 2 2 12" xfId="15472" xr:uid="{00000000-0005-0000-0000-00004E3E0000}"/>
    <cellStyle name="표준 2 2 2 2 2 2 2 2 13" xfId="15473" xr:uid="{00000000-0005-0000-0000-00004F3E0000}"/>
    <cellStyle name="표준 2 2 2 2 2 2 2 2 14" xfId="15474" xr:uid="{00000000-0005-0000-0000-0000503E0000}"/>
    <cellStyle name="표준 2 2 2 2 2 2 2 2 15" xfId="15475" xr:uid="{00000000-0005-0000-0000-0000513E0000}"/>
    <cellStyle name="표준 2 2 2 2 2 2 2 2 16" xfId="15476" xr:uid="{00000000-0005-0000-0000-0000523E0000}"/>
    <cellStyle name="표준 2 2 2 2 2 2 2 2 17" xfId="15477" xr:uid="{00000000-0005-0000-0000-0000533E0000}"/>
    <cellStyle name="표준 2 2 2 2 2 2 2 2 18" xfId="15478" xr:uid="{00000000-0005-0000-0000-0000543E0000}"/>
    <cellStyle name="표준 2 2 2 2 2 2 2 2 19" xfId="15479" xr:uid="{00000000-0005-0000-0000-0000553E0000}"/>
    <cellStyle name="표준 2 2 2 2 2 2 2 2 2" xfId="15480" xr:uid="{00000000-0005-0000-0000-0000563E0000}"/>
    <cellStyle name="표준 2 2 2 2 2 2 2 2 2 10" xfId="15481" xr:uid="{00000000-0005-0000-0000-0000573E0000}"/>
    <cellStyle name="표준 2 2 2 2 2 2 2 2 2 11" xfId="15482" xr:uid="{00000000-0005-0000-0000-0000583E0000}"/>
    <cellStyle name="표준 2 2 2 2 2 2 2 2 2 12" xfId="15483" xr:uid="{00000000-0005-0000-0000-0000593E0000}"/>
    <cellStyle name="표준 2 2 2 2 2 2 2 2 2 13" xfId="15484" xr:uid="{00000000-0005-0000-0000-00005A3E0000}"/>
    <cellStyle name="표준 2 2 2 2 2 2 2 2 2 14" xfId="15485" xr:uid="{00000000-0005-0000-0000-00005B3E0000}"/>
    <cellStyle name="표준 2 2 2 2 2 2 2 2 2 15" xfId="15486" xr:uid="{00000000-0005-0000-0000-00005C3E0000}"/>
    <cellStyle name="표준 2 2 2 2 2 2 2 2 2 16" xfId="15487" xr:uid="{00000000-0005-0000-0000-00005D3E0000}"/>
    <cellStyle name="표준 2 2 2 2 2 2 2 2 2 17" xfId="15488" xr:uid="{00000000-0005-0000-0000-00005E3E0000}"/>
    <cellStyle name="표준 2 2 2 2 2 2 2 2 2 18" xfId="15489" xr:uid="{00000000-0005-0000-0000-00005F3E0000}"/>
    <cellStyle name="표준 2 2 2 2 2 2 2 2 2 19" xfId="15490" xr:uid="{00000000-0005-0000-0000-0000603E0000}"/>
    <cellStyle name="표준 2 2 2 2 2 2 2 2 2 2" xfId="15491" xr:uid="{00000000-0005-0000-0000-0000613E0000}"/>
    <cellStyle name="표준 2 2 2 2 2 2 2 2 2 20" xfId="15492" xr:uid="{00000000-0005-0000-0000-0000623E0000}"/>
    <cellStyle name="표준 2 2 2 2 2 2 2 2 2 21" xfId="15493" xr:uid="{00000000-0005-0000-0000-0000633E0000}"/>
    <cellStyle name="표준 2 2 2 2 2 2 2 2 2 22" xfId="15494" xr:uid="{00000000-0005-0000-0000-0000643E0000}"/>
    <cellStyle name="표준 2 2 2 2 2 2 2 2 2 3" xfId="15495" xr:uid="{00000000-0005-0000-0000-0000653E0000}"/>
    <cellStyle name="표준 2 2 2 2 2 2 2 2 2 4" xfId="15496" xr:uid="{00000000-0005-0000-0000-0000663E0000}"/>
    <cellStyle name="표준 2 2 2 2 2 2 2 2 2 5" xfId="15497" xr:uid="{00000000-0005-0000-0000-0000673E0000}"/>
    <cellStyle name="표준 2 2 2 2 2 2 2 2 2 6" xfId="15498" xr:uid="{00000000-0005-0000-0000-0000683E0000}"/>
    <cellStyle name="표준 2 2 2 2 2 2 2 2 2 7" xfId="15499" xr:uid="{00000000-0005-0000-0000-0000693E0000}"/>
    <cellStyle name="표준 2 2 2 2 2 2 2 2 2 8" xfId="15500" xr:uid="{00000000-0005-0000-0000-00006A3E0000}"/>
    <cellStyle name="표준 2 2 2 2 2 2 2 2 2 9" xfId="15501" xr:uid="{00000000-0005-0000-0000-00006B3E0000}"/>
    <cellStyle name="표준 2 2 2 2 2 2 2 2 20" xfId="15502" xr:uid="{00000000-0005-0000-0000-00006C3E0000}"/>
    <cellStyle name="표준 2 2 2 2 2 2 2 2 21" xfId="15503" xr:uid="{00000000-0005-0000-0000-00006D3E0000}"/>
    <cellStyle name="표준 2 2 2 2 2 2 2 2 22" xfId="15504" xr:uid="{00000000-0005-0000-0000-00006E3E0000}"/>
    <cellStyle name="표준 2 2 2 2 2 2 2 2 3" xfId="15505" xr:uid="{00000000-0005-0000-0000-00006F3E0000}"/>
    <cellStyle name="표준 2 2 2 2 2 2 2 2 4" xfId="15506" xr:uid="{00000000-0005-0000-0000-0000703E0000}"/>
    <cellStyle name="표준 2 2 2 2 2 2 2 2 5" xfId="15507" xr:uid="{00000000-0005-0000-0000-0000713E0000}"/>
    <cellStyle name="표준 2 2 2 2 2 2 2 2 6" xfId="15508" xr:uid="{00000000-0005-0000-0000-0000723E0000}"/>
    <cellStyle name="표준 2 2 2 2 2 2 2 2 7" xfId="15509" xr:uid="{00000000-0005-0000-0000-0000733E0000}"/>
    <cellStyle name="표준 2 2 2 2 2 2 2 2 8" xfId="15510" xr:uid="{00000000-0005-0000-0000-0000743E0000}"/>
    <cellStyle name="표준 2 2 2 2 2 2 2 2 9" xfId="15511" xr:uid="{00000000-0005-0000-0000-0000753E0000}"/>
    <cellStyle name="표준 2 2 2 2 2 2 2 20" xfId="15512" xr:uid="{00000000-0005-0000-0000-0000763E0000}"/>
    <cellStyle name="표준 2 2 2 2 2 2 2 21" xfId="15513" xr:uid="{00000000-0005-0000-0000-0000773E0000}"/>
    <cellStyle name="표준 2 2 2 2 2 2 2 22" xfId="15514" xr:uid="{00000000-0005-0000-0000-0000783E0000}"/>
    <cellStyle name="표준 2 2 2 2 2 2 2 3" xfId="15515" xr:uid="{00000000-0005-0000-0000-0000793E0000}"/>
    <cellStyle name="표준 2 2 2 2 2 2 2 4" xfId="15516" xr:uid="{00000000-0005-0000-0000-00007A3E0000}"/>
    <cellStyle name="표준 2 2 2 2 2 2 2 5" xfId="15517" xr:uid="{00000000-0005-0000-0000-00007B3E0000}"/>
    <cellStyle name="표준 2 2 2 2 2 2 2 6" xfId="15518" xr:uid="{00000000-0005-0000-0000-00007C3E0000}"/>
    <cellStyle name="표준 2 2 2 2 2 2 2 7" xfId="15519" xr:uid="{00000000-0005-0000-0000-00007D3E0000}"/>
    <cellStyle name="표준 2 2 2 2 2 2 2 8" xfId="15520" xr:uid="{00000000-0005-0000-0000-00007E3E0000}"/>
    <cellStyle name="표준 2 2 2 2 2 2 2 9" xfId="15521" xr:uid="{00000000-0005-0000-0000-00007F3E0000}"/>
    <cellStyle name="표준 2 2 2 2 2 2 20" xfId="15522" xr:uid="{00000000-0005-0000-0000-0000803E0000}"/>
    <cellStyle name="표준 2 2 2 2 2 2 21" xfId="15523" xr:uid="{00000000-0005-0000-0000-0000813E0000}"/>
    <cellStyle name="표준 2 2 2 2 2 2 22" xfId="15524" xr:uid="{00000000-0005-0000-0000-0000823E0000}"/>
    <cellStyle name="표준 2 2 2 2 2 2 23" xfId="15525" xr:uid="{00000000-0005-0000-0000-0000833E0000}"/>
    <cellStyle name="표준 2 2 2 2 2 2 24" xfId="15526" xr:uid="{00000000-0005-0000-0000-0000843E0000}"/>
    <cellStyle name="표준 2 2 2 2 2 2 3" xfId="15527" xr:uid="{00000000-0005-0000-0000-0000853E0000}"/>
    <cellStyle name="표준 2 2 2 2 2 2 4" xfId="15528" xr:uid="{00000000-0005-0000-0000-0000863E0000}"/>
    <cellStyle name="표준 2 2 2 2 2 2 5" xfId="15529" xr:uid="{00000000-0005-0000-0000-0000873E0000}"/>
    <cellStyle name="표준 2 2 2 2 2 2 6" xfId="15530" xr:uid="{00000000-0005-0000-0000-0000883E0000}"/>
    <cellStyle name="표준 2 2 2 2 2 2 7" xfId="15531" xr:uid="{00000000-0005-0000-0000-0000893E0000}"/>
    <cellStyle name="표준 2 2 2 2 2 2 8" xfId="15532" xr:uid="{00000000-0005-0000-0000-00008A3E0000}"/>
    <cellStyle name="표준 2 2 2 2 2 2 9" xfId="15533" xr:uid="{00000000-0005-0000-0000-00008B3E0000}"/>
    <cellStyle name="표준 2 2 2 2 2 20" xfId="15534" xr:uid="{00000000-0005-0000-0000-00008C3E0000}"/>
    <cellStyle name="표준 2 2 2 2 2 21" xfId="15535" xr:uid="{00000000-0005-0000-0000-00008D3E0000}"/>
    <cellStyle name="표준 2 2 2 2 2 22" xfId="15536" xr:uid="{00000000-0005-0000-0000-00008E3E0000}"/>
    <cellStyle name="표준 2 2 2 2 2 23" xfId="15537" xr:uid="{00000000-0005-0000-0000-00008F3E0000}"/>
    <cellStyle name="표준 2 2 2 2 2 24" xfId="15538" xr:uid="{00000000-0005-0000-0000-0000903E0000}"/>
    <cellStyle name="표준 2 2 2 2 2 3" xfId="15539" xr:uid="{00000000-0005-0000-0000-0000913E0000}"/>
    <cellStyle name="표준 2 2 2 2 2 4" xfId="15540" xr:uid="{00000000-0005-0000-0000-0000923E0000}"/>
    <cellStyle name="표준 2 2 2 2 2 5" xfId="15541" xr:uid="{00000000-0005-0000-0000-0000933E0000}"/>
    <cellStyle name="표준 2 2 2 2 2 6" xfId="15542" xr:uid="{00000000-0005-0000-0000-0000943E0000}"/>
    <cellStyle name="표준 2 2 2 2 2 7" xfId="15543" xr:uid="{00000000-0005-0000-0000-0000953E0000}"/>
    <cellStyle name="표준 2 2 2 2 2 8" xfId="15544" xr:uid="{00000000-0005-0000-0000-0000963E0000}"/>
    <cellStyle name="표준 2 2 2 2 2 9" xfId="15545" xr:uid="{00000000-0005-0000-0000-0000973E0000}"/>
    <cellStyle name="표준 2 2 2 2 20" xfId="15546" xr:uid="{00000000-0005-0000-0000-0000983E0000}"/>
    <cellStyle name="표준 2 2 2 2 21" xfId="15547" xr:uid="{00000000-0005-0000-0000-0000993E0000}"/>
    <cellStyle name="표준 2 2 2 2 22" xfId="15548" xr:uid="{00000000-0005-0000-0000-00009A3E0000}"/>
    <cellStyle name="표준 2 2 2 2 23" xfId="15549" xr:uid="{00000000-0005-0000-0000-00009B3E0000}"/>
    <cellStyle name="표준 2 2 2 2 24" xfId="15550" xr:uid="{00000000-0005-0000-0000-00009C3E0000}"/>
    <cellStyle name="표준 2 2 2 2 25" xfId="15551" xr:uid="{00000000-0005-0000-0000-00009D3E0000}"/>
    <cellStyle name="표준 2 2 2 2 26" xfId="15552" xr:uid="{00000000-0005-0000-0000-00009E3E0000}"/>
    <cellStyle name="표준 2 2 2 2 27" xfId="15553" xr:uid="{00000000-0005-0000-0000-00009F3E0000}"/>
    <cellStyle name="표준 2 2 2 2 28" xfId="15554" xr:uid="{00000000-0005-0000-0000-0000A03E0000}"/>
    <cellStyle name="표준 2 2 2 2 29" xfId="15555" xr:uid="{00000000-0005-0000-0000-0000A13E0000}"/>
    <cellStyle name="표준 2 2 2 2 3" xfId="15556" xr:uid="{00000000-0005-0000-0000-0000A23E0000}"/>
    <cellStyle name="표준 2 2 2 2 30" xfId="15557" xr:uid="{00000000-0005-0000-0000-0000A33E0000}"/>
    <cellStyle name="표준 2 2 2 2 31" xfId="15558" xr:uid="{00000000-0005-0000-0000-0000A43E0000}"/>
    <cellStyle name="표준 2 2 2 2 32" xfId="15559" xr:uid="{00000000-0005-0000-0000-0000A53E0000}"/>
    <cellStyle name="표준 2 2 2 2 33" xfId="15560" xr:uid="{00000000-0005-0000-0000-0000A63E0000}"/>
    <cellStyle name="표준 2 2 2 2 34" xfId="15561" xr:uid="{00000000-0005-0000-0000-0000A73E0000}"/>
    <cellStyle name="표준 2 2 2 2 35" xfId="15562" xr:uid="{00000000-0005-0000-0000-0000A83E0000}"/>
    <cellStyle name="표준 2 2 2 2 36" xfId="15563" xr:uid="{00000000-0005-0000-0000-0000A93E0000}"/>
    <cellStyle name="표준 2 2 2 2 37" xfId="15564" xr:uid="{00000000-0005-0000-0000-0000AA3E0000}"/>
    <cellStyle name="표준 2 2 2 2 38" xfId="15565" xr:uid="{00000000-0005-0000-0000-0000AB3E0000}"/>
    <cellStyle name="표준 2 2 2 2 39" xfId="15566" xr:uid="{00000000-0005-0000-0000-0000AC3E0000}"/>
    <cellStyle name="표준 2 2 2 2 4" xfId="15567" xr:uid="{00000000-0005-0000-0000-0000AD3E0000}"/>
    <cellStyle name="표준 2 2 2 2 40" xfId="15568" xr:uid="{00000000-0005-0000-0000-0000AE3E0000}"/>
    <cellStyle name="표준 2 2 2 2 41" xfId="15569" xr:uid="{00000000-0005-0000-0000-0000AF3E0000}"/>
    <cellStyle name="표준 2 2 2 2 42" xfId="15570" xr:uid="{00000000-0005-0000-0000-0000B03E0000}"/>
    <cellStyle name="표준 2 2 2 2 43" xfId="15571" xr:uid="{00000000-0005-0000-0000-0000B13E0000}"/>
    <cellStyle name="표준 2 2 2 2 44" xfId="15572" xr:uid="{00000000-0005-0000-0000-0000B23E0000}"/>
    <cellStyle name="표준 2 2 2 2 45" xfId="15573" xr:uid="{00000000-0005-0000-0000-0000B33E0000}"/>
    <cellStyle name="표준 2 2 2 2 46" xfId="15574" xr:uid="{00000000-0005-0000-0000-0000B43E0000}"/>
    <cellStyle name="표준 2 2 2 2 5" xfId="15575" xr:uid="{00000000-0005-0000-0000-0000B53E0000}"/>
    <cellStyle name="표준 2 2 2 2 6" xfId="15576" xr:uid="{00000000-0005-0000-0000-0000B63E0000}"/>
    <cellStyle name="표준 2 2 2 2 7" xfId="15577" xr:uid="{00000000-0005-0000-0000-0000B73E0000}"/>
    <cellStyle name="표준 2 2 2 2 8" xfId="15578" xr:uid="{00000000-0005-0000-0000-0000B83E0000}"/>
    <cellStyle name="표준 2 2 2 2 9" xfId="15579" xr:uid="{00000000-0005-0000-0000-0000B93E0000}"/>
    <cellStyle name="표준 2 2 2 20" xfId="15580" xr:uid="{00000000-0005-0000-0000-0000BA3E0000}"/>
    <cellStyle name="표준 2 2 2 20 2" xfId="15581" xr:uid="{00000000-0005-0000-0000-0000BB3E0000}"/>
    <cellStyle name="표준 2 2 2 21" xfId="15582" xr:uid="{00000000-0005-0000-0000-0000BC3E0000}"/>
    <cellStyle name="표준 2 2 2 21 2" xfId="15583" xr:uid="{00000000-0005-0000-0000-0000BD3E0000}"/>
    <cellStyle name="표준 2 2 2 22" xfId="15584" xr:uid="{00000000-0005-0000-0000-0000BE3E0000}"/>
    <cellStyle name="표준 2 2 2 22 2" xfId="15585" xr:uid="{00000000-0005-0000-0000-0000BF3E0000}"/>
    <cellStyle name="표준 2 2 2 23" xfId="15586" xr:uid="{00000000-0005-0000-0000-0000C03E0000}"/>
    <cellStyle name="표준 2 2 2 23 2" xfId="15587" xr:uid="{00000000-0005-0000-0000-0000C13E0000}"/>
    <cellStyle name="표준 2 2 2 24" xfId="15588" xr:uid="{00000000-0005-0000-0000-0000C23E0000}"/>
    <cellStyle name="표준 2 2 2 24 2" xfId="15589" xr:uid="{00000000-0005-0000-0000-0000C33E0000}"/>
    <cellStyle name="표준 2 2 2 25" xfId="15590" xr:uid="{00000000-0005-0000-0000-0000C43E0000}"/>
    <cellStyle name="표준 2 2 2 25 2" xfId="15591" xr:uid="{00000000-0005-0000-0000-0000C53E0000}"/>
    <cellStyle name="표준 2 2 2 26" xfId="15592" xr:uid="{00000000-0005-0000-0000-0000C63E0000}"/>
    <cellStyle name="표준 2 2 2 27" xfId="15593" xr:uid="{00000000-0005-0000-0000-0000C73E0000}"/>
    <cellStyle name="표준 2 2 2 28" xfId="15594" xr:uid="{00000000-0005-0000-0000-0000C83E0000}"/>
    <cellStyle name="표준 2 2 2 29" xfId="15595" xr:uid="{00000000-0005-0000-0000-0000C93E0000}"/>
    <cellStyle name="표준 2 2 2 3" xfId="15596" xr:uid="{00000000-0005-0000-0000-0000CA3E0000}"/>
    <cellStyle name="표준 2 2 2 30" xfId="15597" xr:uid="{00000000-0005-0000-0000-0000CB3E0000}"/>
    <cellStyle name="표준 2 2 2 31" xfId="15598" xr:uid="{00000000-0005-0000-0000-0000CC3E0000}"/>
    <cellStyle name="표준 2 2 2 32" xfId="15599" xr:uid="{00000000-0005-0000-0000-0000CD3E0000}"/>
    <cellStyle name="표준 2 2 2 33" xfId="15600" xr:uid="{00000000-0005-0000-0000-0000CE3E0000}"/>
    <cellStyle name="표준 2 2 2 34" xfId="15601" xr:uid="{00000000-0005-0000-0000-0000CF3E0000}"/>
    <cellStyle name="표준 2 2 2 35" xfId="15602" xr:uid="{00000000-0005-0000-0000-0000D03E0000}"/>
    <cellStyle name="표준 2 2 2 36" xfId="15603" xr:uid="{00000000-0005-0000-0000-0000D13E0000}"/>
    <cellStyle name="표준 2 2 2 37" xfId="15604" xr:uid="{00000000-0005-0000-0000-0000D23E0000}"/>
    <cellStyle name="표준 2 2 2 38" xfId="15605" xr:uid="{00000000-0005-0000-0000-0000D33E0000}"/>
    <cellStyle name="표준 2 2 2 39" xfId="15606" xr:uid="{00000000-0005-0000-0000-0000D43E0000}"/>
    <cellStyle name="표준 2 2 2 4" xfId="15607" xr:uid="{00000000-0005-0000-0000-0000D53E0000}"/>
    <cellStyle name="표준 2 2 2 40" xfId="15608" xr:uid="{00000000-0005-0000-0000-0000D63E0000}"/>
    <cellStyle name="표준 2 2 2 41" xfId="15609" xr:uid="{00000000-0005-0000-0000-0000D73E0000}"/>
    <cellStyle name="표준 2 2 2 42" xfId="15610" xr:uid="{00000000-0005-0000-0000-0000D83E0000}"/>
    <cellStyle name="표준 2 2 2 43" xfId="15611" xr:uid="{00000000-0005-0000-0000-0000D93E0000}"/>
    <cellStyle name="표준 2 2 2 44" xfId="15612" xr:uid="{00000000-0005-0000-0000-0000DA3E0000}"/>
    <cellStyle name="표준 2 2 2 45" xfId="15613" xr:uid="{00000000-0005-0000-0000-0000DB3E0000}"/>
    <cellStyle name="표준 2 2 2 46" xfId="15614" xr:uid="{00000000-0005-0000-0000-0000DC3E0000}"/>
    <cellStyle name="표준 2 2 2 47" xfId="15615" xr:uid="{00000000-0005-0000-0000-0000DD3E0000}"/>
    <cellStyle name="표준 2 2 2 48" xfId="15616" xr:uid="{00000000-0005-0000-0000-0000DE3E0000}"/>
    <cellStyle name="표준 2 2 2 5" xfId="15617" xr:uid="{00000000-0005-0000-0000-0000DF3E0000}"/>
    <cellStyle name="표준 2 2 2 6" xfId="15618" xr:uid="{00000000-0005-0000-0000-0000E03E0000}"/>
    <cellStyle name="표준 2 2 2 7" xfId="15619" xr:uid="{00000000-0005-0000-0000-0000E13E0000}"/>
    <cellStyle name="표준 2 2 2 8" xfId="15620" xr:uid="{00000000-0005-0000-0000-0000E23E0000}"/>
    <cellStyle name="표준 2 2 2 9" xfId="15621" xr:uid="{00000000-0005-0000-0000-0000E33E0000}"/>
    <cellStyle name="표준 2 2 20" xfId="15622" xr:uid="{00000000-0005-0000-0000-0000E43E0000}"/>
    <cellStyle name="표준 2 2 21" xfId="15623" xr:uid="{00000000-0005-0000-0000-0000E53E0000}"/>
    <cellStyle name="표준 2 2 22" xfId="15624" xr:uid="{00000000-0005-0000-0000-0000E63E0000}"/>
    <cellStyle name="표준 2 2 23" xfId="15625" xr:uid="{00000000-0005-0000-0000-0000E73E0000}"/>
    <cellStyle name="표준 2 2 24" xfId="15626" xr:uid="{00000000-0005-0000-0000-0000E83E0000}"/>
    <cellStyle name="표준 2 2 25" xfId="15627" xr:uid="{00000000-0005-0000-0000-0000E93E0000}"/>
    <cellStyle name="표준 2 2 26" xfId="15628" xr:uid="{00000000-0005-0000-0000-0000EA3E0000}"/>
    <cellStyle name="표준 2 2 27" xfId="15629" xr:uid="{00000000-0005-0000-0000-0000EB3E0000}"/>
    <cellStyle name="표준 2 2 28" xfId="15630" xr:uid="{00000000-0005-0000-0000-0000EC3E0000}"/>
    <cellStyle name="표준 2 2 29" xfId="15631" xr:uid="{00000000-0005-0000-0000-0000ED3E0000}"/>
    <cellStyle name="표준 2 2 3" xfId="15632" xr:uid="{00000000-0005-0000-0000-0000EE3E0000}"/>
    <cellStyle name="표준 2 2 30" xfId="15633" xr:uid="{00000000-0005-0000-0000-0000EF3E0000}"/>
    <cellStyle name="표준 2 2 31" xfId="15634" xr:uid="{00000000-0005-0000-0000-0000F03E0000}"/>
    <cellStyle name="표준 2 2 32" xfId="15635" xr:uid="{00000000-0005-0000-0000-0000F13E0000}"/>
    <cellStyle name="표준 2 2 33" xfId="15636" xr:uid="{00000000-0005-0000-0000-0000F23E0000}"/>
    <cellStyle name="표준 2 2 34" xfId="15637" xr:uid="{00000000-0005-0000-0000-0000F33E0000}"/>
    <cellStyle name="표준 2 2 35" xfId="15638" xr:uid="{00000000-0005-0000-0000-0000F43E0000}"/>
    <cellStyle name="표준 2 2 36" xfId="15639" xr:uid="{00000000-0005-0000-0000-0000F53E0000}"/>
    <cellStyle name="표준 2 2 37" xfId="15640" xr:uid="{00000000-0005-0000-0000-0000F63E0000}"/>
    <cellStyle name="표준 2 2 38" xfId="15641" xr:uid="{00000000-0005-0000-0000-0000F73E0000}"/>
    <cellStyle name="표준 2 2 39" xfId="15642" xr:uid="{00000000-0005-0000-0000-0000F83E0000}"/>
    <cellStyle name="표준 2 2 4" xfId="15643" xr:uid="{00000000-0005-0000-0000-0000F93E0000}"/>
    <cellStyle name="표준 2 2 40" xfId="15644" xr:uid="{00000000-0005-0000-0000-0000FA3E0000}"/>
    <cellStyle name="표준 2 2 41" xfId="15645" xr:uid="{00000000-0005-0000-0000-0000FB3E0000}"/>
    <cellStyle name="표준 2 2 42" xfId="15646" xr:uid="{00000000-0005-0000-0000-0000FC3E0000}"/>
    <cellStyle name="표준 2 2 43" xfId="15647" xr:uid="{00000000-0005-0000-0000-0000FD3E0000}"/>
    <cellStyle name="표준 2 2 44" xfId="15648" xr:uid="{00000000-0005-0000-0000-0000FE3E0000}"/>
    <cellStyle name="표준 2 2 45" xfId="15649" xr:uid="{00000000-0005-0000-0000-0000FF3E0000}"/>
    <cellStyle name="표준 2 2 46" xfId="15650" xr:uid="{00000000-0005-0000-0000-0000003F0000}"/>
    <cellStyle name="표준 2 2 47" xfId="15651" xr:uid="{00000000-0005-0000-0000-0000013F0000}"/>
    <cellStyle name="표준 2 2 48" xfId="15652" xr:uid="{00000000-0005-0000-0000-0000023F0000}"/>
    <cellStyle name="표준 2 2 49" xfId="15653" xr:uid="{00000000-0005-0000-0000-0000033F0000}"/>
    <cellStyle name="표준 2 2 5" xfId="15654" xr:uid="{00000000-0005-0000-0000-0000043F0000}"/>
    <cellStyle name="표준 2 2 50" xfId="15655" xr:uid="{00000000-0005-0000-0000-0000053F0000}"/>
    <cellStyle name="표준 2 2 51" xfId="15656" xr:uid="{00000000-0005-0000-0000-0000063F0000}"/>
    <cellStyle name="표준 2 2 52" xfId="15657" xr:uid="{00000000-0005-0000-0000-0000073F0000}"/>
    <cellStyle name="표준 2 2 53" xfId="15658" xr:uid="{00000000-0005-0000-0000-0000083F0000}"/>
    <cellStyle name="표준 2 2 6" xfId="15659" xr:uid="{00000000-0005-0000-0000-0000093F0000}"/>
    <cellStyle name="표준 2 2 7" xfId="15660" xr:uid="{00000000-0005-0000-0000-00000A3F0000}"/>
    <cellStyle name="표준 2 2 8" xfId="15661" xr:uid="{00000000-0005-0000-0000-00000B3F0000}"/>
    <cellStyle name="표준 2 2 9" xfId="15662" xr:uid="{00000000-0005-0000-0000-00000C3F0000}"/>
    <cellStyle name="표준 2 20" xfId="15663" xr:uid="{00000000-0005-0000-0000-00000D3F0000}"/>
    <cellStyle name="표준 2 21" xfId="15664" xr:uid="{00000000-0005-0000-0000-00000E3F0000}"/>
    <cellStyle name="표준 2 22" xfId="15665" xr:uid="{00000000-0005-0000-0000-00000F3F0000}"/>
    <cellStyle name="표준 2 23" xfId="15666" xr:uid="{00000000-0005-0000-0000-0000103F0000}"/>
    <cellStyle name="표준 2 23 10" xfId="15667" xr:uid="{00000000-0005-0000-0000-0000113F0000}"/>
    <cellStyle name="표준 2 23 11" xfId="15668" xr:uid="{00000000-0005-0000-0000-0000123F0000}"/>
    <cellStyle name="표준 2 23 12" xfId="15669" xr:uid="{00000000-0005-0000-0000-0000133F0000}"/>
    <cellStyle name="표준 2 23 13" xfId="15670" xr:uid="{00000000-0005-0000-0000-0000143F0000}"/>
    <cellStyle name="표준 2 23 2" xfId="15671" xr:uid="{00000000-0005-0000-0000-0000153F0000}"/>
    <cellStyle name="표준 2 23 3" xfId="15672" xr:uid="{00000000-0005-0000-0000-0000163F0000}"/>
    <cellStyle name="표준 2 23 4" xfId="15673" xr:uid="{00000000-0005-0000-0000-0000173F0000}"/>
    <cellStyle name="표준 2 23 5" xfId="15674" xr:uid="{00000000-0005-0000-0000-0000183F0000}"/>
    <cellStyle name="표준 2 23 6" xfId="15675" xr:uid="{00000000-0005-0000-0000-0000193F0000}"/>
    <cellStyle name="표준 2 23 7" xfId="15676" xr:uid="{00000000-0005-0000-0000-00001A3F0000}"/>
    <cellStyle name="표준 2 23 8" xfId="15677" xr:uid="{00000000-0005-0000-0000-00001B3F0000}"/>
    <cellStyle name="표준 2 23 9" xfId="15678" xr:uid="{00000000-0005-0000-0000-00001C3F0000}"/>
    <cellStyle name="표준 2 24" xfId="15679" xr:uid="{00000000-0005-0000-0000-00001D3F0000}"/>
    <cellStyle name="표준 2 24 10" xfId="15680" xr:uid="{00000000-0005-0000-0000-00001E3F0000}"/>
    <cellStyle name="표준 2 24 11" xfId="15681" xr:uid="{00000000-0005-0000-0000-00001F3F0000}"/>
    <cellStyle name="표준 2 24 12" xfId="15682" xr:uid="{00000000-0005-0000-0000-0000203F0000}"/>
    <cellStyle name="표준 2 24 13" xfId="15683" xr:uid="{00000000-0005-0000-0000-0000213F0000}"/>
    <cellStyle name="표준 2 24 2" xfId="15684" xr:uid="{00000000-0005-0000-0000-0000223F0000}"/>
    <cellStyle name="표준 2 24 3" xfId="15685" xr:uid="{00000000-0005-0000-0000-0000233F0000}"/>
    <cellStyle name="표준 2 24 4" xfId="15686" xr:uid="{00000000-0005-0000-0000-0000243F0000}"/>
    <cellStyle name="표준 2 24 5" xfId="15687" xr:uid="{00000000-0005-0000-0000-0000253F0000}"/>
    <cellStyle name="표준 2 24 6" xfId="15688" xr:uid="{00000000-0005-0000-0000-0000263F0000}"/>
    <cellStyle name="표준 2 24 7" xfId="15689" xr:uid="{00000000-0005-0000-0000-0000273F0000}"/>
    <cellStyle name="표준 2 24 8" xfId="15690" xr:uid="{00000000-0005-0000-0000-0000283F0000}"/>
    <cellStyle name="표준 2 24 9" xfId="15691" xr:uid="{00000000-0005-0000-0000-0000293F0000}"/>
    <cellStyle name="표준 2 25" xfId="15692" xr:uid="{00000000-0005-0000-0000-00002A3F0000}"/>
    <cellStyle name="표준 2 26" xfId="15693" xr:uid="{00000000-0005-0000-0000-00002B3F0000}"/>
    <cellStyle name="표준 2 27" xfId="15694" xr:uid="{00000000-0005-0000-0000-00002C3F0000}"/>
    <cellStyle name="표준 2 28" xfId="15695" xr:uid="{00000000-0005-0000-0000-00002D3F0000}"/>
    <cellStyle name="표준 2 29" xfId="15696" xr:uid="{00000000-0005-0000-0000-00002E3F0000}"/>
    <cellStyle name="표준 2 3" xfId="15697" xr:uid="{00000000-0005-0000-0000-00002F3F0000}"/>
    <cellStyle name="표준 2 3 10" xfId="15698" xr:uid="{00000000-0005-0000-0000-0000303F0000}"/>
    <cellStyle name="표준 2 3 11" xfId="15699" xr:uid="{00000000-0005-0000-0000-0000313F0000}"/>
    <cellStyle name="표준 2 3 12" xfId="15700" xr:uid="{00000000-0005-0000-0000-0000323F0000}"/>
    <cellStyle name="표준 2 3 13" xfId="15701" xr:uid="{00000000-0005-0000-0000-0000333F0000}"/>
    <cellStyle name="표준 2 3 14" xfId="15702" xr:uid="{00000000-0005-0000-0000-0000343F0000}"/>
    <cellStyle name="표준 2 3 15" xfId="15703" xr:uid="{00000000-0005-0000-0000-0000353F0000}"/>
    <cellStyle name="표준 2 3 16" xfId="15704" xr:uid="{00000000-0005-0000-0000-0000363F0000}"/>
    <cellStyle name="표준 2 3 17" xfId="15705" xr:uid="{00000000-0005-0000-0000-0000373F0000}"/>
    <cellStyle name="표준 2 3 18" xfId="15706" xr:uid="{00000000-0005-0000-0000-0000383F0000}"/>
    <cellStyle name="표준 2 3 19" xfId="15707" xr:uid="{00000000-0005-0000-0000-0000393F0000}"/>
    <cellStyle name="표준 2 3 2" xfId="15708" xr:uid="{00000000-0005-0000-0000-00003A3F0000}"/>
    <cellStyle name="표준 2 3 2 2" xfId="15709" xr:uid="{00000000-0005-0000-0000-00003B3F0000}"/>
    <cellStyle name="표준 2 3 2 3" xfId="15710" xr:uid="{00000000-0005-0000-0000-00003C3F0000}"/>
    <cellStyle name="표준 2 3 2 4" xfId="15711" xr:uid="{00000000-0005-0000-0000-00003D3F0000}"/>
    <cellStyle name="표준 2 3 20" xfId="15712" xr:uid="{00000000-0005-0000-0000-00003E3F0000}"/>
    <cellStyle name="표준 2 3 21" xfId="15713" xr:uid="{00000000-0005-0000-0000-00003F3F0000}"/>
    <cellStyle name="표준 2 3 22" xfId="15714" xr:uid="{00000000-0005-0000-0000-0000403F0000}"/>
    <cellStyle name="표준 2 3 23" xfId="15715" xr:uid="{00000000-0005-0000-0000-0000413F0000}"/>
    <cellStyle name="표준 2 3 24" xfId="15716" xr:uid="{00000000-0005-0000-0000-0000423F0000}"/>
    <cellStyle name="표준 2 3 25" xfId="15717" xr:uid="{00000000-0005-0000-0000-0000433F0000}"/>
    <cellStyle name="표준 2 3 3" xfId="15718" xr:uid="{00000000-0005-0000-0000-0000443F0000}"/>
    <cellStyle name="표준 2 3 4" xfId="15719" xr:uid="{00000000-0005-0000-0000-0000453F0000}"/>
    <cellStyle name="표준 2 3 5" xfId="15720" xr:uid="{00000000-0005-0000-0000-0000463F0000}"/>
    <cellStyle name="표준 2 3 6" xfId="15721" xr:uid="{00000000-0005-0000-0000-0000473F0000}"/>
    <cellStyle name="표준 2 3 7" xfId="15722" xr:uid="{00000000-0005-0000-0000-0000483F0000}"/>
    <cellStyle name="표준 2 3 8" xfId="15723" xr:uid="{00000000-0005-0000-0000-0000493F0000}"/>
    <cellStyle name="표준 2 3 9" xfId="15724" xr:uid="{00000000-0005-0000-0000-00004A3F0000}"/>
    <cellStyle name="표준 2 30" xfId="15725" xr:uid="{00000000-0005-0000-0000-00004B3F0000}"/>
    <cellStyle name="표준 2 31" xfId="15726" xr:uid="{00000000-0005-0000-0000-00004C3F0000}"/>
    <cellStyle name="표준 2 32" xfId="15727" xr:uid="{00000000-0005-0000-0000-00004D3F0000}"/>
    <cellStyle name="표준 2 33" xfId="15728" xr:uid="{00000000-0005-0000-0000-00004E3F0000}"/>
    <cellStyle name="표준 2 33 2" xfId="15729" xr:uid="{00000000-0005-0000-0000-00004F3F0000}"/>
    <cellStyle name="표준 2 33 3" xfId="15730" xr:uid="{00000000-0005-0000-0000-0000503F0000}"/>
    <cellStyle name="표준 2 33 4" xfId="15731" xr:uid="{00000000-0005-0000-0000-0000513F0000}"/>
    <cellStyle name="표준 2 34" xfId="15732" xr:uid="{00000000-0005-0000-0000-0000523F0000}"/>
    <cellStyle name="표준 2 35" xfId="15733" xr:uid="{00000000-0005-0000-0000-0000533F0000}"/>
    <cellStyle name="표준 2 36" xfId="15734" xr:uid="{00000000-0005-0000-0000-0000543F0000}"/>
    <cellStyle name="표준 2 37" xfId="15735" xr:uid="{00000000-0005-0000-0000-0000553F0000}"/>
    <cellStyle name="표준 2 38" xfId="15736" xr:uid="{00000000-0005-0000-0000-0000563F0000}"/>
    <cellStyle name="표준 2 39" xfId="15737" xr:uid="{00000000-0005-0000-0000-0000573F0000}"/>
    <cellStyle name="표준 2 4" xfId="15738" xr:uid="{00000000-0005-0000-0000-0000583F0000}"/>
    <cellStyle name="표준 2 4 10" xfId="15739" xr:uid="{00000000-0005-0000-0000-0000593F0000}"/>
    <cellStyle name="표준 2 4 11" xfId="15740" xr:uid="{00000000-0005-0000-0000-00005A3F0000}"/>
    <cellStyle name="표준 2 4 12" xfId="15741" xr:uid="{00000000-0005-0000-0000-00005B3F0000}"/>
    <cellStyle name="표준 2 4 13" xfId="15742" xr:uid="{00000000-0005-0000-0000-00005C3F0000}"/>
    <cellStyle name="표준 2 4 14" xfId="15743" xr:uid="{00000000-0005-0000-0000-00005D3F0000}"/>
    <cellStyle name="표준 2 4 15" xfId="15744" xr:uid="{00000000-0005-0000-0000-00005E3F0000}"/>
    <cellStyle name="표준 2 4 16" xfId="15745" xr:uid="{00000000-0005-0000-0000-00005F3F0000}"/>
    <cellStyle name="표준 2 4 17" xfId="15746" xr:uid="{00000000-0005-0000-0000-0000603F0000}"/>
    <cellStyle name="표준 2 4 18" xfId="15747" xr:uid="{00000000-0005-0000-0000-0000613F0000}"/>
    <cellStyle name="표준 2 4 19" xfId="15748" xr:uid="{00000000-0005-0000-0000-0000623F0000}"/>
    <cellStyle name="표준 2 4 2" xfId="15749" xr:uid="{00000000-0005-0000-0000-0000633F0000}"/>
    <cellStyle name="표준 2 4 2 10" xfId="15750" xr:uid="{00000000-0005-0000-0000-0000643F0000}"/>
    <cellStyle name="표준 2 4 2 11" xfId="15751" xr:uid="{00000000-0005-0000-0000-0000653F0000}"/>
    <cellStyle name="표준 2 4 2 12" xfId="15752" xr:uid="{00000000-0005-0000-0000-0000663F0000}"/>
    <cellStyle name="표준 2 4 2 13" xfId="15753" xr:uid="{00000000-0005-0000-0000-0000673F0000}"/>
    <cellStyle name="표준 2 4 2 14" xfId="15754" xr:uid="{00000000-0005-0000-0000-0000683F0000}"/>
    <cellStyle name="표준 2 4 2 15" xfId="15755" xr:uid="{00000000-0005-0000-0000-0000693F0000}"/>
    <cellStyle name="표준 2 4 2 16" xfId="15756" xr:uid="{00000000-0005-0000-0000-00006A3F0000}"/>
    <cellStyle name="표준 2 4 2 17" xfId="15757" xr:uid="{00000000-0005-0000-0000-00006B3F0000}"/>
    <cellStyle name="표준 2 4 2 18" xfId="15758" xr:uid="{00000000-0005-0000-0000-00006C3F0000}"/>
    <cellStyle name="표준 2 4 2 19" xfId="15759" xr:uid="{00000000-0005-0000-0000-00006D3F0000}"/>
    <cellStyle name="표준 2 4 2 2" xfId="15760" xr:uid="{00000000-0005-0000-0000-00006E3F0000}"/>
    <cellStyle name="표준 2 4 2 2 10" xfId="15761" xr:uid="{00000000-0005-0000-0000-00006F3F0000}"/>
    <cellStyle name="표준 2 4 2 2 11" xfId="15762" xr:uid="{00000000-0005-0000-0000-0000703F0000}"/>
    <cellStyle name="표준 2 4 2 2 12" xfId="15763" xr:uid="{00000000-0005-0000-0000-0000713F0000}"/>
    <cellStyle name="표준 2 4 2 2 13" xfId="15764" xr:uid="{00000000-0005-0000-0000-0000723F0000}"/>
    <cellStyle name="표준 2 4 2 2 14" xfId="15765" xr:uid="{00000000-0005-0000-0000-0000733F0000}"/>
    <cellStyle name="표준 2 4 2 2 15" xfId="15766" xr:uid="{00000000-0005-0000-0000-0000743F0000}"/>
    <cellStyle name="표준 2 4 2 2 16" xfId="15767" xr:uid="{00000000-0005-0000-0000-0000753F0000}"/>
    <cellStyle name="표준 2 4 2 2 17" xfId="15768" xr:uid="{00000000-0005-0000-0000-0000763F0000}"/>
    <cellStyle name="표준 2 4 2 2 18" xfId="15769" xr:uid="{00000000-0005-0000-0000-0000773F0000}"/>
    <cellStyle name="표준 2 4 2 2 19" xfId="15770" xr:uid="{00000000-0005-0000-0000-0000783F0000}"/>
    <cellStyle name="표준 2 4 2 2 2" xfId="15771" xr:uid="{00000000-0005-0000-0000-0000793F0000}"/>
    <cellStyle name="표준 2 4 2 2 2 10" xfId="15772" xr:uid="{00000000-0005-0000-0000-00007A3F0000}"/>
    <cellStyle name="표준 2 4 2 2 2 11" xfId="15773" xr:uid="{00000000-0005-0000-0000-00007B3F0000}"/>
    <cellStyle name="표준 2 4 2 2 2 12" xfId="15774" xr:uid="{00000000-0005-0000-0000-00007C3F0000}"/>
    <cellStyle name="표준 2 4 2 2 2 13" xfId="15775" xr:uid="{00000000-0005-0000-0000-00007D3F0000}"/>
    <cellStyle name="표준 2 4 2 2 2 14" xfId="15776" xr:uid="{00000000-0005-0000-0000-00007E3F0000}"/>
    <cellStyle name="표준 2 4 2 2 2 15" xfId="15777" xr:uid="{00000000-0005-0000-0000-00007F3F0000}"/>
    <cellStyle name="표준 2 4 2 2 2 16" xfId="15778" xr:uid="{00000000-0005-0000-0000-0000803F0000}"/>
    <cellStyle name="표준 2 4 2 2 2 17" xfId="15779" xr:uid="{00000000-0005-0000-0000-0000813F0000}"/>
    <cellStyle name="표준 2 4 2 2 2 18" xfId="15780" xr:uid="{00000000-0005-0000-0000-0000823F0000}"/>
    <cellStyle name="표준 2 4 2 2 2 19" xfId="15781" xr:uid="{00000000-0005-0000-0000-0000833F0000}"/>
    <cellStyle name="표준 2 4 2 2 2 2" xfId="15782" xr:uid="{00000000-0005-0000-0000-0000843F0000}"/>
    <cellStyle name="표준 2 4 2 2 2 20" xfId="15783" xr:uid="{00000000-0005-0000-0000-0000853F0000}"/>
    <cellStyle name="표준 2 4 2 2 2 21" xfId="15784" xr:uid="{00000000-0005-0000-0000-0000863F0000}"/>
    <cellStyle name="표준 2 4 2 2 2 22" xfId="15785" xr:uid="{00000000-0005-0000-0000-0000873F0000}"/>
    <cellStyle name="표준 2 4 2 2 2 3" xfId="15786" xr:uid="{00000000-0005-0000-0000-0000883F0000}"/>
    <cellStyle name="표준 2 4 2 2 2 4" xfId="15787" xr:uid="{00000000-0005-0000-0000-0000893F0000}"/>
    <cellStyle name="표준 2 4 2 2 2 5" xfId="15788" xr:uid="{00000000-0005-0000-0000-00008A3F0000}"/>
    <cellStyle name="표준 2 4 2 2 2 6" xfId="15789" xr:uid="{00000000-0005-0000-0000-00008B3F0000}"/>
    <cellStyle name="표준 2 4 2 2 2 7" xfId="15790" xr:uid="{00000000-0005-0000-0000-00008C3F0000}"/>
    <cellStyle name="표준 2 4 2 2 2 8" xfId="15791" xr:uid="{00000000-0005-0000-0000-00008D3F0000}"/>
    <cellStyle name="표준 2 4 2 2 2 9" xfId="15792" xr:uid="{00000000-0005-0000-0000-00008E3F0000}"/>
    <cellStyle name="표준 2 4 2 2 20" xfId="15793" xr:uid="{00000000-0005-0000-0000-00008F3F0000}"/>
    <cellStyle name="표준 2 4 2 2 21" xfId="15794" xr:uid="{00000000-0005-0000-0000-0000903F0000}"/>
    <cellStyle name="표준 2 4 2 2 22" xfId="15795" xr:uid="{00000000-0005-0000-0000-0000913F0000}"/>
    <cellStyle name="표준 2 4 2 2 23" xfId="15796" xr:uid="{00000000-0005-0000-0000-0000923F0000}"/>
    <cellStyle name="표준 2 4 2 2 24" xfId="15797" xr:uid="{00000000-0005-0000-0000-0000933F0000}"/>
    <cellStyle name="표준 2 4 2 2 3" xfId="15798" xr:uid="{00000000-0005-0000-0000-0000943F0000}"/>
    <cellStyle name="표준 2 4 2 2 4" xfId="15799" xr:uid="{00000000-0005-0000-0000-0000953F0000}"/>
    <cellStyle name="표준 2 4 2 2 5" xfId="15800" xr:uid="{00000000-0005-0000-0000-0000963F0000}"/>
    <cellStyle name="표준 2 4 2 2 6" xfId="15801" xr:uid="{00000000-0005-0000-0000-0000973F0000}"/>
    <cellStyle name="표준 2 4 2 2 7" xfId="15802" xr:uid="{00000000-0005-0000-0000-0000983F0000}"/>
    <cellStyle name="표준 2 4 2 2 8" xfId="15803" xr:uid="{00000000-0005-0000-0000-0000993F0000}"/>
    <cellStyle name="표준 2 4 2 2 9" xfId="15804" xr:uid="{00000000-0005-0000-0000-00009A3F0000}"/>
    <cellStyle name="표준 2 4 2 20" xfId="15805" xr:uid="{00000000-0005-0000-0000-00009B3F0000}"/>
    <cellStyle name="표준 2 4 2 21" xfId="15806" xr:uid="{00000000-0005-0000-0000-00009C3F0000}"/>
    <cellStyle name="표준 2 4 2 22" xfId="15807" xr:uid="{00000000-0005-0000-0000-00009D3F0000}"/>
    <cellStyle name="표준 2 4 2 23" xfId="15808" xr:uid="{00000000-0005-0000-0000-00009E3F0000}"/>
    <cellStyle name="표준 2 4 2 24" xfId="15809" xr:uid="{00000000-0005-0000-0000-00009F3F0000}"/>
    <cellStyle name="표준 2 4 2 25" xfId="15810" xr:uid="{00000000-0005-0000-0000-0000A03F0000}"/>
    <cellStyle name="표준 2 4 2 26" xfId="15811" xr:uid="{00000000-0005-0000-0000-0000A13F0000}"/>
    <cellStyle name="표준 2 4 2 27" xfId="15812" xr:uid="{00000000-0005-0000-0000-0000A23F0000}"/>
    <cellStyle name="표준 2 4 2 28" xfId="15813" xr:uid="{00000000-0005-0000-0000-0000A33F0000}"/>
    <cellStyle name="표준 2 4 2 29" xfId="15814" xr:uid="{00000000-0005-0000-0000-0000A43F0000}"/>
    <cellStyle name="표준 2 4 2 3" xfId="15815" xr:uid="{00000000-0005-0000-0000-0000A53F0000}"/>
    <cellStyle name="표준 2 4 2 30" xfId="15816" xr:uid="{00000000-0005-0000-0000-0000A63F0000}"/>
    <cellStyle name="표준 2 4 2 31" xfId="15817" xr:uid="{00000000-0005-0000-0000-0000A73F0000}"/>
    <cellStyle name="표준 2 4 2 32" xfId="15818" xr:uid="{00000000-0005-0000-0000-0000A83F0000}"/>
    <cellStyle name="표준 2 4 2 33" xfId="15819" xr:uid="{00000000-0005-0000-0000-0000A93F0000}"/>
    <cellStyle name="표준 2 4 2 34" xfId="15820" xr:uid="{00000000-0005-0000-0000-0000AA3F0000}"/>
    <cellStyle name="표준 2 4 2 35" xfId="15821" xr:uid="{00000000-0005-0000-0000-0000AB3F0000}"/>
    <cellStyle name="표준 2 4 2 36" xfId="15822" xr:uid="{00000000-0005-0000-0000-0000AC3F0000}"/>
    <cellStyle name="표준 2 4 2 37" xfId="15823" xr:uid="{00000000-0005-0000-0000-0000AD3F0000}"/>
    <cellStyle name="표준 2 4 2 38" xfId="15824" xr:uid="{00000000-0005-0000-0000-0000AE3F0000}"/>
    <cellStyle name="표준 2 4 2 39" xfId="15825" xr:uid="{00000000-0005-0000-0000-0000AF3F0000}"/>
    <cellStyle name="표준 2 4 2 4" xfId="15826" xr:uid="{00000000-0005-0000-0000-0000B03F0000}"/>
    <cellStyle name="표준 2 4 2 40" xfId="15827" xr:uid="{00000000-0005-0000-0000-0000B13F0000}"/>
    <cellStyle name="표준 2 4 2 41" xfId="15828" xr:uid="{00000000-0005-0000-0000-0000B23F0000}"/>
    <cellStyle name="표준 2 4 2 42" xfId="15829" xr:uid="{00000000-0005-0000-0000-0000B33F0000}"/>
    <cellStyle name="표준 2 4 2 43" xfId="15830" xr:uid="{00000000-0005-0000-0000-0000B43F0000}"/>
    <cellStyle name="표준 2 4 2 44" xfId="15831" xr:uid="{00000000-0005-0000-0000-0000B53F0000}"/>
    <cellStyle name="표준 2 4 2 45" xfId="15832" xr:uid="{00000000-0005-0000-0000-0000B63F0000}"/>
    <cellStyle name="표준 2 4 2 5" xfId="15833" xr:uid="{00000000-0005-0000-0000-0000B73F0000}"/>
    <cellStyle name="표준 2 4 2 6" xfId="15834" xr:uid="{00000000-0005-0000-0000-0000B83F0000}"/>
    <cellStyle name="표준 2 4 2 7" xfId="15835" xr:uid="{00000000-0005-0000-0000-0000B93F0000}"/>
    <cellStyle name="표준 2 4 2 8" xfId="15836" xr:uid="{00000000-0005-0000-0000-0000BA3F0000}"/>
    <cellStyle name="표준 2 4 2 9" xfId="15837" xr:uid="{00000000-0005-0000-0000-0000BB3F0000}"/>
    <cellStyle name="표준 2 4 20" xfId="15838" xr:uid="{00000000-0005-0000-0000-0000BC3F0000}"/>
    <cellStyle name="표준 2 4 21" xfId="15839" xr:uid="{00000000-0005-0000-0000-0000BD3F0000}"/>
    <cellStyle name="표준 2 4 22" xfId="15840" xr:uid="{00000000-0005-0000-0000-0000BE3F0000}"/>
    <cellStyle name="표준 2 4 23" xfId="15841" xr:uid="{00000000-0005-0000-0000-0000BF3F0000}"/>
    <cellStyle name="표준 2 4 24" xfId="15842" xr:uid="{00000000-0005-0000-0000-0000C03F0000}"/>
    <cellStyle name="표준 2 4 25" xfId="15843" xr:uid="{00000000-0005-0000-0000-0000C13F0000}"/>
    <cellStyle name="표준 2 4 26" xfId="15844" xr:uid="{00000000-0005-0000-0000-0000C23F0000}"/>
    <cellStyle name="표준 2 4 27" xfId="15845" xr:uid="{00000000-0005-0000-0000-0000C33F0000}"/>
    <cellStyle name="표준 2 4 28" xfId="15846" xr:uid="{00000000-0005-0000-0000-0000C43F0000}"/>
    <cellStyle name="표준 2 4 29" xfId="15847" xr:uid="{00000000-0005-0000-0000-0000C53F0000}"/>
    <cellStyle name="표준 2 4 3" xfId="15848" xr:uid="{00000000-0005-0000-0000-0000C63F0000}"/>
    <cellStyle name="표준 2 4 30" xfId="15849" xr:uid="{00000000-0005-0000-0000-0000C73F0000}"/>
    <cellStyle name="표준 2 4 31" xfId="15850" xr:uid="{00000000-0005-0000-0000-0000C83F0000}"/>
    <cellStyle name="표준 2 4 32" xfId="15851" xr:uid="{00000000-0005-0000-0000-0000C93F0000}"/>
    <cellStyle name="표준 2 4 33" xfId="15852" xr:uid="{00000000-0005-0000-0000-0000CA3F0000}"/>
    <cellStyle name="표준 2 4 34" xfId="15853" xr:uid="{00000000-0005-0000-0000-0000CB3F0000}"/>
    <cellStyle name="표준 2 4 35" xfId="15854" xr:uid="{00000000-0005-0000-0000-0000CC3F0000}"/>
    <cellStyle name="표준 2 4 36" xfId="15855" xr:uid="{00000000-0005-0000-0000-0000CD3F0000}"/>
    <cellStyle name="표준 2 4 37" xfId="15856" xr:uid="{00000000-0005-0000-0000-0000CE3F0000}"/>
    <cellStyle name="표준 2 4 38" xfId="15857" xr:uid="{00000000-0005-0000-0000-0000CF3F0000}"/>
    <cellStyle name="표준 2 4 39" xfId="15858" xr:uid="{00000000-0005-0000-0000-0000D03F0000}"/>
    <cellStyle name="표준 2 4 4" xfId="15859" xr:uid="{00000000-0005-0000-0000-0000D13F0000}"/>
    <cellStyle name="표준 2 4 40" xfId="15860" xr:uid="{00000000-0005-0000-0000-0000D23F0000}"/>
    <cellStyle name="표준 2 4 41" xfId="15861" xr:uid="{00000000-0005-0000-0000-0000D33F0000}"/>
    <cellStyle name="표준 2 4 42" xfId="15862" xr:uid="{00000000-0005-0000-0000-0000D43F0000}"/>
    <cellStyle name="표준 2 4 43" xfId="15863" xr:uid="{00000000-0005-0000-0000-0000D53F0000}"/>
    <cellStyle name="표준 2 4 44" xfId="15864" xr:uid="{00000000-0005-0000-0000-0000D63F0000}"/>
    <cellStyle name="표준 2 4 45" xfId="15865" xr:uid="{00000000-0005-0000-0000-0000D73F0000}"/>
    <cellStyle name="표준 2 4 46" xfId="15866" xr:uid="{00000000-0005-0000-0000-0000D83F0000}"/>
    <cellStyle name="표준 2 4 47" xfId="15867" xr:uid="{00000000-0005-0000-0000-0000D93F0000}"/>
    <cellStyle name="표준 2 4 5" xfId="15868" xr:uid="{00000000-0005-0000-0000-0000DA3F0000}"/>
    <cellStyle name="표준 2 4 5 2" xfId="15869" xr:uid="{00000000-0005-0000-0000-0000DB3F0000}"/>
    <cellStyle name="표준 2 4 5 3" xfId="15870" xr:uid="{00000000-0005-0000-0000-0000DC3F0000}"/>
    <cellStyle name="표준 2 4 5 4" xfId="15871" xr:uid="{00000000-0005-0000-0000-0000DD3F0000}"/>
    <cellStyle name="표준 2 4 6" xfId="15872" xr:uid="{00000000-0005-0000-0000-0000DE3F0000}"/>
    <cellStyle name="표준 2 4 7" xfId="15873" xr:uid="{00000000-0005-0000-0000-0000DF3F0000}"/>
    <cellStyle name="표준 2 4 8" xfId="15874" xr:uid="{00000000-0005-0000-0000-0000E03F0000}"/>
    <cellStyle name="표준 2 4 9" xfId="15875" xr:uid="{00000000-0005-0000-0000-0000E13F0000}"/>
    <cellStyle name="표준 2 40" xfId="15876" xr:uid="{00000000-0005-0000-0000-0000E23F0000}"/>
    <cellStyle name="표준 2 41" xfId="15877" xr:uid="{00000000-0005-0000-0000-0000E33F0000}"/>
    <cellStyle name="표준 2 42" xfId="15878" xr:uid="{00000000-0005-0000-0000-0000E43F0000}"/>
    <cellStyle name="표준 2 43" xfId="15879" xr:uid="{00000000-0005-0000-0000-0000E53F0000}"/>
    <cellStyle name="표준 2 44" xfId="15880" xr:uid="{00000000-0005-0000-0000-0000E63F0000}"/>
    <cellStyle name="표준 2 44 2" xfId="15881" xr:uid="{00000000-0005-0000-0000-0000E73F0000}"/>
    <cellStyle name="표준 2 45" xfId="15882" xr:uid="{00000000-0005-0000-0000-0000E83F0000}"/>
    <cellStyle name="표준 2 46" xfId="15883" xr:uid="{00000000-0005-0000-0000-0000E93F0000}"/>
    <cellStyle name="표준 2 47" xfId="15884" xr:uid="{00000000-0005-0000-0000-0000EA3F0000}"/>
    <cellStyle name="표준 2 48" xfId="15885" xr:uid="{00000000-0005-0000-0000-0000EB3F0000}"/>
    <cellStyle name="표준 2 49" xfId="15886" xr:uid="{00000000-0005-0000-0000-0000EC3F0000}"/>
    <cellStyle name="표준 2 5" xfId="15887" xr:uid="{00000000-0005-0000-0000-0000ED3F0000}"/>
    <cellStyle name="표준 2 5 10" xfId="15888" xr:uid="{00000000-0005-0000-0000-0000EE3F0000}"/>
    <cellStyle name="표준 2 5 11" xfId="15889" xr:uid="{00000000-0005-0000-0000-0000EF3F0000}"/>
    <cellStyle name="표준 2 5 12" xfId="15890" xr:uid="{00000000-0005-0000-0000-0000F03F0000}"/>
    <cellStyle name="표준 2 5 13" xfId="15891" xr:uid="{00000000-0005-0000-0000-0000F13F0000}"/>
    <cellStyle name="표준 2 5 14" xfId="15892" xr:uid="{00000000-0005-0000-0000-0000F23F0000}"/>
    <cellStyle name="표준 2 5 15" xfId="15893" xr:uid="{00000000-0005-0000-0000-0000F33F0000}"/>
    <cellStyle name="표준 2 5 16" xfId="15894" xr:uid="{00000000-0005-0000-0000-0000F43F0000}"/>
    <cellStyle name="표준 2 5 17" xfId="15895" xr:uid="{00000000-0005-0000-0000-0000F53F0000}"/>
    <cellStyle name="표준 2 5 18" xfId="15896" xr:uid="{00000000-0005-0000-0000-0000F63F0000}"/>
    <cellStyle name="표준 2 5 19" xfId="15897" xr:uid="{00000000-0005-0000-0000-0000F73F0000}"/>
    <cellStyle name="표준 2 5 2" xfId="15898" xr:uid="{00000000-0005-0000-0000-0000F83F0000}"/>
    <cellStyle name="표준 2 5 2 10" xfId="15899" xr:uid="{00000000-0005-0000-0000-0000F93F0000}"/>
    <cellStyle name="표준 2 5 2 11" xfId="15900" xr:uid="{00000000-0005-0000-0000-0000FA3F0000}"/>
    <cellStyle name="표준 2 5 2 12" xfId="15901" xr:uid="{00000000-0005-0000-0000-0000FB3F0000}"/>
    <cellStyle name="표준 2 5 2 13" xfId="15902" xr:uid="{00000000-0005-0000-0000-0000FC3F0000}"/>
    <cellStyle name="표준 2 5 2 14" xfId="15903" xr:uid="{00000000-0005-0000-0000-0000FD3F0000}"/>
    <cellStyle name="표준 2 5 2 15" xfId="15904" xr:uid="{00000000-0005-0000-0000-0000FE3F0000}"/>
    <cellStyle name="표준 2 5 2 16" xfId="15905" xr:uid="{00000000-0005-0000-0000-0000FF3F0000}"/>
    <cellStyle name="표준 2 5 2 17" xfId="15906" xr:uid="{00000000-0005-0000-0000-000000400000}"/>
    <cellStyle name="표준 2 5 2 18" xfId="15907" xr:uid="{00000000-0005-0000-0000-000001400000}"/>
    <cellStyle name="표준 2 5 2 19" xfId="15908" xr:uid="{00000000-0005-0000-0000-000002400000}"/>
    <cellStyle name="표준 2 5 2 2" xfId="15909" xr:uid="{00000000-0005-0000-0000-000003400000}"/>
    <cellStyle name="표준 2 5 2 2 10" xfId="15910" xr:uid="{00000000-0005-0000-0000-000004400000}"/>
    <cellStyle name="표준 2 5 2 2 11" xfId="15911" xr:uid="{00000000-0005-0000-0000-000005400000}"/>
    <cellStyle name="표준 2 5 2 2 12" xfId="15912" xr:uid="{00000000-0005-0000-0000-000006400000}"/>
    <cellStyle name="표준 2 5 2 2 13" xfId="15913" xr:uid="{00000000-0005-0000-0000-000007400000}"/>
    <cellStyle name="표준 2 5 2 2 14" xfId="15914" xr:uid="{00000000-0005-0000-0000-000008400000}"/>
    <cellStyle name="표준 2 5 2 2 15" xfId="15915" xr:uid="{00000000-0005-0000-0000-000009400000}"/>
    <cellStyle name="표준 2 5 2 2 16" xfId="15916" xr:uid="{00000000-0005-0000-0000-00000A400000}"/>
    <cellStyle name="표준 2 5 2 2 17" xfId="15917" xr:uid="{00000000-0005-0000-0000-00000B400000}"/>
    <cellStyle name="표준 2 5 2 2 18" xfId="15918" xr:uid="{00000000-0005-0000-0000-00000C400000}"/>
    <cellStyle name="표준 2 5 2 2 19" xfId="15919" xr:uid="{00000000-0005-0000-0000-00000D400000}"/>
    <cellStyle name="표준 2 5 2 2 2" xfId="15920" xr:uid="{00000000-0005-0000-0000-00000E400000}"/>
    <cellStyle name="표준 2 5 2 2 20" xfId="15921" xr:uid="{00000000-0005-0000-0000-00000F400000}"/>
    <cellStyle name="표준 2 5 2 2 21" xfId="15922" xr:uid="{00000000-0005-0000-0000-000010400000}"/>
    <cellStyle name="표준 2 5 2 2 22" xfId="15923" xr:uid="{00000000-0005-0000-0000-000011400000}"/>
    <cellStyle name="표준 2 5 2 2 3" xfId="15924" xr:uid="{00000000-0005-0000-0000-000012400000}"/>
    <cellStyle name="표준 2 5 2 2 4" xfId="15925" xr:uid="{00000000-0005-0000-0000-000013400000}"/>
    <cellStyle name="표준 2 5 2 2 5" xfId="15926" xr:uid="{00000000-0005-0000-0000-000014400000}"/>
    <cellStyle name="표준 2 5 2 2 6" xfId="15927" xr:uid="{00000000-0005-0000-0000-000015400000}"/>
    <cellStyle name="표준 2 5 2 2 7" xfId="15928" xr:uid="{00000000-0005-0000-0000-000016400000}"/>
    <cellStyle name="표준 2 5 2 2 8" xfId="15929" xr:uid="{00000000-0005-0000-0000-000017400000}"/>
    <cellStyle name="표준 2 5 2 2 9" xfId="15930" xr:uid="{00000000-0005-0000-0000-000018400000}"/>
    <cellStyle name="표준 2 5 2 20" xfId="15931" xr:uid="{00000000-0005-0000-0000-000019400000}"/>
    <cellStyle name="표준 2 5 2 21" xfId="15932" xr:uid="{00000000-0005-0000-0000-00001A400000}"/>
    <cellStyle name="표준 2 5 2 22" xfId="15933" xr:uid="{00000000-0005-0000-0000-00001B400000}"/>
    <cellStyle name="표준 2 5 2 23" xfId="15934" xr:uid="{00000000-0005-0000-0000-00001C400000}"/>
    <cellStyle name="표준 2 5 2 24" xfId="15935" xr:uid="{00000000-0005-0000-0000-00001D400000}"/>
    <cellStyle name="표준 2 5 2 3" xfId="15936" xr:uid="{00000000-0005-0000-0000-00001E400000}"/>
    <cellStyle name="표준 2 5 2 4" xfId="15937" xr:uid="{00000000-0005-0000-0000-00001F400000}"/>
    <cellStyle name="표준 2 5 2 5" xfId="15938" xr:uid="{00000000-0005-0000-0000-000020400000}"/>
    <cellStyle name="표준 2 5 2 6" xfId="15939" xr:uid="{00000000-0005-0000-0000-000021400000}"/>
    <cellStyle name="표준 2 5 2 7" xfId="15940" xr:uid="{00000000-0005-0000-0000-000022400000}"/>
    <cellStyle name="표준 2 5 2 8" xfId="15941" xr:uid="{00000000-0005-0000-0000-000023400000}"/>
    <cellStyle name="표준 2 5 2 9" xfId="15942" xr:uid="{00000000-0005-0000-0000-000024400000}"/>
    <cellStyle name="표준 2 5 20" xfId="15943" xr:uid="{00000000-0005-0000-0000-000025400000}"/>
    <cellStyle name="표준 2 5 21" xfId="15944" xr:uid="{00000000-0005-0000-0000-000026400000}"/>
    <cellStyle name="표준 2 5 22" xfId="15945" xr:uid="{00000000-0005-0000-0000-000027400000}"/>
    <cellStyle name="표준 2 5 23" xfId="15946" xr:uid="{00000000-0005-0000-0000-000028400000}"/>
    <cellStyle name="표준 2 5 24" xfId="15947" xr:uid="{00000000-0005-0000-0000-000029400000}"/>
    <cellStyle name="표준 2 5 25" xfId="15948" xr:uid="{00000000-0005-0000-0000-00002A400000}"/>
    <cellStyle name="표준 2 5 26" xfId="15949" xr:uid="{00000000-0005-0000-0000-00002B400000}"/>
    <cellStyle name="표준 2 5 27" xfId="15950" xr:uid="{00000000-0005-0000-0000-00002C400000}"/>
    <cellStyle name="표준 2 5 28" xfId="15951" xr:uid="{00000000-0005-0000-0000-00002D400000}"/>
    <cellStyle name="표준 2 5 29" xfId="15952" xr:uid="{00000000-0005-0000-0000-00002E400000}"/>
    <cellStyle name="표준 2 5 3" xfId="15953" xr:uid="{00000000-0005-0000-0000-00002F400000}"/>
    <cellStyle name="표준 2 5 30" xfId="15954" xr:uid="{00000000-0005-0000-0000-000030400000}"/>
    <cellStyle name="표준 2 5 31" xfId="15955" xr:uid="{00000000-0005-0000-0000-000031400000}"/>
    <cellStyle name="표준 2 5 32" xfId="15956" xr:uid="{00000000-0005-0000-0000-000032400000}"/>
    <cellStyle name="표준 2 5 33" xfId="15957" xr:uid="{00000000-0005-0000-0000-000033400000}"/>
    <cellStyle name="표준 2 5 34" xfId="15958" xr:uid="{00000000-0005-0000-0000-000034400000}"/>
    <cellStyle name="표준 2 5 35" xfId="15959" xr:uid="{00000000-0005-0000-0000-000035400000}"/>
    <cellStyle name="표준 2 5 36" xfId="15960" xr:uid="{00000000-0005-0000-0000-000036400000}"/>
    <cellStyle name="표준 2 5 37" xfId="15961" xr:uid="{00000000-0005-0000-0000-000037400000}"/>
    <cellStyle name="표준 2 5 38" xfId="15962" xr:uid="{00000000-0005-0000-0000-000038400000}"/>
    <cellStyle name="표준 2 5 39" xfId="15963" xr:uid="{00000000-0005-0000-0000-000039400000}"/>
    <cellStyle name="표준 2 5 4" xfId="15964" xr:uid="{00000000-0005-0000-0000-00003A400000}"/>
    <cellStyle name="표준 2 5 40" xfId="15965" xr:uid="{00000000-0005-0000-0000-00003B400000}"/>
    <cellStyle name="표준 2 5 41" xfId="15966" xr:uid="{00000000-0005-0000-0000-00003C400000}"/>
    <cellStyle name="표준 2 5 42" xfId="15967" xr:uid="{00000000-0005-0000-0000-00003D400000}"/>
    <cellStyle name="표준 2 5 43" xfId="15968" xr:uid="{00000000-0005-0000-0000-00003E400000}"/>
    <cellStyle name="표준 2 5 44" xfId="15969" xr:uid="{00000000-0005-0000-0000-00003F400000}"/>
    <cellStyle name="표준 2 5 45" xfId="15970" xr:uid="{00000000-0005-0000-0000-000040400000}"/>
    <cellStyle name="표준 2 5 5" xfId="15971" xr:uid="{00000000-0005-0000-0000-000041400000}"/>
    <cellStyle name="표준 2 5 6" xfId="15972" xr:uid="{00000000-0005-0000-0000-000042400000}"/>
    <cellStyle name="표준 2 5 7" xfId="15973" xr:uid="{00000000-0005-0000-0000-000043400000}"/>
    <cellStyle name="표준 2 5 8" xfId="15974" xr:uid="{00000000-0005-0000-0000-000044400000}"/>
    <cellStyle name="표준 2 5 9" xfId="15975" xr:uid="{00000000-0005-0000-0000-000045400000}"/>
    <cellStyle name="표준 2 50" xfId="15976" xr:uid="{00000000-0005-0000-0000-000046400000}"/>
    <cellStyle name="표준 2 51" xfId="15977" xr:uid="{00000000-0005-0000-0000-000047400000}"/>
    <cellStyle name="표준 2 52" xfId="15978" xr:uid="{00000000-0005-0000-0000-000048400000}"/>
    <cellStyle name="표준 2 53" xfId="15979" xr:uid="{00000000-0005-0000-0000-000049400000}"/>
    <cellStyle name="표준 2 54" xfId="15980" xr:uid="{00000000-0005-0000-0000-00004A400000}"/>
    <cellStyle name="표준 2 55" xfId="15981" xr:uid="{00000000-0005-0000-0000-00004B400000}"/>
    <cellStyle name="표준 2 56" xfId="15982" xr:uid="{00000000-0005-0000-0000-00004C400000}"/>
    <cellStyle name="표준 2 57" xfId="15983" xr:uid="{00000000-0005-0000-0000-00004D400000}"/>
    <cellStyle name="표준 2 58" xfId="15984" xr:uid="{00000000-0005-0000-0000-00004E400000}"/>
    <cellStyle name="표준 2 59" xfId="15985" xr:uid="{00000000-0005-0000-0000-00004F400000}"/>
    <cellStyle name="표준 2 6" xfId="15986" xr:uid="{00000000-0005-0000-0000-000050400000}"/>
    <cellStyle name="표준 2 6 10" xfId="15987" xr:uid="{00000000-0005-0000-0000-000051400000}"/>
    <cellStyle name="표준 2 6 11" xfId="15988" xr:uid="{00000000-0005-0000-0000-000052400000}"/>
    <cellStyle name="표준 2 6 12" xfId="15989" xr:uid="{00000000-0005-0000-0000-000053400000}"/>
    <cellStyle name="표준 2 6 13" xfId="15990" xr:uid="{00000000-0005-0000-0000-000054400000}"/>
    <cellStyle name="표준 2 6 14" xfId="15991" xr:uid="{00000000-0005-0000-0000-000055400000}"/>
    <cellStyle name="표준 2 6 15" xfId="15992" xr:uid="{00000000-0005-0000-0000-000056400000}"/>
    <cellStyle name="표준 2 6 16" xfId="15993" xr:uid="{00000000-0005-0000-0000-000057400000}"/>
    <cellStyle name="표준 2 6 17" xfId="15994" xr:uid="{00000000-0005-0000-0000-000058400000}"/>
    <cellStyle name="표준 2 6 18" xfId="15995" xr:uid="{00000000-0005-0000-0000-000059400000}"/>
    <cellStyle name="표준 2 6 19" xfId="15996" xr:uid="{00000000-0005-0000-0000-00005A400000}"/>
    <cellStyle name="표준 2 6 2" xfId="15997" xr:uid="{00000000-0005-0000-0000-00005B400000}"/>
    <cellStyle name="표준 2 6 2 10" xfId="15998" xr:uid="{00000000-0005-0000-0000-00005C400000}"/>
    <cellStyle name="표준 2 6 2 11" xfId="15999" xr:uid="{00000000-0005-0000-0000-00005D400000}"/>
    <cellStyle name="표준 2 6 2 12" xfId="16000" xr:uid="{00000000-0005-0000-0000-00005E400000}"/>
    <cellStyle name="표준 2 6 2 13" xfId="16001" xr:uid="{00000000-0005-0000-0000-00005F400000}"/>
    <cellStyle name="표준 2 6 2 14" xfId="16002" xr:uid="{00000000-0005-0000-0000-000060400000}"/>
    <cellStyle name="표준 2 6 2 15" xfId="16003" xr:uid="{00000000-0005-0000-0000-000061400000}"/>
    <cellStyle name="표준 2 6 2 16" xfId="16004" xr:uid="{00000000-0005-0000-0000-000062400000}"/>
    <cellStyle name="표준 2 6 2 17" xfId="16005" xr:uid="{00000000-0005-0000-0000-000063400000}"/>
    <cellStyle name="표준 2 6 2 18" xfId="16006" xr:uid="{00000000-0005-0000-0000-000064400000}"/>
    <cellStyle name="표준 2 6 2 19" xfId="16007" xr:uid="{00000000-0005-0000-0000-000065400000}"/>
    <cellStyle name="표준 2 6 2 2" xfId="16008" xr:uid="{00000000-0005-0000-0000-000066400000}"/>
    <cellStyle name="표준 2 6 2 2 10" xfId="16009" xr:uid="{00000000-0005-0000-0000-000067400000}"/>
    <cellStyle name="표준 2 6 2 2 11" xfId="16010" xr:uid="{00000000-0005-0000-0000-000068400000}"/>
    <cellStyle name="표준 2 6 2 2 12" xfId="16011" xr:uid="{00000000-0005-0000-0000-000069400000}"/>
    <cellStyle name="표준 2 6 2 2 13" xfId="16012" xr:uid="{00000000-0005-0000-0000-00006A400000}"/>
    <cellStyle name="표준 2 6 2 2 14" xfId="16013" xr:uid="{00000000-0005-0000-0000-00006B400000}"/>
    <cellStyle name="표준 2 6 2 2 15" xfId="16014" xr:uid="{00000000-0005-0000-0000-00006C400000}"/>
    <cellStyle name="표준 2 6 2 2 16" xfId="16015" xr:uid="{00000000-0005-0000-0000-00006D400000}"/>
    <cellStyle name="표준 2 6 2 2 17" xfId="16016" xr:uid="{00000000-0005-0000-0000-00006E400000}"/>
    <cellStyle name="표준 2 6 2 2 18" xfId="16017" xr:uid="{00000000-0005-0000-0000-00006F400000}"/>
    <cellStyle name="표준 2 6 2 2 19" xfId="16018" xr:uid="{00000000-0005-0000-0000-000070400000}"/>
    <cellStyle name="표준 2 6 2 2 2" xfId="16019" xr:uid="{00000000-0005-0000-0000-000071400000}"/>
    <cellStyle name="표준 2 6 2 2 20" xfId="16020" xr:uid="{00000000-0005-0000-0000-000072400000}"/>
    <cellStyle name="표준 2 6 2 2 21" xfId="16021" xr:uid="{00000000-0005-0000-0000-000073400000}"/>
    <cellStyle name="표준 2 6 2 2 22" xfId="16022" xr:uid="{00000000-0005-0000-0000-000074400000}"/>
    <cellStyle name="표준 2 6 2 2 3" xfId="16023" xr:uid="{00000000-0005-0000-0000-000075400000}"/>
    <cellStyle name="표준 2 6 2 2 4" xfId="16024" xr:uid="{00000000-0005-0000-0000-000076400000}"/>
    <cellStyle name="표준 2 6 2 2 5" xfId="16025" xr:uid="{00000000-0005-0000-0000-000077400000}"/>
    <cellStyle name="표준 2 6 2 2 6" xfId="16026" xr:uid="{00000000-0005-0000-0000-000078400000}"/>
    <cellStyle name="표준 2 6 2 2 7" xfId="16027" xr:uid="{00000000-0005-0000-0000-000079400000}"/>
    <cellStyle name="표준 2 6 2 2 8" xfId="16028" xr:uid="{00000000-0005-0000-0000-00007A400000}"/>
    <cellStyle name="표준 2 6 2 2 9" xfId="16029" xr:uid="{00000000-0005-0000-0000-00007B400000}"/>
    <cellStyle name="표준 2 6 2 20" xfId="16030" xr:uid="{00000000-0005-0000-0000-00007C400000}"/>
    <cellStyle name="표준 2 6 2 21" xfId="16031" xr:uid="{00000000-0005-0000-0000-00007D400000}"/>
    <cellStyle name="표준 2 6 2 22" xfId="16032" xr:uid="{00000000-0005-0000-0000-00007E400000}"/>
    <cellStyle name="표준 2 6 2 23" xfId="16033" xr:uid="{00000000-0005-0000-0000-00007F400000}"/>
    <cellStyle name="표준 2 6 2 24" xfId="16034" xr:uid="{00000000-0005-0000-0000-000080400000}"/>
    <cellStyle name="표준 2 6 2 3" xfId="16035" xr:uid="{00000000-0005-0000-0000-000081400000}"/>
    <cellStyle name="표준 2 6 2 4" xfId="16036" xr:uid="{00000000-0005-0000-0000-000082400000}"/>
    <cellStyle name="표준 2 6 2 5" xfId="16037" xr:uid="{00000000-0005-0000-0000-000083400000}"/>
    <cellStyle name="표준 2 6 2 6" xfId="16038" xr:uid="{00000000-0005-0000-0000-000084400000}"/>
    <cellStyle name="표준 2 6 2 7" xfId="16039" xr:uid="{00000000-0005-0000-0000-000085400000}"/>
    <cellStyle name="표준 2 6 2 8" xfId="16040" xr:uid="{00000000-0005-0000-0000-000086400000}"/>
    <cellStyle name="표준 2 6 2 9" xfId="16041" xr:uid="{00000000-0005-0000-0000-000087400000}"/>
    <cellStyle name="표준 2 6 20" xfId="16042" xr:uid="{00000000-0005-0000-0000-000088400000}"/>
    <cellStyle name="표준 2 6 21" xfId="16043" xr:uid="{00000000-0005-0000-0000-000089400000}"/>
    <cellStyle name="표준 2 6 22" xfId="16044" xr:uid="{00000000-0005-0000-0000-00008A400000}"/>
    <cellStyle name="표준 2 6 23" xfId="16045" xr:uid="{00000000-0005-0000-0000-00008B400000}"/>
    <cellStyle name="표준 2 6 24" xfId="16046" xr:uid="{00000000-0005-0000-0000-00008C400000}"/>
    <cellStyle name="표준 2 6 25" xfId="16047" xr:uid="{00000000-0005-0000-0000-00008D400000}"/>
    <cellStyle name="표준 2 6 26" xfId="16048" xr:uid="{00000000-0005-0000-0000-00008E400000}"/>
    <cellStyle name="표준 2 6 27" xfId="16049" xr:uid="{00000000-0005-0000-0000-00008F400000}"/>
    <cellStyle name="표준 2 6 28" xfId="16050" xr:uid="{00000000-0005-0000-0000-000090400000}"/>
    <cellStyle name="표준 2 6 29" xfId="16051" xr:uid="{00000000-0005-0000-0000-000091400000}"/>
    <cellStyle name="표준 2 6 3" xfId="16052" xr:uid="{00000000-0005-0000-0000-000092400000}"/>
    <cellStyle name="표준 2 6 30" xfId="16053" xr:uid="{00000000-0005-0000-0000-000093400000}"/>
    <cellStyle name="표준 2 6 31" xfId="16054" xr:uid="{00000000-0005-0000-0000-000094400000}"/>
    <cellStyle name="표준 2 6 32" xfId="16055" xr:uid="{00000000-0005-0000-0000-000095400000}"/>
    <cellStyle name="표준 2 6 33" xfId="16056" xr:uid="{00000000-0005-0000-0000-000096400000}"/>
    <cellStyle name="표준 2 6 34" xfId="16057" xr:uid="{00000000-0005-0000-0000-000097400000}"/>
    <cellStyle name="표준 2 6 35" xfId="16058" xr:uid="{00000000-0005-0000-0000-000098400000}"/>
    <cellStyle name="표준 2 6 36" xfId="16059" xr:uid="{00000000-0005-0000-0000-000099400000}"/>
    <cellStyle name="표준 2 6 37" xfId="16060" xr:uid="{00000000-0005-0000-0000-00009A400000}"/>
    <cellStyle name="표준 2 6 38" xfId="16061" xr:uid="{00000000-0005-0000-0000-00009B400000}"/>
    <cellStyle name="표준 2 6 39" xfId="16062" xr:uid="{00000000-0005-0000-0000-00009C400000}"/>
    <cellStyle name="표준 2 6 4" xfId="16063" xr:uid="{00000000-0005-0000-0000-00009D400000}"/>
    <cellStyle name="표준 2 6 40" xfId="16064" xr:uid="{00000000-0005-0000-0000-00009E400000}"/>
    <cellStyle name="표준 2 6 41" xfId="16065" xr:uid="{00000000-0005-0000-0000-00009F400000}"/>
    <cellStyle name="표준 2 6 42" xfId="16066" xr:uid="{00000000-0005-0000-0000-0000A0400000}"/>
    <cellStyle name="표준 2 6 43" xfId="16067" xr:uid="{00000000-0005-0000-0000-0000A1400000}"/>
    <cellStyle name="표준 2 6 44" xfId="16068" xr:uid="{00000000-0005-0000-0000-0000A2400000}"/>
    <cellStyle name="표준 2 6 45" xfId="16069" xr:uid="{00000000-0005-0000-0000-0000A3400000}"/>
    <cellStyle name="표준 2 6 5" xfId="16070" xr:uid="{00000000-0005-0000-0000-0000A4400000}"/>
    <cellStyle name="표준 2 6 6" xfId="16071" xr:uid="{00000000-0005-0000-0000-0000A5400000}"/>
    <cellStyle name="표준 2 6 7" xfId="16072" xr:uid="{00000000-0005-0000-0000-0000A6400000}"/>
    <cellStyle name="표준 2 6 8" xfId="16073" xr:uid="{00000000-0005-0000-0000-0000A7400000}"/>
    <cellStyle name="표준 2 6 9" xfId="16074" xr:uid="{00000000-0005-0000-0000-0000A8400000}"/>
    <cellStyle name="표준 2 60" xfId="16075" xr:uid="{00000000-0005-0000-0000-0000A9400000}"/>
    <cellStyle name="표준 2 61" xfId="16076" xr:uid="{00000000-0005-0000-0000-0000AA400000}"/>
    <cellStyle name="표준 2 62" xfId="16077" xr:uid="{00000000-0005-0000-0000-0000AB400000}"/>
    <cellStyle name="표준 2 63" xfId="16078" xr:uid="{00000000-0005-0000-0000-0000AC400000}"/>
    <cellStyle name="표준 2 64" xfId="16079" xr:uid="{00000000-0005-0000-0000-0000AD400000}"/>
    <cellStyle name="표준 2 65" xfId="16080" xr:uid="{00000000-0005-0000-0000-0000AE400000}"/>
    <cellStyle name="표준 2 66" xfId="16081" xr:uid="{00000000-0005-0000-0000-0000AF400000}"/>
    <cellStyle name="표준 2 67" xfId="16082" xr:uid="{00000000-0005-0000-0000-0000B0400000}"/>
    <cellStyle name="표준 2 68" xfId="16083" xr:uid="{00000000-0005-0000-0000-0000B1400000}"/>
    <cellStyle name="표준 2 69" xfId="16084" xr:uid="{00000000-0005-0000-0000-0000B2400000}"/>
    <cellStyle name="표준 2 7" xfId="16085" xr:uid="{00000000-0005-0000-0000-0000B3400000}"/>
    <cellStyle name="표준 2 7 10" xfId="16086" xr:uid="{00000000-0005-0000-0000-0000B4400000}"/>
    <cellStyle name="표준 2 7 11" xfId="16087" xr:uid="{00000000-0005-0000-0000-0000B5400000}"/>
    <cellStyle name="표준 2 7 12" xfId="16088" xr:uid="{00000000-0005-0000-0000-0000B6400000}"/>
    <cellStyle name="표준 2 7 13" xfId="16089" xr:uid="{00000000-0005-0000-0000-0000B7400000}"/>
    <cellStyle name="표준 2 7 14" xfId="16090" xr:uid="{00000000-0005-0000-0000-0000B8400000}"/>
    <cellStyle name="표준 2 7 15" xfId="16091" xr:uid="{00000000-0005-0000-0000-0000B9400000}"/>
    <cellStyle name="표준 2 7 16" xfId="16092" xr:uid="{00000000-0005-0000-0000-0000BA400000}"/>
    <cellStyle name="표준 2 7 17" xfId="16093" xr:uid="{00000000-0005-0000-0000-0000BB400000}"/>
    <cellStyle name="표준 2 7 18" xfId="16094" xr:uid="{00000000-0005-0000-0000-0000BC400000}"/>
    <cellStyle name="표준 2 7 19" xfId="16095" xr:uid="{00000000-0005-0000-0000-0000BD400000}"/>
    <cellStyle name="표준 2 7 2" xfId="16096" xr:uid="{00000000-0005-0000-0000-0000BE400000}"/>
    <cellStyle name="표준 2 7 2 10" xfId="16097" xr:uid="{00000000-0005-0000-0000-0000BF400000}"/>
    <cellStyle name="표준 2 7 2 11" xfId="16098" xr:uid="{00000000-0005-0000-0000-0000C0400000}"/>
    <cellStyle name="표준 2 7 2 12" xfId="16099" xr:uid="{00000000-0005-0000-0000-0000C1400000}"/>
    <cellStyle name="표준 2 7 2 13" xfId="16100" xr:uid="{00000000-0005-0000-0000-0000C2400000}"/>
    <cellStyle name="표준 2 7 2 14" xfId="16101" xr:uid="{00000000-0005-0000-0000-0000C3400000}"/>
    <cellStyle name="표준 2 7 2 15" xfId="16102" xr:uid="{00000000-0005-0000-0000-0000C4400000}"/>
    <cellStyle name="표준 2 7 2 16" xfId="16103" xr:uid="{00000000-0005-0000-0000-0000C5400000}"/>
    <cellStyle name="표준 2 7 2 17" xfId="16104" xr:uid="{00000000-0005-0000-0000-0000C6400000}"/>
    <cellStyle name="표준 2 7 2 18" xfId="16105" xr:uid="{00000000-0005-0000-0000-0000C7400000}"/>
    <cellStyle name="표준 2 7 2 19" xfId="16106" xr:uid="{00000000-0005-0000-0000-0000C8400000}"/>
    <cellStyle name="표준 2 7 2 2" xfId="16107" xr:uid="{00000000-0005-0000-0000-0000C9400000}"/>
    <cellStyle name="표준 2 7 2 2 10" xfId="16108" xr:uid="{00000000-0005-0000-0000-0000CA400000}"/>
    <cellStyle name="표준 2 7 2 2 11" xfId="16109" xr:uid="{00000000-0005-0000-0000-0000CB400000}"/>
    <cellStyle name="표준 2 7 2 2 12" xfId="16110" xr:uid="{00000000-0005-0000-0000-0000CC400000}"/>
    <cellStyle name="표준 2 7 2 2 13" xfId="16111" xr:uid="{00000000-0005-0000-0000-0000CD400000}"/>
    <cellStyle name="표준 2 7 2 2 14" xfId="16112" xr:uid="{00000000-0005-0000-0000-0000CE400000}"/>
    <cellStyle name="표준 2 7 2 2 15" xfId="16113" xr:uid="{00000000-0005-0000-0000-0000CF400000}"/>
    <cellStyle name="표준 2 7 2 2 16" xfId="16114" xr:uid="{00000000-0005-0000-0000-0000D0400000}"/>
    <cellStyle name="표준 2 7 2 2 17" xfId="16115" xr:uid="{00000000-0005-0000-0000-0000D1400000}"/>
    <cellStyle name="표준 2 7 2 2 18" xfId="16116" xr:uid="{00000000-0005-0000-0000-0000D2400000}"/>
    <cellStyle name="표준 2 7 2 2 19" xfId="16117" xr:uid="{00000000-0005-0000-0000-0000D3400000}"/>
    <cellStyle name="표준 2 7 2 2 2" xfId="16118" xr:uid="{00000000-0005-0000-0000-0000D4400000}"/>
    <cellStyle name="표준 2 7 2 2 20" xfId="16119" xr:uid="{00000000-0005-0000-0000-0000D5400000}"/>
    <cellStyle name="표준 2 7 2 2 21" xfId="16120" xr:uid="{00000000-0005-0000-0000-0000D6400000}"/>
    <cellStyle name="표준 2 7 2 2 22" xfId="16121" xr:uid="{00000000-0005-0000-0000-0000D7400000}"/>
    <cellStyle name="표준 2 7 2 2 3" xfId="16122" xr:uid="{00000000-0005-0000-0000-0000D8400000}"/>
    <cellStyle name="표준 2 7 2 2 4" xfId="16123" xr:uid="{00000000-0005-0000-0000-0000D9400000}"/>
    <cellStyle name="표준 2 7 2 2 5" xfId="16124" xr:uid="{00000000-0005-0000-0000-0000DA400000}"/>
    <cellStyle name="표준 2 7 2 2 6" xfId="16125" xr:uid="{00000000-0005-0000-0000-0000DB400000}"/>
    <cellStyle name="표준 2 7 2 2 7" xfId="16126" xr:uid="{00000000-0005-0000-0000-0000DC400000}"/>
    <cellStyle name="표준 2 7 2 2 8" xfId="16127" xr:uid="{00000000-0005-0000-0000-0000DD400000}"/>
    <cellStyle name="표준 2 7 2 2 9" xfId="16128" xr:uid="{00000000-0005-0000-0000-0000DE400000}"/>
    <cellStyle name="표준 2 7 2 20" xfId="16129" xr:uid="{00000000-0005-0000-0000-0000DF400000}"/>
    <cellStyle name="표준 2 7 2 21" xfId="16130" xr:uid="{00000000-0005-0000-0000-0000E0400000}"/>
    <cellStyle name="표준 2 7 2 22" xfId="16131" xr:uid="{00000000-0005-0000-0000-0000E1400000}"/>
    <cellStyle name="표준 2 7 2 23" xfId="16132" xr:uid="{00000000-0005-0000-0000-0000E2400000}"/>
    <cellStyle name="표준 2 7 2 24" xfId="16133" xr:uid="{00000000-0005-0000-0000-0000E3400000}"/>
    <cellStyle name="표준 2 7 2 3" xfId="16134" xr:uid="{00000000-0005-0000-0000-0000E4400000}"/>
    <cellStyle name="표준 2 7 2 4" xfId="16135" xr:uid="{00000000-0005-0000-0000-0000E5400000}"/>
    <cellStyle name="표준 2 7 2 5" xfId="16136" xr:uid="{00000000-0005-0000-0000-0000E6400000}"/>
    <cellStyle name="표준 2 7 2 6" xfId="16137" xr:uid="{00000000-0005-0000-0000-0000E7400000}"/>
    <cellStyle name="표준 2 7 2 7" xfId="16138" xr:uid="{00000000-0005-0000-0000-0000E8400000}"/>
    <cellStyle name="표준 2 7 2 8" xfId="16139" xr:uid="{00000000-0005-0000-0000-0000E9400000}"/>
    <cellStyle name="표준 2 7 2 9" xfId="16140" xr:uid="{00000000-0005-0000-0000-0000EA400000}"/>
    <cellStyle name="표준 2 7 20" xfId="16141" xr:uid="{00000000-0005-0000-0000-0000EB400000}"/>
    <cellStyle name="표준 2 7 21" xfId="16142" xr:uid="{00000000-0005-0000-0000-0000EC400000}"/>
    <cellStyle name="표준 2 7 22" xfId="16143" xr:uid="{00000000-0005-0000-0000-0000ED400000}"/>
    <cellStyle name="표준 2 7 23" xfId="16144" xr:uid="{00000000-0005-0000-0000-0000EE400000}"/>
    <cellStyle name="표준 2 7 24" xfId="16145" xr:uid="{00000000-0005-0000-0000-0000EF400000}"/>
    <cellStyle name="표준 2 7 25" xfId="16146" xr:uid="{00000000-0005-0000-0000-0000F0400000}"/>
    <cellStyle name="표준 2 7 26" xfId="16147" xr:uid="{00000000-0005-0000-0000-0000F1400000}"/>
    <cellStyle name="표준 2 7 27" xfId="16148" xr:uid="{00000000-0005-0000-0000-0000F2400000}"/>
    <cellStyle name="표준 2 7 28" xfId="16149" xr:uid="{00000000-0005-0000-0000-0000F3400000}"/>
    <cellStyle name="표준 2 7 29" xfId="16150" xr:uid="{00000000-0005-0000-0000-0000F4400000}"/>
    <cellStyle name="표준 2 7 3" xfId="16151" xr:uid="{00000000-0005-0000-0000-0000F5400000}"/>
    <cellStyle name="표준 2 7 30" xfId="16152" xr:uid="{00000000-0005-0000-0000-0000F6400000}"/>
    <cellStyle name="표준 2 7 31" xfId="16153" xr:uid="{00000000-0005-0000-0000-0000F7400000}"/>
    <cellStyle name="표준 2 7 32" xfId="16154" xr:uid="{00000000-0005-0000-0000-0000F8400000}"/>
    <cellStyle name="표준 2 7 33" xfId="16155" xr:uid="{00000000-0005-0000-0000-0000F9400000}"/>
    <cellStyle name="표준 2 7 34" xfId="16156" xr:uid="{00000000-0005-0000-0000-0000FA400000}"/>
    <cellStyle name="표준 2 7 35" xfId="16157" xr:uid="{00000000-0005-0000-0000-0000FB400000}"/>
    <cellStyle name="표준 2 7 36" xfId="16158" xr:uid="{00000000-0005-0000-0000-0000FC400000}"/>
    <cellStyle name="표준 2 7 37" xfId="16159" xr:uid="{00000000-0005-0000-0000-0000FD400000}"/>
    <cellStyle name="표준 2 7 38" xfId="16160" xr:uid="{00000000-0005-0000-0000-0000FE400000}"/>
    <cellStyle name="표준 2 7 39" xfId="16161" xr:uid="{00000000-0005-0000-0000-0000FF400000}"/>
    <cellStyle name="표준 2 7 4" xfId="16162" xr:uid="{00000000-0005-0000-0000-000000410000}"/>
    <cellStyle name="표준 2 7 40" xfId="16163" xr:uid="{00000000-0005-0000-0000-000001410000}"/>
    <cellStyle name="표준 2 7 41" xfId="16164" xr:uid="{00000000-0005-0000-0000-000002410000}"/>
    <cellStyle name="표준 2 7 42" xfId="16165" xr:uid="{00000000-0005-0000-0000-000003410000}"/>
    <cellStyle name="표준 2 7 43" xfId="16166" xr:uid="{00000000-0005-0000-0000-000004410000}"/>
    <cellStyle name="표준 2 7 44" xfId="16167" xr:uid="{00000000-0005-0000-0000-000005410000}"/>
    <cellStyle name="표준 2 7 45" xfId="16168" xr:uid="{00000000-0005-0000-0000-000006410000}"/>
    <cellStyle name="표준 2 7 5" xfId="16169" xr:uid="{00000000-0005-0000-0000-000007410000}"/>
    <cellStyle name="표준 2 7 6" xfId="16170" xr:uid="{00000000-0005-0000-0000-000008410000}"/>
    <cellStyle name="표준 2 7 7" xfId="16171" xr:uid="{00000000-0005-0000-0000-000009410000}"/>
    <cellStyle name="표준 2 7 8" xfId="16172" xr:uid="{00000000-0005-0000-0000-00000A410000}"/>
    <cellStyle name="표준 2 7 9" xfId="16173" xr:uid="{00000000-0005-0000-0000-00000B410000}"/>
    <cellStyle name="표준 2 70" xfId="16174" xr:uid="{00000000-0005-0000-0000-00000C410000}"/>
    <cellStyle name="표준 2 71" xfId="16175" xr:uid="{00000000-0005-0000-0000-00000D410000}"/>
    <cellStyle name="표준 2 72" xfId="16176" xr:uid="{00000000-0005-0000-0000-00000E410000}"/>
    <cellStyle name="표준 2 73" xfId="16177" xr:uid="{00000000-0005-0000-0000-00000F410000}"/>
    <cellStyle name="표준 2 74" xfId="16178" xr:uid="{00000000-0005-0000-0000-000010410000}"/>
    <cellStyle name="표준 2 75" xfId="16179" xr:uid="{00000000-0005-0000-0000-000011410000}"/>
    <cellStyle name="표준 2 76" xfId="16180" xr:uid="{00000000-0005-0000-0000-000012410000}"/>
    <cellStyle name="표준 2 77" xfId="16181" xr:uid="{00000000-0005-0000-0000-000013410000}"/>
    <cellStyle name="표준 2 78" xfId="16182" xr:uid="{00000000-0005-0000-0000-000014410000}"/>
    <cellStyle name="표준 2 79" xfId="16183" xr:uid="{00000000-0005-0000-0000-000015410000}"/>
    <cellStyle name="표준 2 8" xfId="16184" xr:uid="{00000000-0005-0000-0000-000016410000}"/>
    <cellStyle name="표준 2 8 10" xfId="16185" xr:uid="{00000000-0005-0000-0000-000017410000}"/>
    <cellStyle name="표준 2 8 11" xfId="16186" xr:uid="{00000000-0005-0000-0000-000018410000}"/>
    <cellStyle name="표준 2 8 12" xfId="16187" xr:uid="{00000000-0005-0000-0000-000019410000}"/>
    <cellStyle name="표준 2 8 13" xfId="16188" xr:uid="{00000000-0005-0000-0000-00001A410000}"/>
    <cellStyle name="표준 2 8 14" xfId="16189" xr:uid="{00000000-0005-0000-0000-00001B410000}"/>
    <cellStyle name="표준 2 8 15" xfId="16190" xr:uid="{00000000-0005-0000-0000-00001C410000}"/>
    <cellStyle name="표준 2 8 16" xfId="16191" xr:uid="{00000000-0005-0000-0000-00001D410000}"/>
    <cellStyle name="표준 2 8 17" xfId="16192" xr:uid="{00000000-0005-0000-0000-00001E410000}"/>
    <cellStyle name="표준 2 8 18" xfId="16193" xr:uid="{00000000-0005-0000-0000-00001F410000}"/>
    <cellStyle name="표준 2 8 19" xfId="16194" xr:uid="{00000000-0005-0000-0000-000020410000}"/>
    <cellStyle name="표준 2 8 2" xfId="16195" xr:uid="{00000000-0005-0000-0000-000021410000}"/>
    <cellStyle name="표준 2 8 2 10" xfId="16196" xr:uid="{00000000-0005-0000-0000-000022410000}"/>
    <cellStyle name="표준 2 8 2 11" xfId="16197" xr:uid="{00000000-0005-0000-0000-000023410000}"/>
    <cellStyle name="표준 2 8 2 12" xfId="16198" xr:uid="{00000000-0005-0000-0000-000024410000}"/>
    <cellStyle name="표준 2 8 2 13" xfId="16199" xr:uid="{00000000-0005-0000-0000-000025410000}"/>
    <cellStyle name="표준 2 8 2 14" xfId="16200" xr:uid="{00000000-0005-0000-0000-000026410000}"/>
    <cellStyle name="표준 2 8 2 15" xfId="16201" xr:uid="{00000000-0005-0000-0000-000027410000}"/>
    <cellStyle name="표준 2 8 2 16" xfId="16202" xr:uid="{00000000-0005-0000-0000-000028410000}"/>
    <cellStyle name="표준 2 8 2 17" xfId="16203" xr:uid="{00000000-0005-0000-0000-000029410000}"/>
    <cellStyle name="표준 2 8 2 18" xfId="16204" xr:uid="{00000000-0005-0000-0000-00002A410000}"/>
    <cellStyle name="표준 2 8 2 19" xfId="16205" xr:uid="{00000000-0005-0000-0000-00002B410000}"/>
    <cellStyle name="표준 2 8 2 2" xfId="16206" xr:uid="{00000000-0005-0000-0000-00002C410000}"/>
    <cellStyle name="표준 2 8 2 2 10" xfId="16207" xr:uid="{00000000-0005-0000-0000-00002D410000}"/>
    <cellStyle name="표준 2 8 2 2 11" xfId="16208" xr:uid="{00000000-0005-0000-0000-00002E410000}"/>
    <cellStyle name="표준 2 8 2 2 12" xfId="16209" xr:uid="{00000000-0005-0000-0000-00002F410000}"/>
    <cellStyle name="표준 2 8 2 2 13" xfId="16210" xr:uid="{00000000-0005-0000-0000-000030410000}"/>
    <cellStyle name="표준 2 8 2 2 14" xfId="16211" xr:uid="{00000000-0005-0000-0000-000031410000}"/>
    <cellStyle name="표준 2 8 2 2 15" xfId="16212" xr:uid="{00000000-0005-0000-0000-000032410000}"/>
    <cellStyle name="표준 2 8 2 2 16" xfId="16213" xr:uid="{00000000-0005-0000-0000-000033410000}"/>
    <cellStyle name="표준 2 8 2 2 17" xfId="16214" xr:uid="{00000000-0005-0000-0000-000034410000}"/>
    <cellStyle name="표준 2 8 2 2 18" xfId="16215" xr:uid="{00000000-0005-0000-0000-000035410000}"/>
    <cellStyle name="표준 2 8 2 2 19" xfId="16216" xr:uid="{00000000-0005-0000-0000-000036410000}"/>
    <cellStyle name="표준 2 8 2 2 2" xfId="16217" xr:uid="{00000000-0005-0000-0000-000037410000}"/>
    <cellStyle name="표준 2 8 2 2 20" xfId="16218" xr:uid="{00000000-0005-0000-0000-000038410000}"/>
    <cellStyle name="표준 2 8 2 2 21" xfId="16219" xr:uid="{00000000-0005-0000-0000-000039410000}"/>
    <cellStyle name="표준 2 8 2 2 22" xfId="16220" xr:uid="{00000000-0005-0000-0000-00003A410000}"/>
    <cellStyle name="표준 2 8 2 2 3" xfId="16221" xr:uid="{00000000-0005-0000-0000-00003B410000}"/>
    <cellStyle name="표준 2 8 2 2 4" xfId="16222" xr:uid="{00000000-0005-0000-0000-00003C410000}"/>
    <cellStyle name="표준 2 8 2 2 5" xfId="16223" xr:uid="{00000000-0005-0000-0000-00003D410000}"/>
    <cellStyle name="표준 2 8 2 2 6" xfId="16224" xr:uid="{00000000-0005-0000-0000-00003E410000}"/>
    <cellStyle name="표준 2 8 2 2 7" xfId="16225" xr:uid="{00000000-0005-0000-0000-00003F410000}"/>
    <cellStyle name="표준 2 8 2 2 8" xfId="16226" xr:uid="{00000000-0005-0000-0000-000040410000}"/>
    <cellStyle name="표준 2 8 2 2 9" xfId="16227" xr:uid="{00000000-0005-0000-0000-000041410000}"/>
    <cellStyle name="표준 2 8 2 20" xfId="16228" xr:uid="{00000000-0005-0000-0000-000042410000}"/>
    <cellStyle name="표준 2 8 2 21" xfId="16229" xr:uid="{00000000-0005-0000-0000-000043410000}"/>
    <cellStyle name="표준 2 8 2 22" xfId="16230" xr:uid="{00000000-0005-0000-0000-000044410000}"/>
    <cellStyle name="표준 2 8 2 23" xfId="16231" xr:uid="{00000000-0005-0000-0000-000045410000}"/>
    <cellStyle name="표준 2 8 2 24" xfId="16232" xr:uid="{00000000-0005-0000-0000-000046410000}"/>
    <cellStyle name="표준 2 8 2 3" xfId="16233" xr:uid="{00000000-0005-0000-0000-000047410000}"/>
    <cellStyle name="표준 2 8 2 4" xfId="16234" xr:uid="{00000000-0005-0000-0000-000048410000}"/>
    <cellStyle name="표준 2 8 2 5" xfId="16235" xr:uid="{00000000-0005-0000-0000-000049410000}"/>
    <cellStyle name="표준 2 8 2 6" xfId="16236" xr:uid="{00000000-0005-0000-0000-00004A410000}"/>
    <cellStyle name="표준 2 8 2 7" xfId="16237" xr:uid="{00000000-0005-0000-0000-00004B410000}"/>
    <cellStyle name="표준 2 8 2 8" xfId="16238" xr:uid="{00000000-0005-0000-0000-00004C410000}"/>
    <cellStyle name="표준 2 8 2 9" xfId="16239" xr:uid="{00000000-0005-0000-0000-00004D410000}"/>
    <cellStyle name="표준 2 8 20" xfId="16240" xr:uid="{00000000-0005-0000-0000-00004E410000}"/>
    <cellStyle name="표준 2 8 21" xfId="16241" xr:uid="{00000000-0005-0000-0000-00004F410000}"/>
    <cellStyle name="표준 2 8 22" xfId="16242" xr:uid="{00000000-0005-0000-0000-000050410000}"/>
    <cellStyle name="표준 2 8 23" xfId="16243" xr:uid="{00000000-0005-0000-0000-000051410000}"/>
    <cellStyle name="표준 2 8 24" xfId="16244" xr:uid="{00000000-0005-0000-0000-000052410000}"/>
    <cellStyle name="표준 2 8 25" xfId="16245" xr:uid="{00000000-0005-0000-0000-000053410000}"/>
    <cellStyle name="표준 2 8 26" xfId="16246" xr:uid="{00000000-0005-0000-0000-000054410000}"/>
    <cellStyle name="표준 2 8 27" xfId="16247" xr:uid="{00000000-0005-0000-0000-000055410000}"/>
    <cellStyle name="표준 2 8 28" xfId="16248" xr:uid="{00000000-0005-0000-0000-000056410000}"/>
    <cellStyle name="표준 2 8 29" xfId="16249" xr:uid="{00000000-0005-0000-0000-000057410000}"/>
    <cellStyle name="표준 2 8 3" xfId="16250" xr:uid="{00000000-0005-0000-0000-000058410000}"/>
    <cellStyle name="표준 2 8 30" xfId="16251" xr:uid="{00000000-0005-0000-0000-000059410000}"/>
    <cellStyle name="표준 2 8 31" xfId="16252" xr:uid="{00000000-0005-0000-0000-00005A410000}"/>
    <cellStyle name="표준 2 8 32" xfId="16253" xr:uid="{00000000-0005-0000-0000-00005B410000}"/>
    <cellStyle name="표준 2 8 33" xfId="16254" xr:uid="{00000000-0005-0000-0000-00005C410000}"/>
    <cellStyle name="표준 2 8 34" xfId="16255" xr:uid="{00000000-0005-0000-0000-00005D410000}"/>
    <cellStyle name="표준 2 8 35" xfId="16256" xr:uid="{00000000-0005-0000-0000-00005E410000}"/>
    <cellStyle name="표준 2 8 36" xfId="16257" xr:uid="{00000000-0005-0000-0000-00005F410000}"/>
    <cellStyle name="표준 2 8 37" xfId="16258" xr:uid="{00000000-0005-0000-0000-000060410000}"/>
    <cellStyle name="표준 2 8 38" xfId="16259" xr:uid="{00000000-0005-0000-0000-000061410000}"/>
    <cellStyle name="표준 2 8 39" xfId="16260" xr:uid="{00000000-0005-0000-0000-000062410000}"/>
    <cellStyle name="표준 2 8 4" xfId="16261" xr:uid="{00000000-0005-0000-0000-000063410000}"/>
    <cellStyle name="표준 2 8 40" xfId="16262" xr:uid="{00000000-0005-0000-0000-000064410000}"/>
    <cellStyle name="표준 2 8 41" xfId="16263" xr:uid="{00000000-0005-0000-0000-000065410000}"/>
    <cellStyle name="표준 2 8 42" xfId="16264" xr:uid="{00000000-0005-0000-0000-000066410000}"/>
    <cellStyle name="표준 2 8 43" xfId="16265" xr:uid="{00000000-0005-0000-0000-000067410000}"/>
    <cellStyle name="표준 2 8 44" xfId="16266" xr:uid="{00000000-0005-0000-0000-000068410000}"/>
    <cellStyle name="표준 2 8 45" xfId="16267" xr:uid="{00000000-0005-0000-0000-000069410000}"/>
    <cellStyle name="표준 2 8 5" xfId="16268" xr:uid="{00000000-0005-0000-0000-00006A410000}"/>
    <cellStyle name="표준 2 8 6" xfId="16269" xr:uid="{00000000-0005-0000-0000-00006B410000}"/>
    <cellStyle name="표준 2 8 7" xfId="16270" xr:uid="{00000000-0005-0000-0000-00006C410000}"/>
    <cellStyle name="표준 2 8 8" xfId="16271" xr:uid="{00000000-0005-0000-0000-00006D410000}"/>
    <cellStyle name="표준 2 8 9" xfId="16272" xr:uid="{00000000-0005-0000-0000-00006E410000}"/>
    <cellStyle name="표준 2 80" xfId="16273" xr:uid="{00000000-0005-0000-0000-00006F410000}"/>
    <cellStyle name="표준 2 81" xfId="16274" xr:uid="{00000000-0005-0000-0000-000070410000}"/>
    <cellStyle name="표준 2 82" xfId="16275" xr:uid="{00000000-0005-0000-0000-000071410000}"/>
    <cellStyle name="표준 2 83" xfId="16276" xr:uid="{00000000-0005-0000-0000-000072410000}"/>
    <cellStyle name="표준 2 83 2" xfId="18473" xr:uid="{00000000-0005-0000-0000-000073410000}"/>
    <cellStyle name="표준 2 83 2 2" xfId="18607" xr:uid="{00000000-0005-0000-0000-000074410000}"/>
    <cellStyle name="표준 2 83 2 2 2" xfId="19202" xr:uid="{00000000-0005-0000-0000-000075410000}"/>
    <cellStyle name="표준 2 83 2 2 3" xfId="18907" xr:uid="{00000000-0005-0000-0000-000076410000}"/>
    <cellStyle name="표준 2 83 2 3" xfId="18540" xr:uid="{00000000-0005-0000-0000-000077410000}"/>
    <cellStyle name="표준 2 83 2 3 2" xfId="19135" xr:uid="{00000000-0005-0000-0000-000078410000}"/>
    <cellStyle name="표준 2 83 2 3 3" xfId="18840" xr:uid="{00000000-0005-0000-0000-000079410000}"/>
    <cellStyle name="표준 2 83 2 4" xfId="18674" xr:uid="{00000000-0005-0000-0000-00007A410000}"/>
    <cellStyle name="표준 2 83 2 4 2" xfId="19269" xr:uid="{00000000-0005-0000-0000-00007B410000}"/>
    <cellStyle name="표준 2 83 2 4 3" xfId="18974" xr:uid="{00000000-0005-0000-0000-00007C410000}"/>
    <cellStyle name="표준 2 83 2 5" xfId="19068" xr:uid="{00000000-0005-0000-0000-00007D410000}"/>
    <cellStyle name="표준 2 83 2 6" xfId="18773" xr:uid="{00000000-0005-0000-0000-00007E410000}"/>
    <cellStyle name="표준 2 83 3" xfId="18574" xr:uid="{00000000-0005-0000-0000-00007F410000}"/>
    <cellStyle name="표준 2 83 3 2" xfId="19169" xr:uid="{00000000-0005-0000-0000-000080410000}"/>
    <cellStyle name="표준 2 83 3 3" xfId="18874" xr:uid="{00000000-0005-0000-0000-000081410000}"/>
    <cellStyle name="표준 2 83 4" xfId="18507" xr:uid="{00000000-0005-0000-0000-000082410000}"/>
    <cellStyle name="표준 2 83 4 2" xfId="19102" xr:uid="{00000000-0005-0000-0000-000083410000}"/>
    <cellStyle name="표준 2 83 4 3" xfId="18807" xr:uid="{00000000-0005-0000-0000-000084410000}"/>
    <cellStyle name="표준 2 83 5" xfId="18641" xr:uid="{00000000-0005-0000-0000-000085410000}"/>
    <cellStyle name="표준 2 83 5 2" xfId="19236" xr:uid="{00000000-0005-0000-0000-000086410000}"/>
    <cellStyle name="표준 2 83 5 3" xfId="18941" xr:uid="{00000000-0005-0000-0000-000087410000}"/>
    <cellStyle name="표준 2 83 6" xfId="18716" xr:uid="{00000000-0005-0000-0000-000088410000}"/>
    <cellStyle name="표준 2 83 6 2" xfId="19011" xr:uid="{00000000-0005-0000-0000-000089410000}"/>
    <cellStyle name="표준 2 83 7" xfId="19035" xr:uid="{00000000-0005-0000-0000-00008A410000}"/>
    <cellStyle name="표준 2 83 8" xfId="19306" xr:uid="{00000000-0005-0000-0000-00008B410000}"/>
    <cellStyle name="표준 2 83 9" xfId="18740" xr:uid="{00000000-0005-0000-0000-00008C410000}"/>
    <cellStyle name="표준 2 84" xfId="12" xr:uid="{00000000-0005-0000-0000-00008D410000}"/>
    <cellStyle name="표준 2 84 2" xfId="18459" xr:uid="{00000000-0005-0000-0000-00008E410000}"/>
    <cellStyle name="표준 2 84 2 2" xfId="18593" xr:uid="{00000000-0005-0000-0000-00008F410000}"/>
    <cellStyle name="표준 2 84 2 2 2" xfId="19188" xr:uid="{00000000-0005-0000-0000-000090410000}"/>
    <cellStyle name="표준 2 84 2 2 3" xfId="18893" xr:uid="{00000000-0005-0000-0000-000091410000}"/>
    <cellStyle name="표준 2 84 2 3" xfId="18526" xr:uid="{00000000-0005-0000-0000-000092410000}"/>
    <cellStyle name="표준 2 84 2 3 2" xfId="19121" xr:uid="{00000000-0005-0000-0000-000093410000}"/>
    <cellStyle name="표준 2 84 2 3 3" xfId="18826" xr:uid="{00000000-0005-0000-0000-000094410000}"/>
    <cellStyle name="표준 2 84 2 4" xfId="18660" xr:uid="{00000000-0005-0000-0000-000095410000}"/>
    <cellStyle name="표준 2 84 2 4 2" xfId="19255" xr:uid="{00000000-0005-0000-0000-000096410000}"/>
    <cellStyle name="표준 2 84 2 4 3" xfId="18960" xr:uid="{00000000-0005-0000-0000-000097410000}"/>
    <cellStyle name="표준 2 84 2 5" xfId="19054" xr:uid="{00000000-0005-0000-0000-000098410000}"/>
    <cellStyle name="표준 2 84 2 6" xfId="18759" xr:uid="{00000000-0005-0000-0000-000099410000}"/>
    <cellStyle name="표준 2 84 3" xfId="18560" xr:uid="{00000000-0005-0000-0000-00009A410000}"/>
    <cellStyle name="표준 2 84 3 2" xfId="19155" xr:uid="{00000000-0005-0000-0000-00009B410000}"/>
    <cellStyle name="표준 2 84 3 3" xfId="18860" xr:uid="{00000000-0005-0000-0000-00009C410000}"/>
    <cellStyle name="표준 2 84 4" xfId="18493" xr:uid="{00000000-0005-0000-0000-00009D410000}"/>
    <cellStyle name="표준 2 84 4 2" xfId="19088" xr:uid="{00000000-0005-0000-0000-00009E410000}"/>
    <cellStyle name="표준 2 84 4 3" xfId="18793" xr:uid="{00000000-0005-0000-0000-00009F410000}"/>
    <cellStyle name="표준 2 84 5" xfId="18627" xr:uid="{00000000-0005-0000-0000-0000A0410000}"/>
    <cellStyle name="표준 2 84 5 2" xfId="19222" xr:uid="{00000000-0005-0000-0000-0000A1410000}"/>
    <cellStyle name="표준 2 84 5 3" xfId="18927" xr:uid="{00000000-0005-0000-0000-0000A2410000}"/>
    <cellStyle name="표준 2 84 6" xfId="18700" xr:uid="{00000000-0005-0000-0000-0000A3410000}"/>
    <cellStyle name="표준 2 84 6 2" xfId="18997" xr:uid="{00000000-0005-0000-0000-0000A4410000}"/>
    <cellStyle name="표준 2 84 7" xfId="19021" xr:uid="{00000000-0005-0000-0000-0000A5410000}"/>
    <cellStyle name="표준 2 84 8" xfId="19292" xr:uid="{00000000-0005-0000-0000-0000A6410000}"/>
    <cellStyle name="표준 2 84 9" xfId="18726" xr:uid="{00000000-0005-0000-0000-0000A7410000}"/>
    <cellStyle name="표준 2 85" xfId="18445" xr:uid="{00000000-0005-0000-0000-0000A8410000}"/>
    <cellStyle name="표준 2 85 2" xfId="18480" xr:uid="{00000000-0005-0000-0000-0000A9410000}"/>
    <cellStyle name="표준 2 85 2 2" xfId="18614" xr:uid="{00000000-0005-0000-0000-0000AA410000}"/>
    <cellStyle name="표준 2 85 2 2 2" xfId="19209" xr:uid="{00000000-0005-0000-0000-0000AB410000}"/>
    <cellStyle name="표준 2 85 2 2 3" xfId="18914" xr:uid="{00000000-0005-0000-0000-0000AC410000}"/>
    <cellStyle name="표준 2 85 2 3" xfId="18547" xr:uid="{00000000-0005-0000-0000-0000AD410000}"/>
    <cellStyle name="표준 2 85 2 3 2" xfId="19142" xr:uid="{00000000-0005-0000-0000-0000AE410000}"/>
    <cellStyle name="표준 2 85 2 3 3" xfId="18847" xr:uid="{00000000-0005-0000-0000-0000AF410000}"/>
    <cellStyle name="표준 2 85 2 4" xfId="18681" xr:uid="{00000000-0005-0000-0000-0000B0410000}"/>
    <cellStyle name="표준 2 85 2 4 2" xfId="19276" xr:uid="{00000000-0005-0000-0000-0000B1410000}"/>
    <cellStyle name="표준 2 85 2 4 3" xfId="18981" xr:uid="{00000000-0005-0000-0000-0000B2410000}"/>
    <cellStyle name="표준 2 85 2 5" xfId="19075" xr:uid="{00000000-0005-0000-0000-0000B3410000}"/>
    <cellStyle name="표준 2 85 2 6" xfId="18780" xr:uid="{00000000-0005-0000-0000-0000B4410000}"/>
    <cellStyle name="표준 2 85 3" xfId="18581" xr:uid="{00000000-0005-0000-0000-0000B5410000}"/>
    <cellStyle name="표준 2 85 3 2" xfId="19176" xr:uid="{00000000-0005-0000-0000-0000B6410000}"/>
    <cellStyle name="표준 2 85 3 3" xfId="18881" xr:uid="{00000000-0005-0000-0000-0000B7410000}"/>
    <cellStyle name="표준 2 85 4" xfId="18514" xr:uid="{00000000-0005-0000-0000-0000B8410000}"/>
    <cellStyle name="표준 2 85 4 2" xfId="19109" xr:uid="{00000000-0005-0000-0000-0000B9410000}"/>
    <cellStyle name="표준 2 85 4 3" xfId="18814" xr:uid="{00000000-0005-0000-0000-0000BA410000}"/>
    <cellStyle name="표준 2 85 5" xfId="18648" xr:uid="{00000000-0005-0000-0000-0000BB410000}"/>
    <cellStyle name="표준 2 85 5 2" xfId="19243" xr:uid="{00000000-0005-0000-0000-0000BC410000}"/>
    <cellStyle name="표준 2 85 5 3" xfId="18948" xr:uid="{00000000-0005-0000-0000-0000BD410000}"/>
    <cellStyle name="표준 2 85 6" xfId="18698" xr:uid="{00000000-0005-0000-0000-0000BE410000}"/>
    <cellStyle name="표준 2 85 6 2" xfId="18995" xr:uid="{00000000-0005-0000-0000-0000BF410000}"/>
    <cellStyle name="표준 2 85 7" xfId="19042" xr:uid="{00000000-0005-0000-0000-0000C0410000}"/>
    <cellStyle name="표준 2 85 8" xfId="19290" xr:uid="{00000000-0005-0000-0000-0000C1410000}"/>
    <cellStyle name="표준 2 85 9" xfId="18747" xr:uid="{00000000-0005-0000-0000-0000C2410000}"/>
    <cellStyle name="표준 2 86" xfId="18450" xr:uid="{00000000-0005-0000-0000-0000C3410000}"/>
    <cellStyle name="표준 2 86 2" xfId="18483" xr:uid="{00000000-0005-0000-0000-0000C4410000}"/>
    <cellStyle name="표준 2 86 2 2" xfId="18617" xr:uid="{00000000-0005-0000-0000-0000C5410000}"/>
    <cellStyle name="표준 2 86 2 2 2" xfId="19212" xr:uid="{00000000-0005-0000-0000-0000C6410000}"/>
    <cellStyle name="표준 2 86 2 2 3" xfId="18917" xr:uid="{00000000-0005-0000-0000-0000C7410000}"/>
    <cellStyle name="표준 2 86 2 3" xfId="18550" xr:uid="{00000000-0005-0000-0000-0000C8410000}"/>
    <cellStyle name="표준 2 86 2 3 2" xfId="19145" xr:uid="{00000000-0005-0000-0000-0000C9410000}"/>
    <cellStyle name="표준 2 86 2 3 3" xfId="18850" xr:uid="{00000000-0005-0000-0000-0000CA410000}"/>
    <cellStyle name="표준 2 86 2 4" xfId="18684" xr:uid="{00000000-0005-0000-0000-0000CB410000}"/>
    <cellStyle name="표준 2 86 2 4 2" xfId="19279" xr:uid="{00000000-0005-0000-0000-0000CC410000}"/>
    <cellStyle name="표준 2 86 2 4 3" xfId="18984" xr:uid="{00000000-0005-0000-0000-0000CD410000}"/>
    <cellStyle name="표준 2 86 2 5" xfId="19078" xr:uid="{00000000-0005-0000-0000-0000CE410000}"/>
    <cellStyle name="표준 2 86 2 6" xfId="18783" xr:uid="{00000000-0005-0000-0000-0000CF410000}"/>
    <cellStyle name="표준 2 86 3" xfId="18584" xr:uid="{00000000-0005-0000-0000-0000D0410000}"/>
    <cellStyle name="표준 2 86 3 2" xfId="19179" xr:uid="{00000000-0005-0000-0000-0000D1410000}"/>
    <cellStyle name="표준 2 86 3 3" xfId="18884" xr:uid="{00000000-0005-0000-0000-0000D2410000}"/>
    <cellStyle name="표준 2 86 4" xfId="18517" xr:uid="{00000000-0005-0000-0000-0000D3410000}"/>
    <cellStyle name="표준 2 86 4 2" xfId="19112" xr:uid="{00000000-0005-0000-0000-0000D4410000}"/>
    <cellStyle name="표준 2 86 4 3" xfId="18817" xr:uid="{00000000-0005-0000-0000-0000D5410000}"/>
    <cellStyle name="표준 2 86 5" xfId="18651" xr:uid="{00000000-0005-0000-0000-0000D6410000}"/>
    <cellStyle name="표준 2 86 5 2" xfId="19246" xr:uid="{00000000-0005-0000-0000-0000D7410000}"/>
    <cellStyle name="표준 2 86 5 3" xfId="18951" xr:uid="{00000000-0005-0000-0000-0000D8410000}"/>
    <cellStyle name="표준 2 86 6" xfId="19045" xr:uid="{00000000-0005-0000-0000-0000D9410000}"/>
    <cellStyle name="표준 2 86 7" xfId="18750" xr:uid="{00000000-0005-0000-0000-0000DA410000}"/>
    <cellStyle name="표준 2 87" xfId="18452" xr:uid="{00000000-0005-0000-0000-0000DB410000}"/>
    <cellStyle name="표준 2 87 2" xfId="18485" xr:uid="{00000000-0005-0000-0000-0000DC410000}"/>
    <cellStyle name="표준 2 87 2 2" xfId="18619" xr:uid="{00000000-0005-0000-0000-0000DD410000}"/>
    <cellStyle name="표준 2 87 2 2 2" xfId="19214" xr:uid="{00000000-0005-0000-0000-0000DE410000}"/>
    <cellStyle name="표준 2 87 2 2 3" xfId="18919" xr:uid="{00000000-0005-0000-0000-0000DF410000}"/>
    <cellStyle name="표준 2 87 2 3" xfId="18552" xr:uid="{00000000-0005-0000-0000-0000E0410000}"/>
    <cellStyle name="표준 2 87 2 3 2" xfId="19147" xr:uid="{00000000-0005-0000-0000-0000E1410000}"/>
    <cellStyle name="표준 2 87 2 3 3" xfId="18852" xr:uid="{00000000-0005-0000-0000-0000E2410000}"/>
    <cellStyle name="표준 2 87 2 4" xfId="18686" xr:uid="{00000000-0005-0000-0000-0000E3410000}"/>
    <cellStyle name="표준 2 87 2 4 2" xfId="19281" xr:uid="{00000000-0005-0000-0000-0000E4410000}"/>
    <cellStyle name="표준 2 87 2 4 3" xfId="18986" xr:uid="{00000000-0005-0000-0000-0000E5410000}"/>
    <cellStyle name="표준 2 87 2 5" xfId="19080" xr:uid="{00000000-0005-0000-0000-0000E6410000}"/>
    <cellStyle name="표준 2 87 2 6" xfId="18785" xr:uid="{00000000-0005-0000-0000-0000E7410000}"/>
    <cellStyle name="표준 2 87 3" xfId="18586" xr:uid="{00000000-0005-0000-0000-0000E8410000}"/>
    <cellStyle name="표준 2 87 3 2" xfId="19181" xr:uid="{00000000-0005-0000-0000-0000E9410000}"/>
    <cellStyle name="표준 2 87 3 3" xfId="18886" xr:uid="{00000000-0005-0000-0000-0000EA410000}"/>
    <cellStyle name="표준 2 87 4" xfId="18519" xr:uid="{00000000-0005-0000-0000-0000EB410000}"/>
    <cellStyle name="표준 2 87 4 2" xfId="19114" xr:uid="{00000000-0005-0000-0000-0000EC410000}"/>
    <cellStyle name="표준 2 87 4 3" xfId="18819" xr:uid="{00000000-0005-0000-0000-0000ED410000}"/>
    <cellStyle name="표준 2 87 5" xfId="18653" xr:uid="{00000000-0005-0000-0000-0000EE410000}"/>
    <cellStyle name="표준 2 87 5 2" xfId="19248" xr:uid="{00000000-0005-0000-0000-0000EF410000}"/>
    <cellStyle name="표준 2 87 5 3" xfId="18953" xr:uid="{00000000-0005-0000-0000-0000F0410000}"/>
    <cellStyle name="표준 2 87 6" xfId="19047" xr:uid="{00000000-0005-0000-0000-0000F1410000}"/>
    <cellStyle name="표준 2 87 7" xfId="18752" xr:uid="{00000000-0005-0000-0000-0000F2410000}"/>
    <cellStyle name="표준 2 88" xfId="18454" xr:uid="{00000000-0005-0000-0000-0000F3410000}"/>
    <cellStyle name="표준 2 88 2" xfId="18487" xr:uid="{00000000-0005-0000-0000-0000F4410000}"/>
    <cellStyle name="표준 2 88 2 2" xfId="18621" xr:uid="{00000000-0005-0000-0000-0000F5410000}"/>
    <cellStyle name="표준 2 88 2 2 2" xfId="19216" xr:uid="{00000000-0005-0000-0000-0000F6410000}"/>
    <cellStyle name="표준 2 88 2 2 3" xfId="18921" xr:uid="{00000000-0005-0000-0000-0000F7410000}"/>
    <cellStyle name="표준 2 88 2 3" xfId="18554" xr:uid="{00000000-0005-0000-0000-0000F8410000}"/>
    <cellStyle name="표준 2 88 2 3 2" xfId="19149" xr:uid="{00000000-0005-0000-0000-0000F9410000}"/>
    <cellStyle name="표준 2 88 2 3 3" xfId="18854" xr:uid="{00000000-0005-0000-0000-0000FA410000}"/>
    <cellStyle name="표준 2 88 2 4" xfId="18688" xr:uid="{00000000-0005-0000-0000-0000FB410000}"/>
    <cellStyle name="표준 2 88 2 4 2" xfId="19283" xr:uid="{00000000-0005-0000-0000-0000FC410000}"/>
    <cellStyle name="표준 2 88 2 4 3" xfId="18988" xr:uid="{00000000-0005-0000-0000-0000FD410000}"/>
    <cellStyle name="표준 2 88 2 5" xfId="19082" xr:uid="{00000000-0005-0000-0000-0000FE410000}"/>
    <cellStyle name="표준 2 88 2 6" xfId="18787" xr:uid="{00000000-0005-0000-0000-0000FF410000}"/>
    <cellStyle name="표준 2 88 3" xfId="18588" xr:uid="{00000000-0005-0000-0000-000000420000}"/>
    <cellStyle name="표준 2 88 3 2" xfId="19183" xr:uid="{00000000-0005-0000-0000-000001420000}"/>
    <cellStyle name="표준 2 88 3 3" xfId="18888" xr:uid="{00000000-0005-0000-0000-000002420000}"/>
    <cellStyle name="표준 2 88 4" xfId="18521" xr:uid="{00000000-0005-0000-0000-000003420000}"/>
    <cellStyle name="표준 2 88 4 2" xfId="19116" xr:uid="{00000000-0005-0000-0000-000004420000}"/>
    <cellStyle name="표준 2 88 4 3" xfId="18821" xr:uid="{00000000-0005-0000-0000-000005420000}"/>
    <cellStyle name="표준 2 88 5" xfId="18655" xr:uid="{00000000-0005-0000-0000-000006420000}"/>
    <cellStyle name="표준 2 88 5 2" xfId="19250" xr:uid="{00000000-0005-0000-0000-000007420000}"/>
    <cellStyle name="표준 2 88 5 3" xfId="18955" xr:uid="{00000000-0005-0000-0000-000008420000}"/>
    <cellStyle name="표준 2 88 6" xfId="19049" xr:uid="{00000000-0005-0000-0000-000009420000}"/>
    <cellStyle name="표준 2 88 7" xfId="18754" xr:uid="{00000000-0005-0000-0000-00000A420000}"/>
    <cellStyle name="표준 2 89" xfId="18457" xr:uid="{00000000-0005-0000-0000-00000B420000}"/>
    <cellStyle name="표준 2 89 2" xfId="18591" xr:uid="{00000000-0005-0000-0000-00000C420000}"/>
    <cellStyle name="표준 2 89 2 2" xfId="19186" xr:uid="{00000000-0005-0000-0000-00000D420000}"/>
    <cellStyle name="표준 2 89 2 3" xfId="18891" xr:uid="{00000000-0005-0000-0000-00000E420000}"/>
    <cellStyle name="표준 2 89 3" xfId="18524" xr:uid="{00000000-0005-0000-0000-00000F420000}"/>
    <cellStyle name="표준 2 89 3 2" xfId="19119" xr:uid="{00000000-0005-0000-0000-000010420000}"/>
    <cellStyle name="표준 2 89 3 3" xfId="18824" xr:uid="{00000000-0005-0000-0000-000011420000}"/>
    <cellStyle name="표준 2 89 4" xfId="18658" xr:uid="{00000000-0005-0000-0000-000012420000}"/>
    <cellStyle name="표준 2 89 4 2" xfId="19253" xr:uid="{00000000-0005-0000-0000-000013420000}"/>
    <cellStyle name="표준 2 89 4 3" xfId="18958" xr:uid="{00000000-0005-0000-0000-000014420000}"/>
    <cellStyle name="표준 2 89 5" xfId="19052" xr:uid="{00000000-0005-0000-0000-000015420000}"/>
    <cellStyle name="표준 2 89 6" xfId="18757" xr:uid="{00000000-0005-0000-0000-000016420000}"/>
    <cellStyle name="표준 2 9" xfId="16277" xr:uid="{00000000-0005-0000-0000-000017420000}"/>
    <cellStyle name="표준 2 90" xfId="18558" xr:uid="{00000000-0005-0000-0000-000018420000}"/>
    <cellStyle name="표준 2 90 2" xfId="19153" xr:uid="{00000000-0005-0000-0000-000019420000}"/>
    <cellStyle name="표준 2 90 3" xfId="18858" xr:uid="{00000000-0005-0000-0000-00001A420000}"/>
    <cellStyle name="표준 2 91" xfId="18491" xr:uid="{00000000-0005-0000-0000-00001B420000}"/>
    <cellStyle name="표준 2 91 2" xfId="19086" xr:uid="{00000000-0005-0000-0000-00001C420000}"/>
    <cellStyle name="표준 2 91 3" xfId="18791" xr:uid="{00000000-0005-0000-0000-00001D420000}"/>
    <cellStyle name="표준 2 92" xfId="18625" xr:uid="{00000000-0005-0000-0000-00001E420000}"/>
    <cellStyle name="표준 2 92 2" xfId="19220" xr:uid="{00000000-0005-0000-0000-00001F420000}"/>
    <cellStyle name="표준 2 92 3" xfId="18925" xr:uid="{00000000-0005-0000-0000-000020420000}"/>
    <cellStyle name="표준 2 93" xfId="18694" xr:uid="{00000000-0005-0000-0000-000021420000}"/>
    <cellStyle name="표준 2 93 2" xfId="18992" xr:uid="{00000000-0005-0000-0000-000022420000}"/>
    <cellStyle name="표준 2 94" xfId="19019" xr:uid="{00000000-0005-0000-0000-000023420000}"/>
    <cellStyle name="표준 2 95" xfId="19287" xr:uid="{00000000-0005-0000-0000-000024420000}"/>
    <cellStyle name="표준 2 96" xfId="18724" xr:uid="{00000000-0005-0000-0000-000025420000}"/>
    <cellStyle name="표준 20 10" xfId="16278" xr:uid="{00000000-0005-0000-0000-000026420000}"/>
    <cellStyle name="표준 20 11" xfId="16279" xr:uid="{00000000-0005-0000-0000-000027420000}"/>
    <cellStyle name="표준 20 12" xfId="16280" xr:uid="{00000000-0005-0000-0000-000028420000}"/>
    <cellStyle name="표준 20 13" xfId="16281" xr:uid="{00000000-0005-0000-0000-000029420000}"/>
    <cellStyle name="표준 20 14" xfId="16282" xr:uid="{00000000-0005-0000-0000-00002A420000}"/>
    <cellStyle name="표준 20 15" xfId="16283" xr:uid="{00000000-0005-0000-0000-00002B420000}"/>
    <cellStyle name="표준 20 16" xfId="16284" xr:uid="{00000000-0005-0000-0000-00002C420000}"/>
    <cellStyle name="표준 20 17" xfId="16285" xr:uid="{00000000-0005-0000-0000-00002D420000}"/>
    <cellStyle name="표준 20 18" xfId="16286" xr:uid="{00000000-0005-0000-0000-00002E420000}"/>
    <cellStyle name="표준 20 19" xfId="16287" xr:uid="{00000000-0005-0000-0000-00002F420000}"/>
    <cellStyle name="표준 20 2" xfId="16288" xr:uid="{00000000-0005-0000-0000-000030420000}"/>
    <cellStyle name="표준 20 20" xfId="16289" xr:uid="{00000000-0005-0000-0000-000031420000}"/>
    <cellStyle name="표준 20 21" xfId="16290" xr:uid="{00000000-0005-0000-0000-000032420000}"/>
    <cellStyle name="표준 20 22" xfId="16291" xr:uid="{00000000-0005-0000-0000-000033420000}"/>
    <cellStyle name="표준 20 23" xfId="16292" xr:uid="{00000000-0005-0000-0000-000034420000}"/>
    <cellStyle name="표준 20 24" xfId="16293" xr:uid="{00000000-0005-0000-0000-000035420000}"/>
    <cellStyle name="표준 20 25" xfId="16294" xr:uid="{00000000-0005-0000-0000-000036420000}"/>
    <cellStyle name="표준 20 26" xfId="16295" xr:uid="{00000000-0005-0000-0000-000037420000}"/>
    <cellStyle name="표준 20 27" xfId="16296" xr:uid="{00000000-0005-0000-0000-000038420000}"/>
    <cellStyle name="표준 20 3" xfId="16297" xr:uid="{00000000-0005-0000-0000-000039420000}"/>
    <cellStyle name="표준 20 4" xfId="16298" xr:uid="{00000000-0005-0000-0000-00003A420000}"/>
    <cellStyle name="표준 20 5" xfId="16299" xr:uid="{00000000-0005-0000-0000-00003B420000}"/>
    <cellStyle name="표준 20 6" xfId="16300" xr:uid="{00000000-0005-0000-0000-00003C420000}"/>
    <cellStyle name="표준 20 7" xfId="16301" xr:uid="{00000000-0005-0000-0000-00003D420000}"/>
    <cellStyle name="표준 20 8" xfId="16302" xr:uid="{00000000-0005-0000-0000-00003E420000}"/>
    <cellStyle name="표준 20 9" xfId="16303" xr:uid="{00000000-0005-0000-0000-00003F420000}"/>
    <cellStyle name="표준 21 10" xfId="16304" xr:uid="{00000000-0005-0000-0000-000040420000}"/>
    <cellStyle name="표준 21 11" xfId="16305" xr:uid="{00000000-0005-0000-0000-000041420000}"/>
    <cellStyle name="표준 21 12" xfId="16306" xr:uid="{00000000-0005-0000-0000-000042420000}"/>
    <cellStyle name="표준 21 13" xfId="16307" xr:uid="{00000000-0005-0000-0000-000043420000}"/>
    <cellStyle name="표준 21 14" xfId="16308" xr:uid="{00000000-0005-0000-0000-000044420000}"/>
    <cellStyle name="표준 21 15" xfId="16309" xr:uid="{00000000-0005-0000-0000-000045420000}"/>
    <cellStyle name="표준 21 16" xfId="16310" xr:uid="{00000000-0005-0000-0000-000046420000}"/>
    <cellStyle name="표준 21 17" xfId="16311" xr:uid="{00000000-0005-0000-0000-000047420000}"/>
    <cellStyle name="표준 21 18" xfId="16312" xr:uid="{00000000-0005-0000-0000-000048420000}"/>
    <cellStyle name="표준 21 19" xfId="16313" xr:uid="{00000000-0005-0000-0000-000049420000}"/>
    <cellStyle name="표준 21 2" xfId="16314" xr:uid="{00000000-0005-0000-0000-00004A420000}"/>
    <cellStyle name="표준 21 20" xfId="16315" xr:uid="{00000000-0005-0000-0000-00004B420000}"/>
    <cellStyle name="표준 21 21" xfId="16316" xr:uid="{00000000-0005-0000-0000-00004C420000}"/>
    <cellStyle name="표준 21 22" xfId="16317" xr:uid="{00000000-0005-0000-0000-00004D420000}"/>
    <cellStyle name="표준 21 23" xfId="16318" xr:uid="{00000000-0005-0000-0000-00004E420000}"/>
    <cellStyle name="표준 21 24" xfId="16319" xr:uid="{00000000-0005-0000-0000-00004F420000}"/>
    <cellStyle name="표준 21 25" xfId="16320" xr:uid="{00000000-0005-0000-0000-000050420000}"/>
    <cellStyle name="표준 21 26" xfId="16321" xr:uid="{00000000-0005-0000-0000-000051420000}"/>
    <cellStyle name="표준 21 27" xfId="16322" xr:uid="{00000000-0005-0000-0000-000052420000}"/>
    <cellStyle name="표준 21 3" xfId="16323" xr:uid="{00000000-0005-0000-0000-000053420000}"/>
    <cellStyle name="표준 21 4" xfId="16324" xr:uid="{00000000-0005-0000-0000-000054420000}"/>
    <cellStyle name="표준 21 5" xfId="16325" xr:uid="{00000000-0005-0000-0000-000055420000}"/>
    <cellStyle name="표준 21 6" xfId="16326" xr:uid="{00000000-0005-0000-0000-000056420000}"/>
    <cellStyle name="표준 21 7" xfId="16327" xr:uid="{00000000-0005-0000-0000-000057420000}"/>
    <cellStyle name="표준 21 8" xfId="16328" xr:uid="{00000000-0005-0000-0000-000058420000}"/>
    <cellStyle name="표준 21 9" xfId="16329" xr:uid="{00000000-0005-0000-0000-000059420000}"/>
    <cellStyle name="표준 22 10" xfId="16330" xr:uid="{00000000-0005-0000-0000-00005A420000}"/>
    <cellStyle name="표준 22 11" xfId="16331" xr:uid="{00000000-0005-0000-0000-00005B420000}"/>
    <cellStyle name="표준 22 12" xfId="16332" xr:uid="{00000000-0005-0000-0000-00005C420000}"/>
    <cellStyle name="표준 22 13" xfId="16333" xr:uid="{00000000-0005-0000-0000-00005D420000}"/>
    <cellStyle name="표준 22 14" xfId="16334" xr:uid="{00000000-0005-0000-0000-00005E420000}"/>
    <cellStyle name="표준 22 15" xfId="16335" xr:uid="{00000000-0005-0000-0000-00005F420000}"/>
    <cellStyle name="표준 22 16" xfId="16336" xr:uid="{00000000-0005-0000-0000-000060420000}"/>
    <cellStyle name="표준 22 17" xfId="16337" xr:uid="{00000000-0005-0000-0000-000061420000}"/>
    <cellStyle name="표준 22 18" xfId="16338" xr:uid="{00000000-0005-0000-0000-000062420000}"/>
    <cellStyle name="표준 22 19" xfId="16339" xr:uid="{00000000-0005-0000-0000-000063420000}"/>
    <cellStyle name="표준 22 2" xfId="16340" xr:uid="{00000000-0005-0000-0000-000064420000}"/>
    <cellStyle name="표준 22 20" xfId="16341" xr:uid="{00000000-0005-0000-0000-000065420000}"/>
    <cellStyle name="표준 22 21" xfId="16342" xr:uid="{00000000-0005-0000-0000-000066420000}"/>
    <cellStyle name="표준 22 22" xfId="16343" xr:uid="{00000000-0005-0000-0000-000067420000}"/>
    <cellStyle name="표준 22 23" xfId="16344" xr:uid="{00000000-0005-0000-0000-000068420000}"/>
    <cellStyle name="표준 22 24" xfId="16345" xr:uid="{00000000-0005-0000-0000-000069420000}"/>
    <cellStyle name="표준 22 25" xfId="16346" xr:uid="{00000000-0005-0000-0000-00006A420000}"/>
    <cellStyle name="표준 22 26" xfId="16347" xr:uid="{00000000-0005-0000-0000-00006B420000}"/>
    <cellStyle name="표준 22 27" xfId="16348" xr:uid="{00000000-0005-0000-0000-00006C420000}"/>
    <cellStyle name="표준 22 3" xfId="16349" xr:uid="{00000000-0005-0000-0000-00006D420000}"/>
    <cellStyle name="표준 22 4" xfId="16350" xr:uid="{00000000-0005-0000-0000-00006E420000}"/>
    <cellStyle name="표준 22 5" xfId="16351" xr:uid="{00000000-0005-0000-0000-00006F420000}"/>
    <cellStyle name="표준 22 6" xfId="16352" xr:uid="{00000000-0005-0000-0000-000070420000}"/>
    <cellStyle name="표준 22 7" xfId="16353" xr:uid="{00000000-0005-0000-0000-000071420000}"/>
    <cellStyle name="표준 22 8" xfId="16354" xr:uid="{00000000-0005-0000-0000-000072420000}"/>
    <cellStyle name="표준 22 9" xfId="16355" xr:uid="{00000000-0005-0000-0000-000073420000}"/>
    <cellStyle name="표준 23 10" xfId="16356" xr:uid="{00000000-0005-0000-0000-000074420000}"/>
    <cellStyle name="표준 23 11" xfId="16357" xr:uid="{00000000-0005-0000-0000-000075420000}"/>
    <cellStyle name="표준 23 12" xfId="16358" xr:uid="{00000000-0005-0000-0000-000076420000}"/>
    <cellStyle name="표준 23 13" xfId="16359" xr:uid="{00000000-0005-0000-0000-000077420000}"/>
    <cellStyle name="표준 23 14" xfId="16360" xr:uid="{00000000-0005-0000-0000-000078420000}"/>
    <cellStyle name="표준 23 15" xfId="16361" xr:uid="{00000000-0005-0000-0000-000079420000}"/>
    <cellStyle name="표준 23 16" xfId="16362" xr:uid="{00000000-0005-0000-0000-00007A420000}"/>
    <cellStyle name="표준 23 17" xfId="16363" xr:uid="{00000000-0005-0000-0000-00007B420000}"/>
    <cellStyle name="표준 23 18" xfId="16364" xr:uid="{00000000-0005-0000-0000-00007C420000}"/>
    <cellStyle name="표준 23 19" xfId="16365" xr:uid="{00000000-0005-0000-0000-00007D420000}"/>
    <cellStyle name="표준 23 2" xfId="16366" xr:uid="{00000000-0005-0000-0000-00007E420000}"/>
    <cellStyle name="표준 23 20" xfId="16367" xr:uid="{00000000-0005-0000-0000-00007F420000}"/>
    <cellStyle name="표준 23 21" xfId="16368" xr:uid="{00000000-0005-0000-0000-000080420000}"/>
    <cellStyle name="표준 23 22" xfId="16369" xr:uid="{00000000-0005-0000-0000-000081420000}"/>
    <cellStyle name="표준 23 23" xfId="16370" xr:uid="{00000000-0005-0000-0000-000082420000}"/>
    <cellStyle name="표준 23 24" xfId="16371" xr:uid="{00000000-0005-0000-0000-000083420000}"/>
    <cellStyle name="표준 23 25" xfId="16372" xr:uid="{00000000-0005-0000-0000-000084420000}"/>
    <cellStyle name="표준 23 26" xfId="16373" xr:uid="{00000000-0005-0000-0000-000085420000}"/>
    <cellStyle name="표준 23 27" xfId="16374" xr:uid="{00000000-0005-0000-0000-000086420000}"/>
    <cellStyle name="표준 23 3" xfId="16375" xr:uid="{00000000-0005-0000-0000-000087420000}"/>
    <cellStyle name="표준 23 4" xfId="16376" xr:uid="{00000000-0005-0000-0000-000088420000}"/>
    <cellStyle name="표준 23 5" xfId="16377" xr:uid="{00000000-0005-0000-0000-000089420000}"/>
    <cellStyle name="표준 23 6" xfId="16378" xr:uid="{00000000-0005-0000-0000-00008A420000}"/>
    <cellStyle name="표준 23 7" xfId="16379" xr:uid="{00000000-0005-0000-0000-00008B420000}"/>
    <cellStyle name="표준 23 8" xfId="16380" xr:uid="{00000000-0005-0000-0000-00008C420000}"/>
    <cellStyle name="표준 23 9" xfId="16381" xr:uid="{00000000-0005-0000-0000-00008D420000}"/>
    <cellStyle name="표준 24 10" xfId="16382" xr:uid="{00000000-0005-0000-0000-00008E420000}"/>
    <cellStyle name="표준 24 11" xfId="16383" xr:uid="{00000000-0005-0000-0000-00008F420000}"/>
    <cellStyle name="표준 24 12" xfId="16384" xr:uid="{00000000-0005-0000-0000-000090420000}"/>
    <cellStyle name="표준 24 13" xfId="16385" xr:uid="{00000000-0005-0000-0000-000091420000}"/>
    <cellStyle name="표준 24 14" xfId="16386" xr:uid="{00000000-0005-0000-0000-000092420000}"/>
    <cellStyle name="표준 24 15" xfId="16387" xr:uid="{00000000-0005-0000-0000-000093420000}"/>
    <cellStyle name="표준 24 16" xfId="16388" xr:uid="{00000000-0005-0000-0000-000094420000}"/>
    <cellStyle name="표준 24 17" xfId="16389" xr:uid="{00000000-0005-0000-0000-000095420000}"/>
    <cellStyle name="표준 24 18" xfId="16390" xr:uid="{00000000-0005-0000-0000-000096420000}"/>
    <cellStyle name="표준 24 19" xfId="16391" xr:uid="{00000000-0005-0000-0000-000097420000}"/>
    <cellStyle name="표준 24 2" xfId="16392" xr:uid="{00000000-0005-0000-0000-000098420000}"/>
    <cellStyle name="표준 24 20" xfId="16393" xr:uid="{00000000-0005-0000-0000-000099420000}"/>
    <cellStyle name="표준 24 21" xfId="16394" xr:uid="{00000000-0005-0000-0000-00009A420000}"/>
    <cellStyle name="표준 24 22" xfId="16395" xr:uid="{00000000-0005-0000-0000-00009B420000}"/>
    <cellStyle name="표준 24 23" xfId="16396" xr:uid="{00000000-0005-0000-0000-00009C420000}"/>
    <cellStyle name="표준 24 24" xfId="16397" xr:uid="{00000000-0005-0000-0000-00009D420000}"/>
    <cellStyle name="표준 24 25" xfId="16398" xr:uid="{00000000-0005-0000-0000-00009E420000}"/>
    <cellStyle name="표준 24 26" xfId="16399" xr:uid="{00000000-0005-0000-0000-00009F420000}"/>
    <cellStyle name="표준 24 27" xfId="16400" xr:uid="{00000000-0005-0000-0000-0000A0420000}"/>
    <cellStyle name="표준 24 3" xfId="16401" xr:uid="{00000000-0005-0000-0000-0000A1420000}"/>
    <cellStyle name="표준 24 4" xfId="16402" xr:uid="{00000000-0005-0000-0000-0000A2420000}"/>
    <cellStyle name="표준 24 5" xfId="16403" xr:uid="{00000000-0005-0000-0000-0000A3420000}"/>
    <cellStyle name="표준 24 6" xfId="16404" xr:uid="{00000000-0005-0000-0000-0000A4420000}"/>
    <cellStyle name="표준 24 7" xfId="16405" xr:uid="{00000000-0005-0000-0000-0000A5420000}"/>
    <cellStyle name="표준 24 8" xfId="16406" xr:uid="{00000000-0005-0000-0000-0000A6420000}"/>
    <cellStyle name="표준 24 9" xfId="16407" xr:uid="{00000000-0005-0000-0000-0000A7420000}"/>
    <cellStyle name="표준 25 10" xfId="16408" xr:uid="{00000000-0005-0000-0000-0000A8420000}"/>
    <cellStyle name="표준 25 11" xfId="16409" xr:uid="{00000000-0005-0000-0000-0000A9420000}"/>
    <cellStyle name="표준 25 12" xfId="16410" xr:uid="{00000000-0005-0000-0000-0000AA420000}"/>
    <cellStyle name="표준 25 13" xfId="16411" xr:uid="{00000000-0005-0000-0000-0000AB420000}"/>
    <cellStyle name="표준 25 14" xfId="16412" xr:uid="{00000000-0005-0000-0000-0000AC420000}"/>
    <cellStyle name="표준 25 15" xfId="16413" xr:uid="{00000000-0005-0000-0000-0000AD420000}"/>
    <cellStyle name="표준 25 16" xfId="16414" xr:uid="{00000000-0005-0000-0000-0000AE420000}"/>
    <cellStyle name="표준 25 17" xfId="16415" xr:uid="{00000000-0005-0000-0000-0000AF420000}"/>
    <cellStyle name="표준 25 18" xfId="16416" xr:uid="{00000000-0005-0000-0000-0000B0420000}"/>
    <cellStyle name="표준 25 19" xfId="16417" xr:uid="{00000000-0005-0000-0000-0000B1420000}"/>
    <cellStyle name="표준 25 2" xfId="16418" xr:uid="{00000000-0005-0000-0000-0000B2420000}"/>
    <cellStyle name="표준 25 20" xfId="16419" xr:uid="{00000000-0005-0000-0000-0000B3420000}"/>
    <cellStyle name="표준 25 21" xfId="16420" xr:uid="{00000000-0005-0000-0000-0000B4420000}"/>
    <cellStyle name="표준 25 22" xfId="16421" xr:uid="{00000000-0005-0000-0000-0000B5420000}"/>
    <cellStyle name="표준 25 3" xfId="16422" xr:uid="{00000000-0005-0000-0000-0000B6420000}"/>
    <cellStyle name="표준 25 4" xfId="16423" xr:uid="{00000000-0005-0000-0000-0000B7420000}"/>
    <cellStyle name="표준 25 5" xfId="16424" xr:uid="{00000000-0005-0000-0000-0000B8420000}"/>
    <cellStyle name="표준 25 6" xfId="16425" xr:uid="{00000000-0005-0000-0000-0000B9420000}"/>
    <cellStyle name="표준 25 7" xfId="16426" xr:uid="{00000000-0005-0000-0000-0000BA420000}"/>
    <cellStyle name="표준 25 8" xfId="16427" xr:uid="{00000000-0005-0000-0000-0000BB420000}"/>
    <cellStyle name="표준 25 9" xfId="16428" xr:uid="{00000000-0005-0000-0000-0000BC420000}"/>
    <cellStyle name="표준 26 10" xfId="16429" xr:uid="{00000000-0005-0000-0000-0000BD420000}"/>
    <cellStyle name="표준 26 11" xfId="16430" xr:uid="{00000000-0005-0000-0000-0000BE420000}"/>
    <cellStyle name="표준 26 12" xfId="16431" xr:uid="{00000000-0005-0000-0000-0000BF420000}"/>
    <cellStyle name="표준 26 13" xfId="16432" xr:uid="{00000000-0005-0000-0000-0000C0420000}"/>
    <cellStyle name="표준 26 14" xfId="16433" xr:uid="{00000000-0005-0000-0000-0000C1420000}"/>
    <cellStyle name="표준 26 15" xfId="16434" xr:uid="{00000000-0005-0000-0000-0000C2420000}"/>
    <cellStyle name="표준 26 16" xfId="16435" xr:uid="{00000000-0005-0000-0000-0000C3420000}"/>
    <cellStyle name="표준 26 17" xfId="16436" xr:uid="{00000000-0005-0000-0000-0000C4420000}"/>
    <cellStyle name="표준 26 18" xfId="16437" xr:uid="{00000000-0005-0000-0000-0000C5420000}"/>
    <cellStyle name="표준 26 19" xfId="16438" xr:uid="{00000000-0005-0000-0000-0000C6420000}"/>
    <cellStyle name="표준 26 2" xfId="16439" xr:uid="{00000000-0005-0000-0000-0000C7420000}"/>
    <cellStyle name="표준 26 20" xfId="16440" xr:uid="{00000000-0005-0000-0000-0000C8420000}"/>
    <cellStyle name="표준 26 21" xfId="16441" xr:uid="{00000000-0005-0000-0000-0000C9420000}"/>
    <cellStyle name="표준 26 22" xfId="16442" xr:uid="{00000000-0005-0000-0000-0000CA420000}"/>
    <cellStyle name="표준 26 23" xfId="16443" xr:uid="{00000000-0005-0000-0000-0000CB420000}"/>
    <cellStyle name="표준 26 24" xfId="16444" xr:uid="{00000000-0005-0000-0000-0000CC420000}"/>
    <cellStyle name="표준 26 25" xfId="16445" xr:uid="{00000000-0005-0000-0000-0000CD420000}"/>
    <cellStyle name="표준 26 26" xfId="16446" xr:uid="{00000000-0005-0000-0000-0000CE420000}"/>
    <cellStyle name="표준 26 27" xfId="16447" xr:uid="{00000000-0005-0000-0000-0000CF420000}"/>
    <cellStyle name="표준 26 3" xfId="16448" xr:uid="{00000000-0005-0000-0000-0000D0420000}"/>
    <cellStyle name="표준 26 4" xfId="16449" xr:uid="{00000000-0005-0000-0000-0000D1420000}"/>
    <cellStyle name="표준 26 5" xfId="16450" xr:uid="{00000000-0005-0000-0000-0000D2420000}"/>
    <cellStyle name="표준 26 6" xfId="16451" xr:uid="{00000000-0005-0000-0000-0000D3420000}"/>
    <cellStyle name="표준 26 7" xfId="16452" xr:uid="{00000000-0005-0000-0000-0000D4420000}"/>
    <cellStyle name="표준 26 8" xfId="16453" xr:uid="{00000000-0005-0000-0000-0000D5420000}"/>
    <cellStyle name="표준 26 9" xfId="16454" xr:uid="{00000000-0005-0000-0000-0000D6420000}"/>
    <cellStyle name="표준 27 2" xfId="16455" xr:uid="{00000000-0005-0000-0000-0000D7420000}"/>
    <cellStyle name="표준 27 3" xfId="16456" xr:uid="{00000000-0005-0000-0000-0000D8420000}"/>
    <cellStyle name="표준 27 4" xfId="16457" xr:uid="{00000000-0005-0000-0000-0000D9420000}"/>
    <cellStyle name="표준 27 5" xfId="16458" xr:uid="{00000000-0005-0000-0000-0000DA420000}"/>
    <cellStyle name="표준 27 6" xfId="16459" xr:uid="{00000000-0005-0000-0000-0000DB420000}"/>
    <cellStyle name="표준 27 7" xfId="16460" xr:uid="{00000000-0005-0000-0000-0000DC420000}"/>
    <cellStyle name="표준 27 8" xfId="16461" xr:uid="{00000000-0005-0000-0000-0000DD420000}"/>
    <cellStyle name="표준 28 2" xfId="16462" xr:uid="{00000000-0005-0000-0000-0000DE420000}"/>
    <cellStyle name="표준 28 3" xfId="16463" xr:uid="{00000000-0005-0000-0000-0000DF420000}"/>
    <cellStyle name="표준 28 4" xfId="16464" xr:uid="{00000000-0005-0000-0000-0000E0420000}"/>
    <cellStyle name="표준 28 5" xfId="16465" xr:uid="{00000000-0005-0000-0000-0000E1420000}"/>
    <cellStyle name="표준 28 6" xfId="16466" xr:uid="{00000000-0005-0000-0000-0000E2420000}"/>
    <cellStyle name="표준 28 7" xfId="16467" xr:uid="{00000000-0005-0000-0000-0000E3420000}"/>
    <cellStyle name="표준 28 8" xfId="16468" xr:uid="{00000000-0005-0000-0000-0000E4420000}"/>
    <cellStyle name="표준 29 2" xfId="16469" xr:uid="{00000000-0005-0000-0000-0000E5420000}"/>
    <cellStyle name="표준 29 3" xfId="16470" xr:uid="{00000000-0005-0000-0000-0000E6420000}"/>
    <cellStyle name="표준 29 4" xfId="16471" xr:uid="{00000000-0005-0000-0000-0000E7420000}"/>
    <cellStyle name="표준 29 5" xfId="16472" xr:uid="{00000000-0005-0000-0000-0000E8420000}"/>
    <cellStyle name="표준 29 6" xfId="16473" xr:uid="{00000000-0005-0000-0000-0000E9420000}"/>
    <cellStyle name="표준 29 7" xfId="16474" xr:uid="{00000000-0005-0000-0000-0000EA420000}"/>
    <cellStyle name="표준 3" xfId="16" xr:uid="{00000000-0005-0000-0000-0000EB420000}"/>
    <cellStyle name="표준 3 10" xfId="16475" xr:uid="{00000000-0005-0000-0000-0000EC420000}"/>
    <cellStyle name="표준 3 11" xfId="16476" xr:uid="{00000000-0005-0000-0000-0000ED420000}"/>
    <cellStyle name="표준 3 12" xfId="16477" xr:uid="{00000000-0005-0000-0000-0000EE420000}"/>
    <cellStyle name="표준 3 12 2" xfId="16478" xr:uid="{00000000-0005-0000-0000-0000EF420000}"/>
    <cellStyle name="표준 3 12 3" xfId="16479" xr:uid="{00000000-0005-0000-0000-0000F0420000}"/>
    <cellStyle name="표준 3 12 4" xfId="16480" xr:uid="{00000000-0005-0000-0000-0000F1420000}"/>
    <cellStyle name="표준 3 13" xfId="16481" xr:uid="{00000000-0005-0000-0000-0000F2420000}"/>
    <cellStyle name="표준 3 14" xfId="16482" xr:uid="{00000000-0005-0000-0000-0000F3420000}"/>
    <cellStyle name="표준 3 15" xfId="16483" xr:uid="{00000000-0005-0000-0000-0000F4420000}"/>
    <cellStyle name="표준 3 16" xfId="16484" xr:uid="{00000000-0005-0000-0000-0000F5420000}"/>
    <cellStyle name="표준 3 17" xfId="16485" xr:uid="{00000000-0005-0000-0000-0000F6420000}"/>
    <cellStyle name="표준 3 18" xfId="16486" xr:uid="{00000000-0005-0000-0000-0000F7420000}"/>
    <cellStyle name="표준 3 19" xfId="16487" xr:uid="{00000000-0005-0000-0000-0000F8420000}"/>
    <cellStyle name="표준 3 2" xfId="16488" xr:uid="{00000000-0005-0000-0000-0000F9420000}"/>
    <cellStyle name="표준 3 2 10" xfId="16489" xr:uid="{00000000-0005-0000-0000-0000FA420000}"/>
    <cellStyle name="표준 3 2 11" xfId="16490" xr:uid="{00000000-0005-0000-0000-0000FB420000}"/>
    <cellStyle name="표준 3 2 12" xfId="16491" xr:uid="{00000000-0005-0000-0000-0000FC420000}"/>
    <cellStyle name="표준 3 2 13" xfId="16492" xr:uid="{00000000-0005-0000-0000-0000FD420000}"/>
    <cellStyle name="표준 3 2 14" xfId="16493" xr:uid="{00000000-0005-0000-0000-0000FE420000}"/>
    <cellStyle name="표준 3 2 15" xfId="16494" xr:uid="{00000000-0005-0000-0000-0000FF420000}"/>
    <cellStyle name="표준 3 2 16" xfId="16495" xr:uid="{00000000-0005-0000-0000-000000430000}"/>
    <cellStyle name="표준 3 2 17" xfId="16496" xr:uid="{00000000-0005-0000-0000-000001430000}"/>
    <cellStyle name="표준 3 2 18" xfId="16497" xr:uid="{00000000-0005-0000-0000-000002430000}"/>
    <cellStyle name="표준 3 2 19" xfId="16498" xr:uid="{00000000-0005-0000-0000-000003430000}"/>
    <cellStyle name="표준 3 2 2" xfId="16499" xr:uid="{00000000-0005-0000-0000-000004430000}"/>
    <cellStyle name="표준 3 2 2 2" xfId="16500" xr:uid="{00000000-0005-0000-0000-000005430000}"/>
    <cellStyle name="표준 3 2 2 3" xfId="16501" xr:uid="{00000000-0005-0000-0000-000006430000}"/>
    <cellStyle name="표준 3 2 2 4" xfId="16502" xr:uid="{00000000-0005-0000-0000-000007430000}"/>
    <cellStyle name="표준 3 2 2 5" xfId="16503" xr:uid="{00000000-0005-0000-0000-000008430000}"/>
    <cellStyle name="표준 3 2 20" xfId="16504" xr:uid="{00000000-0005-0000-0000-000009430000}"/>
    <cellStyle name="표준 3 2 21" xfId="16505" xr:uid="{00000000-0005-0000-0000-00000A430000}"/>
    <cellStyle name="표준 3 2 22" xfId="16506" xr:uid="{00000000-0005-0000-0000-00000B430000}"/>
    <cellStyle name="표준 3 2 23" xfId="16507" xr:uid="{00000000-0005-0000-0000-00000C430000}"/>
    <cellStyle name="표준 3 2 24" xfId="16508" xr:uid="{00000000-0005-0000-0000-00000D430000}"/>
    <cellStyle name="표준 3 2 25" xfId="16509" xr:uid="{00000000-0005-0000-0000-00000E430000}"/>
    <cellStyle name="표준 3 2 26" xfId="16510" xr:uid="{00000000-0005-0000-0000-00000F430000}"/>
    <cellStyle name="표준 3 2 27" xfId="16511" xr:uid="{00000000-0005-0000-0000-000010430000}"/>
    <cellStyle name="표준 3 2 28" xfId="16512" xr:uid="{00000000-0005-0000-0000-000011430000}"/>
    <cellStyle name="표준 3 2 29" xfId="16513" xr:uid="{00000000-0005-0000-0000-000012430000}"/>
    <cellStyle name="표준 3 2 3" xfId="16514" xr:uid="{00000000-0005-0000-0000-000013430000}"/>
    <cellStyle name="표준 3 2 30" xfId="16515" xr:uid="{00000000-0005-0000-0000-000014430000}"/>
    <cellStyle name="표준 3 2 31" xfId="16516" xr:uid="{00000000-0005-0000-0000-000015430000}"/>
    <cellStyle name="표준 3 2 32" xfId="16517" xr:uid="{00000000-0005-0000-0000-000016430000}"/>
    <cellStyle name="표준 3 2 33" xfId="16518" xr:uid="{00000000-0005-0000-0000-000017430000}"/>
    <cellStyle name="표준 3 2 34" xfId="16519" xr:uid="{00000000-0005-0000-0000-000018430000}"/>
    <cellStyle name="표준 3 2 35" xfId="16520" xr:uid="{00000000-0005-0000-0000-000019430000}"/>
    <cellStyle name="표준 3 2 36" xfId="16521" xr:uid="{00000000-0005-0000-0000-00001A430000}"/>
    <cellStyle name="표준 3 2 37" xfId="16522" xr:uid="{00000000-0005-0000-0000-00001B430000}"/>
    <cellStyle name="표준 3 2 38" xfId="16523" xr:uid="{00000000-0005-0000-0000-00001C430000}"/>
    <cellStyle name="표준 3 2 39" xfId="16524" xr:uid="{00000000-0005-0000-0000-00001D430000}"/>
    <cellStyle name="표준 3 2 4" xfId="16525" xr:uid="{00000000-0005-0000-0000-00001E430000}"/>
    <cellStyle name="표준 3 2 40" xfId="16526" xr:uid="{00000000-0005-0000-0000-00001F430000}"/>
    <cellStyle name="표준 3 2 41" xfId="16527" xr:uid="{00000000-0005-0000-0000-000020430000}"/>
    <cellStyle name="표준 3 2 42" xfId="16528" xr:uid="{00000000-0005-0000-0000-000021430000}"/>
    <cellStyle name="표준 3 2 43" xfId="16529" xr:uid="{00000000-0005-0000-0000-000022430000}"/>
    <cellStyle name="표준 3 2 44" xfId="16530" xr:uid="{00000000-0005-0000-0000-000023430000}"/>
    <cellStyle name="표준 3 2 45" xfId="16531" xr:uid="{00000000-0005-0000-0000-000024430000}"/>
    <cellStyle name="표준 3 2 46" xfId="16532" xr:uid="{00000000-0005-0000-0000-000025430000}"/>
    <cellStyle name="표준 3 2 47" xfId="16533" xr:uid="{00000000-0005-0000-0000-000026430000}"/>
    <cellStyle name="표준 3 2 48" xfId="16534" xr:uid="{00000000-0005-0000-0000-000027430000}"/>
    <cellStyle name="표준 3 2 49" xfId="16535" xr:uid="{00000000-0005-0000-0000-000028430000}"/>
    <cellStyle name="표준 3 2 5" xfId="16536" xr:uid="{00000000-0005-0000-0000-000029430000}"/>
    <cellStyle name="표준 3 2 5 2" xfId="16537" xr:uid="{00000000-0005-0000-0000-00002A430000}"/>
    <cellStyle name="표준 3 2 5 3" xfId="16538" xr:uid="{00000000-0005-0000-0000-00002B430000}"/>
    <cellStyle name="표준 3 2 5 4" xfId="16539" xr:uid="{00000000-0005-0000-0000-00002C430000}"/>
    <cellStyle name="표준 3 2 50" xfId="16540" xr:uid="{00000000-0005-0000-0000-00002D430000}"/>
    <cellStyle name="표준 3 2 51" xfId="16541" xr:uid="{00000000-0005-0000-0000-00002E430000}"/>
    <cellStyle name="표준 3 2 52" xfId="16542" xr:uid="{00000000-0005-0000-0000-00002F430000}"/>
    <cellStyle name="표준 3 2 53" xfId="16543" xr:uid="{00000000-0005-0000-0000-000030430000}"/>
    <cellStyle name="표준 3 2 54" xfId="16544" xr:uid="{00000000-0005-0000-0000-000031430000}"/>
    <cellStyle name="표준 3 2 55" xfId="16545" xr:uid="{00000000-0005-0000-0000-000032430000}"/>
    <cellStyle name="표준 3 2 56" xfId="16546" xr:uid="{00000000-0005-0000-0000-000033430000}"/>
    <cellStyle name="표준 3 2 57" xfId="16547" xr:uid="{00000000-0005-0000-0000-000034430000}"/>
    <cellStyle name="표준 3 2 58" xfId="16548" xr:uid="{00000000-0005-0000-0000-000035430000}"/>
    <cellStyle name="표준 3 2 59" xfId="16549" xr:uid="{00000000-0005-0000-0000-000036430000}"/>
    <cellStyle name="표준 3 2 6" xfId="16550" xr:uid="{00000000-0005-0000-0000-000037430000}"/>
    <cellStyle name="표준 3 2 60" xfId="16551" xr:uid="{00000000-0005-0000-0000-000038430000}"/>
    <cellStyle name="표준 3 2 61" xfId="16552" xr:uid="{00000000-0005-0000-0000-000039430000}"/>
    <cellStyle name="표준 3 2 62" xfId="16553" xr:uid="{00000000-0005-0000-0000-00003A430000}"/>
    <cellStyle name="표준 3 2 63" xfId="16554" xr:uid="{00000000-0005-0000-0000-00003B430000}"/>
    <cellStyle name="표준 3 2 64" xfId="16555" xr:uid="{00000000-0005-0000-0000-00003C430000}"/>
    <cellStyle name="표준 3 2 65" xfId="16556" xr:uid="{00000000-0005-0000-0000-00003D430000}"/>
    <cellStyle name="표준 3 2 66" xfId="16557" xr:uid="{00000000-0005-0000-0000-00003E430000}"/>
    <cellStyle name="표준 3 2 67" xfId="18447" xr:uid="{00000000-0005-0000-0000-00003F430000}"/>
    <cellStyle name="표준 3 2 67 2" xfId="18482" xr:uid="{00000000-0005-0000-0000-000040430000}"/>
    <cellStyle name="표준 3 2 67 2 2" xfId="18616" xr:uid="{00000000-0005-0000-0000-000041430000}"/>
    <cellStyle name="표준 3 2 67 2 2 2" xfId="19211" xr:uid="{00000000-0005-0000-0000-000042430000}"/>
    <cellStyle name="표준 3 2 67 2 2 3" xfId="18916" xr:uid="{00000000-0005-0000-0000-000043430000}"/>
    <cellStyle name="표준 3 2 67 2 3" xfId="18549" xr:uid="{00000000-0005-0000-0000-000044430000}"/>
    <cellStyle name="표준 3 2 67 2 3 2" xfId="19144" xr:uid="{00000000-0005-0000-0000-000045430000}"/>
    <cellStyle name="표준 3 2 67 2 3 3" xfId="18849" xr:uid="{00000000-0005-0000-0000-000046430000}"/>
    <cellStyle name="표준 3 2 67 2 4" xfId="18683" xr:uid="{00000000-0005-0000-0000-000047430000}"/>
    <cellStyle name="표준 3 2 67 2 4 2" xfId="19278" xr:uid="{00000000-0005-0000-0000-000048430000}"/>
    <cellStyle name="표준 3 2 67 2 4 3" xfId="18983" xr:uid="{00000000-0005-0000-0000-000049430000}"/>
    <cellStyle name="표준 3 2 67 2 5" xfId="19077" xr:uid="{00000000-0005-0000-0000-00004A430000}"/>
    <cellStyle name="표준 3 2 67 2 6" xfId="18782" xr:uid="{00000000-0005-0000-0000-00004B430000}"/>
    <cellStyle name="표준 3 2 67 3" xfId="18583" xr:uid="{00000000-0005-0000-0000-00004C430000}"/>
    <cellStyle name="표준 3 2 67 3 2" xfId="19178" xr:uid="{00000000-0005-0000-0000-00004D430000}"/>
    <cellStyle name="표준 3 2 67 3 3" xfId="18883" xr:uid="{00000000-0005-0000-0000-00004E430000}"/>
    <cellStyle name="표준 3 2 67 4" xfId="18516" xr:uid="{00000000-0005-0000-0000-00004F430000}"/>
    <cellStyle name="표준 3 2 67 4 2" xfId="19111" xr:uid="{00000000-0005-0000-0000-000050430000}"/>
    <cellStyle name="표준 3 2 67 4 3" xfId="18816" xr:uid="{00000000-0005-0000-0000-000051430000}"/>
    <cellStyle name="표준 3 2 67 5" xfId="18650" xr:uid="{00000000-0005-0000-0000-000052430000}"/>
    <cellStyle name="표준 3 2 67 5 2" xfId="19245" xr:uid="{00000000-0005-0000-0000-000053430000}"/>
    <cellStyle name="표준 3 2 67 5 3" xfId="18950" xr:uid="{00000000-0005-0000-0000-000054430000}"/>
    <cellStyle name="표준 3 2 67 6" xfId="19044" xr:uid="{00000000-0005-0000-0000-000055430000}"/>
    <cellStyle name="표준 3 2 67 7" xfId="18749" xr:uid="{00000000-0005-0000-0000-000056430000}"/>
    <cellStyle name="표준 3 2 7" xfId="16558" xr:uid="{00000000-0005-0000-0000-000057430000}"/>
    <cellStyle name="표준 3 2 8" xfId="16559" xr:uid="{00000000-0005-0000-0000-000058430000}"/>
    <cellStyle name="표준 3 2 9" xfId="16560" xr:uid="{00000000-0005-0000-0000-000059430000}"/>
    <cellStyle name="표준 3 20" xfId="16561" xr:uid="{00000000-0005-0000-0000-00005A430000}"/>
    <cellStyle name="표준 3 21" xfId="16562" xr:uid="{00000000-0005-0000-0000-00005B430000}"/>
    <cellStyle name="표준 3 22" xfId="16563" xr:uid="{00000000-0005-0000-0000-00005C430000}"/>
    <cellStyle name="표준 3 23" xfId="16564" xr:uid="{00000000-0005-0000-0000-00005D430000}"/>
    <cellStyle name="표준 3 23 2" xfId="16565" xr:uid="{00000000-0005-0000-0000-00005E430000}"/>
    <cellStyle name="표준 3 23 3" xfId="16566" xr:uid="{00000000-0005-0000-0000-00005F430000}"/>
    <cellStyle name="표준 3 24" xfId="16567" xr:uid="{00000000-0005-0000-0000-000060430000}"/>
    <cellStyle name="표준 3 25" xfId="16568" xr:uid="{00000000-0005-0000-0000-000061430000}"/>
    <cellStyle name="표준 3 26" xfId="16569" xr:uid="{00000000-0005-0000-0000-000062430000}"/>
    <cellStyle name="표준 3 27" xfId="16570" xr:uid="{00000000-0005-0000-0000-000063430000}"/>
    <cellStyle name="표준 3 28" xfId="16571" xr:uid="{00000000-0005-0000-0000-000064430000}"/>
    <cellStyle name="표준 3 29" xfId="16572" xr:uid="{00000000-0005-0000-0000-000065430000}"/>
    <cellStyle name="표준 3 29 2" xfId="16573" xr:uid="{00000000-0005-0000-0000-000066430000}"/>
    <cellStyle name="표준 3 3" xfId="16574" xr:uid="{00000000-0005-0000-0000-000067430000}"/>
    <cellStyle name="표준 3 3 10" xfId="16575" xr:uid="{00000000-0005-0000-0000-000068430000}"/>
    <cellStyle name="표준 3 3 11" xfId="16576" xr:uid="{00000000-0005-0000-0000-000069430000}"/>
    <cellStyle name="표준 3 3 12" xfId="16577" xr:uid="{00000000-0005-0000-0000-00006A430000}"/>
    <cellStyle name="표준 3 3 13" xfId="16578" xr:uid="{00000000-0005-0000-0000-00006B430000}"/>
    <cellStyle name="표준 3 3 14" xfId="16579" xr:uid="{00000000-0005-0000-0000-00006C430000}"/>
    <cellStyle name="표준 3 3 15" xfId="16580" xr:uid="{00000000-0005-0000-0000-00006D430000}"/>
    <cellStyle name="표준 3 3 16" xfId="16581" xr:uid="{00000000-0005-0000-0000-00006E430000}"/>
    <cellStyle name="표준 3 3 17" xfId="16582" xr:uid="{00000000-0005-0000-0000-00006F430000}"/>
    <cellStyle name="표준 3 3 18" xfId="16583" xr:uid="{00000000-0005-0000-0000-000070430000}"/>
    <cellStyle name="표준 3 3 19" xfId="16584" xr:uid="{00000000-0005-0000-0000-000071430000}"/>
    <cellStyle name="표준 3 3 2" xfId="16585" xr:uid="{00000000-0005-0000-0000-000072430000}"/>
    <cellStyle name="표준 3 3 20" xfId="16586" xr:uid="{00000000-0005-0000-0000-000073430000}"/>
    <cellStyle name="표준 3 3 21" xfId="16587" xr:uid="{00000000-0005-0000-0000-000074430000}"/>
    <cellStyle name="표준 3 3 22" xfId="16588" xr:uid="{00000000-0005-0000-0000-000075430000}"/>
    <cellStyle name="표준 3 3 23" xfId="16589" xr:uid="{00000000-0005-0000-0000-000076430000}"/>
    <cellStyle name="표준 3 3 24" xfId="16590" xr:uid="{00000000-0005-0000-0000-000077430000}"/>
    <cellStyle name="표준 3 3 3" xfId="16591" xr:uid="{00000000-0005-0000-0000-000078430000}"/>
    <cellStyle name="표준 3 3 4" xfId="16592" xr:uid="{00000000-0005-0000-0000-000079430000}"/>
    <cellStyle name="표준 3 3 5" xfId="16593" xr:uid="{00000000-0005-0000-0000-00007A430000}"/>
    <cellStyle name="표준 3 3 6" xfId="16594" xr:uid="{00000000-0005-0000-0000-00007B430000}"/>
    <cellStyle name="표준 3 3 7" xfId="16595" xr:uid="{00000000-0005-0000-0000-00007C430000}"/>
    <cellStyle name="표준 3 3 8" xfId="16596" xr:uid="{00000000-0005-0000-0000-00007D430000}"/>
    <cellStyle name="표준 3 3 9" xfId="16597" xr:uid="{00000000-0005-0000-0000-00007E430000}"/>
    <cellStyle name="표준 3 30" xfId="16598" xr:uid="{00000000-0005-0000-0000-00007F430000}"/>
    <cellStyle name="표준 3 31" xfId="16599" xr:uid="{00000000-0005-0000-0000-000080430000}"/>
    <cellStyle name="표준 3 32" xfId="16600" xr:uid="{00000000-0005-0000-0000-000081430000}"/>
    <cellStyle name="표준 3 33" xfId="16601" xr:uid="{00000000-0005-0000-0000-000082430000}"/>
    <cellStyle name="표준 3 33 2" xfId="16602" xr:uid="{00000000-0005-0000-0000-000083430000}"/>
    <cellStyle name="표준 3 34" xfId="16603" xr:uid="{00000000-0005-0000-0000-000084430000}"/>
    <cellStyle name="표준 3 35" xfId="16604" xr:uid="{00000000-0005-0000-0000-000085430000}"/>
    <cellStyle name="표준 3 36" xfId="16605" xr:uid="{00000000-0005-0000-0000-000086430000}"/>
    <cellStyle name="표준 3 37" xfId="16606" xr:uid="{00000000-0005-0000-0000-000087430000}"/>
    <cellStyle name="표준 3 38" xfId="16607" xr:uid="{00000000-0005-0000-0000-000088430000}"/>
    <cellStyle name="표준 3 39" xfId="16608" xr:uid="{00000000-0005-0000-0000-000089430000}"/>
    <cellStyle name="표준 3 4" xfId="16609" xr:uid="{00000000-0005-0000-0000-00008A430000}"/>
    <cellStyle name="표준 3 4 10" xfId="16610" xr:uid="{00000000-0005-0000-0000-00008B430000}"/>
    <cellStyle name="표준 3 4 11" xfId="16611" xr:uid="{00000000-0005-0000-0000-00008C430000}"/>
    <cellStyle name="표준 3 4 12" xfId="16612" xr:uid="{00000000-0005-0000-0000-00008D430000}"/>
    <cellStyle name="표준 3 4 13" xfId="16613" xr:uid="{00000000-0005-0000-0000-00008E430000}"/>
    <cellStyle name="표준 3 4 14" xfId="16614" xr:uid="{00000000-0005-0000-0000-00008F430000}"/>
    <cellStyle name="표준 3 4 15" xfId="16615" xr:uid="{00000000-0005-0000-0000-000090430000}"/>
    <cellStyle name="표준 3 4 16" xfId="16616" xr:uid="{00000000-0005-0000-0000-000091430000}"/>
    <cellStyle name="표준 3 4 17" xfId="16617" xr:uid="{00000000-0005-0000-0000-000092430000}"/>
    <cellStyle name="표준 3 4 18" xfId="16618" xr:uid="{00000000-0005-0000-0000-000093430000}"/>
    <cellStyle name="표준 3 4 19" xfId="16619" xr:uid="{00000000-0005-0000-0000-000094430000}"/>
    <cellStyle name="표준 3 4 2" xfId="16620" xr:uid="{00000000-0005-0000-0000-000095430000}"/>
    <cellStyle name="표준 3 4 20" xfId="16621" xr:uid="{00000000-0005-0000-0000-000096430000}"/>
    <cellStyle name="표준 3 4 21" xfId="16622" xr:uid="{00000000-0005-0000-0000-000097430000}"/>
    <cellStyle name="표준 3 4 22" xfId="16623" xr:uid="{00000000-0005-0000-0000-000098430000}"/>
    <cellStyle name="표준 3 4 23" xfId="16624" xr:uid="{00000000-0005-0000-0000-000099430000}"/>
    <cellStyle name="표준 3 4 3" xfId="16625" xr:uid="{00000000-0005-0000-0000-00009A430000}"/>
    <cellStyle name="표준 3 4 4" xfId="16626" xr:uid="{00000000-0005-0000-0000-00009B430000}"/>
    <cellStyle name="표준 3 4 5" xfId="16627" xr:uid="{00000000-0005-0000-0000-00009C430000}"/>
    <cellStyle name="표준 3 4 6" xfId="16628" xr:uid="{00000000-0005-0000-0000-00009D430000}"/>
    <cellStyle name="표준 3 4 7" xfId="16629" xr:uid="{00000000-0005-0000-0000-00009E430000}"/>
    <cellStyle name="표준 3 4 8" xfId="16630" xr:uid="{00000000-0005-0000-0000-00009F430000}"/>
    <cellStyle name="표준 3 4 9" xfId="16631" xr:uid="{00000000-0005-0000-0000-0000A0430000}"/>
    <cellStyle name="표준 3 40" xfId="16632" xr:uid="{00000000-0005-0000-0000-0000A1430000}"/>
    <cellStyle name="표준 3 41" xfId="16633" xr:uid="{00000000-0005-0000-0000-0000A2430000}"/>
    <cellStyle name="표준 3 42" xfId="16634" xr:uid="{00000000-0005-0000-0000-0000A3430000}"/>
    <cellStyle name="표준 3 43" xfId="16635" xr:uid="{00000000-0005-0000-0000-0000A4430000}"/>
    <cellStyle name="표준 3 44" xfId="16636" xr:uid="{00000000-0005-0000-0000-0000A5430000}"/>
    <cellStyle name="표준 3 45" xfId="16637" xr:uid="{00000000-0005-0000-0000-0000A6430000}"/>
    <cellStyle name="표준 3 46" xfId="16638" xr:uid="{00000000-0005-0000-0000-0000A7430000}"/>
    <cellStyle name="표준 3 47" xfId="16639" xr:uid="{00000000-0005-0000-0000-0000A8430000}"/>
    <cellStyle name="표준 3 48" xfId="16640" xr:uid="{00000000-0005-0000-0000-0000A9430000}"/>
    <cellStyle name="표준 3 49" xfId="16641" xr:uid="{00000000-0005-0000-0000-0000AA430000}"/>
    <cellStyle name="표준 3 5" xfId="16642" xr:uid="{00000000-0005-0000-0000-0000AB430000}"/>
    <cellStyle name="표준 3 5 10" xfId="16643" xr:uid="{00000000-0005-0000-0000-0000AC430000}"/>
    <cellStyle name="표준 3 5 11" xfId="16644" xr:uid="{00000000-0005-0000-0000-0000AD430000}"/>
    <cellStyle name="표준 3 5 12" xfId="16645" xr:uid="{00000000-0005-0000-0000-0000AE430000}"/>
    <cellStyle name="표준 3 5 13" xfId="16646" xr:uid="{00000000-0005-0000-0000-0000AF430000}"/>
    <cellStyle name="표준 3 5 14" xfId="16647" xr:uid="{00000000-0005-0000-0000-0000B0430000}"/>
    <cellStyle name="표준 3 5 15" xfId="16648" xr:uid="{00000000-0005-0000-0000-0000B1430000}"/>
    <cellStyle name="표준 3 5 16" xfId="16649" xr:uid="{00000000-0005-0000-0000-0000B2430000}"/>
    <cellStyle name="표준 3 5 17" xfId="16650" xr:uid="{00000000-0005-0000-0000-0000B3430000}"/>
    <cellStyle name="표준 3 5 18" xfId="16651" xr:uid="{00000000-0005-0000-0000-0000B4430000}"/>
    <cellStyle name="표준 3 5 19" xfId="16652" xr:uid="{00000000-0005-0000-0000-0000B5430000}"/>
    <cellStyle name="표준 3 5 2" xfId="16653" xr:uid="{00000000-0005-0000-0000-0000B6430000}"/>
    <cellStyle name="표준 3 5 20" xfId="16654" xr:uid="{00000000-0005-0000-0000-0000B7430000}"/>
    <cellStyle name="표준 3 5 21" xfId="16655" xr:uid="{00000000-0005-0000-0000-0000B8430000}"/>
    <cellStyle name="표준 3 5 22" xfId="16656" xr:uid="{00000000-0005-0000-0000-0000B9430000}"/>
    <cellStyle name="표준 3 5 23" xfId="16657" xr:uid="{00000000-0005-0000-0000-0000BA430000}"/>
    <cellStyle name="표준 3 5 3" xfId="16658" xr:uid="{00000000-0005-0000-0000-0000BB430000}"/>
    <cellStyle name="표준 3 5 4" xfId="16659" xr:uid="{00000000-0005-0000-0000-0000BC430000}"/>
    <cellStyle name="표준 3 5 5" xfId="16660" xr:uid="{00000000-0005-0000-0000-0000BD430000}"/>
    <cellStyle name="표준 3 5 6" xfId="16661" xr:uid="{00000000-0005-0000-0000-0000BE430000}"/>
    <cellStyle name="표준 3 5 7" xfId="16662" xr:uid="{00000000-0005-0000-0000-0000BF430000}"/>
    <cellStyle name="표준 3 5 8" xfId="16663" xr:uid="{00000000-0005-0000-0000-0000C0430000}"/>
    <cellStyle name="표준 3 5 9" xfId="16664" xr:uid="{00000000-0005-0000-0000-0000C1430000}"/>
    <cellStyle name="표준 3 50" xfId="16665" xr:uid="{00000000-0005-0000-0000-0000C2430000}"/>
    <cellStyle name="표준 3 51" xfId="16666" xr:uid="{00000000-0005-0000-0000-0000C3430000}"/>
    <cellStyle name="표준 3 52" xfId="16667" xr:uid="{00000000-0005-0000-0000-0000C4430000}"/>
    <cellStyle name="표준 3 53" xfId="16668" xr:uid="{00000000-0005-0000-0000-0000C5430000}"/>
    <cellStyle name="표준 3 54" xfId="16669" xr:uid="{00000000-0005-0000-0000-0000C6430000}"/>
    <cellStyle name="표준 3 55" xfId="16670" xr:uid="{00000000-0005-0000-0000-0000C7430000}"/>
    <cellStyle name="표준 3 56" xfId="16671" xr:uid="{00000000-0005-0000-0000-0000C8430000}"/>
    <cellStyle name="표준 3 57" xfId="16672" xr:uid="{00000000-0005-0000-0000-0000C9430000}"/>
    <cellStyle name="표준 3 58" xfId="16673" xr:uid="{00000000-0005-0000-0000-0000CA430000}"/>
    <cellStyle name="표준 3 59" xfId="16674" xr:uid="{00000000-0005-0000-0000-0000CB430000}"/>
    <cellStyle name="표준 3 6" xfId="16675" xr:uid="{00000000-0005-0000-0000-0000CC430000}"/>
    <cellStyle name="표준 3 6 10" xfId="16676" xr:uid="{00000000-0005-0000-0000-0000CD430000}"/>
    <cellStyle name="표준 3 6 11" xfId="16677" xr:uid="{00000000-0005-0000-0000-0000CE430000}"/>
    <cellStyle name="표준 3 6 12" xfId="16678" xr:uid="{00000000-0005-0000-0000-0000CF430000}"/>
    <cellStyle name="표준 3 6 13" xfId="16679" xr:uid="{00000000-0005-0000-0000-0000D0430000}"/>
    <cellStyle name="표준 3 6 14" xfId="16680" xr:uid="{00000000-0005-0000-0000-0000D1430000}"/>
    <cellStyle name="표준 3 6 15" xfId="16681" xr:uid="{00000000-0005-0000-0000-0000D2430000}"/>
    <cellStyle name="표준 3 6 16" xfId="16682" xr:uid="{00000000-0005-0000-0000-0000D3430000}"/>
    <cellStyle name="표준 3 6 17" xfId="16683" xr:uid="{00000000-0005-0000-0000-0000D4430000}"/>
    <cellStyle name="표준 3 6 18" xfId="16684" xr:uid="{00000000-0005-0000-0000-0000D5430000}"/>
    <cellStyle name="표준 3 6 19" xfId="16685" xr:uid="{00000000-0005-0000-0000-0000D6430000}"/>
    <cellStyle name="표준 3 6 2" xfId="16686" xr:uid="{00000000-0005-0000-0000-0000D7430000}"/>
    <cellStyle name="표준 3 6 20" xfId="16687" xr:uid="{00000000-0005-0000-0000-0000D8430000}"/>
    <cellStyle name="표준 3 6 21" xfId="16688" xr:uid="{00000000-0005-0000-0000-0000D9430000}"/>
    <cellStyle name="표준 3 6 22" xfId="16689" xr:uid="{00000000-0005-0000-0000-0000DA430000}"/>
    <cellStyle name="표준 3 6 23" xfId="16690" xr:uid="{00000000-0005-0000-0000-0000DB430000}"/>
    <cellStyle name="표준 3 6 3" xfId="16691" xr:uid="{00000000-0005-0000-0000-0000DC430000}"/>
    <cellStyle name="표준 3 6 4" xfId="16692" xr:uid="{00000000-0005-0000-0000-0000DD430000}"/>
    <cellStyle name="표준 3 6 5" xfId="16693" xr:uid="{00000000-0005-0000-0000-0000DE430000}"/>
    <cellStyle name="표준 3 6 6" xfId="16694" xr:uid="{00000000-0005-0000-0000-0000DF430000}"/>
    <cellStyle name="표준 3 6 7" xfId="16695" xr:uid="{00000000-0005-0000-0000-0000E0430000}"/>
    <cellStyle name="표준 3 6 8" xfId="16696" xr:uid="{00000000-0005-0000-0000-0000E1430000}"/>
    <cellStyle name="표준 3 6 9" xfId="16697" xr:uid="{00000000-0005-0000-0000-0000E2430000}"/>
    <cellStyle name="표준 3 60" xfId="16698" xr:uid="{00000000-0005-0000-0000-0000E3430000}"/>
    <cellStyle name="표준 3 61" xfId="16699" xr:uid="{00000000-0005-0000-0000-0000E4430000}"/>
    <cellStyle name="표준 3 62" xfId="16700" xr:uid="{00000000-0005-0000-0000-0000E5430000}"/>
    <cellStyle name="표준 3 63" xfId="16701" xr:uid="{00000000-0005-0000-0000-0000E6430000}"/>
    <cellStyle name="표준 3 64" xfId="16702" xr:uid="{00000000-0005-0000-0000-0000E7430000}"/>
    <cellStyle name="표준 3 65" xfId="16703" xr:uid="{00000000-0005-0000-0000-0000E8430000}"/>
    <cellStyle name="표준 3 66" xfId="16704" xr:uid="{00000000-0005-0000-0000-0000E9430000}"/>
    <cellStyle name="표준 3 67" xfId="16705" xr:uid="{00000000-0005-0000-0000-0000EA430000}"/>
    <cellStyle name="표준 3 68" xfId="16706" xr:uid="{00000000-0005-0000-0000-0000EB430000}"/>
    <cellStyle name="표준 3 69" xfId="16707" xr:uid="{00000000-0005-0000-0000-0000EC430000}"/>
    <cellStyle name="표준 3 7" xfId="16708" xr:uid="{00000000-0005-0000-0000-0000ED430000}"/>
    <cellStyle name="표준 3 7 2" xfId="16709" xr:uid="{00000000-0005-0000-0000-0000EE430000}"/>
    <cellStyle name="표준 3 70" xfId="16710" xr:uid="{00000000-0005-0000-0000-0000EF430000}"/>
    <cellStyle name="표준 3 71" xfId="16711" xr:uid="{00000000-0005-0000-0000-0000F0430000}"/>
    <cellStyle name="표준 3 72" xfId="16712" xr:uid="{00000000-0005-0000-0000-0000F1430000}"/>
    <cellStyle name="표준 3 73" xfId="16713" xr:uid="{00000000-0005-0000-0000-0000F2430000}"/>
    <cellStyle name="표준 3 74" xfId="16714" xr:uid="{00000000-0005-0000-0000-0000F3430000}"/>
    <cellStyle name="표준 3 75" xfId="16715" xr:uid="{00000000-0005-0000-0000-0000F4430000}"/>
    <cellStyle name="표준 3 76" xfId="16716" xr:uid="{00000000-0005-0000-0000-0000F5430000}"/>
    <cellStyle name="표준 3 77" xfId="16717" xr:uid="{00000000-0005-0000-0000-0000F6430000}"/>
    <cellStyle name="표준 3 78" xfId="16718" xr:uid="{00000000-0005-0000-0000-0000F7430000}"/>
    <cellStyle name="표준 3 79" xfId="16719" xr:uid="{00000000-0005-0000-0000-0000F8430000}"/>
    <cellStyle name="표준 3 8" xfId="16720" xr:uid="{00000000-0005-0000-0000-0000F9430000}"/>
    <cellStyle name="표준 3 80" xfId="16721" xr:uid="{00000000-0005-0000-0000-0000FA430000}"/>
    <cellStyle name="표준 3 81" xfId="16722" xr:uid="{00000000-0005-0000-0000-0000FB430000}"/>
    <cellStyle name="표준 3 82" xfId="18446" xr:uid="{00000000-0005-0000-0000-0000FC430000}"/>
    <cellStyle name="표준 3 82 2" xfId="18481" xr:uid="{00000000-0005-0000-0000-0000FD430000}"/>
    <cellStyle name="표준 3 82 2 2" xfId="18615" xr:uid="{00000000-0005-0000-0000-0000FE430000}"/>
    <cellStyle name="표준 3 82 2 2 2" xfId="19210" xr:uid="{00000000-0005-0000-0000-0000FF430000}"/>
    <cellStyle name="표준 3 82 2 2 3" xfId="18915" xr:uid="{00000000-0005-0000-0000-000000440000}"/>
    <cellStyle name="표준 3 82 2 3" xfId="18548" xr:uid="{00000000-0005-0000-0000-000001440000}"/>
    <cellStyle name="표준 3 82 2 3 2" xfId="19143" xr:uid="{00000000-0005-0000-0000-000002440000}"/>
    <cellStyle name="표준 3 82 2 3 3" xfId="18848" xr:uid="{00000000-0005-0000-0000-000003440000}"/>
    <cellStyle name="표준 3 82 2 4" xfId="18682" xr:uid="{00000000-0005-0000-0000-000004440000}"/>
    <cellStyle name="표준 3 82 2 4 2" xfId="19277" xr:uid="{00000000-0005-0000-0000-000005440000}"/>
    <cellStyle name="표준 3 82 2 4 3" xfId="18982" xr:uid="{00000000-0005-0000-0000-000006440000}"/>
    <cellStyle name="표준 3 82 2 5" xfId="19076" xr:uid="{00000000-0005-0000-0000-000007440000}"/>
    <cellStyle name="표준 3 82 2 6" xfId="18781" xr:uid="{00000000-0005-0000-0000-000008440000}"/>
    <cellStyle name="표준 3 82 3" xfId="18582" xr:uid="{00000000-0005-0000-0000-000009440000}"/>
    <cellStyle name="표준 3 82 3 2" xfId="19177" xr:uid="{00000000-0005-0000-0000-00000A440000}"/>
    <cellStyle name="표준 3 82 3 3" xfId="18882" xr:uid="{00000000-0005-0000-0000-00000B440000}"/>
    <cellStyle name="표준 3 82 4" xfId="18515" xr:uid="{00000000-0005-0000-0000-00000C440000}"/>
    <cellStyle name="표준 3 82 4 2" xfId="19110" xr:uid="{00000000-0005-0000-0000-00000D440000}"/>
    <cellStyle name="표준 3 82 4 3" xfId="18815" xr:uid="{00000000-0005-0000-0000-00000E440000}"/>
    <cellStyle name="표준 3 82 5" xfId="18649" xr:uid="{00000000-0005-0000-0000-00000F440000}"/>
    <cellStyle name="표준 3 82 5 2" xfId="19244" xr:uid="{00000000-0005-0000-0000-000010440000}"/>
    <cellStyle name="표준 3 82 5 3" xfId="18949" xr:uid="{00000000-0005-0000-0000-000011440000}"/>
    <cellStyle name="표준 3 82 6" xfId="18703" xr:uid="{00000000-0005-0000-0000-000012440000}"/>
    <cellStyle name="표준 3 82 6 2" xfId="18998" xr:uid="{00000000-0005-0000-0000-000013440000}"/>
    <cellStyle name="표준 3 82 7" xfId="19043" xr:uid="{00000000-0005-0000-0000-000014440000}"/>
    <cellStyle name="표준 3 82 8" xfId="19293" xr:uid="{00000000-0005-0000-0000-000015440000}"/>
    <cellStyle name="표준 3 82 9" xfId="18748" xr:uid="{00000000-0005-0000-0000-000016440000}"/>
    <cellStyle name="표준 3 83" xfId="18448" xr:uid="{00000000-0005-0000-0000-000017440000}"/>
    <cellStyle name="표준 3 83 2" xfId="18722" xr:uid="{00000000-0005-0000-0000-000018440000}"/>
    <cellStyle name="표준 3 83 2 2" xfId="19017" xr:uid="{00000000-0005-0000-0000-000019440000}"/>
    <cellStyle name="표준 3 83 3" xfId="19312" xr:uid="{00000000-0005-0000-0000-00001A440000}"/>
    <cellStyle name="표준 3 84" xfId="18460" xr:uid="{00000000-0005-0000-0000-00001B440000}"/>
    <cellStyle name="표준 3 84 2" xfId="18594" xr:uid="{00000000-0005-0000-0000-00001C440000}"/>
    <cellStyle name="표준 3 84 2 2" xfId="19189" xr:uid="{00000000-0005-0000-0000-00001D440000}"/>
    <cellStyle name="표준 3 84 2 3" xfId="18894" xr:uid="{00000000-0005-0000-0000-00001E440000}"/>
    <cellStyle name="표준 3 84 3" xfId="18527" xr:uid="{00000000-0005-0000-0000-00001F440000}"/>
    <cellStyle name="표준 3 84 3 2" xfId="19122" xr:uid="{00000000-0005-0000-0000-000020440000}"/>
    <cellStyle name="표준 3 84 3 3" xfId="18827" xr:uid="{00000000-0005-0000-0000-000021440000}"/>
    <cellStyle name="표준 3 84 4" xfId="18661" xr:uid="{00000000-0005-0000-0000-000022440000}"/>
    <cellStyle name="표준 3 84 4 2" xfId="19256" xr:uid="{00000000-0005-0000-0000-000023440000}"/>
    <cellStyle name="표준 3 84 4 3" xfId="18961" xr:uid="{00000000-0005-0000-0000-000024440000}"/>
    <cellStyle name="표준 3 84 5" xfId="19055" xr:uid="{00000000-0005-0000-0000-000025440000}"/>
    <cellStyle name="표준 3 84 6" xfId="18760" xr:uid="{00000000-0005-0000-0000-000026440000}"/>
    <cellStyle name="표준 3 85" xfId="18561" xr:uid="{00000000-0005-0000-0000-000027440000}"/>
    <cellStyle name="표준 3 85 2" xfId="19156" xr:uid="{00000000-0005-0000-0000-000028440000}"/>
    <cellStyle name="표준 3 85 3" xfId="18861" xr:uid="{00000000-0005-0000-0000-000029440000}"/>
    <cellStyle name="표준 3 86" xfId="18494" xr:uid="{00000000-0005-0000-0000-00002A440000}"/>
    <cellStyle name="표준 3 86 2" xfId="19089" xr:uid="{00000000-0005-0000-0000-00002B440000}"/>
    <cellStyle name="표준 3 86 3" xfId="18794" xr:uid="{00000000-0005-0000-0000-00002C440000}"/>
    <cellStyle name="표준 3 87" xfId="18628" xr:uid="{00000000-0005-0000-0000-00002D440000}"/>
    <cellStyle name="표준 3 87 2" xfId="19223" xr:uid="{00000000-0005-0000-0000-00002E440000}"/>
    <cellStyle name="표준 3 87 3" xfId="18928" xr:uid="{00000000-0005-0000-0000-00002F440000}"/>
    <cellStyle name="표준 3 88" xfId="18695" xr:uid="{00000000-0005-0000-0000-000030440000}"/>
    <cellStyle name="표준 3 88 2" xfId="18993" xr:uid="{00000000-0005-0000-0000-000031440000}"/>
    <cellStyle name="표준 3 89" xfId="19022" xr:uid="{00000000-0005-0000-0000-000032440000}"/>
    <cellStyle name="표준 3 9" xfId="16723" xr:uid="{00000000-0005-0000-0000-000033440000}"/>
    <cellStyle name="표준 3 90" xfId="19288" xr:uid="{00000000-0005-0000-0000-000034440000}"/>
    <cellStyle name="표준 3 91" xfId="18727" xr:uid="{00000000-0005-0000-0000-000035440000}"/>
    <cellStyle name="표준 30 2" xfId="16724" xr:uid="{00000000-0005-0000-0000-000036440000}"/>
    <cellStyle name="표준 30 3" xfId="16725" xr:uid="{00000000-0005-0000-0000-000037440000}"/>
    <cellStyle name="표준 30 4" xfId="16726" xr:uid="{00000000-0005-0000-0000-000038440000}"/>
    <cellStyle name="표준 30 5" xfId="16727" xr:uid="{00000000-0005-0000-0000-000039440000}"/>
    <cellStyle name="표준 30 6" xfId="16728" xr:uid="{00000000-0005-0000-0000-00003A440000}"/>
    <cellStyle name="표준 30 7" xfId="16729" xr:uid="{00000000-0005-0000-0000-00003B440000}"/>
    <cellStyle name="표준 30 8" xfId="16730" xr:uid="{00000000-0005-0000-0000-00003C440000}"/>
    <cellStyle name="표준 31 2" xfId="16731" xr:uid="{00000000-0005-0000-0000-00003D440000}"/>
    <cellStyle name="표준 31 3" xfId="16732" xr:uid="{00000000-0005-0000-0000-00003E440000}"/>
    <cellStyle name="표준 31 4" xfId="16733" xr:uid="{00000000-0005-0000-0000-00003F440000}"/>
    <cellStyle name="표준 31 5" xfId="16734" xr:uid="{00000000-0005-0000-0000-000040440000}"/>
    <cellStyle name="표준 31 6" xfId="16735" xr:uid="{00000000-0005-0000-0000-000041440000}"/>
    <cellStyle name="표준 31 7" xfId="16736" xr:uid="{00000000-0005-0000-0000-000042440000}"/>
    <cellStyle name="표준 31 8" xfId="16737" xr:uid="{00000000-0005-0000-0000-000043440000}"/>
    <cellStyle name="표준 32 2" xfId="16738" xr:uid="{00000000-0005-0000-0000-000044440000}"/>
    <cellStyle name="표준 32 3" xfId="16739" xr:uid="{00000000-0005-0000-0000-000045440000}"/>
    <cellStyle name="표준 32 4" xfId="16740" xr:uid="{00000000-0005-0000-0000-000046440000}"/>
    <cellStyle name="표준 32 5" xfId="16741" xr:uid="{00000000-0005-0000-0000-000047440000}"/>
    <cellStyle name="표준 32 6" xfId="16742" xr:uid="{00000000-0005-0000-0000-000048440000}"/>
    <cellStyle name="표준 32 7" xfId="16743" xr:uid="{00000000-0005-0000-0000-000049440000}"/>
    <cellStyle name="표준 32 8" xfId="16744" xr:uid="{00000000-0005-0000-0000-00004A440000}"/>
    <cellStyle name="표준 33 2" xfId="16745" xr:uid="{00000000-0005-0000-0000-00004B440000}"/>
    <cellStyle name="표준 33 3" xfId="16746" xr:uid="{00000000-0005-0000-0000-00004C440000}"/>
    <cellStyle name="표준 33 4" xfId="16747" xr:uid="{00000000-0005-0000-0000-00004D440000}"/>
    <cellStyle name="표준 33 5" xfId="16748" xr:uid="{00000000-0005-0000-0000-00004E440000}"/>
    <cellStyle name="표준 33 6" xfId="16749" xr:uid="{00000000-0005-0000-0000-00004F440000}"/>
    <cellStyle name="표준 33 7" xfId="16750" xr:uid="{00000000-0005-0000-0000-000050440000}"/>
    <cellStyle name="표준 33 8" xfId="16751" xr:uid="{00000000-0005-0000-0000-000051440000}"/>
    <cellStyle name="표준 34 2" xfId="16752" xr:uid="{00000000-0005-0000-0000-000052440000}"/>
    <cellStyle name="표준 34 3" xfId="16753" xr:uid="{00000000-0005-0000-0000-000053440000}"/>
    <cellStyle name="표준 34 4" xfId="16754" xr:uid="{00000000-0005-0000-0000-000054440000}"/>
    <cellStyle name="표준 34 5" xfId="16755" xr:uid="{00000000-0005-0000-0000-000055440000}"/>
    <cellStyle name="표준 34 6" xfId="16756" xr:uid="{00000000-0005-0000-0000-000056440000}"/>
    <cellStyle name="표준 34 7" xfId="16757" xr:uid="{00000000-0005-0000-0000-000057440000}"/>
    <cellStyle name="표준 34 8" xfId="16758" xr:uid="{00000000-0005-0000-0000-000058440000}"/>
    <cellStyle name="표준 35 2" xfId="16759" xr:uid="{00000000-0005-0000-0000-000059440000}"/>
    <cellStyle name="표준 35 3" xfId="16760" xr:uid="{00000000-0005-0000-0000-00005A440000}"/>
    <cellStyle name="표준 35 4" xfId="16761" xr:uid="{00000000-0005-0000-0000-00005B440000}"/>
    <cellStyle name="표준 35 5" xfId="16762" xr:uid="{00000000-0005-0000-0000-00005C440000}"/>
    <cellStyle name="표준 35 6" xfId="16763" xr:uid="{00000000-0005-0000-0000-00005D440000}"/>
    <cellStyle name="표준 35 7" xfId="16764" xr:uid="{00000000-0005-0000-0000-00005E440000}"/>
    <cellStyle name="표준 35 8" xfId="16765" xr:uid="{00000000-0005-0000-0000-00005F440000}"/>
    <cellStyle name="표준 36 2" xfId="16766" xr:uid="{00000000-0005-0000-0000-000060440000}"/>
    <cellStyle name="표준 36 3" xfId="16767" xr:uid="{00000000-0005-0000-0000-000061440000}"/>
    <cellStyle name="표준 36 4" xfId="16768" xr:uid="{00000000-0005-0000-0000-000062440000}"/>
    <cellStyle name="표준 36 5" xfId="16769" xr:uid="{00000000-0005-0000-0000-000063440000}"/>
    <cellStyle name="표준 36 6" xfId="16770" xr:uid="{00000000-0005-0000-0000-000064440000}"/>
    <cellStyle name="표준 36 7" xfId="16771" xr:uid="{00000000-0005-0000-0000-000065440000}"/>
    <cellStyle name="표준 36 8" xfId="16772" xr:uid="{00000000-0005-0000-0000-000066440000}"/>
    <cellStyle name="표준 38 2" xfId="16773" xr:uid="{00000000-0005-0000-0000-000067440000}"/>
    <cellStyle name="표준 38 3" xfId="16774" xr:uid="{00000000-0005-0000-0000-000068440000}"/>
    <cellStyle name="표준 38 4" xfId="16775" xr:uid="{00000000-0005-0000-0000-000069440000}"/>
    <cellStyle name="표준 38 5" xfId="16776" xr:uid="{00000000-0005-0000-0000-00006A440000}"/>
    <cellStyle name="표준 38 6" xfId="16777" xr:uid="{00000000-0005-0000-0000-00006B440000}"/>
    <cellStyle name="표준 38 7" xfId="16778" xr:uid="{00000000-0005-0000-0000-00006C440000}"/>
    <cellStyle name="표준 4" xfId="16779" xr:uid="{00000000-0005-0000-0000-00006D440000}"/>
    <cellStyle name="표준 4 10" xfId="16780" xr:uid="{00000000-0005-0000-0000-00006E440000}"/>
    <cellStyle name="표준 4 11" xfId="16781" xr:uid="{00000000-0005-0000-0000-00006F440000}"/>
    <cellStyle name="표준 4 12" xfId="16782" xr:uid="{00000000-0005-0000-0000-000070440000}"/>
    <cellStyle name="표준 4 13" xfId="16783" xr:uid="{00000000-0005-0000-0000-000071440000}"/>
    <cellStyle name="표준 4 14" xfId="16784" xr:uid="{00000000-0005-0000-0000-000072440000}"/>
    <cellStyle name="표준 4 15" xfId="16785" xr:uid="{00000000-0005-0000-0000-000073440000}"/>
    <cellStyle name="표준 4 16" xfId="16786" xr:uid="{00000000-0005-0000-0000-000074440000}"/>
    <cellStyle name="표준 4 17" xfId="16787" xr:uid="{00000000-0005-0000-0000-000075440000}"/>
    <cellStyle name="표준 4 18" xfId="16788" xr:uid="{00000000-0005-0000-0000-000076440000}"/>
    <cellStyle name="표준 4 19" xfId="16789" xr:uid="{00000000-0005-0000-0000-000077440000}"/>
    <cellStyle name="표준 4 2" xfId="16790" xr:uid="{00000000-0005-0000-0000-000078440000}"/>
    <cellStyle name="표준 4 2 10" xfId="16791" xr:uid="{00000000-0005-0000-0000-000079440000}"/>
    <cellStyle name="표준 4 2 11" xfId="16792" xr:uid="{00000000-0005-0000-0000-00007A440000}"/>
    <cellStyle name="표준 4 2 12" xfId="16793" xr:uid="{00000000-0005-0000-0000-00007B440000}"/>
    <cellStyle name="표준 4 2 13" xfId="16794" xr:uid="{00000000-0005-0000-0000-00007C440000}"/>
    <cellStyle name="표준 4 2 14" xfId="16795" xr:uid="{00000000-0005-0000-0000-00007D440000}"/>
    <cellStyle name="표준 4 2 15" xfId="16796" xr:uid="{00000000-0005-0000-0000-00007E440000}"/>
    <cellStyle name="표준 4 2 16" xfId="16797" xr:uid="{00000000-0005-0000-0000-00007F440000}"/>
    <cellStyle name="표준 4 2 17" xfId="16798" xr:uid="{00000000-0005-0000-0000-000080440000}"/>
    <cellStyle name="표준 4 2 18" xfId="16799" xr:uid="{00000000-0005-0000-0000-000081440000}"/>
    <cellStyle name="표준 4 2 19" xfId="16800" xr:uid="{00000000-0005-0000-0000-000082440000}"/>
    <cellStyle name="표준 4 2 2" xfId="16801" xr:uid="{00000000-0005-0000-0000-000083440000}"/>
    <cellStyle name="표준 4 2 2 10" xfId="16802" xr:uid="{00000000-0005-0000-0000-000084440000}"/>
    <cellStyle name="표준 4 2 2 11" xfId="16803" xr:uid="{00000000-0005-0000-0000-000085440000}"/>
    <cellStyle name="표준 4 2 2 12" xfId="16804" xr:uid="{00000000-0005-0000-0000-000086440000}"/>
    <cellStyle name="표준 4 2 2 13" xfId="16805" xr:uid="{00000000-0005-0000-0000-000087440000}"/>
    <cellStyle name="표준 4 2 2 14" xfId="16806" xr:uid="{00000000-0005-0000-0000-000088440000}"/>
    <cellStyle name="표준 4 2 2 15" xfId="16807" xr:uid="{00000000-0005-0000-0000-000089440000}"/>
    <cellStyle name="표준 4 2 2 16" xfId="16808" xr:uid="{00000000-0005-0000-0000-00008A440000}"/>
    <cellStyle name="표준 4 2 2 17" xfId="16809" xr:uid="{00000000-0005-0000-0000-00008B440000}"/>
    <cellStyle name="표준 4 2 2 18" xfId="16810" xr:uid="{00000000-0005-0000-0000-00008C440000}"/>
    <cellStyle name="표준 4 2 2 19" xfId="16811" xr:uid="{00000000-0005-0000-0000-00008D440000}"/>
    <cellStyle name="표준 4 2 2 2" xfId="16812" xr:uid="{00000000-0005-0000-0000-00008E440000}"/>
    <cellStyle name="표준 4 2 2 2 10" xfId="16813" xr:uid="{00000000-0005-0000-0000-00008F440000}"/>
    <cellStyle name="표준 4 2 2 2 11" xfId="16814" xr:uid="{00000000-0005-0000-0000-000090440000}"/>
    <cellStyle name="표준 4 2 2 2 12" xfId="16815" xr:uid="{00000000-0005-0000-0000-000091440000}"/>
    <cellStyle name="표준 4 2 2 2 13" xfId="16816" xr:uid="{00000000-0005-0000-0000-000092440000}"/>
    <cellStyle name="표준 4 2 2 2 14" xfId="16817" xr:uid="{00000000-0005-0000-0000-000093440000}"/>
    <cellStyle name="표준 4 2 2 2 15" xfId="16818" xr:uid="{00000000-0005-0000-0000-000094440000}"/>
    <cellStyle name="표준 4 2 2 2 16" xfId="16819" xr:uid="{00000000-0005-0000-0000-000095440000}"/>
    <cellStyle name="표준 4 2 2 2 17" xfId="16820" xr:uid="{00000000-0005-0000-0000-000096440000}"/>
    <cellStyle name="표준 4 2 2 2 18" xfId="16821" xr:uid="{00000000-0005-0000-0000-000097440000}"/>
    <cellStyle name="표준 4 2 2 2 19" xfId="16822" xr:uid="{00000000-0005-0000-0000-000098440000}"/>
    <cellStyle name="표준 4 2 2 2 2" xfId="16823" xr:uid="{00000000-0005-0000-0000-000099440000}"/>
    <cellStyle name="표준 4 2 2 2 2 10" xfId="16824" xr:uid="{00000000-0005-0000-0000-00009A440000}"/>
    <cellStyle name="표준 4 2 2 2 2 11" xfId="16825" xr:uid="{00000000-0005-0000-0000-00009B440000}"/>
    <cellStyle name="표준 4 2 2 2 2 12" xfId="16826" xr:uid="{00000000-0005-0000-0000-00009C440000}"/>
    <cellStyle name="표준 4 2 2 2 2 13" xfId="16827" xr:uid="{00000000-0005-0000-0000-00009D440000}"/>
    <cellStyle name="표준 4 2 2 2 2 14" xfId="16828" xr:uid="{00000000-0005-0000-0000-00009E440000}"/>
    <cellStyle name="표준 4 2 2 2 2 15" xfId="16829" xr:uid="{00000000-0005-0000-0000-00009F440000}"/>
    <cellStyle name="표준 4 2 2 2 2 16" xfId="16830" xr:uid="{00000000-0005-0000-0000-0000A0440000}"/>
    <cellStyle name="표준 4 2 2 2 2 17" xfId="16831" xr:uid="{00000000-0005-0000-0000-0000A1440000}"/>
    <cellStyle name="표준 4 2 2 2 2 18" xfId="16832" xr:uid="{00000000-0005-0000-0000-0000A2440000}"/>
    <cellStyle name="표준 4 2 2 2 2 19" xfId="16833" xr:uid="{00000000-0005-0000-0000-0000A3440000}"/>
    <cellStyle name="표준 4 2 2 2 2 2" xfId="16834" xr:uid="{00000000-0005-0000-0000-0000A4440000}"/>
    <cellStyle name="표준 4 2 2 2 2 2 10" xfId="16835" xr:uid="{00000000-0005-0000-0000-0000A5440000}"/>
    <cellStyle name="표준 4 2 2 2 2 2 11" xfId="16836" xr:uid="{00000000-0005-0000-0000-0000A6440000}"/>
    <cellStyle name="표준 4 2 2 2 2 2 12" xfId="16837" xr:uid="{00000000-0005-0000-0000-0000A7440000}"/>
    <cellStyle name="표준 4 2 2 2 2 2 13" xfId="16838" xr:uid="{00000000-0005-0000-0000-0000A8440000}"/>
    <cellStyle name="표준 4 2 2 2 2 2 14" xfId="16839" xr:uid="{00000000-0005-0000-0000-0000A9440000}"/>
    <cellStyle name="표준 4 2 2 2 2 2 15" xfId="16840" xr:uid="{00000000-0005-0000-0000-0000AA440000}"/>
    <cellStyle name="표준 4 2 2 2 2 2 16" xfId="16841" xr:uid="{00000000-0005-0000-0000-0000AB440000}"/>
    <cellStyle name="표준 4 2 2 2 2 2 17" xfId="16842" xr:uid="{00000000-0005-0000-0000-0000AC440000}"/>
    <cellStyle name="표준 4 2 2 2 2 2 18" xfId="16843" xr:uid="{00000000-0005-0000-0000-0000AD440000}"/>
    <cellStyle name="표준 4 2 2 2 2 2 19" xfId="16844" xr:uid="{00000000-0005-0000-0000-0000AE440000}"/>
    <cellStyle name="표준 4 2 2 2 2 2 2" xfId="16845" xr:uid="{00000000-0005-0000-0000-0000AF440000}"/>
    <cellStyle name="표준 4 2 2 2 2 2 20" xfId="16846" xr:uid="{00000000-0005-0000-0000-0000B0440000}"/>
    <cellStyle name="표준 4 2 2 2 2 2 21" xfId="16847" xr:uid="{00000000-0005-0000-0000-0000B1440000}"/>
    <cellStyle name="표준 4 2 2 2 2 2 22" xfId="16848" xr:uid="{00000000-0005-0000-0000-0000B2440000}"/>
    <cellStyle name="표준 4 2 2 2 2 2 3" xfId="16849" xr:uid="{00000000-0005-0000-0000-0000B3440000}"/>
    <cellStyle name="표준 4 2 2 2 2 2 4" xfId="16850" xr:uid="{00000000-0005-0000-0000-0000B4440000}"/>
    <cellStyle name="표준 4 2 2 2 2 2 5" xfId="16851" xr:uid="{00000000-0005-0000-0000-0000B5440000}"/>
    <cellStyle name="표준 4 2 2 2 2 2 6" xfId="16852" xr:uid="{00000000-0005-0000-0000-0000B6440000}"/>
    <cellStyle name="표준 4 2 2 2 2 2 7" xfId="16853" xr:uid="{00000000-0005-0000-0000-0000B7440000}"/>
    <cellStyle name="표준 4 2 2 2 2 2 8" xfId="16854" xr:uid="{00000000-0005-0000-0000-0000B8440000}"/>
    <cellStyle name="표준 4 2 2 2 2 2 9" xfId="16855" xr:uid="{00000000-0005-0000-0000-0000B9440000}"/>
    <cellStyle name="표준 4 2 2 2 2 20" xfId="16856" xr:uid="{00000000-0005-0000-0000-0000BA440000}"/>
    <cellStyle name="표준 4 2 2 2 2 21" xfId="16857" xr:uid="{00000000-0005-0000-0000-0000BB440000}"/>
    <cellStyle name="표준 4 2 2 2 2 22" xfId="16858" xr:uid="{00000000-0005-0000-0000-0000BC440000}"/>
    <cellStyle name="표준 4 2 2 2 2 23" xfId="16859" xr:uid="{00000000-0005-0000-0000-0000BD440000}"/>
    <cellStyle name="표준 4 2 2 2 2 3" xfId="16860" xr:uid="{00000000-0005-0000-0000-0000BE440000}"/>
    <cellStyle name="표준 4 2 2 2 2 4" xfId="16861" xr:uid="{00000000-0005-0000-0000-0000BF440000}"/>
    <cellStyle name="표준 4 2 2 2 2 5" xfId="16862" xr:uid="{00000000-0005-0000-0000-0000C0440000}"/>
    <cellStyle name="표준 4 2 2 2 2 6" xfId="16863" xr:uid="{00000000-0005-0000-0000-0000C1440000}"/>
    <cellStyle name="표준 4 2 2 2 2 7" xfId="16864" xr:uid="{00000000-0005-0000-0000-0000C2440000}"/>
    <cellStyle name="표준 4 2 2 2 2 8" xfId="16865" xr:uid="{00000000-0005-0000-0000-0000C3440000}"/>
    <cellStyle name="표준 4 2 2 2 2 9" xfId="16866" xr:uid="{00000000-0005-0000-0000-0000C4440000}"/>
    <cellStyle name="표준 4 2 2 2 20" xfId="16867" xr:uid="{00000000-0005-0000-0000-0000C5440000}"/>
    <cellStyle name="표준 4 2 2 2 21" xfId="16868" xr:uid="{00000000-0005-0000-0000-0000C6440000}"/>
    <cellStyle name="표준 4 2 2 2 22" xfId="16869" xr:uid="{00000000-0005-0000-0000-0000C7440000}"/>
    <cellStyle name="표준 4 2 2 2 23" xfId="16870" xr:uid="{00000000-0005-0000-0000-0000C8440000}"/>
    <cellStyle name="표준 4 2 2 2 3" xfId="16871" xr:uid="{00000000-0005-0000-0000-0000C9440000}"/>
    <cellStyle name="표준 4 2 2 2 4" xfId="16872" xr:uid="{00000000-0005-0000-0000-0000CA440000}"/>
    <cellStyle name="표준 4 2 2 2 5" xfId="16873" xr:uid="{00000000-0005-0000-0000-0000CB440000}"/>
    <cellStyle name="표준 4 2 2 2 6" xfId="16874" xr:uid="{00000000-0005-0000-0000-0000CC440000}"/>
    <cellStyle name="표준 4 2 2 2 7" xfId="16875" xr:uid="{00000000-0005-0000-0000-0000CD440000}"/>
    <cellStyle name="표준 4 2 2 2 8" xfId="16876" xr:uid="{00000000-0005-0000-0000-0000CE440000}"/>
    <cellStyle name="표준 4 2 2 2 9" xfId="16877" xr:uid="{00000000-0005-0000-0000-0000CF440000}"/>
    <cellStyle name="표준 4 2 2 20" xfId="16878" xr:uid="{00000000-0005-0000-0000-0000D0440000}"/>
    <cellStyle name="표준 4 2 2 21" xfId="16879" xr:uid="{00000000-0005-0000-0000-0000D1440000}"/>
    <cellStyle name="표준 4 2 2 22" xfId="16880" xr:uid="{00000000-0005-0000-0000-0000D2440000}"/>
    <cellStyle name="표준 4 2 2 23" xfId="16881" xr:uid="{00000000-0005-0000-0000-0000D3440000}"/>
    <cellStyle name="표준 4 2 2 24" xfId="16882" xr:uid="{00000000-0005-0000-0000-0000D4440000}"/>
    <cellStyle name="표준 4 2 2 25" xfId="16883" xr:uid="{00000000-0005-0000-0000-0000D5440000}"/>
    <cellStyle name="표준 4 2 2 26" xfId="16884" xr:uid="{00000000-0005-0000-0000-0000D6440000}"/>
    <cellStyle name="표준 4 2 2 3" xfId="16885" xr:uid="{00000000-0005-0000-0000-0000D7440000}"/>
    <cellStyle name="표준 4 2 2 4" xfId="16886" xr:uid="{00000000-0005-0000-0000-0000D8440000}"/>
    <cellStyle name="표준 4 2 2 5" xfId="16887" xr:uid="{00000000-0005-0000-0000-0000D9440000}"/>
    <cellStyle name="표준 4 2 2 6" xfId="16888" xr:uid="{00000000-0005-0000-0000-0000DA440000}"/>
    <cellStyle name="표준 4 2 2 7" xfId="16889" xr:uid="{00000000-0005-0000-0000-0000DB440000}"/>
    <cellStyle name="표준 4 2 2 8" xfId="16890" xr:uid="{00000000-0005-0000-0000-0000DC440000}"/>
    <cellStyle name="표준 4 2 2 9" xfId="16891" xr:uid="{00000000-0005-0000-0000-0000DD440000}"/>
    <cellStyle name="표준 4 2 20" xfId="16892" xr:uid="{00000000-0005-0000-0000-0000DE440000}"/>
    <cellStyle name="표준 4 2 21" xfId="16893" xr:uid="{00000000-0005-0000-0000-0000DF440000}"/>
    <cellStyle name="표준 4 2 22" xfId="16894" xr:uid="{00000000-0005-0000-0000-0000E0440000}"/>
    <cellStyle name="표준 4 2 23" xfId="16895" xr:uid="{00000000-0005-0000-0000-0000E1440000}"/>
    <cellStyle name="표준 4 2 24" xfId="16896" xr:uid="{00000000-0005-0000-0000-0000E2440000}"/>
    <cellStyle name="표준 4 2 25" xfId="16897" xr:uid="{00000000-0005-0000-0000-0000E3440000}"/>
    <cellStyle name="표준 4 2 26" xfId="16898" xr:uid="{00000000-0005-0000-0000-0000E4440000}"/>
    <cellStyle name="표준 4 2 27" xfId="16899" xr:uid="{00000000-0005-0000-0000-0000E5440000}"/>
    <cellStyle name="표준 4 2 3" xfId="16900" xr:uid="{00000000-0005-0000-0000-0000E6440000}"/>
    <cellStyle name="표준 4 2 4" xfId="16901" xr:uid="{00000000-0005-0000-0000-0000E7440000}"/>
    <cellStyle name="표준 4 2 5" xfId="16902" xr:uid="{00000000-0005-0000-0000-0000E8440000}"/>
    <cellStyle name="표준 4 2 6" xfId="16903" xr:uid="{00000000-0005-0000-0000-0000E9440000}"/>
    <cellStyle name="표준 4 2 7" xfId="16904" xr:uid="{00000000-0005-0000-0000-0000EA440000}"/>
    <cellStyle name="표준 4 2 8" xfId="16905" xr:uid="{00000000-0005-0000-0000-0000EB440000}"/>
    <cellStyle name="표준 4 2 9" xfId="16906" xr:uid="{00000000-0005-0000-0000-0000EC440000}"/>
    <cellStyle name="표준 4 20" xfId="16907" xr:uid="{00000000-0005-0000-0000-0000ED440000}"/>
    <cellStyle name="표준 4 21" xfId="16908" xr:uid="{00000000-0005-0000-0000-0000EE440000}"/>
    <cellStyle name="표준 4 22" xfId="16909" xr:uid="{00000000-0005-0000-0000-0000EF440000}"/>
    <cellStyle name="표준 4 23" xfId="16910" xr:uid="{00000000-0005-0000-0000-0000F0440000}"/>
    <cellStyle name="표준 4 24" xfId="16911" xr:uid="{00000000-0005-0000-0000-0000F1440000}"/>
    <cellStyle name="표준 4 25" xfId="16912" xr:uid="{00000000-0005-0000-0000-0000F2440000}"/>
    <cellStyle name="표준 4 26" xfId="16913" xr:uid="{00000000-0005-0000-0000-0000F3440000}"/>
    <cellStyle name="표준 4 27" xfId="16914" xr:uid="{00000000-0005-0000-0000-0000F4440000}"/>
    <cellStyle name="표준 4 28" xfId="16915" xr:uid="{00000000-0005-0000-0000-0000F5440000}"/>
    <cellStyle name="표준 4 29" xfId="16916" xr:uid="{00000000-0005-0000-0000-0000F6440000}"/>
    <cellStyle name="표준 4 3" xfId="16917" xr:uid="{00000000-0005-0000-0000-0000F7440000}"/>
    <cellStyle name="표준 4 3 10" xfId="16918" xr:uid="{00000000-0005-0000-0000-0000F8440000}"/>
    <cellStyle name="표준 4 3 11" xfId="16919" xr:uid="{00000000-0005-0000-0000-0000F9440000}"/>
    <cellStyle name="표준 4 3 12" xfId="16920" xr:uid="{00000000-0005-0000-0000-0000FA440000}"/>
    <cellStyle name="표준 4 3 13" xfId="16921" xr:uid="{00000000-0005-0000-0000-0000FB440000}"/>
    <cellStyle name="표준 4 3 14" xfId="16922" xr:uid="{00000000-0005-0000-0000-0000FC440000}"/>
    <cellStyle name="표준 4 3 15" xfId="16923" xr:uid="{00000000-0005-0000-0000-0000FD440000}"/>
    <cellStyle name="표준 4 3 16" xfId="16924" xr:uid="{00000000-0005-0000-0000-0000FE440000}"/>
    <cellStyle name="표준 4 3 17" xfId="16925" xr:uid="{00000000-0005-0000-0000-0000FF440000}"/>
    <cellStyle name="표준 4 3 18" xfId="16926" xr:uid="{00000000-0005-0000-0000-000000450000}"/>
    <cellStyle name="표준 4 3 19" xfId="16927" xr:uid="{00000000-0005-0000-0000-000001450000}"/>
    <cellStyle name="표준 4 3 2" xfId="16928" xr:uid="{00000000-0005-0000-0000-000002450000}"/>
    <cellStyle name="표준 4 3 20" xfId="16929" xr:uid="{00000000-0005-0000-0000-000003450000}"/>
    <cellStyle name="표준 4 3 21" xfId="16930" xr:uid="{00000000-0005-0000-0000-000004450000}"/>
    <cellStyle name="표준 4 3 22" xfId="16931" xr:uid="{00000000-0005-0000-0000-000005450000}"/>
    <cellStyle name="표준 4 3 23" xfId="16932" xr:uid="{00000000-0005-0000-0000-000006450000}"/>
    <cellStyle name="표준 4 3 3" xfId="16933" xr:uid="{00000000-0005-0000-0000-000007450000}"/>
    <cellStyle name="표준 4 3 4" xfId="16934" xr:uid="{00000000-0005-0000-0000-000008450000}"/>
    <cellStyle name="표준 4 3 5" xfId="16935" xr:uid="{00000000-0005-0000-0000-000009450000}"/>
    <cellStyle name="표준 4 3 6" xfId="16936" xr:uid="{00000000-0005-0000-0000-00000A450000}"/>
    <cellStyle name="표준 4 3 7" xfId="16937" xr:uid="{00000000-0005-0000-0000-00000B450000}"/>
    <cellStyle name="표준 4 3 8" xfId="16938" xr:uid="{00000000-0005-0000-0000-00000C450000}"/>
    <cellStyle name="표준 4 3 9" xfId="16939" xr:uid="{00000000-0005-0000-0000-00000D450000}"/>
    <cellStyle name="표준 4 30" xfId="16940" xr:uid="{00000000-0005-0000-0000-00000E450000}"/>
    <cellStyle name="표준 4 31" xfId="16941" xr:uid="{00000000-0005-0000-0000-00000F450000}"/>
    <cellStyle name="표준 4 32" xfId="16942" xr:uid="{00000000-0005-0000-0000-000010450000}"/>
    <cellStyle name="표준 4 33" xfId="16943" xr:uid="{00000000-0005-0000-0000-000011450000}"/>
    <cellStyle name="표준 4 34" xfId="16944" xr:uid="{00000000-0005-0000-0000-000012450000}"/>
    <cellStyle name="표준 4 35" xfId="16945" xr:uid="{00000000-0005-0000-0000-000013450000}"/>
    <cellStyle name="표준 4 36" xfId="16946" xr:uid="{00000000-0005-0000-0000-000014450000}"/>
    <cellStyle name="표준 4 36 2" xfId="16947" xr:uid="{00000000-0005-0000-0000-000015450000}"/>
    <cellStyle name="표준 4 4" xfId="16948" xr:uid="{00000000-0005-0000-0000-000016450000}"/>
    <cellStyle name="표준 4 4 10" xfId="16949" xr:uid="{00000000-0005-0000-0000-000017450000}"/>
    <cellStyle name="표준 4 4 11" xfId="16950" xr:uid="{00000000-0005-0000-0000-000018450000}"/>
    <cellStyle name="표준 4 4 12" xfId="16951" xr:uid="{00000000-0005-0000-0000-000019450000}"/>
    <cellStyle name="표준 4 4 13" xfId="16952" xr:uid="{00000000-0005-0000-0000-00001A450000}"/>
    <cellStyle name="표준 4 4 14" xfId="16953" xr:uid="{00000000-0005-0000-0000-00001B450000}"/>
    <cellStyle name="표준 4 4 15" xfId="16954" xr:uid="{00000000-0005-0000-0000-00001C450000}"/>
    <cellStyle name="표준 4 4 16" xfId="16955" xr:uid="{00000000-0005-0000-0000-00001D450000}"/>
    <cellStyle name="표준 4 4 17" xfId="16956" xr:uid="{00000000-0005-0000-0000-00001E450000}"/>
    <cellStyle name="표준 4 4 18" xfId="16957" xr:uid="{00000000-0005-0000-0000-00001F450000}"/>
    <cellStyle name="표준 4 4 19" xfId="16958" xr:uid="{00000000-0005-0000-0000-000020450000}"/>
    <cellStyle name="표준 4 4 2" xfId="16959" xr:uid="{00000000-0005-0000-0000-000021450000}"/>
    <cellStyle name="표준 4 4 20" xfId="16960" xr:uid="{00000000-0005-0000-0000-000022450000}"/>
    <cellStyle name="표준 4 4 21" xfId="16961" xr:uid="{00000000-0005-0000-0000-000023450000}"/>
    <cellStyle name="표준 4 4 22" xfId="16962" xr:uid="{00000000-0005-0000-0000-000024450000}"/>
    <cellStyle name="표준 4 4 23" xfId="16963" xr:uid="{00000000-0005-0000-0000-000025450000}"/>
    <cellStyle name="표준 4 4 3" xfId="16964" xr:uid="{00000000-0005-0000-0000-000026450000}"/>
    <cellStyle name="표준 4 4 4" xfId="16965" xr:uid="{00000000-0005-0000-0000-000027450000}"/>
    <cellStyle name="표준 4 4 5" xfId="16966" xr:uid="{00000000-0005-0000-0000-000028450000}"/>
    <cellStyle name="표준 4 4 6" xfId="16967" xr:uid="{00000000-0005-0000-0000-000029450000}"/>
    <cellStyle name="표준 4 4 7" xfId="16968" xr:uid="{00000000-0005-0000-0000-00002A450000}"/>
    <cellStyle name="표준 4 4 8" xfId="16969" xr:uid="{00000000-0005-0000-0000-00002B450000}"/>
    <cellStyle name="표준 4 4 9" xfId="16970" xr:uid="{00000000-0005-0000-0000-00002C450000}"/>
    <cellStyle name="표준 4 5" xfId="16971" xr:uid="{00000000-0005-0000-0000-00002D450000}"/>
    <cellStyle name="표준 4 5 10" xfId="16972" xr:uid="{00000000-0005-0000-0000-00002E450000}"/>
    <cellStyle name="표준 4 5 11" xfId="16973" xr:uid="{00000000-0005-0000-0000-00002F450000}"/>
    <cellStyle name="표준 4 5 12" xfId="16974" xr:uid="{00000000-0005-0000-0000-000030450000}"/>
    <cellStyle name="표준 4 5 13" xfId="16975" xr:uid="{00000000-0005-0000-0000-000031450000}"/>
    <cellStyle name="표준 4 5 14" xfId="16976" xr:uid="{00000000-0005-0000-0000-000032450000}"/>
    <cellStyle name="표준 4 5 15" xfId="16977" xr:uid="{00000000-0005-0000-0000-000033450000}"/>
    <cellStyle name="표준 4 5 16" xfId="16978" xr:uid="{00000000-0005-0000-0000-000034450000}"/>
    <cellStyle name="표준 4 5 17" xfId="16979" xr:uid="{00000000-0005-0000-0000-000035450000}"/>
    <cellStyle name="표준 4 5 18" xfId="16980" xr:uid="{00000000-0005-0000-0000-000036450000}"/>
    <cellStyle name="표준 4 5 19" xfId="16981" xr:uid="{00000000-0005-0000-0000-000037450000}"/>
    <cellStyle name="표준 4 5 2" xfId="16982" xr:uid="{00000000-0005-0000-0000-000038450000}"/>
    <cellStyle name="표준 4 5 20" xfId="16983" xr:uid="{00000000-0005-0000-0000-000039450000}"/>
    <cellStyle name="표준 4 5 21" xfId="16984" xr:uid="{00000000-0005-0000-0000-00003A450000}"/>
    <cellStyle name="표준 4 5 22" xfId="16985" xr:uid="{00000000-0005-0000-0000-00003B450000}"/>
    <cellStyle name="표준 4 5 23" xfId="16986" xr:uid="{00000000-0005-0000-0000-00003C450000}"/>
    <cellStyle name="표준 4 5 3" xfId="16987" xr:uid="{00000000-0005-0000-0000-00003D450000}"/>
    <cellStyle name="표준 4 5 4" xfId="16988" xr:uid="{00000000-0005-0000-0000-00003E450000}"/>
    <cellStyle name="표준 4 5 5" xfId="16989" xr:uid="{00000000-0005-0000-0000-00003F450000}"/>
    <cellStyle name="표준 4 5 6" xfId="16990" xr:uid="{00000000-0005-0000-0000-000040450000}"/>
    <cellStyle name="표준 4 5 7" xfId="16991" xr:uid="{00000000-0005-0000-0000-000041450000}"/>
    <cellStyle name="표준 4 5 8" xfId="16992" xr:uid="{00000000-0005-0000-0000-000042450000}"/>
    <cellStyle name="표준 4 5 9" xfId="16993" xr:uid="{00000000-0005-0000-0000-000043450000}"/>
    <cellStyle name="표준 4 6" xfId="16994" xr:uid="{00000000-0005-0000-0000-000044450000}"/>
    <cellStyle name="표준 4 6 10" xfId="16995" xr:uid="{00000000-0005-0000-0000-000045450000}"/>
    <cellStyle name="표준 4 6 11" xfId="16996" xr:uid="{00000000-0005-0000-0000-000046450000}"/>
    <cellStyle name="표준 4 6 12" xfId="16997" xr:uid="{00000000-0005-0000-0000-000047450000}"/>
    <cellStyle name="표준 4 6 13" xfId="16998" xr:uid="{00000000-0005-0000-0000-000048450000}"/>
    <cellStyle name="표준 4 6 14" xfId="16999" xr:uid="{00000000-0005-0000-0000-000049450000}"/>
    <cellStyle name="표준 4 6 15" xfId="17000" xr:uid="{00000000-0005-0000-0000-00004A450000}"/>
    <cellStyle name="표준 4 6 16" xfId="17001" xr:uid="{00000000-0005-0000-0000-00004B450000}"/>
    <cellStyle name="표준 4 6 17" xfId="17002" xr:uid="{00000000-0005-0000-0000-00004C450000}"/>
    <cellStyle name="표준 4 6 18" xfId="17003" xr:uid="{00000000-0005-0000-0000-00004D450000}"/>
    <cellStyle name="표준 4 6 19" xfId="17004" xr:uid="{00000000-0005-0000-0000-00004E450000}"/>
    <cellStyle name="표준 4 6 2" xfId="17005" xr:uid="{00000000-0005-0000-0000-00004F450000}"/>
    <cellStyle name="표준 4 6 20" xfId="17006" xr:uid="{00000000-0005-0000-0000-000050450000}"/>
    <cellStyle name="표준 4 6 21" xfId="17007" xr:uid="{00000000-0005-0000-0000-000051450000}"/>
    <cellStyle name="표준 4 6 22" xfId="17008" xr:uid="{00000000-0005-0000-0000-000052450000}"/>
    <cellStyle name="표준 4 6 23" xfId="17009" xr:uid="{00000000-0005-0000-0000-000053450000}"/>
    <cellStyle name="표준 4 6 3" xfId="17010" xr:uid="{00000000-0005-0000-0000-000054450000}"/>
    <cellStyle name="표준 4 6 4" xfId="17011" xr:uid="{00000000-0005-0000-0000-000055450000}"/>
    <cellStyle name="표준 4 6 5" xfId="17012" xr:uid="{00000000-0005-0000-0000-000056450000}"/>
    <cellStyle name="표준 4 6 6" xfId="17013" xr:uid="{00000000-0005-0000-0000-000057450000}"/>
    <cellStyle name="표준 4 6 7" xfId="17014" xr:uid="{00000000-0005-0000-0000-000058450000}"/>
    <cellStyle name="표준 4 6 8" xfId="17015" xr:uid="{00000000-0005-0000-0000-000059450000}"/>
    <cellStyle name="표준 4 6 9" xfId="17016" xr:uid="{00000000-0005-0000-0000-00005A450000}"/>
    <cellStyle name="표준 4 7" xfId="17017" xr:uid="{00000000-0005-0000-0000-00005B450000}"/>
    <cellStyle name="표준 4 8" xfId="17018" xr:uid="{00000000-0005-0000-0000-00005C450000}"/>
    <cellStyle name="표준 4 9" xfId="17019" xr:uid="{00000000-0005-0000-0000-00005D450000}"/>
    <cellStyle name="표준 40 2" xfId="17020" xr:uid="{00000000-0005-0000-0000-00005E450000}"/>
    <cellStyle name="표준 40 3" xfId="17021" xr:uid="{00000000-0005-0000-0000-00005F450000}"/>
    <cellStyle name="표준 40 4" xfId="17022" xr:uid="{00000000-0005-0000-0000-000060450000}"/>
    <cellStyle name="표준 40 5" xfId="17023" xr:uid="{00000000-0005-0000-0000-000061450000}"/>
    <cellStyle name="표준 40 6" xfId="17024" xr:uid="{00000000-0005-0000-0000-000062450000}"/>
    <cellStyle name="표준 40 7" xfId="17025" xr:uid="{00000000-0005-0000-0000-000063450000}"/>
    <cellStyle name="표준 41 2" xfId="17026" xr:uid="{00000000-0005-0000-0000-000064450000}"/>
    <cellStyle name="표준 41 3" xfId="17027" xr:uid="{00000000-0005-0000-0000-000065450000}"/>
    <cellStyle name="표준 41 4" xfId="17028" xr:uid="{00000000-0005-0000-0000-000066450000}"/>
    <cellStyle name="표준 41 5" xfId="17029" xr:uid="{00000000-0005-0000-0000-000067450000}"/>
    <cellStyle name="표준 41 6" xfId="17030" xr:uid="{00000000-0005-0000-0000-000068450000}"/>
    <cellStyle name="표준 41 7" xfId="17031" xr:uid="{00000000-0005-0000-0000-000069450000}"/>
    <cellStyle name="표준 42 10" xfId="17032" xr:uid="{00000000-0005-0000-0000-00006A450000}"/>
    <cellStyle name="표준 42 11" xfId="17033" xr:uid="{00000000-0005-0000-0000-00006B450000}"/>
    <cellStyle name="표준 42 12" xfId="17034" xr:uid="{00000000-0005-0000-0000-00006C450000}"/>
    <cellStyle name="표준 42 13" xfId="17035" xr:uid="{00000000-0005-0000-0000-00006D450000}"/>
    <cellStyle name="표준 42 14" xfId="17036" xr:uid="{00000000-0005-0000-0000-00006E450000}"/>
    <cellStyle name="표준 42 15" xfId="17037" xr:uid="{00000000-0005-0000-0000-00006F450000}"/>
    <cellStyle name="표준 42 16" xfId="17038" xr:uid="{00000000-0005-0000-0000-000070450000}"/>
    <cellStyle name="표준 42 17" xfId="17039" xr:uid="{00000000-0005-0000-0000-000071450000}"/>
    <cellStyle name="표준 42 18" xfId="17040" xr:uid="{00000000-0005-0000-0000-000072450000}"/>
    <cellStyle name="표준 42 19" xfId="17041" xr:uid="{00000000-0005-0000-0000-000073450000}"/>
    <cellStyle name="표준 42 2" xfId="17042" xr:uid="{00000000-0005-0000-0000-000074450000}"/>
    <cellStyle name="표준 42 20" xfId="17043" xr:uid="{00000000-0005-0000-0000-000075450000}"/>
    <cellStyle name="표준 42 21" xfId="17044" xr:uid="{00000000-0005-0000-0000-000076450000}"/>
    <cellStyle name="표준 42 22" xfId="17045" xr:uid="{00000000-0005-0000-0000-000077450000}"/>
    <cellStyle name="표준 42 3" xfId="17046" xr:uid="{00000000-0005-0000-0000-000078450000}"/>
    <cellStyle name="표준 42 4" xfId="17047" xr:uid="{00000000-0005-0000-0000-000079450000}"/>
    <cellStyle name="표준 42 5" xfId="17048" xr:uid="{00000000-0005-0000-0000-00007A450000}"/>
    <cellStyle name="표준 42 6" xfId="17049" xr:uid="{00000000-0005-0000-0000-00007B450000}"/>
    <cellStyle name="표준 42 7" xfId="17050" xr:uid="{00000000-0005-0000-0000-00007C450000}"/>
    <cellStyle name="표준 42 8" xfId="17051" xr:uid="{00000000-0005-0000-0000-00007D450000}"/>
    <cellStyle name="표준 42 9" xfId="17052" xr:uid="{00000000-0005-0000-0000-00007E450000}"/>
    <cellStyle name="표준 43 2" xfId="17053" xr:uid="{00000000-0005-0000-0000-00007F450000}"/>
    <cellStyle name="표준 43 3" xfId="17054" xr:uid="{00000000-0005-0000-0000-000080450000}"/>
    <cellStyle name="표준 43 4" xfId="17055" xr:uid="{00000000-0005-0000-0000-000081450000}"/>
    <cellStyle name="표준 43 5" xfId="17056" xr:uid="{00000000-0005-0000-0000-000082450000}"/>
    <cellStyle name="표준 43 6" xfId="17057" xr:uid="{00000000-0005-0000-0000-000083450000}"/>
    <cellStyle name="표준 43 7" xfId="17058" xr:uid="{00000000-0005-0000-0000-000084450000}"/>
    <cellStyle name="표준 44 2" xfId="17059" xr:uid="{00000000-0005-0000-0000-000085450000}"/>
    <cellStyle name="표준 44 3" xfId="17060" xr:uid="{00000000-0005-0000-0000-000086450000}"/>
    <cellStyle name="표준 44 4" xfId="17061" xr:uid="{00000000-0005-0000-0000-000087450000}"/>
    <cellStyle name="표준 46 2" xfId="17062" xr:uid="{00000000-0005-0000-0000-000088450000}"/>
    <cellStyle name="표준 5" xfId="17063" xr:uid="{00000000-0005-0000-0000-000089450000}"/>
    <cellStyle name="표준 5 10" xfId="17064" xr:uid="{00000000-0005-0000-0000-00008A450000}"/>
    <cellStyle name="표준 5 11" xfId="17065" xr:uid="{00000000-0005-0000-0000-00008B450000}"/>
    <cellStyle name="표준 5 12" xfId="17066" xr:uid="{00000000-0005-0000-0000-00008C450000}"/>
    <cellStyle name="표준 5 13" xfId="17067" xr:uid="{00000000-0005-0000-0000-00008D450000}"/>
    <cellStyle name="표준 5 14" xfId="17068" xr:uid="{00000000-0005-0000-0000-00008E450000}"/>
    <cellStyle name="표준 5 15" xfId="17069" xr:uid="{00000000-0005-0000-0000-00008F450000}"/>
    <cellStyle name="표준 5 16" xfId="17070" xr:uid="{00000000-0005-0000-0000-000090450000}"/>
    <cellStyle name="표준 5 17" xfId="17071" xr:uid="{00000000-0005-0000-0000-000091450000}"/>
    <cellStyle name="표준 5 18" xfId="17072" xr:uid="{00000000-0005-0000-0000-000092450000}"/>
    <cellStyle name="표준 5 19" xfId="17073" xr:uid="{00000000-0005-0000-0000-000093450000}"/>
    <cellStyle name="표준 5 2" xfId="17074" xr:uid="{00000000-0005-0000-0000-000094450000}"/>
    <cellStyle name="표준 5 2 10" xfId="17075" xr:uid="{00000000-0005-0000-0000-000095450000}"/>
    <cellStyle name="표준 5 2 11" xfId="17076" xr:uid="{00000000-0005-0000-0000-000096450000}"/>
    <cellStyle name="표준 5 2 12" xfId="17077" xr:uid="{00000000-0005-0000-0000-000097450000}"/>
    <cellStyle name="표준 5 2 13" xfId="17078" xr:uid="{00000000-0005-0000-0000-000098450000}"/>
    <cellStyle name="표준 5 2 14" xfId="17079" xr:uid="{00000000-0005-0000-0000-000099450000}"/>
    <cellStyle name="표준 5 2 15" xfId="17080" xr:uid="{00000000-0005-0000-0000-00009A450000}"/>
    <cellStyle name="표준 5 2 16" xfId="17081" xr:uid="{00000000-0005-0000-0000-00009B450000}"/>
    <cellStyle name="표준 5 2 17" xfId="17082" xr:uid="{00000000-0005-0000-0000-00009C450000}"/>
    <cellStyle name="표준 5 2 18" xfId="17083" xr:uid="{00000000-0005-0000-0000-00009D450000}"/>
    <cellStyle name="표준 5 2 19" xfId="17084" xr:uid="{00000000-0005-0000-0000-00009E450000}"/>
    <cellStyle name="표준 5 2 2" xfId="17085" xr:uid="{00000000-0005-0000-0000-00009F450000}"/>
    <cellStyle name="표준 5 2 2 10" xfId="17086" xr:uid="{00000000-0005-0000-0000-0000A0450000}"/>
    <cellStyle name="표준 5 2 2 11" xfId="17087" xr:uid="{00000000-0005-0000-0000-0000A1450000}"/>
    <cellStyle name="표준 5 2 2 12" xfId="17088" xr:uid="{00000000-0005-0000-0000-0000A2450000}"/>
    <cellStyle name="표준 5 2 2 13" xfId="17089" xr:uid="{00000000-0005-0000-0000-0000A3450000}"/>
    <cellStyle name="표준 5 2 2 14" xfId="17090" xr:uid="{00000000-0005-0000-0000-0000A4450000}"/>
    <cellStyle name="표준 5 2 2 15" xfId="17091" xr:uid="{00000000-0005-0000-0000-0000A5450000}"/>
    <cellStyle name="표준 5 2 2 16" xfId="17092" xr:uid="{00000000-0005-0000-0000-0000A6450000}"/>
    <cellStyle name="표준 5 2 2 17" xfId="17093" xr:uid="{00000000-0005-0000-0000-0000A7450000}"/>
    <cellStyle name="표준 5 2 2 18" xfId="17094" xr:uid="{00000000-0005-0000-0000-0000A8450000}"/>
    <cellStyle name="표준 5 2 2 19" xfId="17095" xr:uid="{00000000-0005-0000-0000-0000A9450000}"/>
    <cellStyle name="표준 5 2 2 2" xfId="17096" xr:uid="{00000000-0005-0000-0000-0000AA450000}"/>
    <cellStyle name="표준 5 2 2 2 10" xfId="17097" xr:uid="{00000000-0005-0000-0000-0000AB450000}"/>
    <cellStyle name="표준 5 2 2 2 11" xfId="17098" xr:uid="{00000000-0005-0000-0000-0000AC450000}"/>
    <cellStyle name="표준 5 2 2 2 12" xfId="17099" xr:uid="{00000000-0005-0000-0000-0000AD450000}"/>
    <cellStyle name="표준 5 2 2 2 13" xfId="17100" xr:uid="{00000000-0005-0000-0000-0000AE450000}"/>
    <cellStyle name="표준 5 2 2 2 14" xfId="17101" xr:uid="{00000000-0005-0000-0000-0000AF450000}"/>
    <cellStyle name="표준 5 2 2 2 15" xfId="17102" xr:uid="{00000000-0005-0000-0000-0000B0450000}"/>
    <cellStyle name="표준 5 2 2 2 16" xfId="17103" xr:uid="{00000000-0005-0000-0000-0000B1450000}"/>
    <cellStyle name="표준 5 2 2 2 17" xfId="17104" xr:uid="{00000000-0005-0000-0000-0000B2450000}"/>
    <cellStyle name="표준 5 2 2 2 18" xfId="17105" xr:uid="{00000000-0005-0000-0000-0000B3450000}"/>
    <cellStyle name="표준 5 2 2 2 19" xfId="17106" xr:uid="{00000000-0005-0000-0000-0000B4450000}"/>
    <cellStyle name="표준 5 2 2 2 2" xfId="17107" xr:uid="{00000000-0005-0000-0000-0000B5450000}"/>
    <cellStyle name="표준 5 2 2 2 2 10" xfId="17108" xr:uid="{00000000-0005-0000-0000-0000B6450000}"/>
    <cellStyle name="표준 5 2 2 2 2 11" xfId="17109" xr:uid="{00000000-0005-0000-0000-0000B7450000}"/>
    <cellStyle name="표준 5 2 2 2 2 12" xfId="17110" xr:uid="{00000000-0005-0000-0000-0000B8450000}"/>
    <cellStyle name="표준 5 2 2 2 2 13" xfId="17111" xr:uid="{00000000-0005-0000-0000-0000B9450000}"/>
    <cellStyle name="표준 5 2 2 2 2 14" xfId="17112" xr:uid="{00000000-0005-0000-0000-0000BA450000}"/>
    <cellStyle name="표준 5 2 2 2 2 15" xfId="17113" xr:uid="{00000000-0005-0000-0000-0000BB450000}"/>
    <cellStyle name="표준 5 2 2 2 2 16" xfId="17114" xr:uid="{00000000-0005-0000-0000-0000BC450000}"/>
    <cellStyle name="표준 5 2 2 2 2 17" xfId="17115" xr:uid="{00000000-0005-0000-0000-0000BD450000}"/>
    <cellStyle name="표준 5 2 2 2 2 18" xfId="17116" xr:uid="{00000000-0005-0000-0000-0000BE450000}"/>
    <cellStyle name="표준 5 2 2 2 2 19" xfId="17117" xr:uid="{00000000-0005-0000-0000-0000BF450000}"/>
    <cellStyle name="표준 5 2 2 2 2 2" xfId="17118" xr:uid="{00000000-0005-0000-0000-0000C0450000}"/>
    <cellStyle name="표준 5 2 2 2 2 2 10" xfId="17119" xr:uid="{00000000-0005-0000-0000-0000C1450000}"/>
    <cellStyle name="표준 5 2 2 2 2 2 11" xfId="17120" xr:uid="{00000000-0005-0000-0000-0000C2450000}"/>
    <cellStyle name="표준 5 2 2 2 2 2 12" xfId="17121" xr:uid="{00000000-0005-0000-0000-0000C3450000}"/>
    <cellStyle name="표준 5 2 2 2 2 2 13" xfId="17122" xr:uid="{00000000-0005-0000-0000-0000C4450000}"/>
    <cellStyle name="표준 5 2 2 2 2 2 14" xfId="17123" xr:uid="{00000000-0005-0000-0000-0000C5450000}"/>
    <cellStyle name="표준 5 2 2 2 2 2 15" xfId="17124" xr:uid="{00000000-0005-0000-0000-0000C6450000}"/>
    <cellStyle name="표준 5 2 2 2 2 2 16" xfId="17125" xr:uid="{00000000-0005-0000-0000-0000C7450000}"/>
    <cellStyle name="표준 5 2 2 2 2 2 17" xfId="17126" xr:uid="{00000000-0005-0000-0000-0000C8450000}"/>
    <cellStyle name="표준 5 2 2 2 2 2 18" xfId="17127" xr:uid="{00000000-0005-0000-0000-0000C9450000}"/>
    <cellStyle name="표준 5 2 2 2 2 2 19" xfId="17128" xr:uid="{00000000-0005-0000-0000-0000CA450000}"/>
    <cellStyle name="표준 5 2 2 2 2 2 2" xfId="17129" xr:uid="{00000000-0005-0000-0000-0000CB450000}"/>
    <cellStyle name="표준 5 2 2 2 2 2 20" xfId="17130" xr:uid="{00000000-0005-0000-0000-0000CC450000}"/>
    <cellStyle name="표준 5 2 2 2 2 2 21" xfId="17131" xr:uid="{00000000-0005-0000-0000-0000CD450000}"/>
    <cellStyle name="표준 5 2 2 2 2 2 22" xfId="17132" xr:uid="{00000000-0005-0000-0000-0000CE450000}"/>
    <cellStyle name="표준 5 2 2 2 2 2 3" xfId="17133" xr:uid="{00000000-0005-0000-0000-0000CF450000}"/>
    <cellStyle name="표준 5 2 2 2 2 2 4" xfId="17134" xr:uid="{00000000-0005-0000-0000-0000D0450000}"/>
    <cellStyle name="표준 5 2 2 2 2 2 5" xfId="17135" xr:uid="{00000000-0005-0000-0000-0000D1450000}"/>
    <cellStyle name="표준 5 2 2 2 2 2 6" xfId="17136" xr:uid="{00000000-0005-0000-0000-0000D2450000}"/>
    <cellStyle name="표준 5 2 2 2 2 2 7" xfId="17137" xr:uid="{00000000-0005-0000-0000-0000D3450000}"/>
    <cellStyle name="표준 5 2 2 2 2 2 8" xfId="17138" xr:uid="{00000000-0005-0000-0000-0000D4450000}"/>
    <cellStyle name="표준 5 2 2 2 2 2 9" xfId="17139" xr:uid="{00000000-0005-0000-0000-0000D5450000}"/>
    <cellStyle name="표준 5 2 2 2 2 20" xfId="17140" xr:uid="{00000000-0005-0000-0000-0000D6450000}"/>
    <cellStyle name="표준 5 2 2 2 2 21" xfId="17141" xr:uid="{00000000-0005-0000-0000-0000D7450000}"/>
    <cellStyle name="표준 5 2 2 2 2 22" xfId="17142" xr:uid="{00000000-0005-0000-0000-0000D8450000}"/>
    <cellStyle name="표준 5 2 2 2 2 23" xfId="17143" xr:uid="{00000000-0005-0000-0000-0000D9450000}"/>
    <cellStyle name="표준 5 2 2 2 2 3" xfId="17144" xr:uid="{00000000-0005-0000-0000-0000DA450000}"/>
    <cellStyle name="표준 5 2 2 2 2 4" xfId="17145" xr:uid="{00000000-0005-0000-0000-0000DB450000}"/>
    <cellStyle name="표준 5 2 2 2 2 5" xfId="17146" xr:uid="{00000000-0005-0000-0000-0000DC450000}"/>
    <cellStyle name="표준 5 2 2 2 2 6" xfId="17147" xr:uid="{00000000-0005-0000-0000-0000DD450000}"/>
    <cellStyle name="표준 5 2 2 2 2 7" xfId="17148" xr:uid="{00000000-0005-0000-0000-0000DE450000}"/>
    <cellStyle name="표준 5 2 2 2 2 8" xfId="17149" xr:uid="{00000000-0005-0000-0000-0000DF450000}"/>
    <cellStyle name="표준 5 2 2 2 2 9" xfId="17150" xr:uid="{00000000-0005-0000-0000-0000E0450000}"/>
    <cellStyle name="표준 5 2 2 2 20" xfId="17151" xr:uid="{00000000-0005-0000-0000-0000E1450000}"/>
    <cellStyle name="표준 5 2 2 2 21" xfId="17152" xr:uid="{00000000-0005-0000-0000-0000E2450000}"/>
    <cellStyle name="표준 5 2 2 2 22" xfId="17153" xr:uid="{00000000-0005-0000-0000-0000E3450000}"/>
    <cellStyle name="표준 5 2 2 2 23" xfId="17154" xr:uid="{00000000-0005-0000-0000-0000E4450000}"/>
    <cellStyle name="표준 5 2 2 2 3" xfId="17155" xr:uid="{00000000-0005-0000-0000-0000E5450000}"/>
    <cellStyle name="표준 5 2 2 2 4" xfId="17156" xr:uid="{00000000-0005-0000-0000-0000E6450000}"/>
    <cellStyle name="표준 5 2 2 2 5" xfId="17157" xr:uid="{00000000-0005-0000-0000-0000E7450000}"/>
    <cellStyle name="표준 5 2 2 2 6" xfId="17158" xr:uid="{00000000-0005-0000-0000-0000E8450000}"/>
    <cellStyle name="표준 5 2 2 2 7" xfId="17159" xr:uid="{00000000-0005-0000-0000-0000E9450000}"/>
    <cellStyle name="표준 5 2 2 2 8" xfId="17160" xr:uid="{00000000-0005-0000-0000-0000EA450000}"/>
    <cellStyle name="표준 5 2 2 2 9" xfId="17161" xr:uid="{00000000-0005-0000-0000-0000EB450000}"/>
    <cellStyle name="표준 5 2 2 20" xfId="17162" xr:uid="{00000000-0005-0000-0000-0000EC450000}"/>
    <cellStyle name="표준 5 2 2 21" xfId="17163" xr:uid="{00000000-0005-0000-0000-0000ED450000}"/>
    <cellStyle name="표준 5 2 2 22" xfId="17164" xr:uid="{00000000-0005-0000-0000-0000EE450000}"/>
    <cellStyle name="표준 5 2 2 23" xfId="17165" xr:uid="{00000000-0005-0000-0000-0000EF450000}"/>
    <cellStyle name="표준 5 2 2 24" xfId="17166" xr:uid="{00000000-0005-0000-0000-0000F0450000}"/>
    <cellStyle name="표준 5 2 2 25" xfId="17167" xr:uid="{00000000-0005-0000-0000-0000F1450000}"/>
    <cellStyle name="표준 5 2 2 26" xfId="17168" xr:uid="{00000000-0005-0000-0000-0000F2450000}"/>
    <cellStyle name="표준 5 2 2 3" xfId="17169" xr:uid="{00000000-0005-0000-0000-0000F3450000}"/>
    <cellStyle name="표준 5 2 2 4" xfId="17170" xr:uid="{00000000-0005-0000-0000-0000F4450000}"/>
    <cellStyle name="표준 5 2 2 5" xfId="17171" xr:uid="{00000000-0005-0000-0000-0000F5450000}"/>
    <cellStyle name="표준 5 2 2 6" xfId="17172" xr:uid="{00000000-0005-0000-0000-0000F6450000}"/>
    <cellStyle name="표준 5 2 2 7" xfId="17173" xr:uid="{00000000-0005-0000-0000-0000F7450000}"/>
    <cellStyle name="표준 5 2 2 8" xfId="17174" xr:uid="{00000000-0005-0000-0000-0000F8450000}"/>
    <cellStyle name="표준 5 2 2 9" xfId="17175" xr:uid="{00000000-0005-0000-0000-0000F9450000}"/>
    <cellStyle name="표준 5 2 20" xfId="17176" xr:uid="{00000000-0005-0000-0000-0000FA450000}"/>
    <cellStyle name="표준 5 2 21" xfId="17177" xr:uid="{00000000-0005-0000-0000-0000FB450000}"/>
    <cellStyle name="표준 5 2 22" xfId="17178" xr:uid="{00000000-0005-0000-0000-0000FC450000}"/>
    <cellStyle name="표준 5 2 23" xfId="17179" xr:uid="{00000000-0005-0000-0000-0000FD450000}"/>
    <cellStyle name="표준 5 2 24" xfId="17180" xr:uid="{00000000-0005-0000-0000-0000FE450000}"/>
    <cellStyle name="표준 5 2 25" xfId="17181" xr:uid="{00000000-0005-0000-0000-0000FF450000}"/>
    <cellStyle name="표준 5 2 26" xfId="17182" xr:uid="{00000000-0005-0000-0000-000000460000}"/>
    <cellStyle name="표준 5 2 27" xfId="17183" xr:uid="{00000000-0005-0000-0000-000001460000}"/>
    <cellStyle name="표준 5 2 28" xfId="17184" xr:uid="{00000000-0005-0000-0000-000002460000}"/>
    <cellStyle name="표준 5 2 3" xfId="17185" xr:uid="{00000000-0005-0000-0000-000003460000}"/>
    <cellStyle name="표준 5 2 4" xfId="17186" xr:uid="{00000000-0005-0000-0000-000004460000}"/>
    <cellStyle name="표준 5 2 5" xfId="17187" xr:uid="{00000000-0005-0000-0000-000005460000}"/>
    <cellStyle name="표준 5 2 6" xfId="17188" xr:uid="{00000000-0005-0000-0000-000006460000}"/>
    <cellStyle name="표준 5 2 7" xfId="17189" xr:uid="{00000000-0005-0000-0000-000007460000}"/>
    <cellStyle name="표준 5 2 8" xfId="17190" xr:uid="{00000000-0005-0000-0000-000008460000}"/>
    <cellStyle name="표준 5 2 9" xfId="17191" xr:uid="{00000000-0005-0000-0000-000009460000}"/>
    <cellStyle name="표준 5 20" xfId="17192" xr:uid="{00000000-0005-0000-0000-00000A460000}"/>
    <cellStyle name="표준 5 21" xfId="17193" xr:uid="{00000000-0005-0000-0000-00000B460000}"/>
    <cellStyle name="표준 5 22" xfId="17194" xr:uid="{00000000-0005-0000-0000-00000C460000}"/>
    <cellStyle name="표준 5 23" xfId="17195" xr:uid="{00000000-0005-0000-0000-00000D460000}"/>
    <cellStyle name="표준 5 24" xfId="17196" xr:uid="{00000000-0005-0000-0000-00000E460000}"/>
    <cellStyle name="표준 5 25" xfId="17197" xr:uid="{00000000-0005-0000-0000-00000F460000}"/>
    <cellStyle name="표준 5 26" xfId="17198" xr:uid="{00000000-0005-0000-0000-000010460000}"/>
    <cellStyle name="표준 5 27" xfId="17199" xr:uid="{00000000-0005-0000-0000-000011460000}"/>
    <cellStyle name="표준 5 28" xfId="17200" xr:uid="{00000000-0005-0000-0000-000012460000}"/>
    <cellStyle name="표준 5 29" xfId="17201" xr:uid="{00000000-0005-0000-0000-000013460000}"/>
    <cellStyle name="표준 5 3" xfId="17202" xr:uid="{00000000-0005-0000-0000-000014460000}"/>
    <cellStyle name="표준 5 3 10" xfId="17203" xr:uid="{00000000-0005-0000-0000-000015460000}"/>
    <cellStyle name="표준 5 3 11" xfId="17204" xr:uid="{00000000-0005-0000-0000-000016460000}"/>
    <cellStyle name="표준 5 3 12" xfId="17205" xr:uid="{00000000-0005-0000-0000-000017460000}"/>
    <cellStyle name="표준 5 3 13" xfId="17206" xr:uid="{00000000-0005-0000-0000-000018460000}"/>
    <cellStyle name="표준 5 3 14" xfId="17207" xr:uid="{00000000-0005-0000-0000-000019460000}"/>
    <cellStyle name="표준 5 3 15" xfId="17208" xr:uid="{00000000-0005-0000-0000-00001A460000}"/>
    <cellStyle name="표준 5 3 16" xfId="17209" xr:uid="{00000000-0005-0000-0000-00001B460000}"/>
    <cellStyle name="표준 5 3 17" xfId="17210" xr:uid="{00000000-0005-0000-0000-00001C460000}"/>
    <cellStyle name="표준 5 3 18" xfId="17211" xr:uid="{00000000-0005-0000-0000-00001D460000}"/>
    <cellStyle name="표준 5 3 19" xfId="17212" xr:uid="{00000000-0005-0000-0000-00001E460000}"/>
    <cellStyle name="표준 5 3 2" xfId="17213" xr:uid="{00000000-0005-0000-0000-00001F460000}"/>
    <cellStyle name="표준 5 3 20" xfId="17214" xr:uid="{00000000-0005-0000-0000-000020460000}"/>
    <cellStyle name="표준 5 3 21" xfId="17215" xr:uid="{00000000-0005-0000-0000-000021460000}"/>
    <cellStyle name="표준 5 3 22" xfId="17216" xr:uid="{00000000-0005-0000-0000-000022460000}"/>
    <cellStyle name="표준 5 3 23" xfId="17217" xr:uid="{00000000-0005-0000-0000-000023460000}"/>
    <cellStyle name="표준 5 3 3" xfId="17218" xr:uid="{00000000-0005-0000-0000-000024460000}"/>
    <cellStyle name="표준 5 3 4" xfId="17219" xr:uid="{00000000-0005-0000-0000-000025460000}"/>
    <cellStyle name="표준 5 3 5" xfId="17220" xr:uid="{00000000-0005-0000-0000-000026460000}"/>
    <cellStyle name="표준 5 3 6" xfId="17221" xr:uid="{00000000-0005-0000-0000-000027460000}"/>
    <cellStyle name="표준 5 3 7" xfId="17222" xr:uid="{00000000-0005-0000-0000-000028460000}"/>
    <cellStyle name="표준 5 3 8" xfId="17223" xr:uid="{00000000-0005-0000-0000-000029460000}"/>
    <cellStyle name="표준 5 3 9" xfId="17224" xr:uid="{00000000-0005-0000-0000-00002A460000}"/>
    <cellStyle name="표준 5 30" xfId="17225" xr:uid="{00000000-0005-0000-0000-00002B460000}"/>
    <cellStyle name="표준 5 31" xfId="17226" xr:uid="{00000000-0005-0000-0000-00002C460000}"/>
    <cellStyle name="표준 5 32" xfId="17227" xr:uid="{00000000-0005-0000-0000-00002D460000}"/>
    <cellStyle name="표준 5 33" xfId="17228" xr:uid="{00000000-0005-0000-0000-00002E460000}"/>
    <cellStyle name="표준 5 34" xfId="17229" xr:uid="{00000000-0005-0000-0000-00002F460000}"/>
    <cellStyle name="표준 5 35" xfId="17230" xr:uid="{00000000-0005-0000-0000-000030460000}"/>
    <cellStyle name="표준 5 36" xfId="17231" xr:uid="{00000000-0005-0000-0000-000031460000}"/>
    <cellStyle name="표준 5 4" xfId="17232" xr:uid="{00000000-0005-0000-0000-000032460000}"/>
    <cellStyle name="표준 5 4 10" xfId="17233" xr:uid="{00000000-0005-0000-0000-000033460000}"/>
    <cellStyle name="표준 5 4 11" xfId="17234" xr:uid="{00000000-0005-0000-0000-000034460000}"/>
    <cellStyle name="표준 5 4 12" xfId="17235" xr:uid="{00000000-0005-0000-0000-000035460000}"/>
    <cellStyle name="표준 5 4 13" xfId="17236" xr:uid="{00000000-0005-0000-0000-000036460000}"/>
    <cellStyle name="표준 5 4 14" xfId="17237" xr:uid="{00000000-0005-0000-0000-000037460000}"/>
    <cellStyle name="표준 5 4 15" xfId="17238" xr:uid="{00000000-0005-0000-0000-000038460000}"/>
    <cellStyle name="표준 5 4 16" xfId="17239" xr:uid="{00000000-0005-0000-0000-000039460000}"/>
    <cellStyle name="표준 5 4 17" xfId="17240" xr:uid="{00000000-0005-0000-0000-00003A460000}"/>
    <cellStyle name="표준 5 4 18" xfId="17241" xr:uid="{00000000-0005-0000-0000-00003B460000}"/>
    <cellStyle name="표준 5 4 19" xfId="17242" xr:uid="{00000000-0005-0000-0000-00003C460000}"/>
    <cellStyle name="표준 5 4 2" xfId="17243" xr:uid="{00000000-0005-0000-0000-00003D460000}"/>
    <cellStyle name="표준 5 4 20" xfId="17244" xr:uid="{00000000-0005-0000-0000-00003E460000}"/>
    <cellStyle name="표준 5 4 21" xfId="17245" xr:uid="{00000000-0005-0000-0000-00003F460000}"/>
    <cellStyle name="표준 5 4 22" xfId="17246" xr:uid="{00000000-0005-0000-0000-000040460000}"/>
    <cellStyle name="표준 5 4 23" xfId="17247" xr:uid="{00000000-0005-0000-0000-000041460000}"/>
    <cellStyle name="표준 5 4 3" xfId="17248" xr:uid="{00000000-0005-0000-0000-000042460000}"/>
    <cellStyle name="표준 5 4 4" xfId="17249" xr:uid="{00000000-0005-0000-0000-000043460000}"/>
    <cellStyle name="표준 5 4 5" xfId="17250" xr:uid="{00000000-0005-0000-0000-000044460000}"/>
    <cellStyle name="표준 5 4 6" xfId="17251" xr:uid="{00000000-0005-0000-0000-000045460000}"/>
    <cellStyle name="표준 5 4 7" xfId="17252" xr:uid="{00000000-0005-0000-0000-000046460000}"/>
    <cellStyle name="표준 5 4 8" xfId="17253" xr:uid="{00000000-0005-0000-0000-000047460000}"/>
    <cellStyle name="표준 5 4 9" xfId="17254" xr:uid="{00000000-0005-0000-0000-000048460000}"/>
    <cellStyle name="표준 5 5" xfId="17255" xr:uid="{00000000-0005-0000-0000-000049460000}"/>
    <cellStyle name="표준 5 5 10" xfId="17256" xr:uid="{00000000-0005-0000-0000-00004A460000}"/>
    <cellStyle name="표준 5 5 11" xfId="17257" xr:uid="{00000000-0005-0000-0000-00004B460000}"/>
    <cellStyle name="표준 5 5 12" xfId="17258" xr:uid="{00000000-0005-0000-0000-00004C460000}"/>
    <cellStyle name="표준 5 5 13" xfId="17259" xr:uid="{00000000-0005-0000-0000-00004D460000}"/>
    <cellStyle name="표준 5 5 14" xfId="17260" xr:uid="{00000000-0005-0000-0000-00004E460000}"/>
    <cellStyle name="표준 5 5 15" xfId="17261" xr:uid="{00000000-0005-0000-0000-00004F460000}"/>
    <cellStyle name="표준 5 5 16" xfId="17262" xr:uid="{00000000-0005-0000-0000-000050460000}"/>
    <cellStyle name="표준 5 5 17" xfId="17263" xr:uid="{00000000-0005-0000-0000-000051460000}"/>
    <cellStyle name="표준 5 5 18" xfId="17264" xr:uid="{00000000-0005-0000-0000-000052460000}"/>
    <cellStyle name="표준 5 5 19" xfId="17265" xr:uid="{00000000-0005-0000-0000-000053460000}"/>
    <cellStyle name="표준 5 5 2" xfId="17266" xr:uid="{00000000-0005-0000-0000-000054460000}"/>
    <cellStyle name="표준 5 5 20" xfId="17267" xr:uid="{00000000-0005-0000-0000-000055460000}"/>
    <cellStyle name="표준 5 5 21" xfId="17268" xr:uid="{00000000-0005-0000-0000-000056460000}"/>
    <cellStyle name="표준 5 5 22" xfId="17269" xr:uid="{00000000-0005-0000-0000-000057460000}"/>
    <cellStyle name="표준 5 5 23" xfId="17270" xr:uid="{00000000-0005-0000-0000-000058460000}"/>
    <cellStyle name="표준 5 5 3" xfId="17271" xr:uid="{00000000-0005-0000-0000-000059460000}"/>
    <cellStyle name="표준 5 5 4" xfId="17272" xr:uid="{00000000-0005-0000-0000-00005A460000}"/>
    <cellStyle name="표준 5 5 5" xfId="17273" xr:uid="{00000000-0005-0000-0000-00005B460000}"/>
    <cellStyle name="표준 5 5 6" xfId="17274" xr:uid="{00000000-0005-0000-0000-00005C460000}"/>
    <cellStyle name="표준 5 5 7" xfId="17275" xr:uid="{00000000-0005-0000-0000-00005D460000}"/>
    <cellStyle name="표준 5 5 8" xfId="17276" xr:uid="{00000000-0005-0000-0000-00005E460000}"/>
    <cellStyle name="표준 5 5 9" xfId="17277" xr:uid="{00000000-0005-0000-0000-00005F460000}"/>
    <cellStyle name="표준 5 6" xfId="17278" xr:uid="{00000000-0005-0000-0000-000060460000}"/>
    <cellStyle name="표준 5 6 10" xfId="17279" xr:uid="{00000000-0005-0000-0000-000061460000}"/>
    <cellStyle name="표준 5 6 11" xfId="17280" xr:uid="{00000000-0005-0000-0000-000062460000}"/>
    <cellStyle name="표준 5 6 12" xfId="17281" xr:uid="{00000000-0005-0000-0000-000063460000}"/>
    <cellStyle name="표준 5 6 13" xfId="17282" xr:uid="{00000000-0005-0000-0000-000064460000}"/>
    <cellStyle name="표준 5 6 14" xfId="17283" xr:uid="{00000000-0005-0000-0000-000065460000}"/>
    <cellStyle name="표준 5 6 15" xfId="17284" xr:uid="{00000000-0005-0000-0000-000066460000}"/>
    <cellStyle name="표준 5 6 16" xfId="17285" xr:uid="{00000000-0005-0000-0000-000067460000}"/>
    <cellStyle name="표준 5 6 17" xfId="17286" xr:uid="{00000000-0005-0000-0000-000068460000}"/>
    <cellStyle name="표준 5 6 18" xfId="17287" xr:uid="{00000000-0005-0000-0000-000069460000}"/>
    <cellStyle name="표준 5 6 19" xfId="17288" xr:uid="{00000000-0005-0000-0000-00006A460000}"/>
    <cellStyle name="표준 5 6 2" xfId="17289" xr:uid="{00000000-0005-0000-0000-00006B460000}"/>
    <cellStyle name="표준 5 6 20" xfId="17290" xr:uid="{00000000-0005-0000-0000-00006C460000}"/>
    <cellStyle name="표준 5 6 21" xfId="17291" xr:uid="{00000000-0005-0000-0000-00006D460000}"/>
    <cellStyle name="표준 5 6 22" xfId="17292" xr:uid="{00000000-0005-0000-0000-00006E460000}"/>
    <cellStyle name="표준 5 6 23" xfId="17293" xr:uid="{00000000-0005-0000-0000-00006F460000}"/>
    <cellStyle name="표준 5 6 3" xfId="17294" xr:uid="{00000000-0005-0000-0000-000070460000}"/>
    <cellStyle name="표준 5 6 4" xfId="17295" xr:uid="{00000000-0005-0000-0000-000071460000}"/>
    <cellStyle name="표준 5 6 5" xfId="17296" xr:uid="{00000000-0005-0000-0000-000072460000}"/>
    <cellStyle name="표준 5 6 6" xfId="17297" xr:uid="{00000000-0005-0000-0000-000073460000}"/>
    <cellStyle name="표준 5 6 7" xfId="17298" xr:uid="{00000000-0005-0000-0000-000074460000}"/>
    <cellStyle name="표준 5 6 8" xfId="17299" xr:uid="{00000000-0005-0000-0000-000075460000}"/>
    <cellStyle name="표준 5 6 9" xfId="17300" xr:uid="{00000000-0005-0000-0000-000076460000}"/>
    <cellStyle name="표준 5 7" xfId="17301" xr:uid="{00000000-0005-0000-0000-000077460000}"/>
    <cellStyle name="표준 5 7 2" xfId="17302" xr:uid="{00000000-0005-0000-0000-000078460000}"/>
    <cellStyle name="표준 5 8" xfId="17303" xr:uid="{00000000-0005-0000-0000-000079460000}"/>
    <cellStyle name="표준 5 8 2" xfId="17304" xr:uid="{00000000-0005-0000-0000-00007A460000}"/>
    <cellStyle name="표준 5 9" xfId="17305" xr:uid="{00000000-0005-0000-0000-00007B460000}"/>
    <cellStyle name="표준 51 2" xfId="17306" xr:uid="{00000000-0005-0000-0000-00007C460000}"/>
    <cellStyle name="표준 52 2" xfId="17307" xr:uid="{00000000-0005-0000-0000-00007D460000}"/>
    <cellStyle name="표준 53 10" xfId="17308" xr:uid="{00000000-0005-0000-0000-00007E460000}"/>
    <cellStyle name="표준 53 11" xfId="17309" xr:uid="{00000000-0005-0000-0000-00007F460000}"/>
    <cellStyle name="표준 53 12" xfId="17310" xr:uid="{00000000-0005-0000-0000-000080460000}"/>
    <cellStyle name="표준 53 13" xfId="17311" xr:uid="{00000000-0005-0000-0000-000081460000}"/>
    <cellStyle name="표준 53 14" xfId="17312" xr:uid="{00000000-0005-0000-0000-000082460000}"/>
    <cellStyle name="표준 53 2" xfId="17313" xr:uid="{00000000-0005-0000-0000-000083460000}"/>
    <cellStyle name="표준 53 3" xfId="17314" xr:uid="{00000000-0005-0000-0000-000084460000}"/>
    <cellStyle name="표준 53 4" xfId="17315" xr:uid="{00000000-0005-0000-0000-000085460000}"/>
    <cellStyle name="표준 53 5" xfId="17316" xr:uid="{00000000-0005-0000-0000-000086460000}"/>
    <cellStyle name="표준 53 6" xfId="17317" xr:uid="{00000000-0005-0000-0000-000087460000}"/>
    <cellStyle name="표준 53 7" xfId="17318" xr:uid="{00000000-0005-0000-0000-000088460000}"/>
    <cellStyle name="표준 53 8" xfId="17319" xr:uid="{00000000-0005-0000-0000-000089460000}"/>
    <cellStyle name="표준 53 9" xfId="17320" xr:uid="{00000000-0005-0000-0000-00008A460000}"/>
    <cellStyle name="표준 54 2" xfId="17321" xr:uid="{00000000-0005-0000-0000-00008B460000}"/>
    <cellStyle name="표준 55 10" xfId="17322" xr:uid="{00000000-0005-0000-0000-00008C460000}"/>
    <cellStyle name="표준 55 11" xfId="17323" xr:uid="{00000000-0005-0000-0000-00008D460000}"/>
    <cellStyle name="표준 55 12" xfId="17324" xr:uid="{00000000-0005-0000-0000-00008E460000}"/>
    <cellStyle name="표준 55 13" xfId="17325" xr:uid="{00000000-0005-0000-0000-00008F460000}"/>
    <cellStyle name="표준 55 14" xfId="17326" xr:uid="{00000000-0005-0000-0000-000090460000}"/>
    <cellStyle name="표준 55 2" xfId="17327" xr:uid="{00000000-0005-0000-0000-000091460000}"/>
    <cellStyle name="표준 55 3" xfId="17328" xr:uid="{00000000-0005-0000-0000-000092460000}"/>
    <cellStyle name="표준 55 4" xfId="17329" xr:uid="{00000000-0005-0000-0000-000093460000}"/>
    <cellStyle name="표준 55 5" xfId="17330" xr:uid="{00000000-0005-0000-0000-000094460000}"/>
    <cellStyle name="표준 55 6" xfId="17331" xr:uid="{00000000-0005-0000-0000-000095460000}"/>
    <cellStyle name="표준 55 7" xfId="17332" xr:uid="{00000000-0005-0000-0000-000096460000}"/>
    <cellStyle name="표준 55 8" xfId="17333" xr:uid="{00000000-0005-0000-0000-000097460000}"/>
    <cellStyle name="표준 55 9" xfId="17334" xr:uid="{00000000-0005-0000-0000-000098460000}"/>
    <cellStyle name="표준 56 2" xfId="17335" xr:uid="{00000000-0005-0000-0000-000099460000}"/>
    <cellStyle name="표준 57 10" xfId="17336" xr:uid="{00000000-0005-0000-0000-00009A460000}"/>
    <cellStyle name="표준 57 11" xfId="17337" xr:uid="{00000000-0005-0000-0000-00009B460000}"/>
    <cellStyle name="표준 57 12" xfId="17338" xr:uid="{00000000-0005-0000-0000-00009C460000}"/>
    <cellStyle name="표준 57 13" xfId="17339" xr:uid="{00000000-0005-0000-0000-00009D460000}"/>
    <cellStyle name="표준 57 14" xfId="17340" xr:uid="{00000000-0005-0000-0000-00009E460000}"/>
    <cellStyle name="표준 57 2" xfId="17341" xr:uid="{00000000-0005-0000-0000-00009F460000}"/>
    <cellStyle name="표준 57 3" xfId="17342" xr:uid="{00000000-0005-0000-0000-0000A0460000}"/>
    <cellStyle name="표준 57 4" xfId="17343" xr:uid="{00000000-0005-0000-0000-0000A1460000}"/>
    <cellStyle name="표준 57 5" xfId="17344" xr:uid="{00000000-0005-0000-0000-0000A2460000}"/>
    <cellStyle name="표준 57 6" xfId="17345" xr:uid="{00000000-0005-0000-0000-0000A3460000}"/>
    <cellStyle name="표준 57 7" xfId="17346" xr:uid="{00000000-0005-0000-0000-0000A4460000}"/>
    <cellStyle name="표준 57 8" xfId="17347" xr:uid="{00000000-0005-0000-0000-0000A5460000}"/>
    <cellStyle name="표준 57 9" xfId="17348" xr:uid="{00000000-0005-0000-0000-0000A6460000}"/>
    <cellStyle name="표준 58 2" xfId="17349" xr:uid="{00000000-0005-0000-0000-0000A7460000}"/>
    <cellStyle name="표준 59 2" xfId="17350" xr:uid="{00000000-0005-0000-0000-0000A8460000}"/>
    <cellStyle name="표준 6" xfId="17351" xr:uid="{00000000-0005-0000-0000-0000A9460000}"/>
    <cellStyle name="표준 6 10" xfId="17352" xr:uid="{00000000-0005-0000-0000-0000AA460000}"/>
    <cellStyle name="표준 6 10 2" xfId="17353" xr:uid="{00000000-0005-0000-0000-0000AB460000}"/>
    <cellStyle name="표준 6 10 3" xfId="17354" xr:uid="{00000000-0005-0000-0000-0000AC460000}"/>
    <cellStyle name="표준 6 10 4" xfId="17355" xr:uid="{00000000-0005-0000-0000-0000AD460000}"/>
    <cellStyle name="표준 6 11" xfId="17356" xr:uid="{00000000-0005-0000-0000-0000AE460000}"/>
    <cellStyle name="표준 6 12" xfId="17357" xr:uid="{00000000-0005-0000-0000-0000AF460000}"/>
    <cellStyle name="표준 6 13" xfId="17358" xr:uid="{00000000-0005-0000-0000-0000B0460000}"/>
    <cellStyle name="표준 6 14" xfId="17359" xr:uid="{00000000-0005-0000-0000-0000B1460000}"/>
    <cellStyle name="표준 6 15" xfId="17360" xr:uid="{00000000-0005-0000-0000-0000B2460000}"/>
    <cellStyle name="표준 6 16" xfId="17361" xr:uid="{00000000-0005-0000-0000-0000B3460000}"/>
    <cellStyle name="표준 6 17" xfId="17362" xr:uid="{00000000-0005-0000-0000-0000B4460000}"/>
    <cellStyle name="표준 6 18" xfId="17363" xr:uid="{00000000-0005-0000-0000-0000B5460000}"/>
    <cellStyle name="표준 6 19" xfId="17364" xr:uid="{00000000-0005-0000-0000-0000B6460000}"/>
    <cellStyle name="표준 6 2" xfId="17365" xr:uid="{00000000-0005-0000-0000-0000B7460000}"/>
    <cellStyle name="표준 6 2 10" xfId="17366" xr:uid="{00000000-0005-0000-0000-0000B8460000}"/>
    <cellStyle name="표준 6 2 11" xfId="17367" xr:uid="{00000000-0005-0000-0000-0000B9460000}"/>
    <cellStyle name="표준 6 2 12" xfId="17368" xr:uid="{00000000-0005-0000-0000-0000BA460000}"/>
    <cellStyle name="표준 6 2 13" xfId="17369" xr:uid="{00000000-0005-0000-0000-0000BB460000}"/>
    <cellStyle name="표준 6 2 14" xfId="17370" xr:uid="{00000000-0005-0000-0000-0000BC460000}"/>
    <cellStyle name="표준 6 2 15" xfId="17371" xr:uid="{00000000-0005-0000-0000-0000BD460000}"/>
    <cellStyle name="표준 6 2 16" xfId="17372" xr:uid="{00000000-0005-0000-0000-0000BE460000}"/>
    <cellStyle name="표준 6 2 17" xfId="17373" xr:uid="{00000000-0005-0000-0000-0000BF460000}"/>
    <cellStyle name="표준 6 2 18" xfId="17374" xr:uid="{00000000-0005-0000-0000-0000C0460000}"/>
    <cellStyle name="표준 6 2 19" xfId="17375" xr:uid="{00000000-0005-0000-0000-0000C1460000}"/>
    <cellStyle name="표준 6 2 2" xfId="17376" xr:uid="{00000000-0005-0000-0000-0000C2460000}"/>
    <cellStyle name="표준 6 2 2 10" xfId="17377" xr:uid="{00000000-0005-0000-0000-0000C3460000}"/>
    <cellStyle name="표준 6 2 2 11" xfId="17378" xr:uid="{00000000-0005-0000-0000-0000C4460000}"/>
    <cellStyle name="표준 6 2 2 12" xfId="17379" xr:uid="{00000000-0005-0000-0000-0000C5460000}"/>
    <cellStyle name="표준 6 2 2 13" xfId="17380" xr:uid="{00000000-0005-0000-0000-0000C6460000}"/>
    <cellStyle name="표준 6 2 2 14" xfId="17381" xr:uid="{00000000-0005-0000-0000-0000C7460000}"/>
    <cellStyle name="표준 6 2 2 15" xfId="17382" xr:uid="{00000000-0005-0000-0000-0000C8460000}"/>
    <cellStyle name="표준 6 2 2 16" xfId="17383" xr:uid="{00000000-0005-0000-0000-0000C9460000}"/>
    <cellStyle name="표준 6 2 2 17" xfId="17384" xr:uid="{00000000-0005-0000-0000-0000CA460000}"/>
    <cellStyle name="표준 6 2 2 18" xfId="17385" xr:uid="{00000000-0005-0000-0000-0000CB460000}"/>
    <cellStyle name="표준 6 2 2 19" xfId="17386" xr:uid="{00000000-0005-0000-0000-0000CC460000}"/>
    <cellStyle name="표준 6 2 2 2" xfId="17387" xr:uid="{00000000-0005-0000-0000-0000CD460000}"/>
    <cellStyle name="표준 6 2 2 2 10" xfId="17388" xr:uid="{00000000-0005-0000-0000-0000CE460000}"/>
    <cellStyle name="표준 6 2 2 2 11" xfId="17389" xr:uid="{00000000-0005-0000-0000-0000CF460000}"/>
    <cellStyle name="표준 6 2 2 2 12" xfId="17390" xr:uid="{00000000-0005-0000-0000-0000D0460000}"/>
    <cellStyle name="표준 6 2 2 2 13" xfId="17391" xr:uid="{00000000-0005-0000-0000-0000D1460000}"/>
    <cellStyle name="표준 6 2 2 2 14" xfId="17392" xr:uid="{00000000-0005-0000-0000-0000D2460000}"/>
    <cellStyle name="표준 6 2 2 2 15" xfId="17393" xr:uid="{00000000-0005-0000-0000-0000D3460000}"/>
    <cellStyle name="표준 6 2 2 2 16" xfId="17394" xr:uid="{00000000-0005-0000-0000-0000D4460000}"/>
    <cellStyle name="표준 6 2 2 2 17" xfId="17395" xr:uid="{00000000-0005-0000-0000-0000D5460000}"/>
    <cellStyle name="표준 6 2 2 2 18" xfId="17396" xr:uid="{00000000-0005-0000-0000-0000D6460000}"/>
    <cellStyle name="표준 6 2 2 2 19" xfId="17397" xr:uid="{00000000-0005-0000-0000-0000D7460000}"/>
    <cellStyle name="표준 6 2 2 2 2" xfId="17398" xr:uid="{00000000-0005-0000-0000-0000D8460000}"/>
    <cellStyle name="표준 6 2 2 2 2 10" xfId="17399" xr:uid="{00000000-0005-0000-0000-0000D9460000}"/>
    <cellStyle name="표준 6 2 2 2 2 11" xfId="17400" xr:uid="{00000000-0005-0000-0000-0000DA460000}"/>
    <cellStyle name="표준 6 2 2 2 2 12" xfId="17401" xr:uid="{00000000-0005-0000-0000-0000DB460000}"/>
    <cellStyle name="표준 6 2 2 2 2 13" xfId="17402" xr:uid="{00000000-0005-0000-0000-0000DC460000}"/>
    <cellStyle name="표준 6 2 2 2 2 14" xfId="17403" xr:uid="{00000000-0005-0000-0000-0000DD460000}"/>
    <cellStyle name="표준 6 2 2 2 2 15" xfId="17404" xr:uid="{00000000-0005-0000-0000-0000DE460000}"/>
    <cellStyle name="표준 6 2 2 2 2 16" xfId="17405" xr:uid="{00000000-0005-0000-0000-0000DF460000}"/>
    <cellStyle name="표준 6 2 2 2 2 17" xfId="17406" xr:uid="{00000000-0005-0000-0000-0000E0460000}"/>
    <cellStyle name="표준 6 2 2 2 2 18" xfId="17407" xr:uid="{00000000-0005-0000-0000-0000E1460000}"/>
    <cellStyle name="표준 6 2 2 2 2 19" xfId="17408" xr:uid="{00000000-0005-0000-0000-0000E2460000}"/>
    <cellStyle name="표준 6 2 2 2 2 2" xfId="17409" xr:uid="{00000000-0005-0000-0000-0000E3460000}"/>
    <cellStyle name="표준 6 2 2 2 2 2 10" xfId="17410" xr:uid="{00000000-0005-0000-0000-0000E4460000}"/>
    <cellStyle name="표준 6 2 2 2 2 2 11" xfId="17411" xr:uid="{00000000-0005-0000-0000-0000E5460000}"/>
    <cellStyle name="표준 6 2 2 2 2 2 12" xfId="17412" xr:uid="{00000000-0005-0000-0000-0000E6460000}"/>
    <cellStyle name="표준 6 2 2 2 2 2 13" xfId="17413" xr:uid="{00000000-0005-0000-0000-0000E7460000}"/>
    <cellStyle name="표준 6 2 2 2 2 2 14" xfId="17414" xr:uid="{00000000-0005-0000-0000-0000E8460000}"/>
    <cellStyle name="표준 6 2 2 2 2 2 15" xfId="17415" xr:uid="{00000000-0005-0000-0000-0000E9460000}"/>
    <cellStyle name="표준 6 2 2 2 2 2 16" xfId="17416" xr:uid="{00000000-0005-0000-0000-0000EA460000}"/>
    <cellStyle name="표준 6 2 2 2 2 2 17" xfId="17417" xr:uid="{00000000-0005-0000-0000-0000EB460000}"/>
    <cellStyle name="표준 6 2 2 2 2 2 18" xfId="17418" xr:uid="{00000000-0005-0000-0000-0000EC460000}"/>
    <cellStyle name="표준 6 2 2 2 2 2 19" xfId="17419" xr:uid="{00000000-0005-0000-0000-0000ED460000}"/>
    <cellStyle name="표준 6 2 2 2 2 2 2" xfId="17420" xr:uid="{00000000-0005-0000-0000-0000EE460000}"/>
    <cellStyle name="표준 6 2 2 2 2 2 2 10" xfId="17421" xr:uid="{00000000-0005-0000-0000-0000EF460000}"/>
    <cellStyle name="표준 6 2 2 2 2 2 2 11" xfId="17422" xr:uid="{00000000-0005-0000-0000-0000F0460000}"/>
    <cellStyle name="표준 6 2 2 2 2 2 2 12" xfId="17423" xr:uid="{00000000-0005-0000-0000-0000F1460000}"/>
    <cellStyle name="표준 6 2 2 2 2 2 2 13" xfId="17424" xr:uid="{00000000-0005-0000-0000-0000F2460000}"/>
    <cellStyle name="표준 6 2 2 2 2 2 2 14" xfId="17425" xr:uid="{00000000-0005-0000-0000-0000F3460000}"/>
    <cellStyle name="표준 6 2 2 2 2 2 2 15" xfId="17426" xr:uid="{00000000-0005-0000-0000-0000F4460000}"/>
    <cellStyle name="표준 6 2 2 2 2 2 2 16" xfId="17427" xr:uid="{00000000-0005-0000-0000-0000F5460000}"/>
    <cellStyle name="표준 6 2 2 2 2 2 2 17" xfId="17428" xr:uid="{00000000-0005-0000-0000-0000F6460000}"/>
    <cellStyle name="표준 6 2 2 2 2 2 2 18" xfId="17429" xr:uid="{00000000-0005-0000-0000-0000F7460000}"/>
    <cellStyle name="표준 6 2 2 2 2 2 2 19" xfId="17430" xr:uid="{00000000-0005-0000-0000-0000F8460000}"/>
    <cellStyle name="표준 6 2 2 2 2 2 2 2" xfId="17431" xr:uid="{00000000-0005-0000-0000-0000F9460000}"/>
    <cellStyle name="표준 6 2 2 2 2 2 2 20" xfId="17432" xr:uid="{00000000-0005-0000-0000-0000FA460000}"/>
    <cellStyle name="표준 6 2 2 2 2 2 2 21" xfId="17433" xr:uid="{00000000-0005-0000-0000-0000FB460000}"/>
    <cellStyle name="표준 6 2 2 2 2 2 2 22" xfId="17434" xr:uid="{00000000-0005-0000-0000-0000FC460000}"/>
    <cellStyle name="표준 6 2 2 2 2 2 2 3" xfId="17435" xr:uid="{00000000-0005-0000-0000-0000FD460000}"/>
    <cellStyle name="표준 6 2 2 2 2 2 2 4" xfId="17436" xr:uid="{00000000-0005-0000-0000-0000FE460000}"/>
    <cellStyle name="표준 6 2 2 2 2 2 2 5" xfId="17437" xr:uid="{00000000-0005-0000-0000-0000FF460000}"/>
    <cellStyle name="표준 6 2 2 2 2 2 2 6" xfId="17438" xr:uid="{00000000-0005-0000-0000-000000470000}"/>
    <cellStyle name="표준 6 2 2 2 2 2 2 7" xfId="17439" xr:uid="{00000000-0005-0000-0000-000001470000}"/>
    <cellStyle name="표준 6 2 2 2 2 2 2 8" xfId="17440" xr:uid="{00000000-0005-0000-0000-000002470000}"/>
    <cellStyle name="표준 6 2 2 2 2 2 2 9" xfId="17441" xr:uid="{00000000-0005-0000-0000-000003470000}"/>
    <cellStyle name="표준 6 2 2 2 2 2 20" xfId="17442" xr:uid="{00000000-0005-0000-0000-000004470000}"/>
    <cellStyle name="표준 6 2 2 2 2 2 21" xfId="17443" xr:uid="{00000000-0005-0000-0000-000005470000}"/>
    <cellStyle name="표준 6 2 2 2 2 2 22" xfId="17444" xr:uid="{00000000-0005-0000-0000-000006470000}"/>
    <cellStyle name="표준 6 2 2 2 2 2 23" xfId="17445" xr:uid="{00000000-0005-0000-0000-000007470000}"/>
    <cellStyle name="표준 6 2 2 2 2 2 3" xfId="17446" xr:uid="{00000000-0005-0000-0000-000008470000}"/>
    <cellStyle name="표준 6 2 2 2 2 2 4" xfId="17447" xr:uid="{00000000-0005-0000-0000-000009470000}"/>
    <cellStyle name="표준 6 2 2 2 2 2 5" xfId="17448" xr:uid="{00000000-0005-0000-0000-00000A470000}"/>
    <cellStyle name="표준 6 2 2 2 2 2 6" xfId="17449" xr:uid="{00000000-0005-0000-0000-00000B470000}"/>
    <cellStyle name="표준 6 2 2 2 2 2 7" xfId="17450" xr:uid="{00000000-0005-0000-0000-00000C470000}"/>
    <cellStyle name="표준 6 2 2 2 2 2 8" xfId="17451" xr:uid="{00000000-0005-0000-0000-00000D470000}"/>
    <cellStyle name="표준 6 2 2 2 2 2 9" xfId="17452" xr:uid="{00000000-0005-0000-0000-00000E470000}"/>
    <cellStyle name="표준 6 2 2 2 2 20" xfId="17453" xr:uid="{00000000-0005-0000-0000-00000F470000}"/>
    <cellStyle name="표준 6 2 2 2 2 21" xfId="17454" xr:uid="{00000000-0005-0000-0000-000010470000}"/>
    <cellStyle name="표준 6 2 2 2 2 22" xfId="17455" xr:uid="{00000000-0005-0000-0000-000011470000}"/>
    <cellStyle name="표준 6 2 2 2 2 23" xfId="17456" xr:uid="{00000000-0005-0000-0000-000012470000}"/>
    <cellStyle name="표준 6 2 2 2 2 3" xfId="17457" xr:uid="{00000000-0005-0000-0000-000013470000}"/>
    <cellStyle name="표준 6 2 2 2 2 4" xfId="17458" xr:uid="{00000000-0005-0000-0000-000014470000}"/>
    <cellStyle name="표준 6 2 2 2 2 5" xfId="17459" xr:uid="{00000000-0005-0000-0000-000015470000}"/>
    <cellStyle name="표준 6 2 2 2 2 6" xfId="17460" xr:uid="{00000000-0005-0000-0000-000016470000}"/>
    <cellStyle name="표준 6 2 2 2 2 7" xfId="17461" xr:uid="{00000000-0005-0000-0000-000017470000}"/>
    <cellStyle name="표준 6 2 2 2 2 8" xfId="17462" xr:uid="{00000000-0005-0000-0000-000018470000}"/>
    <cellStyle name="표준 6 2 2 2 2 9" xfId="17463" xr:uid="{00000000-0005-0000-0000-000019470000}"/>
    <cellStyle name="표준 6 2 2 2 20" xfId="17464" xr:uid="{00000000-0005-0000-0000-00001A470000}"/>
    <cellStyle name="표준 6 2 2 2 21" xfId="17465" xr:uid="{00000000-0005-0000-0000-00001B470000}"/>
    <cellStyle name="표준 6 2 2 2 22" xfId="17466" xr:uid="{00000000-0005-0000-0000-00001C470000}"/>
    <cellStyle name="표준 6 2 2 2 23" xfId="17467" xr:uid="{00000000-0005-0000-0000-00001D470000}"/>
    <cellStyle name="표준 6 2 2 2 24" xfId="17468" xr:uid="{00000000-0005-0000-0000-00001E470000}"/>
    <cellStyle name="표준 6 2 2 2 25" xfId="17469" xr:uid="{00000000-0005-0000-0000-00001F470000}"/>
    <cellStyle name="표준 6 2 2 2 26" xfId="17470" xr:uid="{00000000-0005-0000-0000-000020470000}"/>
    <cellStyle name="표준 6 2 2 2 3" xfId="17471" xr:uid="{00000000-0005-0000-0000-000021470000}"/>
    <cellStyle name="표준 6 2 2 2 4" xfId="17472" xr:uid="{00000000-0005-0000-0000-000022470000}"/>
    <cellStyle name="표준 6 2 2 2 5" xfId="17473" xr:uid="{00000000-0005-0000-0000-000023470000}"/>
    <cellStyle name="표준 6 2 2 2 6" xfId="17474" xr:uid="{00000000-0005-0000-0000-000024470000}"/>
    <cellStyle name="표준 6 2 2 2 7" xfId="17475" xr:uid="{00000000-0005-0000-0000-000025470000}"/>
    <cellStyle name="표준 6 2 2 2 8" xfId="17476" xr:uid="{00000000-0005-0000-0000-000026470000}"/>
    <cellStyle name="표준 6 2 2 2 9" xfId="17477" xr:uid="{00000000-0005-0000-0000-000027470000}"/>
    <cellStyle name="표준 6 2 2 20" xfId="17478" xr:uid="{00000000-0005-0000-0000-000028470000}"/>
    <cellStyle name="표준 6 2 2 21" xfId="17479" xr:uid="{00000000-0005-0000-0000-000029470000}"/>
    <cellStyle name="표준 6 2 2 22" xfId="17480" xr:uid="{00000000-0005-0000-0000-00002A470000}"/>
    <cellStyle name="표준 6 2 2 23" xfId="17481" xr:uid="{00000000-0005-0000-0000-00002B470000}"/>
    <cellStyle name="표준 6 2 2 24" xfId="17482" xr:uid="{00000000-0005-0000-0000-00002C470000}"/>
    <cellStyle name="표준 6 2 2 25" xfId="17483" xr:uid="{00000000-0005-0000-0000-00002D470000}"/>
    <cellStyle name="표준 6 2 2 26" xfId="17484" xr:uid="{00000000-0005-0000-0000-00002E470000}"/>
    <cellStyle name="표준 6 2 2 27" xfId="17485" xr:uid="{00000000-0005-0000-0000-00002F470000}"/>
    <cellStyle name="표준 6 2 2 28" xfId="17486" xr:uid="{00000000-0005-0000-0000-000030470000}"/>
    <cellStyle name="표준 6 2 2 29" xfId="17487" xr:uid="{00000000-0005-0000-0000-000031470000}"/>
    <cellStyle name="표준 6 2 2 3" xfId="17488" xr:uid="{00000000-0005-0000-0000-000032470000}"/>
    <cellStyle name="표준 6 2 2 30" xfId="17489" xr:uid="{00000000-0005-0000-0000-000033470000}"/>
    <cellStyle name="표준 6 2 2 31" xfId="17490" xr:uid="{00000000-0005-0000-0000-000034470000}"/>
    <cellStyle name="표준 6 2 2 32" xfId="17491" xr:uid="{00000000-0005-0000-0000-000035470000}"/>
    <cellStyle name="표준 6 2 2 33" xfId="17492" xr:uid="{00000000-0005-0000-0000-000036470000}"/>
    <cellStyle name="표준 6 2 2 34" xfId="17493" xr:uid="{00000000-0005-0000-0000-000037470000}"/>
    <cellStyle name="표준 6 2 2 35" xfId="17494" xr:uid="{00000000-0005-0000-0000-000038470000}"/>
    <cellStyle name="표준 6 2 2 36" xfId="17495" xr:uid="{00000000-0005-0000-0000-000039470000}"/>
    <cellStyle name="표준 6 2 2 37" xfId="17496" xr:uid="{00000000-0005-0000-0000-00003A470000}"/>
    <cellStyle name="표준 6 2 2 38" xfId="17497" xr:uid="{00000000-0005-0000-0000-00003B470000}"/>
    <cellStyle name="표준 6 2 2 39" xfId="17498" xr:uid="{00000000-0005-0000-0000-00003C470000}"/>
    <cellStyle name="표준 6 2 2 4" xfId="17499" xr:uid="{00000000-0005-0000-0000-00003D470000}"/>
    <cellStyle name="표준 6 2 2 40" xfId="17500" xr:uid="{00000000-0005-0000-0000-00003E470000}"/>
    <cellStyle name="표준 6 2 2 41" xfId="17501" xr:uid="{00000000-0005-0000-0000-00003F470000}"/>
    <cellStyle name="표준 6 2 2 42" xfId="17502" xr:uid="{00000000-0005-0000-0000-000040470000}"/>
    <cellStyle name="표준 6 2 2 43" xfId="17503" xr:uid="{00000000-0005-0000-0000-000041470000}"/>
    <cellStyle name="표준 6 2 2 44" xfId="17504" xr:uid="{00000000-0005-0000-0000-000042470000}"/>
    <cellStyle name="표준 6 2 2 45" xfId="17505" xr:uid="{00000000-0005-0000-0000-000043470000}"/>
    <cellStyle name="표준 6 2 2 46" xfId="17506" xr:uid="{00000000-0005-0000-0000-000044470000}"/>
    <cellStyle name="표준 6 2 2 47" xfId="17507" xr:uid="{00000000-0005-0000-0000-000045470000}"/>
    <cellStyle name="표준 6 2 2 5" xfId="17508" xr:uid="{00000000-0005-0000-0000-000046470000}"/>
    <cellStyle name="표준 6 2 2 6" xfId="17509" xr:uid="{00000000-0005-0000-0000-000047470000}"/>
    <cellStyle name="표준 6 2 2 7" xfId="17510" xr:uid="{00000000-0005-0000-0000-000048470000}"/>
    <cellStyle name="표준 6 2 2 8" xfId="17511" xr:uid="{00000000-0005-0000-0000-000049470000}"/>
    <cellStyle name="표준 6 2 2 9" xfId="17512" xr:uid="{00000000-0005-0000-0000-00004A470000}"/>
    <cellStyle name="표준 6 2 20" xfId="17513" xr:uid="{00000000-0005-0000-0000-00004B470000}"/>
    <cellStyle name="표준 6 2 21" xfId="17514" xr:uid="{00000000-0005-0000-0000-00004C470000}"/>
    <cellStyle name="표준 6 2 22" xfId="17515" xr:uid="{00000000-0005-0000-0000-00004D470000}"/>
    <cellStyle name="표준 6 2 23" xfId="17516" xr:uid="{00000000-0005-0000-0000-00004E470000}"/>
    <cellStyle name="표준 6 2 24" xfId="17517" xr:uid="{00000000-0005-0000-0000-00004F470000}"/>
    <cellStyle name="표준 6 2 25" xfId="17518" xr:uid="{00000000-0005-0000-0000-000050470000}"/>
    <cellStyle name="표준 6 2 26" xfId="17519" xr:uid="{00000000-0005-0000-0000-000051470000}"/>
    <cellStyle name="표준 6 2 27" xfId="17520" xr:uid="{00000000-0005-0000-0000-000052470000}"/>
    <cellStyle name="표준 6 2 28" xfId="17521" xr:uid="{00000000-0005-0000-0000-000053470000}"/>
    <cellStyle name="표준 6 2 29" xfId="17522" xr:uid="{00000000-0005-0000-0000-000054470000}"/>
    <cellStyle name="표준 6 2 3" xfId="17523" xr:uid="{00000000-0005-0000-0000-000055470000}"/>
    <cellStyle name="표준 6 2 3 2" xfId="17524" xr:uid="{00000000-0005-0000-0000-000056470000}"/>
    <cellStyle name="표준 6 2 3 3" xfId="17525" xr:uid="{00000000-0005-0000-0000-000057470000}"/>
    <cellStyle name="표준 6 2 3 4" xfId="17526" xr:uid="{00000000-0005-0000-0000-000058470000}"/>
    <cellStyle name="표준 6 2 30" xfId="17527" xr:uid="{00000000-0005-0000-0000-000059470000}"/>
    <cellStyle name="표준 6 2 31" xfId="17528" xr:uid="{00000000-0005-0000-0000-00005A470000}"/>
    <cellStyle name="표준 6 2 32" xfId="17529" xr:uid="{00000000-0005-0000-0000-00005B470000}"/>
    <cellStyle name="표준 6 2 33" xfId="17530" xr:uid="{00000000-0005-0000-0000-00005C470000}"/>
    <cellStyle name="표준 6 2 34" xfId="17531" xr:uid="{00000000-0005-0000-0000-00005D470000}"/>
    <cellStyle name="표준 6 2 35" xfId="17532" xr:uid="{00000000-0005-0000-0000-00005E470000}"/>
    <cellStyle name="표준 6 2 36" xfId="17533" xr:uid="{00000000-0005-0000-0000-00005F470000}"/>
    <cellStyle name="표준 6 2 37" xfId="17534" xr:uid="{00000000-0005-0000-0000-000060470000}"/>
    <cellStyle name="표준 6 2 38" xfId="17535" xr:uid="{00000000-0005-0000-0000-000061470000}"/>
    <cellStyle name="표준 6 2 39" xfId="17536" xr:uid="{00000000-0005-0000-0000-000062470000}"/>
    <cellStyle name="표준 6 2 4" xfId="17537" xr:uid="{00000000-0005-0000-0000-000063470000}"/>
    <cellStyle name="표준 6 2 40" xfId="17538" xr:uid="{00000000-0005-0000-0000-000064470000}"/>
    <cellStyle name="표준 6 2 41" xfId="17539" xr:uid="{00000000-0005-0000-0000-000065470000}"/>
    <cellStyle name="표준 6 2 42" xfId="17540" xr:uid="{00000000-0005-0000-0000-000066470000}"/>
    <cellStyle name="표준 6 2 43" xfId="17541" xr:uid="{00000000-0005-0000-0000-000067470000}"/>
    <cellStyle name="표준 6 2 44" xfId="17542" xr:uid="{00000000-0005-0000-0000-000068470000}"/>
    <cellStyle name="표준 6 2 45" xfId="17543" xr:uid="{00000000-0005-0000-0000-000069470000}"/>
    <cellStyle name="표준 6 2 46" xfId="17544" xr:uid="{00000000-0005-0000-0000-00006A470000}"/>
    <cellStyle name="표준 6 2 47" xfId="17545" xr:uid="{00000000-0005-0000-0000-00006B470000}"/>
    <cellStyle name="표준 6 2 48" xfId="17546" xr:uid="{00000000-0005-0000-0000-00006C470000}"/>
    <cellStyle name="표준 6 2 49" xfId="17547" xr:uid="{00000000-0005-0000-0000-00006D470000}"/>
    <cellStyle name="표준 6 2 5" xfId="17548" xr:uid="{00000000-0005-0000-0000-00006E470000}"/>
    <cellStyle name="표준 6 2 50" xfId="17549" xr:uid="{00000000-0005-0000-0000-00006F470000}"/>
    <cellStyle name="표준 6 2 6" xfId="17550" xr:uid="{00000000-0005-0000-0000-000070470000}"/>
    <cellStyle name="표준 6 2 7" xfId="17551" xr:uid="{00000000-0005-0000-0000-000071470000}"/>
    <cellStyle name="표준 6 2 8" xfId="17552" xr:uid="{00000000-0005-0000-0000-000072470000}"/>
    <cellStyle name="표준 6 2 9" xfId="17553" xr:uid="{00000000-0005-0000-0000-000073470000}"/>
    <cellStyle name="표준 6 20" xfId="17554" xr:uid="{00000000-0005-0000-0000-000074470000}"/>
    <cellStyle name="표준 6 21" xfId="17555" xr:uid="{00000000-0005-0000-0000-000075470000}"/>
    <cellStyle name="표준 6 22" xfId="17556" xr:uid="{00000000-0005-0000-0000-000076470000}"/>
    <cellStyle name="표준 6 23" xfId="17557" xr:uid="{00000000-0005-0000-0000-000077470000}"/>
    <cellStyle name="표준 6 24" xfId="17558" xr:uid="{00000000-0005-0000-0000-000078470000}"/>
    <cellStyle name="표준 6 25" xfId="17559" xr:uid="{00000000-0005-0000-0000-000079470000}"/>
    <cellStyle name="표준 6 26" xfId="17560" xr:uid="{00000000-0005-0000-0000-00007A470000}"/>
    <cellStyle name="표준 6 27" xfId="17561" xr:uid="{00000000-0005-0000-0000-00007B470000}"/>
    <cellStyle name="표준 6 28" xfId="17562" xr:uid="{00000000-0005-0000-0000-00007C470000}"/>
    <cellStyle name="표준 6 29" xfId="17563" xr:uid="{00000000-0005-0000-0000-00007D470000}"/>
    <cellStyle name="표준 6 3" xfId="17564" xr:uid="{00000000-0005-0000-0000-00007E470000}"/>
    <cellStyle name="표준 6 3 10" xfId="17565" xr:uid="{00000000-0005-0000-0000-00007F470000}"/>
    <cellStyle name="표준 6 3 11" xfId="17566" xr:uid="{00000000-0005-0000-0000-000080470000}"/>
    <cellStyle name="표준 6 3 12" xfId="17567" xr:uid="{00000000-0005-0000-0000-000081470000}"/>
    <cellStyle name="표준 6 3 13" xfId="17568" xr:uid="{00000000-0005-0000-0000-000082470000}"/>
    <cellStyle name="표준 6 3 14" xfId="17569" xr:uid="{00000000-0005-0000-0000-000083470000}"/>
    <cellStyle name="표준 6 3 15" xfId="17570" xr:uid="{00000000-0005-0000-0000-000084470000}"/>
    <cellStyle name="표준 6 3 16" xfId="17571" xr:uid="{00000000-0005-0000-0000-000085470000}"/>
    <cellStyle name="표준 6 3 17" xfId="17572" xr:uid="{00000000-0005-0000-0000-000086470000}"/>
    <cellStyle name="표준 6 3 18" xfId="17573" xr:uid="{00000000-0005-0000-0000-000087470000}"/>
    <cellStyle name="표준 6 3 19" xfId="17574" xr:uid="{00000000-0005-0000-0000-000088470000}"/>
    <cellStyle name="표준 6 3 2" xfId="17575" xr:uid="{00000000-0005-0000-0000-000089470000}"/>
    <cellStyle name="표준 6 3 20" xfId="17576" xr:uid="{00000000-0005-0000-0000-00008A470000}"/>
    <cellStyle name="표준 6 3 21" xfId="17577" xr:uid="{00000000-0005-0000-0000-00008B470000}"/>
    <cellStyle name="표준 6 3 22" xfId="17578" xr:uid="{00000000-0005-0000-0000-00008C470000}"/>
    <cellStyle name="표준 6 3 23" xfId="17579" xr:uid="{00000000-0005-0000-0000-00008D470000}"/>
    <cellStyle name="표준 6 3 3" xfId="17580" xr:uid="{00000000-0005-0000-0000-00008E470000}"/>
    <cellStyle name="표준 6 3 4" xfId="17581" xr:uid="{00000000-0005-0000-0000-00008F470000}"/>
    <cellStyle name="표준 6 3 5" xfId="17582" xr:uid="{00000000-0005-0000-0000-000090470000}"/>
    <cellStyle name="표준 6 3 6" xfId="17583" xr:uid="{00000000-0005-0000-0000-000091470000}"/>
    <cellStyle name="표준 6 3 7" xfId="17584" xr:uid="{00000000-0005-0000-0000-000092470000}"/>
    <cellStyle name="표준 6 3 8" xfId="17585" xr:uid="{00000000-0005-0000-0000-000093470000}"/>
    <cellStyle name="표준 6 3 9" xfId="17586" xr:uid="{00000000-0005-0000-0000-000094470000}"/>
    <cellStyle name="표준 6 30" xfId="17587" xr:uid="{00000000-0005-0000-0000-000095470000}"/>
    <cellStyle name="표준 6 31" xfId="17588" xr:uid="{00000000-0005-0000-0000-000096470000}"/>
    <cellStyle name="표준 6 31 2" xfId="17589" xr:uid="{00000000-0005-0000-0000-000097470000}"/>
    <cellStyle name="표준 6 32" xfId="17590" xr:uid="{00000000-0005-0000-0000-000098470000}"/>
    <cellStyle name="표준 6 33" xfId="17591" xr:uid="{00000000-0005-0000-0000-000099470000}"/>
    <cellStyle name="표준 6 34" xfId="17592" xr:uid="{00000000-0005-0000-0000-00009A470000}"/>
    <cellStyle name="표준 6 35" xfId="17593" xr:uid="{00000000-0005-0000-0000-00009B470000}"/>
    <cellStyle name="표준 6 36" xfId="17594" xr:uid="{00000000-0005-0000-0000-00009C470000}"/>
    <cellStyle name="표준 6 37" xfId="17595" xr:uid="{00000000-0005-0000-0000-00009D470000}"/>
    <cellStyle name="표준 6 38" xfId="17596" xr:uid="{00000000-0005-0000-0000-00009E470000}"/>
    <cellStyle name="표준 6 39" xfId="17597" xr:uid="{00000000-0005-0000-0000-00009F470000}"/>
    <cellStyle name="표준 6 4" xfId="17598" xr:uid="{00000000-0005-0000-0000-0000A0470000}"/>
    <cellStyle name="표준 6 4 10" xfId="17599" xr:uid="{00000000-0005-0000-0000-0000A1470000}"/>
    <cellStyle name="표준 6 4 11" xfId="17600" xr:uid="{00000000-0005-0000-0000-0000A2470000}"/>
    <cellStyle name="표준 6 4 12" xfId="17601" xr:uid="{00000000-0005-0000-0000-0000A3470000}"/>
    <cellStyle name="표준 6 4 13" xfId="17602" xr:uid="{00000000-0005-0000-0000-0000A4470000}"/>
    <cellStyle name="표준 6 4 14" xfId="17603" xr:uid="{00000000-0005-0000-0000-0000A5470000}"/>
    <cellStyle name="표준 6 4 15" xfId="17604" xr:uid="{00000000-0005-0000-0000-0000A6470000}"/>
    <cellStyle name="표준 6 4 16" xfId="17605" xr:uid="{00000000-0005-0000-0000-0000A7470000}"/>
    <cellStyle name="표준 6 4 17" xfId="17606" xr:uid="{00000000-0005-0000-0000-0000A8470000}"/>
    <cellStyle name="표준 6 4 18" xfId="17607" xr:uid="{00000000-0005-0000-0000-0000A9470000}"/>
    <cellStyle name="표준 6 4 19" xfId="17608" xr:uid="{00000000-0005-0000-0000-0000AA470000}"/>
    <cellStyle name="표준 6 4 2" xfId="17609" xr:uid="{00000000-0005-0000-0000-0000AB470000}"/>
    <cellStyle name="표준 6 4 20" xfId="17610" xr:uid="{00000000-0005-0000-0000-0000AC470000}"/>
    <cellStyle name="표준 6 4 21" xfId="17611" xr:uid="{00000000-0005-0000-0000-0000AD470000}"/>
    <cellStyle name="표준 6 4 22" xfId="17612" xr:uid="{00000000-0005-0000-0000-0000AE470000}"/>
    <cellStyle name="표준 6 4 23" xfId="17613" xr:uid="{00000000-0005-0000-0000-0000AF470000}"/>
    <cellStyle name="표준 6 4 3" xfId="17614" xr:uid="{00000000-0005-0000-0000-0000B0470000}"/>
    <cellStyle name="표준 6 4 4" xfId="17615" xr:uid="{00000000-0005-0000-0000-0000B1470000}"/>
    <cellStyle name="표준 6 4 5" xfId="17616" xr:uid="{00000000-0005-0000-0000-0000B2470000}"/>
    <cellStyle name="표준 6 4 6" xfId="17617" xr:uid="{00000000-0005-0000-0000-0000B3470000}"/>
    <cellStyle name="표준 6 4 7" xfId="17618" xr:uid="{00000000-0005-0000-0000-0000B4470000}"/>
    <cellStyle name="표준 6 4 8" xfId="17619" xr:uid="{00000000-0005-0000-0000-0000B5470000}"/>
    <cellStyle name="표준 6 4 9" xfId="17620" xr:uid="{00000000-0005-0000-0000-0000B6470000}"/>
    <cellStyle name="표준 6 40" xfId="17621" xr:uid="{00000000-0005-0000-0000-0000B7470000}"/>
    <cellStyle name="표준 6 41" xfId="17622" xr:uid="{00000000-0005-0000-0000-0000B8470000}"/>
    <cellStyle name="표준 6 42" xfId="17623" xr:uid="{00000000-0005-0000-0000-0000B9470000}"/>
    <cellStyle name="표준 6 43" xfId="17624" xr:uid="{00000000-0005-0000-0000-0000BA470000}"/>
    <cellStyle name="표준 6 44" xfId="17625" xr:uid="{00000000-0005-0000-0000-0000BB470000}"/>
    <cellStyle name="표준 6 45" xfId="17626" xr:uid="{00000000-0005-0000-0000-0000BC470000}"/>
    <cellStyle name="표준 6 46" xfId="17627" xr:uid="{00000000-0005-0000-0000-0000BD470000}"/>
    <cellStyle name="표준 6 47" xfId="17628" xr:uid="{00000000-0005-0000-0000-0000BE470000}"/>
    <cellStyle name="표준 6 48" xfId="17629" xr:uid="{00000000-0005-0000-0000-0000BF470000}"/>
    <cellStyle name="표준 6 49" xfId="17630" xr:uid="{00000000-0005-0000-0000-0000C0470000}"/>
    <cellStyle name="표준 6 5" xfId="17631" xr:uid="{00000000-0005-0000-0000-0000C1470000}"/>
    <cellStyle name="표준 6 5 10" xfId="17632" xr:uid="{00000000-0005-0000-0000-0000C2470000}"/>
    <cellStyle name="표준 6 5 11" xfId="17633" xr:uid="{00000000-0005-0000-0000-0000C3470000}"/>
    <cellStyle name="표준 6 5 12" xfId="17634" xr:uid="{00000000-0005-0000-0000-0000C4470000}"/>
    <cellStyle name="표준 6 5 13" xfId="17635" xr:uid="{00000000-0005-0000-0000-0000C5470000}"/>
    <cellStyle name="표준 6 5 14" xfId="17636" xr:uid="{00000000-0005-0000-0000-0000C6470000}"/>
    <cellStyle name="표준 6 5 15" xfId="17637" xr:uid="{00000000-0005-0000-0000-0000C7470000}"/>
    <cellStyle name="표준 6 5 16" xfId="17638" xr:uid="{00000000-0005-0000-0000-0000C8470000}"/>
    <cellStyle name="표준 6 5 17" xfId="17639" xr:uid="{00000000-0005-0000-0000-0000C9470000}"/>
    <cellStyle name="표준 6 5 18" xfId="17640" xr:uid="{00000000-0005-0000-0000-0000CA470000}"/>
    <cellStyle name="표준 6 5 19" xfId="17641" xr:uid="{00000000-0005-0000-0000-0000CB470000}"/>
    <cellStyle name="표준 6 5 2" xfId="17642" xr:uid="{00000000-0005-0000-0000-0000CC470000}"/>
    <cellStyle name="표준 6 5 20" xfId="17643" xr:uid="{00000000-0005-0000-0000-0000CD470000}"/>
    <cellStyle name="표준 6 5 21" xfId="17644" xr:uid="{00000000-0005-0000-0000-0000CE470000}"/>
    <cellStyle name="표준 6 5 22" xfId="17645" xr:uid="{00000000-0005-0000-0000-0000CF470000}"/>
    <cellStyle name="표준 6 5 23" xfId="17646" xr:uid="{00000000-0005-0000-0000-0000D0470000}"/>
    <cellStyle name="표준 6 5 3" xfId="17647" xr:uid="{00000000-0005-0000-0000-0000D1470000}"/>
    <cellStyle name="표준 6 5 4" xfId="17648" xr:uid="{00000000-0005-0000-0000-0000D2470000}"/>
    <cellStyle name="표준 6 5 5" xfId="17649" xr:uid="{00000000-0005-0000-0000-0000D3470000}"/>
    <cellStyle name="표준 6 5 6" xfId="17650" xr:uid="{00000000-0005-0000-0000-0000D4470000}"/>
    <cellStyle name="표준 6 5 7" xfId="17651" xr:uid="{00000000-0005-0000-0000-0000D5470000}"/>
    <cellStyle name="표준 6 5 8" xfId="17652" xr:uid="{00000000-0005-0000-0000-0000D6470000}"/>
    <cellStyle name="표준 6 5 9" xfId="17653" xr:uid="{00000000-0005-0000-0000-0000D7470000}"/>
    <cellStyle name="표준 6 50" xfId="17654" xr:uid="{00000000-0005-0000-0000-0000D8470000}"/>
    <cellStyle name="표준 6 51" xfId="17655" xr:uid="{00000000-0005-0000-0000-0000D9470000}"/>
    <cellStyle name="표준 6 52" xfId="17656" xr:uid="{00000000-0005-0000-0000-0000DA470000}"/>
    <cellStyle name="표준 6 53" xfId="17657" xr:uid="{00000000-0005-0000-0000-0000DB470000}"/>
    <cellStyle name="표준 6 54" xfId="17658" xr:uid="{00000000-0005-0000-0000-0000DC470000}"/>
    <cellStyle name="표준 6 55" xfId="17659" xr:uid="{00000000-0005-0000-0000-0000DD470000}"/>
    <cellStyle name="표준 6 56" xfId="17660" xr:uid="{00000000-0005-0000-0000-0000DE470000}"/>
    <cellStyle name="표준 6 57" xfId="17661" xr:uid="{00000000-0005-0000-0000-0000DF470000}"/>
    <cellStyle name="표준 6 58" xfId="17662" xr:uid="{00000000-0005-0000-0000-0000E0470000}"/>
    <cellStyle name="표준 6 59" xfId="17663" xr:uid="{00000000-0005-0000-0000-0000E1470000}"/>
    <cellStyle name="표준 6 6" xfId="17664" xr:uid="{00000000-0005-0000-0000-0000E2470000}"/>
    <cellStyle name="표준 6 6 2" xfId="17665" xr:uid="{00000000-0005-0000-0000-0000E3470000}"/>
    <cellStyle name="표준 6 60" xfId="17666" xr:uid="{00000000-0005-0000-0000-0000E4470000}"/>
    <cellStyle name="표준 6 61" xfId="17667" xr:uid="{00000000-0005-0000-0000-0000E5470000}"/>
    <cellStyle name="표준 6 7" xfId="17668" xr:uid="{00000000-0005-0000-0000-0000E6470000}"/>
    <cellStyle name="표준 6 7 2" xfId="17669" xr:uid="{00000000-0005-0000-0000-0000E7470000}"/>
    <cellStyle name="표준 6 8" xfId="17670" xr:uid="{00000000-0005-0000-0000-0000E8470000}"/>
    <cellStyle name="표준 6 9" xfId="17671" xr:uid="{00000000-0005-0000-0000-0000E9470000}"/>
    <cellStyle name="표준 61 10" xfId="17672" xr:uid="{00000000-0005-0000-0000-0000EA470000}"/>
    <cellStyle name="표준 61 11" xfId="17673" xr:uid="{00000000-0005-0000-0000-0000EB470000}"/>
    <cellStyle name="표준 61 12" xfId="17674" xr:uid="{00000000-0005-0000-0000-0000EC470000}"/>
    <cellStyle name="표준 61 13" xfId="17675" xr:uid="{00000000-0005-0000-0000-0000ED470000}"/>
    <cellStyle name="표준 61 14" xfId="17676" xr:uid="{00000000-0005-0000-0000-0000EE470000}"/>
    <cellStyle name="표준 61 15" xfId="17677" xr:uid="{00000000-0005-0000-0000-0000EF470000}"/>
    <cellStyle name="표준 61 16" xfId="17678" xr:uid="{00000000-0005-0000-0000-0000F0470000}"/>
    <cellStyle name="표준 61 17" xfId="17679" xr:uid="{00000000-0005-0000-0000-0000F1470000}"/>
    <cellStyle name="표준 61 18" xfId="17680" xr:uid="{00000000-0005-0000-0000-0000F2470000}"/>
    <cellStyle name="표준 61 19" xfId="17681" xr:uid="{00000000-0005-0000-0000-0000F3470000}"/>
    <cellStyle name="표준 61 2" xfId="17682" xr:uid="{00000000-0005-0000-0000-0000F4470000}"/>
    <cellStyle name="표준 61 20" xfId="17683" xr:uid="{00000000-0005-0000-0000-0000F5470000}"/>
    <cellStyle name="표준 61 21" xfId="17684" xr:uid="{00000000-0005-0000-0000-0000F6470000}"/>
    <cellStyle name="표준 61 22" xfId="17685" xr:uid="{00000000-0005-0000-0000-0000F7470000}"/>
    <cellStyle name="표준 61 3" xfId="17686" xr:uid="{00000000-0005-0000-0000-0000F8470000}"/>
    <cellStyle name="표준 61 4" xfId="17687" xr:uid="{00000000-0005-0000-0000-0000F9470000}"/>
    <cellStyle name="표준 61 5" xfId="17688" xr:uid="{00000000-0005-0000-0000-0000FA470000}"/>
    <cellStyle name="표준 61 6" xfId="17689" xr:uid="{00000000-0005-0000-0000-0000FB470000}"/>
    <cellStyle name="표준 61 7" xfId="17690" xr:uid="{00000000-0005-0000-0000-0000FC470000}"/>
    <cellStyle name="표준 61 8" xfId="17691" xr:uid="{00000000-0005-0000-0000-0000FD470000}"/>
    <cellStyle name="표준 61 9" xfId="17692" xr:uid="{00000000-0005-0000-0000-0000FE470000}"/>
    <cellStyle name="표준 7" xfId="17693" xr:uid="{00000000-0005-0000-0000-0000FF470000}"/>
    <cellStyle name="표준 7 10" xfId="17694" xr:uid="{00000000-0005-0000-0000-000000480000}"/>
    <cellStyle name="표준 7 10 2" xfId="17695" xr:uid="{00000000-0005-0000-0000-000001480000}"/>
    <cellStyle name="표준 7 10 3" xfId="17696" xr:uid="{00000000-0005-0000-0000-000002480000}"/>
    <cellStyle name="표준 7 10 4" xfId="17697" xr:uid="{00000000-0005-0000-0000-000003480000}"/>
    <cellStyle name="표준 7 11" xfId="17698" xr:uid="{00000000-0005-0000-0000-000004480000}"/>
    <cellStyle name="표준 7 12" xfId="17699" xr:uid="{00000000-0005-0000-0000-000005480000}"/>
    <cellStyle name="표준 7 13" xfId="17700" xr:uid="{00000000-0005-0000-0000-000006480000}"/>
    <cellStyle name="표준 7 14" xfId="17701" xr:uid="{00000000-0005-0000-0000-000007480000}"/>
    <cellStyle name="표준 7 15" xfId="17702" xr:uid="{00000000-0005-0000-0000-000008480000}"/>
    <cellStyle name="표준 7 16" xfId="17703" xr:uid="{00000000-0005-0000-0000-000009480000}"/>
    <cellStyle name="표준 7 17" xfId="17704" xr:uid="{00000000-0005-0000-0000-00000A480000}"/>
    <cellStyle name="표준 7 18" xfId="17705" xr:uid="{00000000-0005-0000-0000-00000B480000}"/>
    <cellStyle name="표준 7 19" xfId="17706" xr:uid="{00000000-0005-0000-0000-00000C480000}"/>
    <cellStyle name="표준 7 2" xfId="17707" xr:uid="{00000000-0005-0000-0000-00000D480000}"/>
    <cellStyle name="표준 7 2 10" xfId="17708" xr:uid="{00000000-0005-0000-0000-00000E480000}"/>
    <cellStyle name="표준 7 2 11" xfId="17709" xr:uid="{00000000-0005-0000-0000-00000F480000}"/>
    <cellStyle name="표준 7 2 12" xfId="17710" xr:uid="{00000000-0005-0000-0000-000010480000}"/>
    <cellStyle name="표준 7 2 13" xfId="17711" xr:uid="{00000000-0005-0000-0000-000011480000}"/>
    <cellStyle name="표준 7 2 14" xfId="17712" xr:uid="{00000000-0005-0000-0000-000012480000}"/>
    <cellStyle name="표준 7 2 15" xfId="17713" xr:uid="{00000000-0005-0000-0000-000013480000}"/>
    <cellStyle name="표준 7 2 16" xfId="17714" xr:uid="{00000000-0005-0000-0000-000014480000}"/>
    <cellStyle name="표준 7 2 17" xfId="17715" xr:uid="{00000000-0005-0000-0000-000015480000}"/>
    <cellStyle name="표준 7 2 18" xfId="17716" xr:uid="{00000000-0005-0000-0000-000016480000}"/>
    <cellStyle name="표준 7 2 19" xfId="17717" xr:uid="{00000000-0005-0000-0000-000017480000}"/>
    <cellStyle name="표준 7 2 2" xfId="17718" xr:uid="{00000000-0005-0000-0000-000018480000}"/>
    <cellStyle name="표준 7 2 2 10" xfId="17719" xr:uid="{00000000-0005-0000-0000-000019480000}"/>
    <cellStyle name="표준 7 2 2 11" xfId="17720" xr:uid="{00000000-0005-0000-0000-00001A480000}"/>
    <cellStyle name="표준 7 2 2 12" xfId="17721" xr:uid="{00000000-0005-0000-0000-00001B480000}"/>
    <cellStyle name="표준 7 2 2 13" xfId="17722" xr:uid="{00000000-0005-0000-0000-00001C480000}"/>
    <cellStyle name="표준 7 2 2 14" xfId="17723" xr:uid="{00000000-0005-0000-0000-00001D480000}"/>
    <cellStyle name="표준 7 2 2 15" xfId="17724" xr:uid="{00000000-0005-0000-0000-00001E480000}"/>
    <cellStyle name="표준 7 2 2 16" xfId="17725" xr:uid="{00000000-0005-0000-0000-00001F480000}"/>
    <cellStyle name="표준 7 2 2 17" xfId="17726" xr:uid="{00000000-0005-0000-0000-000020480000}"/>
    <cellStyle name="표준 7 2 2 18" xfId="17727" xr:uid="{00000000-0005-0000-0000-000021480000}"/>
    <cellStyle name="표준 7 2 2 19" xfId="17728" xr:uid="{00000000-0005-0000-0000-000022480000}"/>
    <cellStyle name="표준 7 2 2 2" xfId="17729" xr:uid="{00000000-0005-0000-0000-000023480000}"/>
    <cellStyle name="표준 7 2 2 2 10" xfId="17730" xr:uid="{00000000-0005-0000-0000-000024480000}"/>
    <cellStyle name="표준 7 2 2 2 11" xfId="17731" xr:uid="{00000000-0005-0000-0000-000025480000}"/>
    <cellStyle name="표준 7 2 2 2 12" xfId="17732" xr:uid="{00000000-0005-0000-0000-000026480000}"/>
    <cellStyle name="표준 7 2 2 2 13" xfId="17733" xr:uid="{00000000-0005-0000-0000-000027480000}"/>
    <cellStyle name="표준 7 2 2 2 14" xfId="17734" xr:uid="{00000000-0005-0000-0000-000028480000}"/>
    <cellStyle name="표준 7 2 2 2 15" xfId="17735" xr:uid="{00000000-0005-0000-0000-000029480000}"/>
    <cellStyle name="표준 7 2 2 2 16" xfId="17736" xr:uid="{00000000-0005-0000-0000-00002A480000}"/>
    <cellStyle name="표준 7 2 2 2 17" xfId="17737" xr:uid="{00000000-0005-0000-0000-00002B480000}"/>
    <cellStyle name="표준 7 2 2 2 18" xfId="17738" xr:uid="{00000000-0005-0000-0000-00002C480000}"/>
    <cellStyle name="표준 7 2 2 2 19" xfId="17739" xr:uid="{00000000-0005-0000-0000-00002D480000}"/>
    <cellStyle name="표준 7 2 2 2 2" xfId="17740" xr:uid="{00000000-0005-0000-0000-00002E480000}"/>
    <cellStyle name="표준 7 2 2 2 2 10" xfId="17741" xr:uid="{00000000-0005-0000-0000-00002F480000}"/>
    <cellStyle name="표준 7 2 2 2 2 11" xfId="17742" xr:uid="{00000000-0005-0000-0000-000030480000}"/>
    <cellStyle name="표준 7 2 2 2 2 12" xfId="17743" xr:uid="{00000000-0005-0000-0000-000031480000}"/>
    <cellStyle name="표준 7 2 2 2 2 13" xfId="17744" xr:uid="{00000000-0005-0000-0000-000032480000}"/>
    <cellStyle name="표준 7 2 2 2 2 14" xfId="17745" xr:uid="{00000000-0005-0000-0000-000033480000}"/>
    <cellStyle name="표준 7 2 2 2 2 15" xfId="17746" xr:uid="{00000000-0005-0000-0000-000034480000}"/>
    <cellStyle name="표준 7 2 2 2 2 16" xfId="17747" xr:uid="{00000000-0005-0000-0000-000035480000}"/>
    <cellStyle name="표준 7 2 2 2 2 17" xfId="17748" xr:uid="{00000000-0005-0000-0000-000036480000}"/>
    <cellStyle name="표준 7 2 2 2 2 18" xfId="17749" xr:uid="{00000000-0005-0000-0000-000037480000}"/>
    <cellStyle name="표준 7 2 2 2 2 19" xfId="17750" xr:uid="{00000000-0005-0000-0000-000038480000}"/>
    <cellStyle name="표준 7 2 2 2 2 2" xfId="17751" xr:uid="{00000000-0005-0000-0000-000039480000}"/>
    <cellStyle name="표준 7 2 2 2 2 2 10" xfId="17752" xr:uid="{00000000-0005-0000-0000-00003A480000}"/>
    <cellStyle name="표준 7 2 2 2 2 2 11" xfId="17753" xr:uid="{00000000-0005-0000-0000-00003B480000}"/>
    <cellStyle name="표준 7 2 2 2 2 2 12" xfId="17754" xr:uid="{00000000-0005-0000-0000-00003C480000}"/>
    <cellStyle name="표준 7 2 2 2 2 2 13" xfId="17755" xr:uid="{00000000-0005-0000-0000-00003D480000}"/>
    <cellStyle name="표준 7 2 2 2 2 2 14" xfId="17756" xr:uid="{00000000-0005-0000-0000-00003E480000}"/>
    <cellStyle name="표준 7 2 2 2 2 2 15" xfId="17757" xr:uid="{00000000-0005-0000-0000-00003F480000}"/>
    <cellStyle name="표준 7 2 2 2 2 2 16" xfId="17758" xr:uid="{00000000-0005-0000-0000-000040480000}"/>
    <cellStyle name="표준 7 2 2 2 2 2 17" xfId="17759" xr:uid="{00000000-0005-0000-0000-000041480000}"/>
    <cellStyle name="표준 7 2 2 2 2 2 18" xfId="17760" xr:uid="{00000000-0005-0000-0000-000042480000}"/>
    <cellStyle name="표준 7 2 2 2 2 2 19" xfId="17761" xr:uid="{00000000-0005-0000-0000-000043480000}"/>
    <cellStyle name="표준 7 2 2 2 2 2 2" xfId="17762" xr:uid="{00000000-0005-0000-0000-000044480000}"/>
    <cellStyle name="표준 7 2 2 2 2 2 2 10" xfId="17763" xr:uid="{00000000-0005-0000-0000-000045480000}"/>
    <cellStyle name="표준 7 2 2 2 2 2 2 11" xfId="17764" xr:uid="{00000000-0005-0000-0000-000046480000}"/>
    <cellStyle name="표준 7 2 2 2 2 2 2 12" xfId="17765" xr:uid="{00000000-0005-0000-0000-000047480000}"/>
    <cellStyle name="표준 7 2 2 2 2 2 2 13" xfId="17766" xr:uid="{00000000-0005-0000-0000-000048480000}"/>
    <cellStyle name="표준 7 2 2 2 2 2 2 14" xfId="17767" xr:uid="{00000000-0005-0000-0000-000049480000}"/>
    <cellStyle name="표준 7 2 2 2 2 2 2 15" xfId="17768" xr:uid="{00000000-0005-0000-0000-00004A480000}"/>
    <cellStyle name="표준 7 2 2 2 2 2 2 16" xfId="17769" xr:uid="{00000000-0005-0000-0000-00004B480000}"/>
    <cellStyle name="표준 7 2 2 2 2 2 2 17" xfId="17770" xr:uid="{00000000-0005-0000-0000-00004C480000}"/>
    <cellStyle name="표준 7 2 2 2 2 2 2 18" xfId="17771" xr:uid="{00000000-0005-0000-0000-00004D480000}"/>
    <cellStyle name="표준 7 2 2 2 2 2 2 19" xfId="17772" xr:uid="{00000000-0005-0000-0000-00004E480000}"/>
    <cellStyle name="표준 7 2 2 2 2 2 2 2" xfId="17773" xr:uid="{00000000-0005-0000-0000-00004F480000}"/>
    <cellStyle name="표준 7 2 2 2 2 2 2 20" xfId="17774" xr:uid="{00000000-0005-0000-0000-000050480000}"/>
    <cellStyle name="표준 7 2 2 2 2 2 2 21" xfId="17775" xr:uid="{00000000-0005-0000-0000-000051480000}"/>
    <cellStyle name="표준 7 2 2 2 2 2 2 22" xfId="17776" xr:uid="{00000000-0005-0000-0000-000052480000}"/>
    <cellStyle name="표준 7 2 2 2 2 2 2 3" xfId="17777" xr:uid="{00000000-0005-0000-0000-000053480000}"/>
    <cellStyle name="표준 7 2 2 2 2 2 2 4" xfId="17778" xr:uid="{00000000-0005-0000-0000-000054480000}"/>
    <cellStyle name="표준 7 2 2 2 2 2 2 5" xfId="17779" xr:uid="{00000000-0005-0000-0000-000055480000}"/>
    <cellStyle name="표준 7 2 2 2 2 2 2 6" xfId="17780" xr:uid="{00000000-0005-0000-0000-000056480000}"/>
    <cellStyle name="표준 7 2 2 2 2 2 2 7" xfId="17781" xr:uid="{00000000-0005-0000-0000-000057480000}"/>
    <cellStyle name="표준 7 2 2 2 2 2 2 8" xfId="17782" xr:uid="{00000000-0005-0000-0000-000058480000}"/>
    <cellStyle name="표준 7 2 2 2 2 2 2 9" xfId="17783" xr:uid="{00000000-0005-0000-0000-000059480000}"/>
    <cellStyle name="표준 7 2 2 2 2 2 20" xfId="17784" xr:uid="{00000000-0005-0000-0000-00005A480000}"/>
    <cellStyle name="표준 7 2 2 2 2 2 21" xfId="17785" xr:uid="{00000000-0005-0000-0000-00005B480000}"/>
    <cellStyle name="표준 7 2 2 2 2 2 22" xfId="17786" xr:uid="{00000000-0005-0000-0000-00005C480000}"/>
    <cellStyle name="표준 7 2 2 2 2 2 23" xfId="17787" xr:uid="{00000000-0005-0000-0000-00005D480000}"/>
    <cellStyle name="표준 7 2 2 2 2 2 3" xfId="17788" xr:uid="{00000000-0005-0000-0000-00005E480000}"/>
    <cellStyle name="표준 7 2 2 2 2 2 4" xfId="17789" xr:uid="{00000000-0005-0000-0000-00005F480000}"/>
    <cellStyle name="표준 7 2 2 2 2 2 5" xfId="17790" xr:uid="{00000000-0005-0000-0000-000060480000}"/>
    <cellStyle name="표준 7 2 2 2 2 2 6" xfId="17791" xr:uid="{00000000-0005-0000-0000-000061480000}"/>
    <cellStyle name="표준 7 2 2 2 2 2 7" xfId="17792" xr:uid="{00000000-0005-0000-0000-000062480000}"/>
    <cellStyle name="표준 7 2 2 2 2 2 8" xfId="17793" xr:uid="{00000000-0005-0000-0000-000063480000}"/>
    <cellStyle name="표준 7 2 2 2 2 2 9" xfId="17794" xr:uid="{00000000-0005-0000-0000-000064480000}"/>
    <cellStyle name="표준 7 2 2 2 2 20" xfId="17795" xr:uid="{00000000-0005-0000-0000-000065480000}"/>
    <cellStyle name="표준 7 2 2 2 2 21" xfId="17796" xr:uid="{00000000-0005-0000-0000-000066480000}"/>
    <cellStyle name="표준 7 2 2 2 2 22" xfId="17797" xr:uid="{00000000-0005-0000-0000-000067480000}"/>
    <cellStyle name="표준 7 2 2 2 2 23" xfId="17798" xr:uid="{00000000-0005-0000-0000-000068480000}"/>
    <cellStyle name="표준 7 2 2 2 2 3" xfId="17799" xr:uid="{00000000-0005-0000-0000-000069480000}"/>
    <cellStyle name="표준 7 2 2 2 2 4" xfId="17800" xr:uid="{00000000-0005-0000-0000-00006A480000}"/>
    <cellStyle name="표준 7 2 2 2 2 5" xfId="17801" xr:uid="{00000000-0005-0000-0000-00006B480000}"/>
    <cellStyle name="표준 7 2 2 2 2 6" xfId="17802" xr:uid="{00000000-0005-0000-0000-00006C480000}"/>
    <cellStyle name="표준 7 2 2 2 2 7" xfId="17803" xr:uid="{00000000-0005-0000-0000-00006D480000}"/>
    <cellStyle name="표준 7 2 2 2 2 8" xfId="17804" xr:uid="{00000000-0005-0000-0000-00006E480000}"/>
    <cellStyle name="표준 7 2 2 2 2 9" xfId="17805" xr:uid="{00000000-0005-0000-0000-00006F480000}"/>
    <cellStyle name="표준 7 2 2 2 20" xfId="17806" xr:uid="{00000000-0005-0000-0000-000070480000}"/>
    <cellStyle name="표준 7 2 2 2 21" xfId="17807" xr:uid="{00000000-0005-0000-0000-000071480000}"/>
    <cellStyle name="표준 7 2 2 2 22" xfId="17808" xr:uid="{00000000-0005-0000-0000-000072480000}"/>
    <cellStyle name="표준 7 2 2 2 23" xfId="17809" xr:uid="{00000000-0005-0000-0000-000073480000}"/>
    <cellStyle name="표준 7 2 2 2 24" xfId="17810" xr:uid="{00000000-0005-0000-0000-000074480000}"/>
    <cellStyle name="표준 7 2 2 2 25" xfId="17811" xr:uid="{00000000-0005-0000-0000-000075480000}"/>
    <cellStyle name="표준 7 2 2 2 26" xfId="17812" xr:uid="{00000000-0005-0000-0000-000076480000}"/>
    <cellStyle name="표준 7 2 2 2 3" xfId="17813" xr:uid="{00000000-0005-0000-0000-000077480000}"/>
    <cellStyle name="표준 7 2 2 2 4" xfId="17814" xr:uid="{00000000-0005-0000-0000-000078480000}"/>
    <cellStyle name="표준 7 2 2 2 5" xfId="17815" xr:uid="{00000000-0005-0000-0000-000079480000}"/>
    <cellStyle name="표준 7 2 2 2 6" xfId="17816" xr:uid="{00000000-0005-0000-0000-00007A480000}"/>
    <cellStyle name="표준 7 2 2 2 7" xfId="17817" xr:uid="{00000000-0005-0000-0000-00007B480000}"/>
    <cellStyle name="표준 7 2 2 2 8" xfId="17818" xr:uid="{00000000-0005-0000-0000-00007C480000}"/>
    <cellStyle name="표준 7 2 2 2 9" xfId="17819" xr:uid="{00000000-0005-0000-0000-00007D480000}"/>
    <cellStyle name="표준 7 2 2 20" xfId="17820" xr:uid="{00000000-0005-0000-0000-00007E480000}"/>
    <cellStyle name="표준 7 2 2 21" xfId="17821" xr:uid="{00000000-0005-0000-0000-00007F480000}"/>
    <cellStyle name="표준 7 2 2 22" xfId="17822" xr:uid="{00000000-0005-0000-0000-000080480000}"/>
    <cellStyle name="표준 7 2 2 23" xfId="17823" xr:uid="{00000000-0005-0000-0000-000081480000}"/>
    <cellStyle name="표준 7 2 2 24" xfId="17824" xr:uid="{00000000-0005-0000-0000-000082480000}"/>
    <cellStyle name="표준 7 2 2 25" xfId="17825" xr:uid="{00000000-0005-0000-0000-000083480000}"/>
    <cellStyle name="표준 7 2 2 26" xfId="17826" xr:uid="{00000000-0005-0000-0000-000084480000}"/>
    <cellStyle name="표준 7 2 2 27" xfId="17827" xr:uid="{00000000-0005-0000-0000-000085480000}"/>
    <cellStyle name="표준 7 2 2 28" xfId="17828" xr:uid="{00000000-0005-0000-0000-000086480000}"/>
    <cellStyle name="표준 7 2 2 29" xfId="17829" xr:uid="{00000000-0005-0000-0000-000087480000}"/>
    <cellStyle name="표준 7 2 2 3" xfId="17830" xr:uid="{00000000-0005-0000-0000-000088480000}"/>
    <cellStyle name="표준 7 2 2 30" xfId="17831" xr:uid="{00000000-0005-0000-0000-000089480000}"/>
    <cellStyle name="표준 7 2 2 31" xfId="17832" xr:uid="{00000000-0005-0000-0000-00008A480000}"/>
    <cellStyle name="표준 7 2 2 32" xfId="17833" xr:uid="{00000000-0005-0000-0000-00008B480000}"/>
    <cellStyle name="표준 7 2 2 33" xfId="17834" xr:uid="{00000000-0005-0000-0000-00008C480000}"/>
    <cellStyle name="표준 7 2 2 34" xfId="17835" xr:uid="{00000000-0005-0000-0000-00008D480000}"/>
    <cellStyle name="표준 7 2 2 35" xfId="17836" xr:uid="{00000000-0005-0000-0000-00008E480000}"/>
    <cellStyle name="표준 7 2 2 36" xfId="17837" xr:uid="{00000000-0005-0000-0000-00008F480000}"/>
    <cellStyle name="표준 7 2 2 37" xfId="17838" xr:uid="{00000000-0005-0000-0000-000090480000}"/>
    <cellStyle name="표준 7 2 2 38" xfId="17839" xr:uid="{00000000-0005-0000-0000-000091480000}"/>
    <cellStyle name="표준 7 2 2 39" xfId="17840" xr:uid="{00000000-0005-0000-0000-000092480000}"/>
    <cellStyle name="표준 7 2 2 4" xfId="17841" xr:uid="{00000000-0005-0000-0000-000093480000}"/>
    <cellStyle name="표준 7 2 2 40" xfId="17842" xr:uid="{00000000-0005-0000-0000-000094480000}"/>
    <cellStyle name="표준 7 2 2 41" xfId="17843" xr:uid="{00000000-0005-0000-0000-000095480000}"/>
    <cellStyle name="표준 7 2 2 42" xfId="17844" xr:uid="{00000000-0005-0000-0000-000096480000}"/>
    <cellStyle name="표준 7 2 2 43" xfId="17845" xr:uid="{00000000-0005-0000-0000-000097480000}"/>
    <cellStyle name="표준 7 2 2 44" xfId="17846" xr:uid="{00000000-0005-0000-0000-000098480000}"/>
    <cellStyle name="표준 7 2 2 45" xfId="17847" xr:uid="{00000000-0005-0000-0000-000099480000}"/>
    <cellStyle name="표준 7 2 2 46" xfId="17848" xr:uid="{00000000-0005-0000-0000-00009A480000}"/>
    <cellStyle name="표준 7 2 2 47" xfId="17849" xr:uid="{00000000-0005-0000-0000-00009B480000}"/>
    <cellStyle name="표준 7 2 2 5" xfId="17850" xr:uid="{00000000-0005-0000-0000-00009C480000}"/>
    <cellStyle name="표준 7 2 2 6" xfId="17851" xr:uid="{00000000-0005-0000-0000-00009D480000}"/>
    <cellStyle name="표준 7 2 2 7" xfId="17852" xr:uid="{00000000-0005-0000-0000-00009E480000}"/>
    <cellStyle name="표준 7 2 2 8" xfId="17853" xr:uid="{00000000-0005-0000-0000-00009F480000}"/>
    <cellStyle name="표준 7 2 2 9" xfId="17854" xr:uid="{00000000-0005-0000-0000-0000A0480000}"/>
    <cellStyle name="표준 7 2 20" xfId="17855" xr:uid="{00000000-0005-0000-0000-0000A1480000}"/>
    <cellStyle name="표준 7 2 21" xfId="17856" xr:uid="{00000000-0005-0000-0000-0000A2480000}"/>
    <cellStyle name="표준 7 2 22" xfId="17857" xr:uid="{00000000-0005-0000-0000-0000A3480000}"/>
    <cellStyle name="표준 7 2 23" xfId="17858" xr:uid="{00000000-0005-0000-0000-0000A4480000}"/>
    <cellStyle name="표준 7 2 24" xfId="17859" xr:uid="{00000000-0005-0000-0000-0000A5480000}"/>
    <cellStyle name="표준 7 2 25" xfId="17860" xr:uid="{00000000-0005-0000-0000-0000A6480000}"/>
    <cellStyle name="표준 7 2 26" xfId="17861" xr:uid="{00000000-0005-0000-0000-0000A7480000}"/>
    <cellStyle name="표준 7 2 27" xfId="17862" xr:uid="{00000000-0005-0000-0000-0000A8480000}"/>
    <cellStyle name="표준 7 2 28" xfId="17863" xr:uid="{00000000-0005-0000-0000-0000A9480000}"/>
    <cellStyle name="표준 7 2 29" xfId="17864" xr:uid="{00000000-0005-0000-0000-0000AA480000}"/>
    <cellStyle name="표준 7 2 3" xfId="17865" xr:uid="{00000000-0005-0000-0000-0000AB480000}"/>
    <cellStyle name="표준 7 2 3 2" xfId="17866" xr:uid="{00000000-0005-0000-0000-0000AC480000}"/>
    <cellStyle name="표준 7 2 3 3" xfId="17867" xr:uid="{00000000-0005-0000-0000-0000AD480000}"/>
    <cellStyle name="표준 7 2 3 4" xfId="17868" xr:uid="{00000000-0005-0000-0000-0000AE480000}"/>
    <cellStyle name="표준 7 2 30" xfId="17869" xr:uid="{00000000-0005-0000-0000-0000AF480000}"/>
    <cellStyle name="표준 7 2 31" xfId="17870" xr:uid="{00000000-0005-0000-0000-0000B0480000}"/>
    <cellStyle name="표준 7 2 32" xfId="17871" xr:uid="{00000000-0005-0000-0000-0000B1480000}"/>
    <cellStyle name="표준 7 2 33" xfId="17872" xr:uid="{00000000-0005-0000-0000-0000B2480000}"/>
    <cellStyle name="표준 7 2 34" xfId="17873" xr:uid="{00000000-0005-0000-0000-0000B3480000}"/>
    <cellStyle name="표준 7 2 35" xfId="17874" xr:uid="{00000000-0005-0000-0000-0000B4480000}"/>
    <cellStyle name="표준 7 2 36" xfId="17875" xr:uid="{00000000-0005-0000-0000-0000B5480000}"/>
    <cellStyle name="표준 7 2 37" xfId="17876" xr:uid="{00000000-0005-0000-0000-0000B6480000}"/>
    <cellStyle name="표준 7 2 38" xfId="17877" xr:uid="{00000000-0005-0000-0000-0000B7480000}"/>
    <cellStyle name="표준 7 2 39" xfId="17878" xr:uid="{00000000-0005-0000-0000-0000B8480000}"/>
    <cellStyle name="표준 7 2 4" xfId="17879" xr:uid="{00000000-0005-0000-0000-0000B9480000}"/>
    <cellStyle name="표준 7 2 40" xfId="17880" xr:uid="{00000000-0005-0000-0000-0000BA480000}"/>
    <cellStyle name="표준 7 2 41" xfId="17881" xr:uid="{00000000-0005-0000-0000-0000BB480000}"/>
    <cellStyle name="표준 7 2 42" xfId="17882" xr:uid="{00000000-0005-0000-0000-0000BC480000}"/>
    <cellStyle name="표준 7 2 43" xfId="17883" xr:uid="{00000000-0005-0000-0000-0000BD480000}"/>
    <cellStyle name="표준 7 2 44" xfId="17884" xr:uid="{00000000-0005-0000-0000-0000BE480000}"/>
    <cellStyle name="표준 7 2 45" xfId="17885" xr:uid="{00000000-0005-0000-0000-0000BF480000}"/>
    <cellStyle name="표준 7 2 46" xfId="17886" xr:uid="{00000000-0005-0000-0000-0000C0480000}"/>
    <cellStyle name="표준 7 2 47" xfId="17887" xr:uid="{00000000-0005-0000-0000-0000C1480000}"/>
    <cellStyle name="표준 7 2 48" xfId="17888" xr:uid="{00000000-0005-0000-0000-0000C2480000}"/>
    <cellStyle name="표준 7 2 49" xfId="17889" xr:uid="{00000000-0005-0000-0000-0000C3480000}"/>
    <cellStyle name="표준 7 2 5" xfId="17890" xr:uid="{00000000-0005-0000-0000-0000C4480000}"/>
    <cellStyle name="표준 7 2 6" xfId="17891" xr:uid="{00000000-0005-0000-0000-0000C5480000}"/>
    <cellStyle name="표준 7 2 7" xfId="17892" xr:uid="{00000000-0005-0000-0000-0000C6480000}"/>
    <cellStyle name="표준 7 2 8" xfId="17893" xr:uid="{00000000-0005-0000-0000-0000C7480000}"/>
    <cellStyle name="표준 7 2 9" xfId="17894" xr:uid="{00000000-0005-0000-0000-0000C8480000}"/>
    <cellStyle name="표준 7 20" xfId="17895" xr:uid="{00000000-0005-0000-0000-0000C9480000}"/>
    <cellStyle name="표준 7 21" xfId="17896" xr:uid="{00000000-0005-0000-0000-0000CA480000}"/>
    <cellStyle name="표준 7 22" xfId="17897" xr:uid="{00000000-0005-0000-0000-0000CB480000}"/>
    <cellStyle name="표준 7 23" xfId="17898" xr:uid="{00000000-0005-0000-0000-0000CC480000}"/>
    <cellStyle name="표준 7 24" xfId="17899" xr:uid="{00000000-0005-0000-0000-0000CD480000}"/>
    <cellStyle name="표준 7 25" xfId="17900" xr:uid="{00000000-0005-0000-0000-0000CE480000}"/>
    <cellStyle name="표준 7 26" xfId="17901" xr:uid="{00000000-0005-0000-0000-0000CF480000}"/>
    <cellStyle name="표준 7 27" xfId="17902" xr:uid="{00000000-0005-0000-0000-0000D0480000}"/>
    <cellStyle name="표준 7 27 2" xfId="17903" xr:uid="{00000000-0005-0000-0000-0000D1480000}"/>
    <cellStyle name="표준 7 28" xfId="17904" xr:uid="{00000000-0005-0000-0000-0000D2480000}"/>
    <cellStyle name="표준 7 29" xfId="17905" xr:uid="{00000000-0005-0000-0000-0000D3480000}"/>
    <cellStyle name="표준 7 3" xfId="17906" xr:uid="{00000000-0005-0000-0000-0000D4480000}"/>
    <cellStyle name="표준 7 3 10" xfId="17907" xr:uid="{00000000-0005-0000-0000-0000D5480000}"/>
    <cellStyle name="표준 7 3 11" xfId="17908" xr:uid="{00000000-0005-0000-0000-0000D6480000}"/>
    <cellStyle name="표준 7 3 12" xfId="17909" xr:uid="{00000000-0005-0000-0000-0000D7480000}"/>
    <cellStyle name="표준 7 3 13" xfId="17910" xr:uid="{00000000-0005-0000-0000-0000D8480000}"/>
    <cellStyle name="표준 7 3 14" xfId="17911" xr:uid="{00000000-0005-0000-0000-0000D9480000}"/>
    <cellStyle name="표준 7 3 15" xfId="17912" xr:uid="{00000000-0005-0000-0000-0000DA480000}"/>
    <cellStyle name="표준 7 3 16" xfId="17913" xr:uid="{00000000-0005-0000-0000-0000DB480000}"/>
    <cellStyle name="표준 7 3 17" xfId="17914" xr:uid="{00000000-0005-0000-0000-0000DC480000}"/>
    <cellStyle name="표준 7 3 18" xfId="17915" xr:uid="{00000000-0005-0000-0000-0000DD480000}"/>
    <cellStyle name="표준 7 3 19" xfId="17916" xr:uid="{00000000-0005-0000-0000-0000DE480000}"/>
    <cellStyle name="표준 7 3 2" xfId="17917" xr:uid="{00000000-0005-0000-0000-0000DF480000}"/>
    <cellStyle name="표준 7 3 20" xfId="17918" xr:uid="{00000000-0005-0000-0000-0000E0480000}"/>
    <cellStyle name="표준 7 3 21" xfId="17919" xr:uid="{00000000-0005-0000-0000-0000E1480000}"/>
    <cellStyle name="표준 7 3 22" xfId="17920" xr:uid="{00000000-0005-0000-0000-0000E2480000}"/>
    <cellStyle name="표준 7 3 3" xfId="17921" xr:uid="{00000000-0005-0000-0000-0000E3480000}"/>
    <cellStyle name="표준 7 3 4" xfId="17922" xr:uid="{00000000-0005-0000-0000-0000E4480000}"/>
    <cellStyle name="표준 7 3 5" xfId="17923" xr:uid="{00000000-0005-0000-0000-0000E5480000}"/>
    <cellStyle name="표준 7 3 6" xfId="17924" xr:uid="{00000000-0005-0000-0000-0000E6480000}"/>
    <cellStyle name="표준 7 3 7" xfId="17925" xr:uid="{00000000-0005-0000-0000-0000E7480000}"/>
    <cellStyle name="표준 7 3 8" xfId="17926" xr:uid="{00000000-0005-0000-0000-0000E8480000}"/>
    <cellStyle name="표준 7 3 9" xfId="17927" xr:uid="{00000000-0005-0000-0000-0000E9480000}"/>
    <cellStyle name="표준 7 30" xfId="17928" xr:uid="{00000000-0005-0000-0000-0000EA480000}"/>
    <cellStyle name="표준 7 31" xfId="17929" xr:uid="{00000000-0005-0000-0000-0000EB480000}"/>
    <cellStyle name="표준 7 32" xfId="17930" xr:uid="{00000000-0005-0000-0000-0000EC480000}"/>
    <cellStyle name="표준 7 33" xfId="17931" xr:uid="{00000000-0005-0000-0000-0000ED480000}"/>
    <cellStyle name="표준 7 34" xfId="17932" xr:uid="{00000000-0005-0000-0000-0000EE480000}"/>
    <cellStyle name="표준 7 35" xfId="17933" xr:uid="{00000000-0005-0000-0000-0000EF480000}"/>
    <cellStyle name="표준 7 36" xfId="17934" xr:uid="{00000000-0005-0000-0000-0000F0480000}"/>
    <cellStyle name="표준 7 37" xfId="17935" xr:uid="{00000000-0005-0000-0000-0000F1480000}"/>
    <cellStyle name="표준 7 38" xfId="17936" xr:uid="{00000000-0005-0000-0000-0000F2480000}"/>
    <cellStyle name="표준 7 39" xfId="17937" xr:uid="{00000000-0005-0000-0000-0000F3480000}"/>
    <cellStyle name="표준 7 4" xfId="17938" xr:uid="{00000000-0005-0000-0000-0000F4480000}"/>
    <cellStyle name="표준 7 4 10" xfId="17939" xr:uid="{00000000-0005-0000-0000-0000F5480000}"/>
    <cellStyle name="표준 7 4 11" xfId="17940" xr:uid="{00000000-0005-0000-0000-0000F6480000}"/>
    <cellStyle name="표준 7 4 12" xfId="17941" xr:uid="{00000000-0005-0000-0000-0000F7480000}"/>
    <cellStyle name="표준 7 4 13" xfId="17942" xr:uid="{00000000-0005-0000-0000-0000F8480000}"/>
    <cellStyle name="표준 7 4 14" xfId="17943" xr:uid="{00000000-0005-0000-0000-0000F9480000}"/>
    <cellStyle name="표준 7 4 15" xfId="17944" xr:uid="{00000000-0005-0000-0000-0000FA480000}"/>
    <cellStyle name="표준 7 4 16" xfId="17945" xr:uid="{00000000-0005-0000-0000-0000FB480000}"/>
    <cellStyle name="표준 7 4 17" xfId="17946" xr:uid="{00000000-0005-0000-0000-0000FC480000}"/>
    <cellStyle name="표준 7 4 18" xfId="17947" xr:uid="{00000000-0005-0000-0000-0000FD480000}"/>
    <cellStyle name="표준 7 4 19" xfId="17948" xr:uid="{00000000-0005-0000-0000-0000FE480000}"/>
    <cellStyle name="표준 7 4 2" xfId="17949" xr:uid="{00000000-0005-0000-0000-0000FF480000}"/>
    <cellStyle name="표준 7 4 20" xfId="17950" xr:uid="{00000000-0005-0000-0000-000000490000}"/>
    <cellStyle name="표준 7 4 21" xfId="17951" xr:uid="{00000000-0005-0000-0000-000001490000}"/>
    <cellStyle name="표준 7 4 22" xfId="17952" xr:uid="{00000000-0005-0000-0000-000002490000}"/>
    <cellStyle name="표준 7 4 3" xfId="17953" xr:uid="{00000000-0005-0000-0000-000003490000}"/>
    <cellStyle name="표준 7 4 4" xfId="17954" xr:uid="{00000000-0005-0000-0000-000004490000}"/>
    <cellStyle name="표준 7 4 5" xfId="17955" xr:uid="{00000000-0005-0000-0000-000005490000}"/>
    <cellStyle name="표준 7 4 6" xfId="17956" xr:uid="{00000000-0005-0000-0000-000006490000}"/>
    <cellStyle name="표준 7 4 7" xfId="17957" xr:uid="{00000000-0005-0000-0000-000007490000}"/>
    <cellStyle name="표준 7 4 8" xfId="17958" xr:uid="{00000000-0005-0000-0000-000008490000}"/>
    <cellStyle name="표준 7 4 9" xfId="17959" xr:uid="{00000000-0005-0000-0000-000009490000}"/>
    <cellStyle name="표준 7 40" xfId="17960" xr:uid="{00000000-0005-0000-0000-00000A490000}"/>
    <cellStyle name="표준 7 41" xfId="17961" xr:uid="{00000000-0005-0000-0000-00000B490000}"/>
    <cellStyle name="표준 7 42" xfId="17962" xr:uid="{00000000-0005-0000-0000-00000C490000}"/>
    <cellStyle name="표준 7 43" xfId="17963" xr:uid="{00000000-0005-0000-0000-00000D490000}"/>
    <cellStyle name="표준 7 44" xfId="17964" xr:uid="{00000000-0005-0000-0000-00000E490000}"/>
    <cellStyle name="표준 7 45" xfId="17965" xr:uid="{00000000-0005-0000-0000-00000F490000}"/>
    <cellStyle name="표준 7 46" xfId="17966" xr:uid="{00000000-0005-0000-0000-000010490000}"/>
    <cellStyle name="표준 7 47" xfId="17967" xr:uid="{00000000-0005-0000-0000-000011490000}"/>
    <cellStyle name="표준 7 48" xfId="17968" xr:uid="{00000000-0005-0000-0000-000012490000}"/>
    <cellStyle name="표준 7 49" xfId="17969" xr:uid="{00000000-0005-0000-0000-000013490000}"/>
    <cellStyle name="표준 7 5" xfId="17970" xr:uid="{00000000-0005-0000-0000-000014490000}"/>
    <cellStyle name="표준 7 5 10" xfId="17971" xr:uid="{00000000-0005-0000-0000-000015490000}"/>
    <cellStyle name="표준 7 5 11" xfId="17972" xr:uid="{00000000-0005-0000-0000-000016490000}"/>
    <cellStyle name="표준 7 5 12" xfId="17973" xr:uid="{00000000-0005-0000-0000-000017490000}"/>
    <cellStyle name="표준 7 5 13" xfId="17974" xr:uid="{00000000-0005-0000-0000-000018490000}"/>
    <cellStyle name="표준 7 5 14" xfId="17975" xr:uid="{00000000-0005-0000-0000-000019490000}"/>
    <cellStyle name="표준 7 5 15" xfId="17976" xr:uid="{00000000-0005-0000-0000-00001A490000}"/>
    <cellStyle name="표준 7 5 16" xfId="17977" xr:uid="{00000000-0005-0000-0000-00001B490000}"/>
    <cellStyle name="표준 7 5 17" xfId="17978" xr:uid="{00000000-0005-0000-0000-00001C490000}"/>
    <cellStyle name="표준 7 5 18" xfId="17979" xr:uid="{00000000-0005-0000-0000-00001D490000}"/>
    <cellStyle name="표준 7 5 19" xfId="17980" xr:uid="{00000000-0005-0000-0000-00001E490000}"/>
    <cellStyle name="표준 7 5 2" xfId="17981" xr:uid="{00000000-0005-0000-0000-00001F490000}"/>
    <cellStyle name="표준 7 5 20" xfId="17982" xr:uid="{00000000-0005-0000-0000-000020490000}"/>
    <cellStyle name="표준 7 5 21" xfId="17983" xr:uid="{00000000-0005-0000-0000-000021490000}"/>
    <cellStyle name="표준 7 5 22" xfId="17984" xr:uid="{00000000-0005-0000-0000-000022490000}"/>
    <cellStyle name="표준 7 5 3" xfId="17985" xr:uid="{00000000-0005-0000-0000-000023490000}"/>
    <cellStyle name="표준 7 5 4" xfId="17986" xr:uid="{00000000-0005-0000-0000-000024490000}"/>
    <cellStyle name="표준 7 5 5" xfId="17987" xr:uid="{00000000-0005-0000-0000-000025490000}"/>
    <cellStyle name="표준 7 5 6" xfId="17988" xr:uid="{00000000-0005-0000-0000-000026490000}"/>
    <cellStyle name="표준 7 5 7" xfId="17989" xr:uid="{00000000-0005-0000-0000-000027490000}"/>
    <cellStyle name="표준 7 5 8" xfId="17990" xr:uid="{00000000-0005-0000-0000-000028490000}"/>
    <cellStyle name="표준 7 5 9" xfId="17991" xr:uid="{00000000-0005-0000-0000-000029490000}"/>
    <cellStyle name="표준 7 50" xfId="17992" xr:uid="{00000000-0005-0000-0000-00002A490000}"/>
    <cellStyle name="표준 7 51" xfId="17993" xr:uid="{00000000-0005-0000-0000-00002B490000}"/>
    <cellStyle name="표준 7 52" xfId="17994" xr:uid="{00000000-0005-0000-0000-00002C490000}"/>
    <cellStyle name="표준 7 53" xfId="17995" xr:uid="{00000000-0005-0000-0000-00002D490000}"/>
    <cellStyle name="표준 7 54" xfId="17996" xr:uid="{00000000-0005-0000-0000-00002E490000}"/>
    <cellStyle name="표준 7 55" xfId="17997" xr:uid="{00000000-0005-0000-0000-00002F490000}"/>
    <cellStyle name="표준 7 56" xfId="17998" xr:uid="{00000000-0005-0000-0000-000030490000}"/>
    <cellStyle name="표준 7 57" xfId="17999" xr:uid="{00000000-0005-0000-0000-000031490000}"/>
    <cellStyle name="표준 7 58" xfId="18000" xr:uid="{00000000-0005-0000-0000-000032490000}"/>
    <cellStyle name="표준 7 6" xfId="18001" xr:uid="{00000000-0005-0000-0000-000033490000}"/>
    <cellStyle name="표준 7 7" xfId="18002" xr:uid="{00000000-0005-0000-0000-000034490000}"/>
    <cellStyle name="표준 7 8" xfId="18003" xr:uid="{00000000-0005-0000-0000-000035490000}"/>
    <cellStyle name="표준 7 9" xfId="18004" xr:uid="{00000000-0005-0000-0000-000036490000}"/>
    <cellStyle name="표준 8" xfId="18005" xr:uid="{00000000-0005-0000-0000-000037490000}"/>
    <cellStyle name="표준 8 10" xfId="18006" xr:uid="{00000000-0005-0000-0000-000038490000}"/>
    <cellStyle name="표준 8 10 2" xfId="18007" xr:uid="{00000000-0005-0000-0000-000039490000}"/>
    <cellStyle name="표준 8 10 3" xfId="18008" xr:uid="{00000000-0005-0000-0000-00003A490000}"/>
    <cellStyle name="표준 8 10 4" xfId="18009" xr:uid="{00000000-0005-0000-0000-00003B490000}"/>
    <cellStyle name="표준 8 11" xfId="18010" xr:uid="{00000000-0005-0000-0000-00003C490000}"/>
    <cellStyle name="표준 8 12" xfId="18011" xr:uid="{00000000-0005-0000-0000-00003D490000}"/>
    <cellStyle name="표준 8 13" xfId="18012" xr:uid="{00000000-0005-0000-0000-00003E490000}"/>
    <cellStyle name="표준 8 14" xfId="18013" xr:uid="{00000000-0005-0000-0000-00003F490000}"/>
    <cellStyle name="표준 8 15" xfId="18014" xr:uid="{00000000-0005-0000-0000-000040490000}"/>
    <cellStyle name="표준 8 16" xfId="18015" xr:uid="{00000000-0005-0000-0000-000041490000}"/>
    <cellStyle name="표준 8 17" xfId="18016" xr:uid="{00000000-0005-0000-0000-000042490000}"/>
    <cellStyle name="표준 8 18" xfId="18017" xr:uid="{00000000-0005-0000-0000-000043490000}"/>
    <cellStyle name="표준 8 19" xfId="18018" xr:uid="{00000000-0005-0000-0000-000044490000}"/>
    <cellStyle name="표준 8 2" xfId="18019" xr:uid="{00000000-0005-0000-0000-000045490000}"/>
    <cellStyle name="표준 8 2 10" xfId="18020" xr:uid="{00000000-0005-0000-0000-000046490000}"/>
    <cellStyle name="표준 8 2 11" xfId="18021" xr:uid="{00000000-0005-0000-0000-000047490000}"/>
    <cellStyle name="표준 8 2 12" xfId="18022" xr:uid="{00000000-0005-0000-0000-000048490000}"/>
    <cellStyle name="표준 8 2 13" xfId="18023" xr:uid="{00000000-0005-0000-0000-000049490000}"/>
    <cellStyle name="표준 8 2 14" xfId="18024" xr:uid="{00000000-0005-0000-0000-00004A490000}"/>
    <cellStyle name="표준 8 2 15" xfId="18025" xr:uid="{00000000-0005-0000-0000-00004B490000}"/>
    <cellStyle name="표준 8 2 16" xfId="18026" xr:uid="{00000000-0005-0000-0000-00004C490000}"/>
    <cellStyle name="표준 8 2 17" xfId="18027" xr:uid="{00000000-0005-0000-0000-00004D490000}"/>
    <cellStyle name="표준 8 2 18" xfId="18028" xr:uid="{00000000-0005-0000-0000-00004E490000}"/>
    <cellStyle name="표준 8 2 19" xfId="18029" xr:uid="{00000000-0005-0000-0000-00004F490000}"/>
    <cellStyle name="표준 8 2 2" xfId="18030" xr:uid="{00000000-0005-0000-0000-000050490000}"/>
    <cellStyle name="표준 8 2 2 10" xfId="18031" xr:uid="{00000000-0005-0000-0000-000051490000}"/>
    <cellStyle name="표준 8 2 2 11" xfId="18032" xr:uid="{00000000-0005-0000-0000-000052490000}"/>
    <cellStyle name="표준 8 2 2 12" xfId="18033" xr:uid="{00000000-0005-0000-0000-000053490000}"/>
    <cellStyle name="표준 8 2 2 13" xfId="18034" xr:uid="{00000000-0005-0000-0000-000054490000}"/>
    <cellStyle name="표준 8 2 2 14" xfId="18035" xr:uid="{00000000-0005-0000-0000-000055490000}"/>
    <cellStyle name="표준 8 2 2 15" xfId="18036" xr:uid="{00000000-0005-0000-0000-000056490000}"/>
    <cellStyle name="표준 8 2 2 16" xfId="18037" xr:uid="{00000000-0005-0000-0000-000057490000}"/>
    <cellStyle name="표준 8 2 2 17" xfId="18038" xr:uid="{00000000-0005-0000-0000-000058490000}"/>
    <cellStyle name="표준 8 2 2 18" xfId="18039" xr:uid="{00000000-0005-0000-0000-000059490000}"/>
    <cellStyle name="표준 8 2 2 19" xfId="18040" xr:uid="{00000000-0005-0000-0000-00005A490000}"/>
    <cellStyle name="표준 8 2 2 2" xfId="18041" xr:uid="{00000000-0005-0000-0000-00005B490000}"/>
    <cellStyle name="표준 8 2 2 2 2" xfId="18042" xr:uid="{00000000-0005-0000-0000-00005C490000}"/>
    <cellStyle name="표준 8 2 2 2 2 2" xfId="18043" xr:uid="{00000000-0005-0000-0000-00005D490000}"/>
    <cellStyle name="표준 8 2 2 2 2 2 2" xfId="18044" xr:uid="{00000000-0005-0000-0000-00005E490000}"/>
    <cellStyle name="표준 8 2 2 2 2 2 3" xfId="18045" xr:uid="{00000000-0005-0000-0000-00005F490000}"/>
    <cellStyle name="표준 8 2 2 2 2 3" xfId="18046" xr:uid="{00000000-0005-0000-0000-000060490000}"/>
    <cellStyle name="표준 8 2 2 2 3" xfId="18047" xr:uid="{00000000-0005-0000-0000-000061490000}"/>
    <cellStyle name="표준 8 2 2 2 4" xfId="18048" xr:uid="{00000000-0005-0000-0000-000062490000}"/>
    <cellStyle name="표준 8 2 2 2 5" xfId="18049" xr:uid="{00000000-0005-0000-0000-000063490000}"/>
    <cellStyle name="표준 8 2 2 2 6" xfId="18050" xr:uid="{00000000-0005-0000-0000-000064490000}"/>
    <cellStyle name="표준 8 2 2 20" xfId="18051" xr:uid="{00000000-0005-0000-0000-000065490000}"/>
    <cellStyle name="표준 8 2 2 21" xfId="18052" xr:uid="{00000000-0005-0000-0000-000066490000}"/>
    <cellStyle name="표준 8 2 2 22" xfId="18053" xr:uid="{00000000-0005-0000-0000-000067490000}"/>
    <cellStyle name="표준 8 2 2 23" xfId="18054" xr:uid="{00000000-0005-0000-0000-000068490000}"/>
    <cellStyle name="표준 8 2 2 24" xfId="18055" xr:uid="{00000000-0005-0000-0000-000069490000}"/>
    <cellStyle name="표준 8 2 2 25" xfId="18056" xr:uid="{00000000-0005-0000-0000-00006A490000}"/>
    <cellStyle name="표준 8 2 2 26" xfId="18057" xr:uid="{00000000-0005-0000-0000-00006B490000}"/>
    <cellStyle name="표준 8 2 2 27" xfId="18058" xr:uid="{00000000-0005-0000-0000-00006C490000}"/>
    <cellStyle name="표준 8 2 2 3" xfId="18059" xr:uid="{00000000-0005-0000-0000-00006D490000}"/>
    <cellStyle name="표준 8 2 2 4" xfId="18060" xr:uid="{00000000-0005-0000-0000-00006E490000}"/>
    <cellStyle name="표준 8 2 2 5" xfId="18061" xr:uid="{00000000-0005-0000-0000-00006F490000}"/>
    <cellStyle name="표준 8 2 2 6" xfId="18062" xr:uid="{00000000-0005-0000-0000-000070490000}"/>
    <cellStyle name="표준 8 2 2 7" xfId="18063" xr:uid="{00000000-0005-0000-0000-000071490000}"/>
    <cellStyle name="표준 8 2 2 8" xfId="18064" xr:uid="{00000000-0005-0000-0000-000072490000}"/>
    <cellStyle name="표준 8 2 2 9" xfId="18065" xr:uid="{00000000-0005-0000-0000-000073490000}"/>
    <cellStyle name="표준 8 2 20" xfId="18066" xr:uid="{00000000-0005-0000-0000-000074490000}"/>
    <cellStyle name="표준 8 2 21" xfId="18067" xr:uid="{00000000-0005-0000-0000-000075490000}"/>
    <cellStyle name="표준 8 2 22" xfId="18068" xr:uid="{00000000-0005-0000-0000-000076490000}"/>
    <cellStyle name="표준 8 2 23" xfId="18069" xr:uid="{00000000-0005-0000-0000-000077490000}"/>
    <cellStyle name="표준 8 2 24" xfId="18070" xr:uid="{00000000-0005-0000-0000-000078490000}"/>
    <cellStyle name="표준 8 2 25" xfId="18071" xr:uid="{00000000-0005-0000-0000-000079490000}"/>
    <cellStyle name="표준 8 2 26" xfId="18072" xr:uid="{00000000-0005-0000-0000-00007A490000}"/>
    <cellStyle name="표준 8 2 27" xfId="18073" xr:uid="{00000000-0005-0000-0000-00007B490000}"/>
    <cellStyle name="표준 8 2 3" xfId="18074" xr:uid="{00000000-0005-0000-0000-00007C490000}"/>
    <cellStyle name="표준 8 2 3 2" xfId="18075" xr:uid="{00000000-0005-0000-0000-00007D490000}"/>
    <cellStyle name="표준 8 2 3 3" xfId="18076" xr:uid="{00000000-0005-0000-0000-00007E490000}"/>
    <cellStyle name="표준 8 2 3 4" xfId="18077" xr:uid="{00000000-0005-0000-0000-00007F490000}"/>
    <cellStyle name="표준 8 2 4" xfId="18078" xr:uid="{00000000-0005-0000-0000-000080490000}"/>
    <cellStyle name="표준 8 2 5" xfId="18079" xr:uid="{00000000-0005-0000-0000-000081490000}"/>
    <cellStyle name="표준 8 2 6" xfId="18080" xr:uid="{00000000-0005-0000-0000-000082490000}"/>
    <cellStyle name="표준 8 2 7" xfId="18081" xr:uid="{00000000-0005-0000-0000-000083490000}"/>
    <cellStyle name="표준 8 2 8" xfId="18082" xr:uid="{00000000-0005-0000-0000-000084490000}"/>
    <cellStyle name="표준 8 2 9" xfId="18083" xr:uid="{00000000-0005-0000-0000-000085490000}"/>
    <cellStyle name="표준 8 20" xfId="18084" xr:uid="{00000000-0005-0000-0000-000086490000}"/>
    <cellStyle name="표준 8 21" xfId="18085" xr:uid="{00000000-0005-0000-0000-000087490000}"/>
    <cellStyle name="표준 8 22" xfId="18086" xr:uid="{00000000-0005-0000-0000-000088490000}"/>
    <cellStyle name="표준 8 23" xfId="18087" xr:uid="{00000000-0005-0000-0000-000089490000}"/>
    <cellStyle name="표준 8 24" xfId="18088" xr:uid="{00000000-0005-0000-0000-00008A490000}"/>
    <cellStyle name="표준 8 25" xfId="18089" xr:uid="{00000000-0005-0000-0000-00008B490000}"/>
    <cellStyle name="표준 8 26" xfId="18090" xr:uid="{00000000-0005-0000-0000-00008C490000}"/>
    <cellStyle name="표준 8 27" xfId="18091" xr:uid="{00000000-0005-0000-0000-00008D490000}"/>
    <cellStyle name="표준 8 27 2" xfId="18092" xr:uid="{00000000-0005-0000-0000-00008E490000}"/>
    <cellStyle name="표준 8 28" xfId="18093" xr:uid="{00000000-0005-0000-0000-00008F490000}"/>
    <cellStyle name="표준 8 29" xfId="18094" xr:uid="{00000000-0005-0000-0000-000090490000}"/>
    <cellStyle name="표준 8 3" xfId="18095" xr:uid="{00000000-0005-0000-0000-000091490000}"/>
    <cellStyle name="표준 8 3 10" xfId="18096" xr:uid="{00000000-0005-0000-0000-000092490000}"/>
    <cellStyle name="표준 8 3 11" xfId="18097" xr:uid="{00000000-0005-0000-0000-000093490000}"/>
    <cellStyle name="표준 8 3 12" xfId="18098" xr:uid="{00000000-0005-0000-0000-000094490000}"/>
    <cellStyle name="표준 8 3 13" xfId="18099" xr:uid="{00000000-0005-0000-0000-000095490000}"/>
    <cellStyle name="표준 8 3 14" xfId="18100" xr:uid="{00000000-0005-0000-0000-000096490000}"/>
    <cellStyle name="표준 8 3 15" xfId="18101" xr:uid="{00000000-0005-0000-0000-000097490000}"/>
    <cellStyle name="표준 8 3 16" xfId="18102" xr:uid="{00000000-0005-0000-0000-000098490000}"/>
    <cellStyle name="표준 8 3 17" xfId="18103" xr:uid="{00000000-0005-0000-0000-000099490000}"/>
    <cellStyle name="표준 8 3 18" xfId="18104" xr:uid="{00000000-0005-0000-0000-00009A490000}"/>
    <cellStyle name="표준 8 3 19" xfId="18105" xr:uid="{00000000-0005-0000-0000-00009B490000}"/>
    <cellStyle name="표준 8 3 2" xfId="18106" xr:uid="{00000000-0005-0000-0000-00009C490000}"/>
    <cellStyle name="표준 8 3 20" xfId="18107" xr:uid="{00000000-0005-0000-0000-00009D490000}"/>
    <cellStyle name="표준 8 3 21" xfId="18108" xr:uid="{00000000-0005-0000-0000-00009E490000}"/>
    <cellStyle name="표준 8 3 22" xfId="18109" xr:uid="{00000000-0005-0000-0000-00009F490000}"/>
    <cellStyle name="표준 8 3 3" xfId="18110" xr:uid="{00000000-0005-0000-0000-0000A0490000}"/>
    <cellStyle name="표준 8 3 4" xfId="18111" xr:uid="{00000000-0005-0000-0000-0000A1490000}"/>
    <cellStyle name="표준 8 3 5" xfId="18112" xr:uid="{00000000-0005-0000-0000-0000A2490000}"/>
    <cellStyle name="표준 8 3 6" xfId="18113" xr:uid="{00000000-0005-0000-0000-0000A3490000}"/>
    <cellStyle name="표준 8 3 7" xfId="18114" xr:uid="{00000000-0005-0000-0000-0000A4490000}"/>
    <cellStyle name="표준 8 3 8" xfId="18115" xr:uid="{00000000-0005-0000-0000-0000A5490000}"/>
    <cellStyle name="표준 8 3 9" xfId="18116" xr:uid="{00000000-0005-0000-0000-0000A6490000}"/>
    <cellStyle name="표준 8 30" xfId="18117" xr:uid="{00000000-0005-0000-0000-0000A7490000}"/>
    <cellStyle name="표준 8 31" xfId="18118" xr:uid="{00000000-0005-0000-0000-0000A8490000}"/>
    <cellStyle name="표준 8 32" xfId="18119" xr:uid="{00000000-0005-0000-0000-0000A9490000}"/>
    <cellStyle name="표준 8 33" xfId="18120" xr:uid="{00000000-0005-0000-0000-0000AA490000}"/>
    <cellStyle name="표준 8 34" xfId="18121" xr:uid="{00000000-0005-0000-0000-0000AB490000}"/>
    <cellStyle name="표준 8 35" xfId="18122" xr:uid="{00000000-0005-0000-0000-0000AC490000}"/>
    <cellStyle name="표준 8 36" xfId="18123" xr:uid="{00000000-0005-0000-0000-0000AD490000}"/>
    <cellStyle name="표준 8 37" xfId="18124" xr:uid="{00000000-0005-0000-0000-0000AE490000}"/>
    <cellStyle name="표준 8 38" xfId="18125" xr:uid="{00000000-0005-0000-0000-0000AF490000}"/>
    <cellStyle name="표준 8 39" xfId="18126" xr:uid="{00000000-0005-0000-0000-0000B0490000}"/>
    <cellStyle name="표준 8 4" xfId="18127" xr:uid="{00000000-0005-0000-0000-0000B1490000}"/>
    <cellStyle name="표준 8 4 10" xfId="18128" xr:uid="{00000000-0005-0000-0000-0000B2490000}"/>
    <cellStyle name="표준 8 4 11" xfId="18129" xr:uid="{00000000-0005-0000-0000-0000B3490000}"/>
    <cellStyle name="표준 8 4 12" xfId="18130" xr:uid="{00000000-0005-0000-0000-0000B4490000}"/>
    <cellStyle name="표준 8 4 13" xfId="18131" xr:uid="{00000000-0005-0000-0000-0000B5490000}"/>
    <cellStyle name="표준 8 4 14" xfId="18132" xr:uid="{00000000-0005-0000-0000-0000B6490000}"/>
    <cellStyle name="표준 8 4 15" xfId="18133" xr:uid="{00000000-0005-0000-0000-0000B7490000}"/>
    <cellStyle name="표준 8 4 16" xfId="18134" xr:uid="{00000000-0005-0000-0000-0000B8490000}"/>
    <cellStyle name="표준 8 4 17" xfId="18135" xr:uid="{00000000-0005-0000-0000-0000B9490000}"/>
    <cellStyle name="표준 8 4 18" xfId="18136" xr:uid="{00000000-0005-0000-0000-0000BA490000}"/>
    <cellStyle name="표준 8 4 19" xfId="18137" xr:uid="{00000000-0005-0000-0000-0000BB490000}"/>
    <cellStyle name="표준 8 4 2" xfId="18138" xr:uid="{00000000-0005-0000-0000-0000BC490000}"/>
    <cellStyle name="표준 8 4 20" xfId="18139" xr:uid="{00000000-0005-0000-0000-0000BD490000}"/>
    <cellStyle name="표준 8 4 21" xfId="18140" xr:uid="{00000000-0005-0000-0000-0000BE490000}"/>
    <cellStyle name="표준 8 4 22" xfId="18141" xr:uid="{00000000-0005-0000-0000-0000BF490000}"/>
    <cellStyle name="표준 8 4 3" xfId="18142" xr:uid="{00000000-0005-0000-0000-0000C0490000}"/>
    <cellStyle name="표준 8 4 4" xfId="18143" xr:uid="{00000000-0005-0000-0000-0000C1490000}"/>
    <cellStyle name="표준 8 4 5" xfId="18144" xr:uid="{00000000-0005-0000-0000-0000C2490000}"/>
    <cellStyle name="표준 8 4 6" xfId="18145" xr:uid="{00000000-0005-0000-0000-0000C3490000}"/>
    <cellStyle name="표준 8 4 7" xfId="18146" xr:uid="{00000000-0005-0000-0000-0000C4490000}"/>
    <cellStyle name="표준 8 4 8" xfId="18147" xr:uid="{00000000-0005-0000-0000-0000C5490000}"/>
    <cellStyle name="표준 8 4 9" xfId="18148" xr:uid="{00000000-0005-0000-0000-0000C6490000}"/>
    <cellStyle name="표준 8 40" xfId="18149" xr:uid="{00000000-0005-0000-0000-0000C7490000}"/>
    <cellStyle name="표준 8 41" xfId="18150" xr:uid="{00000000-0005-0000-0000-0000C8490000}"/>
    <cellStyle name="표준 8 42" xfId="18151" xr:uid="{00000000-0005-0000-0000-0000C9490000}"/>
    <cellStyle name="표준 8 43" xfId="18152" xr:uid="{00000000-0005-0000-0000-0000CA490000}"/>
    <cellStyle name="표준 8 44" xfId="18153" xr:uid="{00000000-0005-0000-0000-0000CB490000}"/>
    <cellStyle name="표준 8 45" xfId="18154" xr:uid="{00000000-0005-0000-0000-0000CC490000}"/>
    <cellStyle name="표준 8 46" xfId="18155" xr:uid="{00000000-0005-0000-0000-0000CD490000}"/>
    <cellStyle name="표준 8 47" xfId="18156" xr:uid="{00000000-0005-0000-0000-0000CE490000}"/>
    <cellStyle name="표준 8 48" xfId="18157" xr:uid="{00000000-0005-0000-0000-0000CF490000}"/>
    <cellStyle name="표준 8 49" xfId="18158" xr:uid="{00000000-0005-0000-0000-0000D0490000}"/>
    <cellStyle name="표준 8 5" xfId="18159" xr:uid="{00000000-0005-0000-0000-0000D1490000}"/>
    <cellStyle name="표준 8 5 10" xfId="18160" xr:uid="{00000000-0005-0000-0000-0000D2490000}"/>
    <cellStyle name="표준 8 5 11" xfId="18161" xr:uid="{00000000-0005-0000-0000-0000D3490000}"/>
    <cellStyle name="표준 8 5 12" xfId="18162" xr:uid="{00000000-0005-0000-0000-0000D4490000}"/>
    <cellStyle name="표준 8 5 13" xfId="18163" xr:uid="{00000000-0005-0000-0000-0000D5490000}"/>
    <cellStyle name="표준 8 5 14" xfId="18164" xr:uid="{00000000-0005-0000-0000-0000D6490000}"/>
    <cellStyle name="표준 8 5 15" xfId="18165" xr:uid="{00000000-0005-0000-0000-0000D7490000}"/>
    <cellStyle name="표준 8 5 16" xfId="18166" xr:uid="{00000000-0005-0000-0000-0000D8490000}"/>
    <cellStyle name="표준 8 5 17" xfId="18167" xr:uid="{00000000-0005-0000-0000-0000D9490000}"/>
    <cellStyle name="표준 8 5 18" xfId="18168" xr:uid="{00000000-0005-0000-0000-0000DA490000}"/>
    <cellStyle name="표준 8 5 19" xfId="18169" xr:uid="{00000000-0005-0000-0000-0000DB490000}"/>
    <cellStyle name="표준 8 5 2" xfId="18170" xr:uid="{00000000-0005-0000-0000-0000DC490000}"/>
    <cellStyle name="표준 8 5 20" xfId="18171" xr:uid="{00000000-0005-0000-0000-0000DD490000}"/>
    <cellStyle name="표준 8 5 21" xfId="18172" xr:uid="{00000000-0005-0000-0000-0000DE490000}"/>
    <cellStyle name="표준 8 5 22" xfId="18173" xr:uid="{00000000-0005-0000-0000-0000DF490000}"/>
    <cellStyle name="표준 8 5 3" xfId="18174" xr:uid="{00000000-0005-0000-0000-0000E0490000}"/>
    <cellStyle name="표준 8 5 4" xfId="18175" xr:uid="{00000000-0005-0000-0000-0000E1490000}"/>
    <cellStyle name="표준 8 5 5" xfId="18176" xr:uid="{00000000-0005-0000-0000-0000E2490000}"/>
    <cellStyle name="표준 8 5 6" xfId="18177" xr:uid="{00000000-0005-0000-0000-0000E3490000}"/>
    <cellStyle name="표준 8 5 7" xfId="18178" xr:uid="{00000000-0005-0000-0000-0000E4490000}"/>
    <cellStyle name="표준 8 5 8" xfId="18179" xr:uid="{00000000-0005-0000-0000-0000E5490000}"/>
    <cellStyle name="표준 8 5 9" xfId="18180" xr:uid="{00000000-0005-0000-0000-0000E6490000}"/>
    <cellStyle name="표준 8 50" xfId="18181" xr:uid="{00000000-0005-0000-0000-0000E7490000}"/>
    <cellStyle name="표준 8 51" xfId="18182" xr:uid="{00000000-0005-0000-0000-0000E8490000}"/>
    <cellStyle name="표준 8 52" xfId="18183" xr:uid="{00000000-0005-0000-0000-0000E9490000}"/>
    <cellStyle name="표준 8 53" xfId="18184" xr:uid="{00000000-0005-0000-0000-0000EA490000}"/>
    <cellStyle name="표준 8 54" xfId="18185" xr:uid="{00000000-0005-0000-0000-0000EB490000}"/>
    <cellStyle name="표준 8 55" xfId="18186" xr:uid="{00000000-0005-0000-0000-0000EC490000}"/>
    <cellStyle name="표준 8 56" xfId="18187" xr:uid="{00000000-0005-0000-0000-0000ED490000}"/>
    <cellStyle name="표준 8 57" xfId="18188" xr:uid="{00000000-0005-0000-0000-0000EE490000}"/>
    <cellStyle name="표준 8 57 2" xfId="18474" xr:uid="{00000000-0005-0000-0000-0000EF490000}"/>
    <cellStyle name="표준 8 57 2 2" xfId="18608" xr:uid="{00000000-0005-0000-0000-0000F0490000}"/>
    <cellStyle name="표준 8 57 2 2 2" xfId="19203" xr:uid="{00000000-0005-0000-0000-0000F1490000}"/>
    <cellStyle name="표준 8 57 2 2 3" xfId="18908" xr:uid="{00000000-0005-0000-0000-0000F2490000}"/>
    <cellStyle name="표준 8 57 2 3" xfId="18541" xr:uid="{00000000-0005-0000-0000-0000F3490000}"/>
    <cellStyle name="표준 8 57 2 3 2" xfId="19136" xr:uid="{00000000-0005-0000-0000-0000F4490000}"/>
    <cellStyle name="표준 8 57 2 3 3" xfId="18841" xr:uid="{00000000-0005-0000-0000-0000F5490000}"/>
    <cellStyle name="표준 8 57 2 4" xfId="18675" xr:uid="{00000000-0005-0000-0000-0000F6490000}"/>
    <cellStyle name="표준 8 57 2 4 2" xfId="19270" xr:uid="{00000000-0005-0000-0000-0000F7490000}"/>
    <cellStyle name="표준 8 57 2 4 3" xfId="18975" xr:uid="{00000000-0005-0000-0000-0000F8490000}"/>
    <cellStyle name="표준 8 57 2 5" xfId="19069" xr:uid="{00000000-0005-0000-0000-0000F9490000}"/>
    <cellStyle name="표준 8 57 2 6" xfId="18774" xr:uid="{00000000-0005-0000-0000-0000FA490000}"/>
    <cellStyle name="표준 8 57 3" xfId="18575" xr:uid="{00000000-0005-0000-0000-0000FB490000}"/>
    <cellStyle name="표준 8 57 3 2" xfId="19170" xr:uid="{00000000-0005-0000-0000-0000FC490000}"/>
    <cellStyle name="표준 8 57 3 3" xfId="18875" xr:uid="{00000000-0005-0000-0000-0000FD490000}"/>
    <cellStyle name="표준 8 57 4" xfId="18508" xr:uid="{00000000-0005-0000-0000-0000FE490000}"/>
    <cellStyle name="표준 8 57 4 2" xfId="19103" xr:uid="{00000000-0005-0000-0000-0000FF490000}"/>
    <cellStyle name="표준 8 57 4 3" xfId="18808" xr:uid="{00000000-0005-0000-0000-0000004A0000}"/>
    <cellStyle name="표준 8 57 5" xfId="18642" xr:uid="{00000000-0005-0000-0000-0000014A0000}"/>
    <cellStyle name="표준 8 57 5 2" xfId="19237" xr:uid="{00000000-0005-0000-0000-0000024A0000}"/>
    <cellStyle name="표준 8 57 5 3" xfId="18942" xr:uid="{00000000-0005-0000-0000-0000034A0000}"/>
    <cellStyle name="표준 8 57 6" xfId="18717" xr:uid="{00000000-0005-0000-0000-0000044A0000}"/>
    <cellStyle name="표준 8 57 6 2" xfId="19012" xr:uid="{00000000-0005-0000-0000-0000054A0000}"/>
    <cellStyle name="표준 8 57 7" xfId="19036" xr:uid="{00000000-0005-0000-0000-0000064A0000}"/>
    <cellStyle name="표준 8 57 8" xfId="19307" xr:uid="{00000000-0005-0000-0000-0000074A0000}"/>
    <cellStyle name="표준 8 57 9" xfId="18741" xr:uid="{00000000-0005-0000-0000-0000084A0000}"/>
    <cellStyle name="표준 8 6" xfId="18189" xr:uid="{00000000-0005-0000-0000-0000094A0000}"/>
    <cellStyle name="표준 8 7" xfId="18190" xr:uid="{00000000-0005-0000-0000-00000A4A0000}"/>
    <cellStyle name="표준 8 8" xfId="18191" xr:uid="{00000000-0005-0000-0000-00000B4A0000}"/>
    <cellStyle name="표준 8 9" xfId="18192" xr:uid="{00000000-0005-0000-0000-00000C4A0000}"/>
    <cellStyle name="표준 9" xfId="18193" xr:uid="{00000000-0005-0000-0000-00000D4A0000}"/>
    <cellStyle name="표준 9 10" xfId="18194" xr:uid="{00000000-0005-0000-0000-00000E4A0000}"/>
    <cellStyle name="표준 9 11" xfId="18195" xr:uid="{00000000-0005-0000-0000-00000F4A0000}"/>
    <cellStyle name="표준 9 12" xfId="18196" xr:uid="{00000000-0005-0000-0000-0000104A0000}"/>
    <cellStyle name="표준 9 13" xfId="18197" xr:uid="{00000000-0005-0000-0000-0000114A0000}"/>
    <cellStyle name="표준 9 14" xfId="18198" xr:uid="{00000000-0005-0000-0000-0000124A0000}"/>
    <cellStyle name="표준 9 15" xfId="18199" xr:uid="{00000000-0005-0000-0000-0000134A0000}"/>
    <cellStyle name="표준 9 16" xfId="18200" xr:uid="{00000000-0005-0000-0000-0000144A0000}"/>
    <cellStyle name="표준 9 17" xfId="18201" xr:uid="{00000000-0005-0000-0000-0000154A0000}"/>
    <cellStyle name="표준 9 18" xfId="18202" xr:uid="{00000000-0005-0000-0000-0000164A0000}"/>
    <cellStyle name="표준 9 19" xfId="18203" xr:uid="{00000000-0005-0000-0000-0000174A0000}"/>
    <cellStyle name="표준 9 2" xfId="18204" xr:uid="{00000000-0005-0000-0000-0000184A0000}"/>
    <cellStyle name="표준 9 2 10" xfId="18205" xr:uid="{00000000-0005-0000-0000-0000194A0000}"/>
    <cellStyle name="표준 9 2 11" xfId="18206" xr:uid="{00000000-0005-0000-0000-00001A4A0000}"/>
    <cellStyle name="표준 9 2 12" xfId="18207" xr:uid="{00000000-0005-0000-0000-00001B4A0000}"/>
    <cellStyle name="표준 9 2 13" xfId="18208" xr:uid="{00000000-0005-0000-0000-00001C4A0000}"/>
    <cellStyle name="표준 9 2 14" xfId="18209" xr:uid="{00000000-0005-0000-0000-00001D4A0000}"/>
    <cellStyle name="표준 9 2 15" xfId="18210" xr:uid="{00000000-0005-0000-0000-00001E4A0000}"/>
    <cellStyle name="표준 9 2 16" xfId="18211" xr:uid="{00000000-0005-0000-0000-00001F4A0000}"/>
    <cellStyle name="표준 9 2 17" xfId="18212" xr:uid="{00000000-0005-0000-0000-0000204A0000}"/>
    <cellStyle name="표준 9 2 18" xfId="18213" xr:uid="{00000000-0005-0000-0000-0000214A0000}"/>
    <cellStyle name="표준 9 2 19" xfId="18214" xr:uid="{00000000-0005-0000-0000-0000224A0000}"/>
    <cellStyle name="표준 9 2 2" xfId="18215" xr:uid="{00000000-0005-0000-0000-0000234A0000}"/>
    <cellStyle name="표준 9 2 2 10" xfId="18216" xr:uid="{00000000-0005-0000-0000-0000244A0000}"/>
    <cellStyle name="표준 9 2 2 11" xfId="18217" xr:uid="{00000000-0005-0000-0000-0000254A0000}"/>
    <cellStyle name="표준 9 2 2 12" xfId="18218" xr:uid="{00000000-0005-0000-0000-0000264A0000}"/>
    <cellStyle name="표준 9 2 2 13" xfId="18219" xr:uid="{00000000-0005-0000-0000-0000274A0000}"/>
    <cellStyle name="표준 9 2 2 14" xfId="18220" xr:uid="{00000000-0005-0000-0000-0000284A0000}"/>
    <cellStyle name="표준 9 2 2 15" xfId="18221" xr:uid="{00000000-0005-0000-0000-0000294A0000}"/>
    <cellStyle name="표준 9 2 2 16" xfId="18222" xr:uid="{00000000-0005-0000-0000-00002A4A0000}"/>
    <cellStyle name="표준 9 2 2 17" xfId="18223" xr:uid="{00000000-0005-0000-0000-00002B4A0000}"/>
    <cellStyle name="표준 9 2 2 18" xfId="18224" xr:uid="{00000000-0005-0000-0000-00002C4A0000}"/>
    <cellStyle name="표준 9 2 2 19" xfId="18225" xr:uid="{00000000-0005-0000-0000-00002D4A0000}"/>
    <cellStyle name="표준 9 2 2 2" xfId="18226" xr:uid="{00000000-0005-0000-0000-00002E4A0000}"/>
    <cellStyle name="표준 9 2 2 2 2" xfId="18227" xr:uid="{00000000-0005-0000-0000-00002F4A0000}"/>
    <cellStyle name="표준 9 2 2 2 2 2" xfId="18228" xr:uid="{00000000-0005-0000-0000-0000304A0000}"/>
    <cellStyle name="표준 9 2 2 2 2 2 2" xfId="18229" xr:uid="{00000000-0005-0000-0000-0000314A0000}"/>
    <cellStyle name="표준 9 2 2 2 2 2 3" xfId="18230" xr:uid="{00000000-0005-0000-0000-0000324A0000}"/>
    <cellStyle name="표준 9 2 2 2 2 3" xfId="18231" xr:uid="{00000000-0005-0000-0000-0000334A0000}"/>
    <cellStyle name="표준 9 2 2 2 3" xfId="18232" xr:uid="{00000000-0005-0000-0000-0000344A0000}"/>
    <cellStyle name="표준 9 2 2 2 4" xfId="18233" xr:uid="{00000000-0005-0000-0000-0000354A0000}"/>
    <cellStyle name="표준 9 2 2 2 5" xfId="18234" xr:uid="{00000000-0005-0000-0000-0000364A0000}"/>
    <cellStyle name="표준 9 2 2 2 6" xfId="18235" xr:uid="{00000000-0005-0000-0000-0000374A0000}"/>
    <cellStyle name="표준 9 2 2 20" xfId="18236" xr:uid="{00000000-0005-0000-0000-0000384A0000}"/>
    <cellStyle name="표준 9 2 2 21" xfId="18237" xr:uid="{00000000-0005-0000-0000-0000394A0000}"/>
    <cellStyle name="표준 9 2 2 22" xfId="18238" xr:uid="{00000000-0005-0000-0000-00003A4A0000}"/>
    <cellStyle name="표준 9 2 2 23" xfId="18239" xr:uid="{00000000-0005-0000-0000-00003B4A0000}"/>
    <cellStyle name="표준 9 2 2 24" xfId="18240" xr:uid="{00000000-0005-0000-0000-00003C4A0000}"/>
    <cellStyle name="표준 9 2 2 25" xfId="18241" xr:uid="{00000000-0005-0000-0000-00003D4A0000}"/>
    <cellStyle name="표준 9 2 2 26" xfId="18242" xr:uid="{00000000-0005-0000-0000-00003E4A0000}"/>
    <cellStyle name="표준 9 2 2 27" xfId="18243" xr:uid="{00000000-0005-0000-0000-00003F4A0000}"/>
    <cellStyle name="표준 9 2 2 3" xfId="18244" xr:uid="{00000000-0005-0000-0000-0000404A0000}"/>
    <cellStyle name="표준 9 2 2 4" xfId="18245" xr:uid="{00000000-0005-0000-0000-0000414A0000}"/>
    <cellStyle name="표준 9 2 2 5" xfId="18246" xr:uid="{00000000-0005-0000-0000-0000424A0000}"/>
    <cellStyle name="표준 9 2 2 6" xfId="18247" xr:uid="{00000000-0005-0000-0000-0000434A0000}"/>
    <cellStyle name="표준 9 2 2 7" xfId="18248" xr:uid="{00000000-0005-0000-0000-0000444A0000}"/>
    <cellStyle name="표준 9 2 2 8" xfId="18249" xr:uid="{00000000-0005-0000-0000-0000454A0000}"/>
    <cellStyle name="표준 9 2 2 9" xfId="18250" xr:uid="{00000000-0005-0000-0000-0000464A0000}"/>
    <cellStyle name="표준 9 2 20" xfId="18251" xr:uid="{00000000-0005-0000-0000-0000474A0000}"/>
    <cellStyle name="표준 9 2 21" xfId="18252" xr:uid="{00000000-0005-0000-0000-0000484A0000}"/>
    <cellStyle name="표준 9 2 22" xfId="18253" xr:uid="{00000000-0005-0000-0000-0000494A0000}"/>
    <cellStyle name="표준 9 2 23" xfId="18254" xr:uid="{00000000-0005-0000-0000-00004A4A0000}"/>
    <cellStyle name="표준 9 2 24" xfId="18255" xr:uid="{00000000-0005-0000-0000-00004B4A0000}"/>
    <cellStyle name="표준 9 2 25" xfId="18256" xr:uid="{00000000-0005-0000-0000-00004C4A0000}"/>
    <cellStyle name="표준 9 2 26" xfId="18257" xr:uid="{00000000-0005-0000-0000-00004D4A0000}"/>
    <cellStyle name="표준 9 2 27" xfId="18258" xr:uid="{00000000-0005-0000-0000-00004E4A0000}"/>
    <cellStyle name="표준 9 2 3" xfId="18259" xr:uid="{00000000-0005-0000-0000-00004F4A0000}"/>
    <cellStyle name="표준 9 2 3 2" xfId="18260" xr:uid="{00000000-0005-0000-0000-0000504A0000}"/>
    <cellStyle name="표준 9 2 3 3" xfId="18261" xr:uid="{00000000-0005-0000-0000-0000514A0000}"/>
    <cellStyle name="표준 9 2 3 4" xfId="18262" xr:uid="{00000000-0005-0000-0000-0000524A0000}"/>
    <cellStyle name="표준 9 2 4" xfId="18263" xr:uid="{00000000-0005-0000-0000-0000534A0000}"/>
    <cellStyle name="표준 9 2 5" xfId="18264" xr:uid="{00000000-0005-0000-0000-0000544A0000}"/>
    <cellStyle name="표준 9 2 6" xfId="18265" xr:uid="{00000000-0005-0000-0000-0000554A0000}"/>
    <cellStyle name="표준 9 2 7" xfId="18266" xr:uid="{00000000-0005-0000-0000-0000564A0000}"/>
    <cellStyle name="표준 9 2 8" xfId="18267" xr:uid="{00000000-0005-0000-0000-0000574A0000}"/>
    <cellStyle name="표준 9 2 9" xfId="18268" xr:uid="{00000000-0005-0000-0000-0000584A0000}"/>
    <cellStyle name="표준 9 20" xfId="18269" xr:uid="{00000000-0005-0000-0000-0000594A0000}"/>
    <cellStyle name="표준 9 21" xfId="18270" xr:uid="{00000000-0005-0000-0000-00005A4A0000}"/>
    <cellStyle name="표준 9 22" xfId="18271" xr:uid="{00000000-0005-0000-0000-00005B4A0000}"/>
    <cellStyle name="표준 9 23" xfId="18272" xr:uid="{00000000-0005-0000-0000-00005C4A0000}"/>
    <cellStyle name="표준 9 24" xfId="18273" xr:uid="{00000000-0005-0000-0000-00005D4A0000}"/>
    <cellStyle name="표준 9 25" xfId="18274" xr:uid="{00000000-0005-0000-0000-00005E4A0000}"/>
    <cellStyle name="표준 9 26" xfId="18275" xr:uid="{00000000-0005-0000-0000-00005F4A0000}"/>
    <cellStyle name="표준 9 27" xfId="18276" xr:uid="{00000000-0005-0000-0000-0000604A0000}"/>
    <cellStyle name="표준 9 28" xfId="18277" xr:uid="{00000000-0005-0000-0000-0000614A0000}"/>
    <cellStyle name="표준 9 29" xfId="18278" xr:uid="{00000000-0005-0000-0000-0000624A0000}"/>
    <cellStyle name="표준 9 3" xfId="18279" xr:uid="{00000000-0005-0000-0000-0000634A0000}"/>
    <cellStyle name="표준 9 3 10" xfId="18280" xr:uid="{00000000-0005-0000-0000-0000644A0000}"/>
    <cellStyle name="표준 9 3 11" xfId="18281" xr:uid="{00000000-0005-0000-0000-0000654A0000}"/>
    <cellStyle name="표준 9 3 12" xfId="18282" xr:uid="{00000000-0005-0000-0000-0000664A0000}"/>
    <cellStyle name="표준 9 3 13" xfId="18283" xr:uid="{00000000-0005-0000-0000-0000674A0000}"/>
    <cellStyle name="표준 9 3 14" xfId="18284" xr:uid="{00000000-0005-0000-0000-0000684A0000}"/>
    <cellStyle name="표준 9 3 15" xfId="18285" xr:uid="{00000000-0005-0000-0000-0000694A0000}"/>
    <cellStyle name="표준 9 3 16" xfId="18286" xr:uid="{00000000-0005-0000-0000-00006A4A0000}"/>
    <cellStyle name="표준 9 3 17" xfId="18287" xr:uid="{00000000-0005-0000-0000-00006B4A0000}"/>
    <cellStyle name="표준 9 3 18" xfId="18288" xr:uid="{00000000-0005-0000-0000-00006C4A0000}"/>
    <cellStyle name="표준 9 3 19" xfId="18289" xr:uid="{00000000-0005-0000-0000-00006D4A0000}"/>
    <cellStyle name="표준 9 3 2" xfId="18290" xr:uid="{00000000-0005-0000-0000-00006E4A0000}"/>
    <cellStyle name="표준 9 3 20" xfId="18291" xr:uid="{00000000-0005-0000-0000-00006F4A0000}"/>
    <cellStyle name="표준 9 3 21" xfId="18292" xr:uid="{00000000-0005-0000-0000-0000704A0000}"/>
    <cellStyle name="표준 9 3 22" xfId="18293" xr:uid="{00000000-0005-0000-0000-0000714A0000}"/>
    <cellStyle name="표준 9 3 3" xfId="18294" xr:uid="{00000000-0005-0000-0000-0000724A0000}"/>
    <cellStyle name="표준 9 3 4" xfId="18295" xr:uid="{00000000-0005-0000-0000-0000734A0000}"/>
    <cellStyle name="표준 9 3 5" xfId="18296" xr:uid="{00000000-0005-0000-0000-0000744A0000}"/>
    <cellStyle name="표준 9 3 6" xfId="18297" xr:uid="{00000000-0005-0000-0000-0000754A0000}"/>
    <cellStyle name="표준 9 3 7" xfId="18298" xr:uid="{00000000-0005-0000-0000-0000764A0000}"/>
    <cellStyle name="표준 9 3 8" xfId="18299" xr:uid="{00000000-0005-0000-0000-0000774A0000}"/>
    <cellStyle name="표준 9 3 9" xfId="18300" xr:uid="{00000000-0005-0000-0000-0000784A0000}"/>
    <cellStyle name="표준 9 30" xfId="18301" xr:uid="{00000000-0005-0000-0000-0000794A0000}"/>
    <cellStyle name="표준 9 31" xfId="18302" xr:uid="{00000000-0005-0000-0000-00007A4A0000}"/>
    <cellStyle name="표준 9 32" xfId="18303" xr:uid="{00000000-0005-0000-0000-00007B4A0000}"/>
    <cellStyle name="표준 9 33" xfId="18304" xr:uid="{00000000-0005-0000-0000-00007C4A0000}"/>
    <cellStyle name="표준 9 34" xfId="18305" xr:uid="{00000000-0005-0000-0000-00007D4A0000}"/>
    <cellStyle name="표준 9 35" xfId="18306" xr:uid="{00000000-0005-0000-0000-00007E4A0000}"/>
    <cellStyle name="표준 9 36" xfId="18307" xr:uid="{00000000-0005-0000-0000-00007F4A0000}"/>
    <cellStyle name="표준 9 37" xfId="18308" xr:uid="{00000000-0005-0000-0000-0000804A0000}"/>
    <cellStyle name="표준 9 38" xfId="18309" xr:uid="{00000000-0005-0000-0000-0000814A0000}"/>
    <cellStyle name="표준 9 39" xfId="18310" xr:uid="{00000000-0005-0000-0000-0000824A0000}"/>
    <cellStyle name="표준 9 4" xfId="18311" xr:uid="{00000000-0005-0000-0000-0000834A0000}"/>
    <cellStyle name="표준 9 4 10" xfId="18312" xr:uid="{00000000-0005-0000-0000-0000844A0000}"/>
    <cellStyle name="표준 9 4 11" xfId="18313" xr:uid="{00000000-0005-0000-0000-0000854A0000}"/>
    <cellStyle name="표준 9 4 12" xfId="18314" xr:uid="{00000000-0005-0000-0000-0000864A0000}"/>
    <cellStyle name="표준 9 4 13" xfId="18315" xr:uid="{00000000-0005-0000-0000-0000874A0000}"/>
    <cellStyle name="표준 9 4 14" xfId="18316" xr:uid="{00000000-0005-0000-0000-0000884A0000}"/>
    <cellStyle name="표준 9 4 15" xfId="18317" xr:uid="{00000000-0005-0000-0000-0000894A0000}"/>
    <cellStyle name="표준 9 4 16" xfId="18318" xr:uid="{00000000-0005-0000-0000-00008A4A0000}"/>
    <cellStyle name="표준 9 4 17" xfId="18319" xr:uid="{00000000-0005-0000-0000-00008B4A0000}"/>
    <cellStyle name="표준 9 4 18" xfId="18320" xr:uid="{00000000-0005-0000-0000-00008C4A0000}"/>
    <cellStyle name="표준 9 4 19" xfId="18321" xr:uid="{00000000-0005-0000-0000-00008D4A0000}"/>
    <cellStyle name="표준 9 4 2" xfId="18322" xr:uid="{00000000-0005-0000-0000-00008E4A0000}"/>
    <cellStyle name="표준 9 4 20" xfId="18323" xr:uid="{00000000-0005-0000-0000-00008F4A0000}"/>
    <cellStyle name="표준 9 4 21" xfId="18324" xr:uid="{00000000-0005-0000-0000-0000904A0000}"/>
    <cellStyle name="표준 9 4 22" xfId="18325" xr:uid="{00000000-0005-0000-0000-0000914A0000}"/>
    <cellStyle name="표준 9 4 3" xfId="18326" xr:uid="{00000000-0005-0000-0000-0000924A0000}"/>
    <cellStyle name="표준 9 4 4" xfId="18327" xr:uid="{00000000-0005-0000-0000-0000934A0000}"/>
    <cellStyle name="표준 9 4 5" xfId="18328" xr:uid="{00000000-0005-0000-0000-0000944A0000}"/>
    <cellStyle name="표준 9 4 6" xfId="18329" xr:uid="{00000000-0005-0000-0000-0000954A0000}"/>
    <cellStyle name="표준 9 4 7" xfId="18330" xr:uid="{00000000-0005-0000-0000-0000964A0000}"/>
    <cellStyle name="표준 9 4 8" xfId="18331" xr:uid="{00000000-0005-0000-0000-0000974A0000}"/>
    <cellStyle name="표준 9 4 9" xfId="18332" xr:uid="{00000000-0005-0000-0000-0000984A0000}"/>
    <cellStyle name="표준 9 40" xfId="18333" xr:uid="{00000000-0005-0000-0000-0000994A0000}"/>
    <cellStyle name="표준 9 41" xfId="18334" xr:uid="{00000000-0005-0000-0000-00009A4A0000}"/>
    <cellStyle name="표준 9 42" xfId="18335" xr:uid="{00000000-0005-0000-0000-00009B4A0000}"/>
    <cellStyle name="표준 9 43" xfId="18336" xr:uid="{00000000-0005-0000-0000-00009C4A0000}"/>
    <cellStyle name="표준 9 44" xfId="18337" xr:uid="{00000000-0005-0000-0000-00009D4A0000}"/>
    <cellStyle name="표준 9 45" xfId="18338" xr:uid="{00000000-0005-0000-0000-00009E4A0000}"/>
    <cellStyle name="표준 9 46" xfId="18339" xr:uid="{00000000-0005-0000-0000-00009F4A0000}"/>
    <cellStyle name="표준 9 47" xfId="18340" xr:uid="{00000000-0005-0000-0000-0000A04A0000}"/>
    <cellStyle name="표준 9 48" xfId="18341" xr:uid="{00000000-0005-0000-0000-0000A14A0000}"/>
    <cellStyle name="표준 9 49" xfId="18342" xr:uid="{00000000-0005-0000-0000-0000A24A0000}"/>
    <cellStyle name="표준 9 5" xfId="18343" xr:uid="{00000000-0005-0000-0000-0000A34A0000}"/>
    <cellStyle name="표준 9 5 10" xfId="18344" xr:uid="{00000000-0005-0000-0000-0000A44A0000}"/>
    <cellStyle name="표준 9 5 11" xfId="18345" xr:uid="{00000000-0005-0000-0000-0000A54A0000}"/>
    <cellStyle name="표준 9 5 12" xfId="18346" xr:uid="{00000000-0005-0000-0000-0000A64A0000}"/>
    <cellStyle name="표준 9 5 13" xfId="18347" xr:uid="{00000000-0005-0000-0000-0000A74A0000}"/>
    <cellStyle name="표준 9 5 14" xfId="18348" xr:uid="{00000000-0005-0000-0000-0000A84A0000}"/>
    <cellStyle name="표준 9 5 15" xfId="18349" xr:uid="{00000000-0005-0000-0000-0000A94A0000}"/>
    <cellStyle name="표준 9 5 16" xfId="18350" xr:uid="{00000000-0005-0000-0000-0000AA4A0000}"/>
    <cellStyle name="표준 9 5 17" xfId="18351" xr:uid="{00000000-0005-0000-0000-0000AB4A0000}"/>
    <cellStyle name="표준 9 5 18" xfId="18352" xr:uid="{00000000-0005-0000-0000-0000AC4A0000}"/>
    <cellStyle name="표준 9 5 19" xfId="18353" xr:uid="{00000000-0005-0000-0000-0000AD4A0000}"/>
    <cellStyle name="표준 9 5 2" xfId="18354" xr:uid="{00000000-0005-0000-0000-0000AE4A0000}"/>
    <cellStyle name="표준 9 5 20" xfId="18355" xr:uid="{00000000-0005-0000-0000-0000AF4A0000}"/>
    <cellStyle name="표준 9 5 21" xfId="18356" xr:uid="{00000000-0005-0000-0000-0000B04A0000}"/>
    <cellStyle name="표준 9 5 22" xfId="18357" xr:uid="{00000000-0005-0000-0000-0000B14A0000}"/>
    <cellStyle name="표준 9 5 3" xfId="18358" xr:uid="{00000000-0005-0000-0000-0000B24A0000}"/>
    <cellStyle name="표준 9 5 4" xfId="18359" xr:uid="{00000000-0005-0000-0000-0000B34A0000}"/>
    <cellStyle name="표준 9 5 5" xfId="18360" xr:uid="{00000000-0005-0000-0000-0000B44A0000}"/>
    <cellStyle name="표준 9 5 6" xfId="18361" xr:uid="{00000000-0005-0000-0000-0000B54A0000}"/>
    <cellStyle name="표준 9 5 7" xfId="18362" xr:uid="{00000000-0005-0000-0000-0000B64A0000}"/>
    <cellStyle name="표준 9 5 8" xfId="18363" xr:uid="{00000000-0005-0000-0000-0000B74A0000}"/>
    <cellStyle name="표준 9 5 9" xfId="18364" xr:uid="{00000000-0005-0000-0000-0000B84A0000}"/>
    <cellStyle name="표준 9 50" xfId="18365" xr:uid="{00000000-0005-0000-0000-0000B94A0000}"/>
    <cellStyle name="표준 9 51" xfId="18366" xr:uid="{00000000-0005-0000-0000-0000BA4A0000}"/>
    <cellStyle name="표준 9 52" xfId="18367" xr:uid="{00000000-0005-0000-0000-0000BB4A0000}"/>
    <cellStyle name="표준 9 53" xfId="18368" xr:uid="{00000000-0005-0000-0000-0000BC4A0000}"/>
    <cellStyle name="표준 9 54" xfId="18369" xr:uid="{00000000-0005-0000-0000-0000BD4A0000}"/>
    <cellStyle name="표준 9 54 10" xfId="18743" xr:uid="{00000000-0005-0000-0000-0000BE4A0000}"/>
    <cellStyle name="표준 9 54 2" xfId="18370" xr:uid="{00000000-0005-0000-0000-0000BF4A0000}"/>
    <cellStyle name="표준 9 54 2 2" xfId="18477" xr:uid="{00000000-0005-0000-0000-0000C04A0000}"/>
    <cellStyle name="표준 9 54 2 2 2" xfId="18611" xr:uid="{00000000-0005-0000-0000-0000C14A0000}"/>
    <cellStyle name="표준 9 54 2 2 2 2" xfId="19206" xr:uid="{00000000-0005-0000-0000-0000C24A0000}"/>
    <cellStyle name="표준 9 54 2 2 2 3" xfId="18911" xr:uid="{00000000-0005-0000-0000-0000C34A0000}"/>
    <cellStyle name="표준 9 54 2 2 3" xfId="18544" xr:uid="{00000000-0005-0000-0000-0000C44A0000}"/>
    <cellStyle name="표준 9 54 2 2 3 2" xfId="19139" xr:uid="{00000000-0005-0000-0000-0000C54A0000}"/>
    <cellStyle name="표준 9 54 2 2 3 3" xfId="18844" xr:uid="{00000000-0005-0000-0000-0000C64A0000}"/>
    <cellStyle name="표준 9 54 2 2 4" xfId="18678" xr:uid="{00000000-0005-0000-0000-0000C74A0000}"/>
    <cellStyle name="표준 9 54 2 2 4 2" xfId="19273" xr:uid="{00000000-0005-0000-0000-0000C84A0000}"/>
    <cellStyle name="표준 9 54 2 2 4 3" xfId="18978" xr:uid="{00000000-0005-0000-0000-0000C94A0000}"/>
    <cellStyle name="표준 9 54 2 2 5" xfId="19072" xr:uid="{00000000-0005-0000-0000-0000CA4A0000}"/>
    <cellStyle name="표준 9 54 2 2 6" xfId="18777" xr:uid="{00000000-0005-0000-0000-0000CB4A0000}"/>
    <cellStyle name="표준 9 54 2 3" xfId="18578" xr:uid="{00000000-0005-0000-0000-0000CC4A0000}"/>
    <cellStyle name="표준 9 54 2 3 2" xfId="19173" xr:uid="{00000000-0005-0000-0000-0000CD4A0000}"/>
    <cellStyle name="표준 9 54 2 3 3" xfId="18878" xr:uid="{00000000-0005-0000-0000-0000CE4A0000}"/>
    <cellStyle name="표준 9 54 2 4" xfId="18511" xr:uid="{00000000-0005-0000-0000-0000CF4A0000}"/>
    <cellStyle name="표준 9 54 2 4 2" xfId="19106" xr:uid="{00000000-0005-0000-0000-0000D04A0000}"/>
    <cellStyle name="표준 9 54 2 4 3" xfId="18811" xr:uid="{00000000-0005-0000-0000-0000D14A0000}"/>
    <cellStyle name="표준 9 54 2 5" xfId="18645" xr:uid="{00000000-0005-0000-0000-0000D24A0000}"/>
    <cellStyle name="표준 9 54 2 5 2" xfId="19240" xr:uid="{00000000-0005-0000-0000-0000D34A0000}"/>
    <cellStyle name="표준 9 54 2 5 3" xfId="18945" xr:uid="{00000000-0005-0000-0000-0000D44A0000}"/>
    <cellStyle name="표준 9 54 2 6" xfId="18720" xr:uid="{00000000-0005-0000-0000-0000D54A0000}"/>
    <cellStyle name="표준 9 54 2 6 2" xfId="19015" xr:uid="{00000000-0005-0000-0000-0000D64A0000}"/>
    <cellStyle name="표준 9 54 2 7" xfId="19039" xr:uid="{00000000-0005-0000-0000-0000D74A0000}"/>
    <cellStyle name="표준 9 54 2 8" xfId="19310" xr:uid="{00000000-0005-0000-0000-0000D84A0000}"/>
    <cellStyle name="표준 9 54 2 9" xfId="18744" xr:uid="{00000000-0005-0000-0000-0000D94A0000}"/>
    <cellStyle name="표준 9 54 3" xfId="18476" xr:uid="{00000000-0005-0000-0000-0000DA4A0000}"/>
    <cellStyle name="표준 9 54 3 2" xfId="18610" xr:uid="{00000000-0005-0000-0000-0000DB4A0000}"/>
    <cellStyle name="표준 9 54 3 2 2" xfId="19205" xr:uid="{00000000-0005-0000-0000-0000DC4A0000}"/>
    <cellStyle name="표준 9 54 3 2 3" xfId="18910" xr:uid="{00000000-0005-0000-0000-0000DD4A0000}"/>
    <cellStyle name="표준 9 54 3 3" xfId="18543" xr:uid="{00000000-0005-0000-0000-0000DE4A0000}"/>
    <cellStyle name="표준 9 54 3 3 2" xfId="19138" xr:uid="{00000000-0005-0000-0000-0000DF4A0000}"/>
    <cellStyle name="표준 9 54 3 3 3" xfId="18843" xr:uid="{00000000-0005-0000-0000-0000E04A0000}"/>
    <cellStyle name="표준 9 54 3 4" xfId="18677" xr:uid="{00000000-0005-0000-0000-0000E14A0000}"/>
    <cellStyle name="표준 9 54 3 4 2" xfId="19272" xr:uid="{00000000-0005-0000-0000-0000E24A0000}"/>
    <cellStyle name="표준 9 54 3 4 3" xfId="18977" xr:uid="{00000000-0005-0000-0000-0000E34A0000}"/>
    <cellStyle name="표준 9 54 3 5" xfId="19071" xr:uid="{00000000-0005-0000-0000-0000E44A0000}"/>
    <cellStyle name="표준 9 54 3 6" xfId="18776" xr:uid="{00000000-0005-0000-0000-0000E54A0000}"/>
    <cellStyle name="표준 9 54 4" xfId="18577" xr:uid="{00000000-0005-0000-0000-0000E64A0000}"/>
    <cellStyle name="표준 9 54 4 2" xfId="19172" xr:uid="{00000000-0005-0000-0000-0000E74A0000}"/>
    <cellStyle name="표준 9 54 4 3" xfId="18877" xr:uid="{00000000-0005-0000-0000-0000E84A0000}"/>
    <cellStyle name="표준 9 54 5" xfId="18510" xr:uid="{00000000-0005-0000-0000-0000E94A0000}"/>
    <cellStyle name="표준 9 54 5 2" xfId="19105" xr:uid="{00000000-0005-0000-0000-0000EA4A0000}"/>
    <cellStyle name="표준 9 54 5 3" xfId="18810" xr:uid="{00000000-0005-0000-0000-0000EB4A0000}"/>
    <cellStyle name="표준 9 54 6" xfId="18644" xr:uid="{00000000-0005-0000-0000-0000EC4A0000}"/>
    <cellStyle name="표준 9 54 6 2" xfId="19239" xr:uid="{00000000-0005-0000-0000-0000ED4A0000}"/>
    <cellStyle name="표준 9 54 6 3" xfId="18944" xr:uid="{00000000-0005-0000-0000-0000EE4A0000}"/>
    <cellStyle name="표준 9 54 7" xfId="18719" xr:uid="{00000000-0005-0000-0000-0000EF4A0000}"/>
    <cellStyle name="표준 9 54 7 2" xfId="19014" xr:uid="{00000000-0005-0000-0000-0000F04A0000}"/>
    <cellStyle name="표준 9 54 8" xfId="19038" xr:uid="{00000000-0005-0000-0000-0000F14A0000}"/>
    <cellStyle name="표준 9 54 9" xfId="19309" xr:uid="{00000000-0005-0000-0000-0000F24A0000}"/>
    <cellStyle name="표준 9 55" xfId="18371" xr:uid="{00000000-0005-0000-0000-0000F34A0000}"/>
    <cellStyle name="표준 9 56" xfId="18372" xr:uid="{00000000-0005-0000-0000-0000F44A0000}"/>
    <cellStyle name="표준 9 56 2" xfId="18478" xr:uid="{00000000-0005-0000-0000-0000F54A0000}"/>
    <cellStyle name="표준 9 56 2 2" xfId="18612" xr:uid="{00000000-0005-0000-0000-0000F64A0000}"/>
    <cellStyle name="표준 9 56 2 2 2" xfId="19207" xr:uid="{00000000-0005-0000-0000-0000F74A0000}"/>
    <cellStyle name="표준 9 56 2 2 3" xfId="18912" xr:uid="{00000000-0005-0000-0000-0000F84A0000}"/>
    <cellStyle name="표준 9 56 2 3" xfId="18545" xr:uid="{00000000-0005-0000-0000-0000F94A0000}"/>
    <cellStyle name="표준 9 56 2 3 2" xfId="19140" xr:uid="{00000000-0005-0000-0000-0000FA4A0000}"/>
    <cellStyle name="표준 9 56 2 3 3" xfId="18845" xr:uid="{00000000-0005-0000-0000-0000FB4A0000}"/>
    <cellStyle name="표준 9 56 2 4" xfId="18679" xr:uid="{00000000-0005-0000-0000-0000FC4A0000}"/>
    <cellStyle name="표준 9 56 2 4 2" xfId="19274" xr:uid="{00000000-0005-0000-0000-0000FD4A0000}"/>
    <cellStyle name="표준 9 56 2 4 3" xfId="18979" xr:uid="{00000000-0005-0000-0000-0000FE4A0000}"/>
    <cellStyle name="표준 9 56 2 5" xfId="19073" xr:uid="{00000000-0005-0000-0000-0000FF4A0000}"/>
    <cellStyle name="표준 9 56 2 6" xfId="18778" xr:uid="{00000000-0005-0000-0000-0000004B0000}"/>
    <cellStyle name="표준 9 56 3" xfId="18579" xr:uid="{00000000-0005-0000-0000-0000014B0000}"/>
    <cellStyle name="표준 9 56 3 2" xfId="19174" xr:uid="{00000000-0005-0000-0000-0000024B0000}"/>
    <cellStyle name="표준 9 56 3 3" xfId="18879" xr:uid="{00000000-0005-0000-0000-0000034B0000}"/>
    <cellStyle name="표준 9 56 4" xfId="18512" xr:uid="{00000000-0005-0000-0000-0000044B0000}"/>
    <cellStyle name="표준 9 56 4 2" xfId="19107" xr:uid="{00000000-0005-0000-0000-0000054B0000}"/>
    <cellStyle name="표준 9 56 4 3" xfId="18812" xr:uid="{00000000-0005-0000-0000-0000064B0000}"/>
    <cellStyle name="표준 9 56 5" xfId="18646" xr:uid="{00000000-0005-0000-0000-0000074B0000}"/>
    <cellStyle name="표준 9 56 5 2" xfId="19241" xr:uid="{00000000-0005-0000-0000-0000084B0000}"/>
    <cellStyle name="표준 9 56 5 3" xfId="18946" xr:uid="{00000000-0005-0000-0000-0000094B0000}"/>
    <cellStyle name="표준 9 56 6" xfId="18721" xr:uid="{00000000-0005-0000-0000-00000A4B0000}"/>
    <cellStyle name="표준 9 56 6 2" xfId="19016" xr:uid="{00000000-0005-0000-0000-00000B4B0000}"/>
    <cellStyle name="표준 9 56 7" xfId="19040" xr:uid="{00000000-0005-0000-0000-00000C4B0000}"/>
    <cellStyle name="표준 9 56 8" xfId="19311" xr:uid="{00000000-0005-0000-0000-00000D4B0000}"/>
    <cellStyle name="표준 9 56 9" xfId="18745" xr:uid="{00000000-0005-0000-0000-00000E4B0000}"/>
    <cellStyle name="표준 9 57" xfId="18475" xr:uid="{00000000-0005-0000-0000-00000F4B0000}"/>
    <cellStyle name="표준 9 57 2" xfId="18609" xr:uid="{00000000-0005-0000-0000-0000104B0000}"/>
    <cellStyle name="표준 9 57 2 2" xfId="19204" xr:uid="{00000000-0005-0000-0000-0000114B0000}"/>
    <cellStyle name="표준 9 57 2 3" xfId="18909" xr:uid="{00000000-0005-0000-0000-0000124B0000}"/>
    <cellStyle name="표준 9 57 3" xfId="18542" xr:uid="{00000000-0005-0000-0000-0000134B0000}"/>
    <cellStyle name="표준 9 57 3 2" xfId="19137" xr:uid="{00000000-0005-0000-0000-0000144B0000}"/>
    <cellStyle name="표준 9 57 3 3" xfId="18842" xr:uid="{00000000-0005-0000-0000-0000154B0000}"/>
    <cellStyle name="표준 9 57 4" xfId="18676" xr:uid="{00000000-0005-0000-0000-0000164B0000}"/>
    <cellStyle name="표준 9 57 4 2" xfId="19271" xr:uid="{00000000-0005-0000-0000-0000174B0000}"/>
    <cellStyle name="표준 9 57 4 3" xfId="18976" xr:uid="{00000000-0005-0000-0000-0000184B0000}"/>
    <cellStyle name="표준 9 57 5" xfId="19070" xr:uid="{00000000-0005-0000-0000-0000194B0000}"/>
    <cellStyle name="표준 9 57 6" xfId="18775" xr:uid="{00000000-0005-0000-0000-00001A4B0000}"/>
    <cellStyle name="표준 9 58" xfId="18576" xr:uid="{00000000-0005-0000-0000-00001B4B0000}"/>
    <cellStyle name="표준 9 58 2" xfId="19171" xr:uid="{00000000-0005-0000-0000-00001C4B0000}"/>
    <cellStyle name="표준 9 58 3" xfId="18876" xr:uid="{00000000-0005-0000-0000-00001D4B0000}"/>
    <cellStyle name="표준 9 59" xfId="18509" xr:uid="{00000000-0005-0000-0000-00001E4B0000}"/>
    <cellStyle name="표준 9 59 2" xfId="19104" xr:uid="{00000000-0005-0000-0000-00001F4B0000}"/>
    <cellStyle name="표준 9 59 3" xfId="18809" xr:uid="{00000000-0005-0000-0000-0000204B0000}"/>
    <cellStyle name="표준 9 6" xfId="18373" xr:uid="{00000000-0005-0000-0000-0000214B0000}"/>
    <cellStyle name="표준 9 60" xfId="18643" xr:uid="{00000000-0005-0000-0000-0000224B0000}"/>
    <cellStyle name="표준 9 60 2" xfId="19238" xr:uid="{00000000-0005-0000-0000-0000234B0000}"/>
    <cellStyle name="표준 9 60 3" xfId="18943" xr:uid="{00000000-0005-0000-0000-0000244B0000}"/>
    <cellStyle name="표준 9 61" xfId="18718" xr:uid="{00000000-0005-0000-0000-0000254B0000}"/>
    <cellStyle name="표준 9 61 2" xfId="19013" xr:uid="{00000000-0005-0000-0000-0000264B0000}"/>
    <cellStyle name="표준 9 62" xfId="19037" xr:uid="{00000000-0005-0000-0000-0000274B0000}"/>
    <cellStyle name="표준 9 63" xfId="19308" xr:uid="{00000000-0005-0000-0000-0000284B0000}"/>
    <cellStyle name="표준 9 64" xfId="18742" xr:uid="{00000000-0005-0000-0000-0000294B0000}"/>
    <cellStyle name="표준 9 7" xfId="18374" xr:uid="{00000000-0005-0000-0000-00002A4B0000}"/>
    <cellStyle name="표준 9 8" xfId="18375" xr:uid="{00000000-0005-0000-0000-00002B4B0000}"/>
    <cellStyle name="표준 9 9" xfId="18376" xr:uid="{00000000-0005-0000-0000-00002C4B0000}"/>
    <cellStyle name="표준(중앙)" xfId="18377" xr:uid="{00000000-0005-0000-0000-00002D4B0000}"/>
    <cellStyle name="標準_Akia(F）-8" xfId="18378" xr:uid="{00000000-0005-0000-0000-00002E4B0000}"/>
    <cellStyle name="표준_봉강빌딩신축공사" xfId="6" xr:uid="{00000000-0005-0000-0000-00002F4B0000}"/>
    <cellStyle name="표준1" xfId="18379" xr:uid="{00000000-0005-0000-0000-0000304B0000}"/>
    <cellStyle name="표쥰" xfId="18380" xr:uid="{00000000-0005-0000-0000-0000314B0000}"/>
    <cellStyle name="하이퍼링크 11 2" xfId="18381" xr:uid="{00000000-0005-0000-0000-0000324B0000}"/>
    <cellStyle name="하이퍼링크 12 2" xfId="18382" xr:uid="{00000000-0005-0000-0000-0000334B0000}"/>
    <cellStyle name="하이퍼링크 18 10" xfId="18383" xr:uid="{00000000-0005-0000-0000-0000344B0000}"/>
    <cellStyle name="하이퍼링크 18 11" xfId="18384" xr:uid="{00000000-0005-0000-0000-0000354B0000}"/>
    <cellStyle name="하이퍼링크 18 12" xfId="18385" xr:uid="{00000000-0005-0000-0000-0000364B0000}"/>
    <cellStyle name="하이퍼링크 18 13" xfId="18386" xr:uid="{00000000-0005-0000-0000-0000374B0000}"/>
    <cellStyle name="하이퍼링크 18 14" xfId="18387" xr:uid="{00000000-0005-0000-0000-0000384B0000}"/>
    <cellStyle name="하이퍼링크 18 2" xfId="18388" xr:uid="{00000000-0005-0000-0000-0000394B0000}"/>
    <cellStyle name="하이퍼링크 18 3" xfId="18389" xr:uid="{00000000-0005-0000-0000-00003A4B0000}"/>
    <cellStyle name="하이퍼링크 18 4" xfId="18390" xr:uid="{00000000-0005-0000-0000-00003B4B0000}"/>
    <cellStyle name="하이퍼링크 18 5" xfId="18391" xr:uid="{00000000-0005-0000-0000-00003C4B0000}"/>
    <cellStyle name="하이퍼링크 18 6" xfId="18392" xr:uid="{00000000-0005-0000-0000-00003D4B0000}"/>
    <cellStyle name="하이퍼링크 18 7" xfId="18393" xr:uid="{00000000-0005-0000-0000-00003E4B0000}"/>
    <cellStyle name="하이퍼링크 18 8" xfId="18394" xr:uid="{00000000-0005-0000-0000-00003F4B0000}"/>
    <cellStyle name="하이퍼링크 18 9" xfId="18395" xr:uid="{00000000-0005-0000-0000-0000404B0000}"/>
    <cellStyle name="하이퍼링크 2" xfId="18396" xr:uid="{00000000-0005-0000-0000-0000414B0000}"/>
    <cellStyle name="하이퍼링크 2 10" xfId="18397" xr:uid="{00000000-0005-0000-0000-0000424B0000}"/>
    <cellStyle name="하이퍼링크 2 11" xfId="18398" xr:uid="{00000000-0005-0000-0000-0000434B0000}"/>
    <cellStyle name="하이퍼링크 2 12" xfId="18399" xr:uid="{00000000-0005-0000-0000-0000444B0000}"/>
    <cellStyle name="하이퍼링크 2 13" xfId="18400" xr:uid="{00000000-0005-0000-0000-0000454B0000}"/>
    <cellStyle name="하이퍼링크 2 14" xfId="18401" xr:uid="{00000000-0005-0000-0000-0000464B0000}"/>
    <cellStyle name="하이퍼링크 2 15" xfId="18402" xr:uid="{00000000-0005-0000-0000-0000474B0000}"/>
    <cellStyle name="하이퍼링크 2 16" xfId="18403" xr:uid="{00000000-0005-0000-0000-0000484B0000}"/>
    <cellStyle name="하이퍼링크 2 17" xfId="18404" xr:uid="{00000000-0005-0000-0000-0000494B0000}"/>
    <cellStyle name="하이퍼링크 2 18" xfId="18405" xr:uid="{00000000-0005-0000-0000-00004A4B0000}"/>
    <cellStyle name="하이퍼링크 2 19" xfId="18406" xr:uid="{00000000-0005-0000-0000-00004B4B0000}"/>
    <cellStyle name="하이퍼링크 2 2" xfId="18407" xr:uid="{00000000-0005-0000-0000-00004C4B0000}"/>
    <cellStyle name="하이퍼링크 2 20" xfId="18408" xr:uid="{00000000-0005-0000-0000-00004D4B0000}"/>
    <cellStyle name="하이퍼링크 2 21" xfId="18409" xr:uid="{00000000-0005-0000-0000-00004E4B0000}"/>
    <cellStyle name="하이퍼링크 2 22" xfId="18410" xr:uid="{00000000-0005-0000-0000-00004F4B0000}"/>
    <cellStyle name="하이퍼링크 2 23" xfId="18411" xr:uid="{00000000-0005-0000-0000-0000504B0000}"/>
    <cellStyle name="하이퍼링크 2 24" xfId="18412" xr:uid="{00000000-0005-0000-0000-0000514B0000}"/>
    <cellStyle name="하이퍼링크 2 25" xfId="18413" xr:uid="{00000000-0005-0000-0000-0000524B0000}"/>
    <cellStyle name="하이퍼링크 2 26" xfId="18414" xr:uid="{00000000-0005-0000-0000-0000534B0000}"/>
    <cellStyle name="하이퍼링크 2 3" xfId="18415" xr:uid="{00000000-0005-0000-0000-0000544B0000}"/>
    <cellStyle name="하이퍼링크 2 4" xfId="18416" xr:uid="{00000000-0005-0000-0000-0000554B0000}"/>
    <cellStyle name="하이퍼링크 2 5" xfId="18417" xr:uid="{00000000-0005-0000-0000-0000564B0000}"/>
    <cellStyle name="하이퍼링크 2 6" xfId="18418" xr:uid="{00000000-0005-0000-0000-0000574B0000}"/>
    <cellStyle name="하이퍼링크 2 7" xfId="18419" xr:uid="{00000000-0005-0000-0000-0000584B0000}"/>
    <cellStyle name="하이퍼링크 2 8" xfId="18420" xr:uid="{00000000-0005-0000-0000-0000594B0000}"/>
    <cellStyle name="하이퍼링크 2 9" xfId="18421" xr:uid="{00000000-0005-0000-0000-00005A4B0000}"/>
    <cellStyle name="하이퍼링크 22 2" xfId="18422" xr:uid="{00000000-0005-0000-0000-00005B4B0000}"/>
    <cellStyle name="하이퍼링크 24 2" xfId="18423" xr:uid="{00000000-0005-0000-0000-00005C4B0000}"/>
    <cellStyle name="하이퍼링크 3 2" xfId="18424" xr:uid="{00000000-0005-0000-0000-00005D4B0000}"/>
    <cellStyle name="하이퍼링크 3 3" xfId="18425" xr:uid="{00000000-0005-0000-0000-00005E4B0000}"/>
    <cellStyle name="하이퍼링크 3 4" xfId="18426" xr:uid="{00000000-0005-0000-0000-00005F4B0000}"/>
    <cellStyle name="하이퍼링크 9 2" xfId="18427" xr:uid="{00000000-0005-0000-0000-0000604B0000}"/>
    <cellStyle name="하이퍼링크 9 3" xfId="18428" xr:uid="{00000000-0005-0000-0000-0000614B0000}"/>
    <cellStyle name="하이퍼링크 9 4" xfId="18429" xr:uid="{00000000-0005-0000-0000-0000624B0000}"/>
    <cellStyle name="하이퍼링크이퍼링크潳" xfId="18430" xr:uid="{00000000-0005-0000-0000-0000634B0000}"/>
    <cellStyle name="합   계" xfId="18431" xr:uid="{00000000-0005-0000-0000-0000644B0000}"/>
    <cellStyle name="합산" xfId="18432" xr:uid="{00000000-0005-0000-0000-0000654B0000}"/>
    <cellStyle name="합산 2" xfId="18433" xr:uid="{00000000-0005-0000-0000-0000664B0000}"/>
    <cellStyle name="해동양식" xfId="18434" xr:uid="{00000000-0005-0000-0000-0000674B0000}"/>
    <cellStyle name="허윤정" xfId="18435" xr:uid="{00000000-0005-0000-0000-0000684B0000}"/>
    <cellStyle name="형철" xfId="18436" xr:uid="{00000000-0005-0000-0000-0000694B0000}"/>
    <cellStyle name="화폐기호" xfId="18437" xr:uid="{00000000-0005-0000-0000-00006A4B0000}"/>
    <cellStyle name="화폐기호 2" xfId="18438" xr:uid="{00000000-0005-0000-0000-00006B4B0000}"/>
    <cellStyle name="화폐기호 3" xfId="18439" xr:uid="{00000000-0005-0000-0000-00006C4B0000}"/>
    <cellStyle name="화폐기호0" xfId="18440" xr:uid="{00000000-0005-0000-0000-00006D4B0000}"/>
    <cellStyle name="화폐기호0 2" xfId="18441" xr:uid="{00000000-0005-0000-0000-00006E4B0000}"/>
    <cellStyle name="ㅏㅏㅏ" xfId="18442" xr:uid="{00000000-0005-0000-0000-00006F4B0000}"/>
    <cellStyle name="ㅣ" xfId="18443" xr:uid="{00000000-0005-0000-0000-0000704B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18" Type="http://schemas.openxmlformats.org/officeDocument/2006/relationships/externalLink" Target="externalLinks/externalLink1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externalLink" Target="externalLinks/externalLink11.xml"/><Relationship Id="rId2" Type="http://schemas.openxmlformats.org/officeDocument/2006/relationships/worksheet" Target="worksheets/sheet2.xml"/><Relationship Id="rId16" Type="http://schemas.openxmlformats.org/officeDocument/2006/relationships/externalLink" Target="externalLinks/externalLink10.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externalLink" Target="externalLinks/externalLink9.xml"/><Relationship Id="rId10" Type="http://schemas.openxmlformats.org/officeDocument/2006/relationships/externalLink" Target="externalLinks/externalLink4.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externalLink" Target="externalLinks/externalLink8.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6.png"/><Relationship Id="rId2" Type="http://schemas.openxmlformats.org/officeDocument/2006/relationships/image" Target="../media/image2.jpeg"/><Relationship Id="rId1" Type="http://schemas.openxmlformats.org/officeDocument/2006/relationships/image" Target="../media/image1.emf"/><Relationship Id="rId6" Type="http://schemas.openxmlformats.org/officeDocument/2006/relationships/image" Target="../media/image5.emf"/><Relationship Id="rId5" Type="http://schemas.openxmlformats.org/officeDocument/2006/relationships/image" Target="../media/image4.emf"/><Relationship Id="rId4" Type="http://schemas.microsoft.com/office/2007/relationships/hdphoto" Target="../media/hdphoto1.wdp"/></Relationships>
</file>

<file path=xl/drawings/_rels/drawing2.xml.rels><?xml version="1.0" encoding="UTF-8" standalone="yes"?>
<Relationships xmlns="http://schemas.openxmlformats.org/package/2006/relationships"><Relationship Id="rId1" Type="http://schemas.openxmlformats.org/officeDocument/2006/relationships/image" Target="../media/image7.emf"/></Relationships>
</file>

<file path=xl/drawings/_rels/drawing3.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8.png"/></Relationships>
</file>

<file path=xl/drawings/_rels/drawing4.xml.rels><?xml version="1.0" encoding="UTF-8" standalone="yes"?>
<Relationships xmlns="http://schemas.openxmlformats.org/package/2006/relationships"><Relationship Id="rId2" Type="http://schemas.microsoft.com/office/2007/relationships/hdphoto" Target="../media/hdphoto2.wdp"/><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5</xdr:col>
      <xdr:colOff>3295650</xdr:colOff>
      <xdr:row>8</xdr:row>
      <xdr:rowOff>200025</xdr:rowOff>
    </xdr:from>
    <xdr:to>
      <xdr:col>5</xdr:col>
      <xdr:colOff>3943350</xdr:colOff>
      <xdr:row>11</xdr:row>
      <xdr:rowOff>66675</xdr:rowOff>
    </xdr:to>
    <xdr:pic>
      <xdr:nvPicPr>
        <xdr:cNvPr id="2" name="Picture 6" descr="도장">
          <a:extLst>
            <a:ext uri="{FF2B5EF4-FFF2-40B4-BE49-F238E27FC236}">
              <a16:creationId xmlns:a16="http://schemas.microsoft.com/office/drawing/2014/main" id="{35C3273E-E9A8-47FD-AFC7-D081FE87477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114800" y="1876425"/>
          <a:ext cx="0" cy="49530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3" name="Picture 6" descr="도장">
          <a:extLst>
            <a:ext uri="{FF2B5EF4-FFF2-40B4-BE49-F238E27FC236}">
              <a16:creationId xmlns:a16="http://schemas.microsoft.com/office/drawing/2014/main" id="{ED79486F-2976-422E-AD87-DCB285BA6FA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114800" y="1876425"/>
          <a:ext cx="0" cy="495300"/>
        </a:xfrm>
        <a:prstGeom prst="rect">
          <a:avLst/>
        </a:prstGeom>
        <a:noFill/>
        <a:ln w="9525">
          <a:noFill/>
          <a:miter lim="800000"/>
          <a:headEnd/>
          <a:tailEnd/>
        </a:ln>
      </xdr:spPr>
    </xdr:pic>
    <xdr:clientData/>
  </xdr:twoCellAnchor>
  <xdr:oneCellAnchor>
    <xdr:from>
      <xdr:col>6</xdr:col>
      <xdr:colOff>2027463</xdr:colOff>
      <xdr:row>4</xdr:row>
      <xdr:rowOff>40821</xdr:rowOff>
    </xdr:from>
    <xdr:ext cx="1" cy="440826"/>
    <xdr:pic>
      <xdr:nvPicPr>
        <xdr:cNvPr id="4" name="Picture 1" descr="세원도장">
          <a:extLst>
            <a:ext uri="{FF2B5EF4-FFF2-40B4-BE49-F238E27FC236}">
              <a16:creationId xmlns:a16="http://schemas.microsoft.com/office/drawing/2014/main" id="{C74BF26E-6310-4349-B057-B5391E734D0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4799238" y="879021"/>
          <a:ext cx="1" cy="440826"/>
        </a:xfrm>
        <a:prstGeom prst="rect">
          <a:avLst/>
        </a:prstGeom>
        <a:noFill/>
        <a:ln w="9525">
          <a:noFill/>
          <a:miter lim="800000"/>
          <a:headEnd/>
          <a:tailEnd/>
        </a:ln>
      </xdr:spPr>
    </xdr:pic>
    <xdr:clientData/>
  </xdr:oneCellAnchor>
  <xdr:twoCellAnchor>
    <xdr:from>
      <xdr:col>5</xdr:col>
      <xdr:colOff>3295650</xdr:colOff>
      <xdr:row>8</xdr:row>
      <xdr:rowOff>200025</xdr:rowOff>
    </xdr:from>
    <xdr:to>
      <xdr:col>5</xdr:col>
      <xdr:colOff>3943350</xdr:colOff>
      <xdr:row>11</xdr:row>
      <xdr:rowOff>66675</xdr:rowOff>
    </xdr:to>
    <xdr:pic>
      <xdr:nvPicPr>
        <xdr:cNvPr id="5" name="Picture 6" descr="도장">
          <a:extLst>
            <a:ext uri="{FF2B5EF4-FFF2-40B4-BE49-F238E27FC236}">
              <a16:creationId xmlns:a16="http://schemas.microsoft.com/office/drawing/2014/main" id="{8FB61444-E391-4562-BDB2-21E0C6E61C0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114800" y="1876425"/>
          <a:ext cx="0" cy="495300"/>
        </a:xfrm>
        <a:prstGeom prst="rect">
          <a:avLst/>
        </a:prstGeom>
        <a:noFill/>
        <a:ln w="9525">
          <a:noFill/>
          <a:miter lim="800000"/>
          <a:headEnd/>
          <a:tailEnd/>
        </a:ln>
      </xdr:spPr>
    </xdr:pic>
    <xdr:clientData/>
  </xdr:twoCellAnchor>
  <xdr:oneCellAnchor>
    <xdr:from>
      <xdr:col>6</xdr:col>
      <xdr:colOff>2027463</xdr:colOff>
      <xdr:row>4</xdr:row>
      <xdr:rowOff>40821</xdr:rowOff>
    </xdr:from>
    <xdr:ext cx="1" cy="440826"/>
    <xdr:pic>
      <xdr:nvPicPr>
        <xdr:cNvPr id="6" name="Picture 1" descr="세원도장">
          <a:extLst>
            <a:ext uri="{FF2B5EF4-FFF2-40B4-BE49-F238E27FC236}">
              <a16:creationId xmlns:a16="http://schemas.microsoft.com/office/drawing/2014/main" id="{52672DD8-2EED-4743-8BAB-53DB97B519C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4799238" y="879021"/>
          <a:ext cx="1" cy="440826"/>
        </a:xfrm>
        <a:prstGeom prst="rect">
          <a:avLst/>
        </a:prstGeom>
        <a:noFill/>
        <a:ln w="9525">
          <a:noFill/>
          <a:miter lim="800000"/>
          <a:headEnd/>
          <a:tailEnd/>
        </a:ln>
      </xdr:spPr>
    </xdr:pic>
    <xdr:clientData/>
  </xdr:oneCellAnchor>
  <xdr:oneCellAnchor>
    <xdr:from>
      <xdr:col>6</xdr:col>
      <xdr:colOff>1771895</xdr:colOff>
      <xdr:row>5</xdr:row>
      <xdr:rowOff>143494</xdr:rowOff>
    </xdr:from>
    <xdr:ext cx="766510" cy="748394"/>
    <xdr:pic>
      <xdr:nvPicPr>
        <xdr:cNvPr id="7" name="그림 6">
          <a:extLst>
            <a:ext uri="{FF2B5EF4-FFF2-40B4-BE49-F238E27FC236}">
              <a16:creationId xmlns:a16="http://schemas.microsoft.com/office/drawing/2014/main" id="{321B89C2-13C0-49F9-BD39-8326C34A0F51}"/>
            </a:ext>
          </a:extLst>
        </xdr:cNvPr>
        <xdr:cNvPicPr>
          <a:picLocks noChangeAspect="1"/>
        </xdr:cNvPicPr>
      </xdr:nvPicPr>
      <xdr:blipFill>
        <a:blip xmlns:r="http://schemas.openxmlformats.org/officeDocument/2006/relationships" r:embed="rId3">
          <a:clrChange>
            <a:clrFrom>
              <a:srgbClr val="000000">
                <a:alpha val="0"/>
              </a:srgbClr>
            </a:clrFrom>
            <a:clrTo>
              <a:srgbClr val="000000">
                <a:alpha val="0"/>
              </a:srgbClr>
            </a:clrTo>
          </a:clrChange>
          <a:extLst>
            <a:ext uri="{BEBA8EAE-BF5A-486C-A8C5-ECC9F3942E4B}">
              <a14:imgProps xmlns:a14="http://schemas.microsoft.com/office/drawing/2010/main">
                <a14:imgLayer r:embed="rId4">
                  <a14:imgEffect>
                    <a14:backgroundRemoval t="0" b="100000" l="0" r="100000"/>
                  </a14:imgEffect>
                </a14:imgLayer>
              </a14:imgProps>
            </a:ext>
            <a:ext uri="{28A0092B-C50C-407E-A947-70E740481C1C}">
              <a14:useLocalDpi xmlns:a14="http://schemas.microsoft.com/office/drawing/2010/main" val="0"/>
            </a:ext>
          </a:extLst>
        </a:blip>
        <a:stretch>
          <a:fillRect/>
        </a:stretch>
      </xdr:blipFill>
      <xdr:spPr>
        <a:xfrm>
          <a:off x="9547759" y="1425039"/>
          <a:ext cx="766510" cy="748394"/>
        </a:xfrm>
        <a:prstGeom prst="rect">
          <a:avLst/>
        </a:prstGeom>
      </xdr:spPr>
    </xdr:pic>
    <xdr:clientData/>
  </xdr:oneCellAnchor>
  <xdr:twoCellAnchor editAs="oneCell">
    <xdr:from>
      <xdr:col>38</xdr:col>
      <xdr:colOff>465365</xdr:colOff>
      <xdr:row>17</xdr:row>
      <xdr:rowOff>0</xdr:rowOff>
    </xdr:from>
    <xdr:to>
      <xdr:col>59</xdr:col>
      <xdr:colOff>431345</xdr:colOff>
      <xdr:row>82</xdr:row>
      <xdr:rowOff>37297</xdr:rowOff>
    </xdr:to>
    <xdr:pic>
      <xdr:nvPicPr>
        <xdr:cNvPr id="8" name="그림 7">
          <a:extLst>
            <a:ext uri="{FF2B5EF4-FFF2-40B4-BE49-F238E27FC236}">
              <a16:creationId xmlns:a16="http://schemas.microsoft.com/office/drawing/2014/main" id="{F7AF9CB6-816B-4FE4-D88F-C0EA21C4E213}"/>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2469365" y="5486400"/>
          <a:ext cx="14367780" cy="16153597"/>
        </a:xfrm>
        <a:prstGeom prst="rect">
          <a:avLst/>
        </a:prstGeom>
        <a:solidFill>
          <a:schemeClr val="bg1"/>
        </a:solidFill>
        <a:ln w="25400">
          <a:solidFill>
            <a:schemeClr val="bg1">
              <a:lumMod val="85000"/>
            </a:schemeClr>
          </a:solidFill>
        </a:ln>
      </xdr:spPr>
    </xdr:pic>
    <xdr:clientData/>
  </xdr:twoCellAnchor>
  <xdr:twoCellAnchor editAs="oneCell">
    <xdr:from>
      <xdr:col>17</xdr:col>
      <xdr:colOff>533400</xdr:colOff>
      <xdr:row>16</xdr:row>
      <xdr:rowOff>304800</xdr:rowOff>
    </xdr:from>
    <xdr:to>
      <xdr:col>38</xdr:col>
      <xdr:colOff>152401</xdr:colOff>
      <xdr:row>81</xdr:row>
      <xdr:rowOff>100847</xdr:rowOff>
    </xdr:to>
    <xdr:pic>
      <xdr:nvPicPr>
        <xdr:cNvPr id="9" name="그림 8">
          <a:extLst>
            <a:ext uri="{FF2B5EF4-FFF2-40B4-BE49-F238E27FC236}">
              <a16:creationId xmlns:a16="http://schemas.microsoft.com/office/drawing/2014/main" id="{BB26EECA-59AB-E5FC-60F9-383A7F4C9B1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135600" y="5372100"/>
          <a:ext cx="14020801" cy="16140947"/>
        </a:xfrm>
        <a:prstGeom prst="rect">
          <a:avLst/>
        </a:prstGeom>
        <a:solidFill>
          <a:schemeClr val="bg1"/>
        </a:solidFill>
        <a:ln w="25400">
          <a:solidFill>
            <a:schemeClr val="bg1">
              <a:lumMod val="85000"/>
            </a:schemeClr>
          </a:solidFill>
        </a:ln>
      </xdr:spPr>
    </xdr:pic>
    <xdr:clientData/>
  </xdr:twoCellAnchor>
  <xdr:twoCellAnchor editAs="oneCell">
    <xdr:from>
      <xdr:col>17</xdr:col>
      <xdr:colOff>381000</xdr:colOff>
      <xdr:row>83</xdr:row>
      <xdr:rowOff>114299</xdr:rowOff>
    </xdr:from>
    <xdr:to>
      <xdr:col>59</xdr:col>
      <xdr:colOff>342900</xdr:colOff>
      <xdr:row>146</xdr:row>
      <xdr:rowOff>55336</xdr:rowOff>
    </xdr:to>
    <xdr:pic>
      <xdr:nvPicPr>
        <xdr:cNvPr id="10" name="그림 9">
          <a:extLst>
            <a:ext uri="{FF2B5EF4-FFF2-40B4-BE49-F238E27FC236}">
              <a16:creationId xmlns:a16="http://schemas.microsoft.com/office/drawing/2014/main" id="{DE8F36FA-CE78-5C52-BEDB-59E4482EE73E}"/>
            </a:ext>
          </a:extLst>
        </xdr:cNvPr>
        <xdr:cNvPicPr>
          <a:picLocks noChangeAspect="1"/>
        </xdr:cNvPicPr>
      </xdr:nvPicPr>
      <xdr:blipFill>
        <a:blip xmlns:r="http://schemas.openxmlformats.org/officeDocument/2006/relationships" r:embed="rId7"/>
        <a:stretch>
          <a:fillRect/>
        </a:stretch>
      </xdr:blipFill>
      <xdr:spPr>
        <a:xfrm>
          <a:off x="17983200" y="21907499"/>
          <a:ext cx="28765500" cy="11942537"/>
        </a:xfrm>
        <a:prstGeom prst="rect">
          <a:avLst/>
        </a:prstGeom>
        <a:solidFill>
          <a:schemeClr val="bg1"/>
        </a:solid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23</xdr:row>
      <xdr:rowOff>70598</xdr:rowOff>
    </xdr:from>
    <xdr:to>
      <xdr:col>19</xdr:col>
      <xdr:colOff>672353</xdr:colOff>
      <xdr:row>50</xdr:row>
      <xdr:rowOff>96018</xdr:rowOff>
    </xdr:to>
    <xdr:grpSp>
      <xdr:nvGrpSpPr>
        <xdr:cNvPr id="4" name="그룹 3">
          <a:extLst>
            <a:ext uri="{FF2B5EF4-FFF2-40B4-BE49-F238E27FC236}">
              <a16:creationId xmlns:a16="http://schemas.microsoft.com/office/drawing/2014/main" id="{F54180AE-4AD3-5EF2-9BFD-BFE1389DB787}"/>
            </a:ext>
          </a:extLst>
        </xdr:cNvPr>
        <xdr:cNvGrpSpPr/>
      </xdr:nvGrpSpPr>
      <xdr:grpSpPr>
        <a:xfrm>
          <a:off x="0" y="7612157"/>
          <a:ext cx="13906500" cy="5774037"/>
          <a:chOff x="0" y="7612157"/>
          <a:chExt cx="13906500" cy="5774037"/>
        </a:xfrm>
      </xdr:grpSpPr>
      <xdr:pic>
        <xdr:nvPicPr>
          <xdr:cNvPr id="2" name="그림 1">
            <a:extLst>
              <a:ext uri="{FF2B5EF4-FFF2-40B4-BE49-F238E27FC236}">
                <a16:creationId xmlns:a16="http://schemas.microsoft.com/office/drawing/2014/main" id="{5D743A05-9D0A-2983-8789-849218F9BA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2157"/>
            <a:ext cx="13906500" cy="5774037"/>
          </a:xfrm>
          <a:prstGeom prst="rect">
            <a:avLst/>
          </a:prstGeom>
          <a:solidFill>
            <a:schemeClr val="bg1"/>
          </a:solidFill>
        </xdr:spPr>
      </xdr:pic>
      <xdr:sp macro="" textlink="">
        <xdr:nvSpPr>
          <xdr:cNvPr id="3" name="직사각형 2">
            <a:extLst>
              <a:ext uri="{FF2B5EF4-FFF2-40B4-BE49-F238E27FC236}">
                <a16:creationId xmlns:a16="http://schemas.microsoft.com/office/drawing/2014/main" id="{120CCC3C-A762-3EF9-AF9D-327A4213BBB5}"/>
              </a:ext>
            </a:extLst>
          </xdr:cNvPr>
          <xdr:cNvSpPr/>
        </xdr:nvSpPr>
        <xdr:spPr>
          <a:xfrm>
            <a:off x="2803088" y="7787569"/>
            <a:ext cx="7336624" cy="1999330"/>
          </a:xfrm>
          <a:prstGeom prst="rect">
            <a:avLst/>
          </a:prstGeom>
          <a:noFill/>
        </xdr:spPr>
        <xdr:txBody>
          <a:bodyPr wrap="none" lIns="91440" tIns="45720" rIns="91440" bIns="45720">
            <a:spAutoFit/>
          </a:bodyPr>
          <a:lstStyle/>
          <a:p>
            <a:pPr algn="ctr"/>
            <a:r>
              <a:rPr lang="ko-KR" altLang="en-US" sz="3200" b="1" cap="none" spc="0">
                <a:ln w="13462">
                  <a:solidFill>
                    <a:schemeClr val="bg1"/>
                  </a:solidFill>
                  <a:prstDash val="solid"/>
                </a:ln>
                <a:solidFill>
                  <a:srgbClr val="FF0000"/>
                </a:solidFill>
                <a:effectLst>
                  <a:outerShdw dist="38100" dir="2700000" algn="bl" rotWithShape="0">
                    <a:schemeClr val="accent5"/>
                  </a:outerShdw>
                </a:effectLst>
              </a:rPr>
              <a:t>이전 정산 완료분</a:t>
            </a:r>
            <a:r>
              <a:rPr lang="ko-KR" altLang="en-US" sz="3200" b="1" cap="none" spc="0" baseline="0">
                <a:ln w="13462">
                  <a:solidFill>
                    <a:schemeClr val="bg1"/>
                  </a:solidFill>
                  <a:prstDash val="solid"/>
                </a:ln>
                <a:solidFill>
                  <a:srgbClr val="FF0000"/>
                </a:solidFill>
                <a:effectLst>
                  <a:outerShdw dist="38100" dir="2700000" algn="bl" rotWithShape="0">
                    <a:schemeClr val="accent5"/>
                  </a:outerShdw>
                </a:effectLst>
              </a:rPr>
              <a:t> 문자는 회색 처리함</a:t>
            </a:r>
            <a:br>
              <a:rPr lang="en-US" altLang="ko-KR" sz="5400" b="1" cap="none" spc="0">
                <a:ln w="13462">
                  <a:solidFill>
                    <a:schemeClr val="bg1"/>
                  </a:solidFill>
                  <a:prstDash val="solid"/>
                </a:ln>
                <a:solidFill>
                  <a:srgbClr val="FF0000"/>
                </a:solidFill>
                <a:effectLst>
                  <a:outerShdw dist="38100" dir="2700000" algn="bl" rotWithShape="0">
                    <a:schemeClr val="accent5"/>
                  </a:outerShdw>
                </a:effectLst>
              </a:rPr>
            </a:br>
            <a:r>
              <a:rPr lang="en-US" altLang="ko-KR" sz="5400" b="1" cap="none" spc="0">
                <a:ln w="13462">
                  <a:solidFill>
                    <a:schemeClr val="bg1"/>
                  </a:solidFill>
                  <a:prstDash val="solid"/>
                </a:ln>
                <a:solidFill>
                  <a:srgbClr val="FF0000"/>
                </a:solidFill>
                <a:effectLst>
                  <a:outerShdw dist="38100" dir="2700000" algn="bl" rotWithShape="0">
                    <a:schemeClr val="accent5"/>
                  </a:outerShdw>
                </a:effectLst>
              </a:rPr>
              <a:t>[</a:t>
            </a:r>
            <a:r>
              <a:rPr lang="ko-KR" altLang="en-US" sz="5400" b="1" cap="none" spc="0">
                <a:ln w="13462">
                  <a:solidFill>
                    <a:schemeClr val="bg1"/>
                  </a:solidFill>
                  <a:prstDash val="solid"/>
                </a:ln>
                <a:solidFill>
                  <a:srgbClr val="FF0000"/>
                </a:solidFill>
                <a:effectLst>
                  <a:outerShdw dist="38100" dir="2700000" algn="bl" rotWithShape="0">
                    <a:schemeClr val="accent5"/>
                  </a:outerShdw>
                </a:effectLst>
              </a:rPr>
              <a:t>사택 관리소 접수</a:t>
            </a:r>
            <a:r>
              <a:rPr lang="ko-KR" altLang="en-US" sz="5400" b="1" cap="none" spc="0" baseline="0">
                <a:ln w="13462">
                  <a:solidFill>
                    <a:schemeClr val="bg1"/>
                  </a:solidFill>
                  <a:prstDash val="solid"/>
                </a:ln>
                <a:solidFill>
                  <a:srgbClr val="FF0000"/>
                </a:solidFill>
                <a:effectLst>
                  <a:outerShdw dist="38100" dir="2700000" algn="bl" rotWithShape="0">
                    <a:schemeClr val="accent5"/>
                  </a:outerShdw>
                </a:effectLst>
              </a:rPr>
              <a:t> 목록</a:t>
            </a:r>
            <a:r>
              <a:rPr lang="en-US" altLang="ko-KR" sz="5400" b="1" cap="none" spc="0" baseline="0">
                <a:ln w="13462">
                  <a:solidFill>
                    <a:schemeClr val="bg1"/>
                  </a:solidFill>
                  <a:prstDash val="solid"/>
                </a:ln>
                <a:solidFill>
                  <a:srgbClr val="FF0000"/>
                </a:solidFill>
                <a:effectLst>
                  <a:outerShdw dist="38100" dir="2700000" algn="bl" rotWithShape="0">
                    <a:schemeClr val="accent5"/>
                  </a:outerShdw>
                </a:effectLst>
              </a:rPr>
              <a:t>]</a:t>
            </a:r>
            <a:endParaRPr lang="en-US" altLang="ko-KR" sz="5400" b="1" cap="none" spc="0">
              <a:ln w="13462">
                <a:solidFill>
                  <a:schemeClr val="bg1"/>
                </a:solidFill>
                <a:prstDash val="solid"/>
              </a:ln>
              <a:solidFill>
                <a:srgbClr val="FF0000"/>
              </a:solidFill>
              <a:effectLst>
                <a:outerShdw dist="38100" dir="2700000" algn="bl" rotWithShape="0">
                  <a:schemeClr val="accent5"/>
                </a:outerShdw>
              </a:effectLst>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132562</xdr:colOff>
      <xdr:row>25</xdr:row>
      <xdr:rowOff>87645</xdr:rowOff>
    </xdr:from>
    <xdr:to>
      <xdr:col>2</xdr:col>
      <xdr:colOff>3219898</xdr:colOff>
      <xdr:row>43</xdr:row>
      <xdr:rowOff>174069</xdr:rowOff>
    </xdr:to>
    <xdr:pic>
      <xdr:nvPicPr>
        <xdr:cNvPr id="3" name="그림 2">
          <a:extLst>
            <a:ext uri="{FF2B5EF4-FFF2-40B4-BE49-F238E27FC236}">
              <a16:creationId xmlns:a16="http://schemas.microsoft.com/office/drawing/2014/main" id="{47908414-8357-A133-7D9F-D18CE0BC593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4209" y="7842116"/>
          <a:ext cx="4103261" cy="4124351"/>
        </a:xfrm>
        <a:prstGeom prst="rect">
          <a:avLst/>
        </a:prstGeom>
      </xdr:spPr>
    </xdr:pic>
    <xdr:clientData/>
  </xdr:twoCellAnchor>
  <xdr:twoCellAnchor editAs="oneCell">
    <xdr:from>
      <xdr:col>3</xdr:col>
      <xdr:colOff>1574539</xdr:colOff>
      <xdr:row>25</xdr:row>
      <xdr:rowOff>94142</xdr:rowOff>
    </xdr:from>
    <xdr:to>
      <xdr:col>7</xdr:col>
      <xdr:colOff>481854</xdr:colOff>
      <xdr:row>43</xdr:row>
      <xdr:rowOff>167417</xdr:rowOff>
    </xdr:to>
    <xdr:pic>
      <xdr:nvPicPr>
        <xdr:cNvPr id="5" name="그림 4">
          <a:extLst>
            <a:ext uri="{FF2B5EF4-FFF2-40B4-BE49-F238E27FC236}">
              <a16:creationId xmlns:a16="http://schemas.microsoft.com/office/drawing/2014/main" id="{73245890-66D6-39A8-5685-A4AB197BDE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065421" y="7848613"/>
          <a:ext cx="2515609" cy="410739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1313329</xdr:colOff>
      <xdr:row>34</xdr:row>
      <xdr:rowOff>40340</xdr:rowOff>
    </xdr:from>
    <xdr:to>
      <xdr:col>4</xdr:col>
      <xdr:colOff>741268</xdr:colOff>
      <xdr:row>34</xdr:row>
      <xdr:rowOff>625511</xdr:rowOff>
    </xdr:to>
    <xdr:pic>
      <xdr:nvPicPr>
        <xdr:cNvPr id="2" name="그림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clrChange>
            <a:clrFrom>
              <a:srgbClr val="000000">
                <a:alpha val="0"/>
              </a:srgbClr>
            </a:clrFrom>
            <a:clrTo>
              <a:srgbClr val="000000">
                <a:alpha val="0"/>
              </a:srgbClr>
            </a:clrTo>
          </a:clrChange>
          <a:extLst>
            <a:ext uri="{BEBA8EAE-BF5A-486C-A8C5-ECC9F3942E4B}">
              <a14:imgProps xmlns:a14="http://schemas.microsoft.com/office/drawing/2010/main">
                <a14:imgLayer r:embed="rId2">
                  <a14:imgEffect>
                    <a14:backgroundRemoval t="0" b="100000" l="0" r="100000"/>
                  </a14:imgEffect>
                </a14:imgLayer>
              </a14:imgProps>
            </a:ext>
            <a:ext uri="{28A0092B-C50C-407E-A947-70E740481C1C}">
              <a14:useLocalDpi xmlns:a14="http://schemas.microsoft.com/office/drawing/2010/main" val="0"/>
            </a:ext>
          </a:extLst>
        </a:blip>
        <a:stretch>
          <a:fillRect/>
        </a:stretch>
      </xdr:blipFill>
      <xdr:spPr>
        <a:xfrm>
          <a:off x="5221941" y="9471211"/>
          <a:ext cx="748552" cy="57374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WINDOWS/Temporary%20Internet%20Files/Content.IE5/CHQTCWA7/_o270fo4e3ng8rrhohovg13ftp270q8a1m_.5)-95(1).xls" TargetMode="External"/><Relationship Id="rId1" Type="http://schemas.openxmlformats.org/officeDocument/2006/relationships/externalLinkPath" Target="/WINDOWS/Temporary%20Internet%20Files/Content.IE5/CHQTCWA7/_o270fo4e3ng8rrhohovg13ftp270q8a1m_.5)-95(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Ice\my%20documents\My%20Documents\&#54217;&#53469;&#50504;&#51473;6BL&#50500;&#54028;&#53944;\JABO\O12060\INFORM\MYENGBU.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4\c\1\&#49884;&#47549;&#46020;&#49436;&#44288;&#44053;&#45817;\TOTAL.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B:\&#44608;&#50857;&#44592;\&#50641;&#49472;\GUMI4B2\&#44396;&#48120;4&#45800;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49888;&#50689;&#44288;\&#51089;&#50629;&#54260;&#45908;\&#45236;&#50669;&#49436;sample\K-SET1.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49888;&#50689;&#44288;\&#51089;&#50629;&#54260;&#45908;\backup1\2001&#45380;\&#49888;&#50900;&#52397;&#49548;&#45380;&#47928;&#54868;&#49468;&#53552;\&#45236;&#50669;&#4943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49888;&#50689;&#44288;\&#51089;&#50629;&#54260;&#45908;\Program%20Files\AutoCAD%20R14\&#49892;&#49884;\&#49569;&#46972;&#52488;&#46321;&#54617;&#44368;\&#45236;&#50669;&#49436;\&#49569;&#46972;&#52488;&#51473;&#54617;&#44368;(final).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51109;&#49457;&#49340;\&#44277;&#50976;\JABO\O12060\INFORM\MYENGBU.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WINDOWS\TEMP\&#44608;&#49345;&#51652;2&#51665;\&#44592;&#53440;&#48512;&#45824;1&#52264;\&#48169;&#49688;&#47196;&#47588;&#47549;\&#49444;&#44228;&#49436;\&#53664;&#47785;\&#49444;&#44228;&#49436;\My%20Documents\HYUNWOO\&#44032;&#47932;&#49444;&#4422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호안철거수량계산서"/>
      <sheetName val="기존구조물깨기_"/>
      <sheetName val="참조_세부공종코드"/>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 val="기존구조물깨기_1"/>
      <sheetName val="진행_DATA_(2)"/>
      <sheetName val="기존구조물깨기_2"/>
      <sheetName val="진행_DATA_(2)1"/>
      <sheetName val="기존구조물깨기_3"/>
      <sheetName val="진행_DATA_(2)2"/>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갑지"/>
      <sheetName val="실행내역"/>
      <sheetName val="내역갑지"/>
    </sheetNames>
    <sheetDataSet>
      <sheetData sheetId="0" refreshError="1"/>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6PILE  (돌출)"/>
      <sheetName val="북방3터널"/>
      <sheetName val="음료실행"/>
      <sheetName val="견적을지"/>
      <sheetName val="TRE TABLE"/>
      <sheetName val="SUMMARY"/>
      <sheetName val="PAINT"/>
      <sheetName val="LEGEND"/>
      <sheetName val="PARAMETER"/>
      <sheetName val="기성내역"/>
      <sheetName val="Cal_1"/>
      <sheetName val="WIND"/>
      <sheetName val="criteria"/>
      <sheetName val="샘플표지"/>
      <sheetName val="경비"/>
      <sheetName val="MASTER"/>
      <sheetName val="건축내역"/>
      <sheetName val="조명시설"/>
      <sheetName val="ETC"/>
      <sheetName val="갑지(추정)"/>
      <sheetName val="PE"/>
      <sheetName val="CAT_5"/>
      <sheetName val="인사자료총집계"/>
      <sheetName val="잡철물"/>
      <sheetName val="Piping Design Data"/>
      <sheetName val="터널조도"/>
      <sheetName val="2F_회의실견적(5_14_일대)2"/>
      <sheetName val="화재_탐지_설비2"/>
      <sheetName val="Project_Brief1"/>
      <sheetName val="_냉각수펌프"/>
      <sheetName val="1차_내역서"/>
      <sheetName val="노원열병합__건축공사기성내역서"/>
      <sheetName val="Ext__Stone-P"/>
      <sheetName val="Labor_abs-NMR"/>
      <sheetName val="8521"/>
      <sheetName val="노임"/>
      <sheetName val="XZLC004_PART2"/>
      <sheetName val="간접비내역-1"/>
      <sheetName val="예산M11A"/>
      <sheetName val="예산M12A"/>
      <sheetName val="#REF"/>
      <sheetName val="공사비 내역 (가)"/>
      <sheetName val="품셈TABLE"/>
      <sheetName val="내역"/>
      <sheetName val="목표세부명세"/>
      <sheetName val="II손익관리"/>
      <sheetName val="입찰내역 발주처 양식"/>
      <sheetName val="PopCache"/>
      <sheetName val="내역(정지)"/>
      <sheetName val="가공비"/>
      <sheetName val="EQUIP LIST"/>
      <sheetName val="2F_회의실견적(5_14_일대)3"/>
      <sheetName val="화재_탐지_설비3"/>
      <sheetName val="Project_Brief2"/>
      <sheetName val="_냉각수펌프1"/>
      <sheetName val="1차_내역서1"/>
      <sheetName val="노원열병합__건축공사기성내역서1"/>
      <sheetName val="Labor_abs-NMR1"/>
      <sheetName val="2F_회의실견적(5_14_일대)4"/>
      <sheetName val="화재_탐지_설비4"/>
      <sheetName val="Project_Brief3"/>
      <sheetName val="_냉각수펌프2"/>
      <sheetName val="1차_내역서2"/>
      <sheetName val="노원열병합__건축공사기성내역서2"/>
      <sheetName val="Labor_abs-NMR2"/>
      <sheetName val="주식"/>
      <sheetName val="단가사정"/>
      <sheetName val="TIE-INS"/>
      <sheetName val="부속동"/>
      <sheetName val="bq lis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랜트면허"/>
      <sheetName val="토목주소"/>
      <sheetName val="표지"/>
      <sheetName val="목차"/>
      <sheetName val="목차1"/>
      <sheetName val="목차2"/>
      <sheetName val="목차3"/>
      <sheetName val="목차4"/>
      <sheetName val="목차5"/>
      <sheetName val="등록현황토목"/>
      <sheetName val="등록현황건축"/>
      <sheetName val="등록현황프랜"/>
      <sheetName val="등록현황아파"/>
      <sheetName val="토목명부정규"/>
      <sheetName val="토목명부지방"/>
      <sheetName val="건축명부정규"/>
      <sheetName val="건축명부지방"/>
      <sheetName val="프랜등록명부"/>
      <sheetName val="프랜등록지방"/>
      <sheetName val="아파트명부"/>
      <sheetName val="토목면허1"/>
      <sheetName val="토목면허2"/>
      <sheetName val="건축면허1"/>
      <sheetName val="건축면허2"/>
      <sheetName val="프랜트면허지방"/>
      <sheetName val="아파트면허"/>
      <sheetName val="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수량산출"/>
      <sheetName val="중량산출"/>
      <sheetName val="PANEL 중량산출"/>
      <sheetName val="내역서"/>
      <sheetName val="견적대비표"/>
      <sheetName val="단가대비표"/>
      <sheetName val="부대대비"/>
      <sheetName val="냉연집계"/>
      <sheetName val="견적서"/>
      <sheetName val="Sheet3"/>
      <sheetName val="전기일위대가"/>
      <sheetName val="일위대가목차"/>
      <sheetName val="I一般比"/>
      <sheetName val="과천MAIN"/>
      <sheetName val="대비"/>
      <sheetName val="내역서(총)"/>
      <sheetName val="TEL"/>
      <sheetName val="개요"/>
      <sheetName val="신우"/>
      <sheetName val="교각계산"/>
      <sheetName val="DATE"/>
      <sheetName val="sheets"/>
      <sheetName val="예산M12A"/>
      <sheetName val="일위대가"/>
      <sheetName val="plan&amp;section of foundation"/>
      <sheetName val="노원열병합  건축공사기성내역서"/>
      <sheetName val="민속촌메뉴"/>
      <sheetName val="수량산출서"/>
      <sheetName val="업무"/>
      <sheetName val="code"/>
      <sheetName val="N賃率-職"/>
      <sheetName val="J直材4"/>
      <sheetName val="제-노임"/>
      <sheetName val="직재"/>
      <sheetName val="노임단가"/>
      <sheetName val="경비_원본"/>
      <sheetName val="감가상각"/>
      <sheetName val="터널조도"/>
      <sheetName val="실행내역서 "/>
      <sheetName val="TOTAL"/>
      <sheetName val="Sheet1"/>
      <sheetName val="내역"/>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입찰안"/>
      <sheetName val="직노"/>
      <sheetName val="설계조건"/>
      <sheetName val="20관리비율"/>
      <sheetName val="부하계산서"/>
      <sheetName val="CT "/>
      <sheetName val="노임"/>
      <sheetName val="ABUT수량-A1"/>
      <sheetName val="발신정보"/>
      <sheetName val="기본일위"/>
      <sheetName val="2F 회의실견적(5_14 일대)"/>
      <sheetName val="NOMUBI"/>
      <sheetName val="sw1"/>
      <sheetName val="실행철강하도"/>
      <sheetName val="단가비교표"/>
      <sheetName val="동원(3)"/>
      <sheetName val="예정(3)"/>
      <sheetName val="인건-측정"/>
      <sheetName val="조도계산서 (도서)"/>
      <sheetName val="동력부하(도산)"/>
      <sheetName val="명세서"/>
      <sheetName val="C-노임단가"/>
      <sheetName val="경산"/>
      <sheetName val="Sheet2"/>
      <sheetName val="Sheet14"/>
      <sheetName val="Sheet13"/>
      <sheetName val="danga"/>
      <sheetName val="ilch"/>
      <sheetName val="유림골조"/>
      <sheetName val="공사현황"/>
      <sheetName val="소비자가"/>
      <sheetName val="6호기"/>
      <sheetName val="공사원가계산서"/>
      <sheetName val="재집"/>
      <sheetName val="FANDBS"/>
      <sheetName val="GRDATA"/>
      <sheetName val="SHAFTDBSE"/>
      <sheetName val="자재단가비교표"/>
      <sheetName val="장비분석"/>
      <sheetName val="공조기"/>
      <sheetName val="담장산출"/>
      <sheetName val="#REF"/>
      <sheetName val="일위"/>
      <sheetName val="설직재-1"/>
      <sheetName val="주소록"/>
      <sheetName val="DATA"/>
      <sheetName val="화재 탐지 설비"/>
      <sheetName val="工완성공사율"/>
      <sheetName val="도"/>
      <sheetName val="EACT10"/>
      <sheetName val="을지"/>
      <sheetName val="DB"/>
      <sheetName val="신규 수주분(사용자 정의)"/>
      <sheetName val="Y-WORK"/>
      <sheetName val="기성금내역서"/>
      <sheetName val="일위단가"/>
      <sheetName val="건축내역"/>
      <sheetName val="합천내역"/>
      <sheetName val="1안"/>
      <sheetName val="단가표"/>
      <sheetName val="내역서1999.8최종"/>
      <sheetName val="밸브설치"/>
      <sheetName val="사통"/>
      <sheetName val="을"/>
      <sheetName val="음료실행"/>
      <sheetName val="APT내역"/>
      <sheetName val="부대시설"/>
      <sheetName val="기둥(원형)"/>
      <sheetName val="단가조사"/>
      <sheetName val="TABLE"/>
      <sheetName val="유기공정"/>
      <sheetName val="96물가 CODE"/>
      <sheetName val="연부97-1"/>
      <sheetName val="갑지1"/>
      <sheetName val="단가산출2"/>
      <sheetName val="제36-40호표"/>
      <sheetName val="총괄집계표"/>
      <sheetName val="노무비"/>
      <sheetName val="공조기휀"/>
      <sheetName val="재료"/>
      <sheetName val="설치자재"/>
      <sheetName val="기본사항"/>
      <sheetName val="환산"/>
      <sheetName val="노임이"/>
      <sheetName val="DB단가"/>
      <sheetName val="조명시설"/>
      <sheetName val="예산변경사항"/>
      <sheetName val="세부내역"/>
      <sheetName val="정공공사"/>
      <sheetName val="Sheet5"/>
      <sheetName val="갑지"/>
      <sheetName val="인건비"/>
      <sheetName val="공사내역"/>
      <sheetName val="BID"/>
      <sheetName val="타견적1"/>
      <sheetName val="타견적2"/>
      <sheetName val="타견적3"/>
      <sheetName val="단가산출(변경없음)"/>
      <sheetName val="도체종-상수표"/>
      <sheetName val="백암비스타내역"/>
      <sheetName val="GAEYO"/>
      <sheetName val="WORK"/>
      <sheetName val="FACTOR"/>
      <sheetName val="갑지(추정)"/>
      <sheetName val="LEGEND"/>
      <sheetName val="조경"/>
      <sheetName val="최종갑지"/>
      <sheetName val="sum1 (2)"/>
      <sheetName val="견적정보"/>
      <sheetName val="PANEL_중량산출"/>
      <sheetName val="노원열병합__건축공사기성내역서"/>
      <sheetName val="plan&amp;section_of_foundation"/>
      <sheetName val="1단계"/>
      <sheetName val="FB25JN"/>
      <sheetName val="년도별실"/>
      <sheetName val="본장"/>
      <sheetName val="기계내역"/>
      <sheetName val="데이타"/>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터파기및재료"/>
      <sheetName val="여과지동"/>
      <sheetName val="기초자료"/>
      <sheetName val="9GNG운반"/>
      <sheetName val="준검 내역서"/>
      <sheetName val="T13(P68~72,78)"/>
      <sheetName val="2"/>
      <sheetName val="여방토공 "/>
      <sheetName val="금액집계"/>
      <sheetName val="공통가설"/>
      <sheetName val="전기"/>
      <sheetName val="UserData"/>
      <sheetName val="환율"/>
      <sheetName val="11.단가비교표_"/>
      <sheetName val="16.기계경비산출내역_"/>
      <sheetName val="계산서(곡선부)"/>
      <sheetName val="-치수표(곡선부)"/>
      <sheetName val="원가계산서"/>
      <sheetName val="1.설계조건"/>
      <sheetName val="LOPCALC"/>
      <sheetName val="장애코드"/>
      <sheetName val="현금예금"/>
      <sheetName val="OPT7"/>
      <sheetName val="Sheet9"/>
      <sheetName val="종배수관"/>
      <sheetName val="CP-E2 (품셈표)"/>
      <sheetName val="품목납기"/>
      <sheetName val="설비"/>
      <sheetName val="U-TYPE(1)"/>
      <sheetName val="조도계산(1)"/>
      <sheetName val="전차선로 물량표"/>
      <sheetName val="일위대가목록"/>
      <sheetName val="001"/>
      <sheetName val="와동25-3(변경)"/>
      <sheetName val="60명당사(총괄)"/>
      <sheetName val="CT_"/>
      <sheetName val="2F_회의실견적(5_14_일대)"/>
      <sheetName val="조도계산서_(도서)"/>
      <sheetName val="96물가_CODE"/>
      <sheetName val="CP-E2_(품셈표)"/>
      <sheetName val="70%"/>
      <sheetName val="전기단가조사서"/>
      <sheetName val="반중력식옹벽3.5"/>
      <sheetName val="중기사용료"/>
      <sheetName val="Macro1"/>
      <sheetName val="Macro2"/>
      <sheetName val="김재복부장님"/>
      <sheetName val="기초대가"/>
      <sheetName val="97"/>
      <sheetName val="K1자재(3차등)"/>
      <sheetName val="자재단가"/>
      <sheetName val="덕전리"/>
      <sheetName val="선급금신청서"/>
      <sheetName val="실행비교"/>
      <sheetName val="소상 &quot;1&quot;"/>
      <sheetName val="CONCRETE"/>
      <sheetName val="부하LOAD"/>
      <sheetName val="11월 가격"/>
      <sheetName val="일위대가(1)"/>
      <sheetName val="연수동"/>
      <sheetName val="1000 DB구축 부표"/>
      <sheetName val="6PILE  (돌출)"/>
      <sheetName val="청천내"/>
      <sheetName val="차액보증"/>
      <sheetName val="10월가격"/>
      <sheetName val="원형1호맨홀토공수량"/>
      <sheetName val="정부노임단가"/>
      <sheetName val="철거산출근거"/>
      <sheetName val="기계경비산출기준"/>
      <sheetName val="원본(갑지)"/>
      <sheetName val="판매96"/>
      <sheetName val="제직재"/>
      <sheetName val="통신원가"/>
      <sheetName val="원가"/>
      <sheetName val="운반"/>
      <sheetName val="UR2-Calculation"/>
      <sheetName val="부속동"/>
      <sheetName val="공사개요(좌)"/>
      <sheetName val="직공비"/>
      <sheetName val="매입세율"/>
      <sheetName val="공사개요"/>
      <sheetName val="Sheet7"/>
      <sheetName val="어음광고주"/>
      <sheetName val="입출재고현황 (2)"/>
      <sheetName val="기성"/>
      <sheetName val="FRP내역서"/>
      <sheetName val=" 냉각수펌프"/>
      <sheetName val="토공정보"/>
      <sheetName val="예산M5A"/>
      <sheetName val="예산M2"/>
      <sheetName val="표지"/>
      <sheetName val="남양시작동자105노65기1.3화1.2"/>
      <sheetName val="지급자재"/>
      <sheetName val="계약내역서(을지)"/>
      <sheetName val="STORAGE"/>
      <sheetName val="토목주소"/>
      <sheetName val="프랜트면허"/>
      <sheetName val="별표 "/>
      <sheetName val="조명율표"/>
      <sheetName val="단가조사-2"/>
      <sheetName val="VE절감"/>
      <sheetName val="물량표S"/>
      <sheetName val="금액내역서"/>
      <sheetName val="물가시세"/>
      <sheetName val="ITEM"/>
      <sheetName val="type-F"/>
      <sheetName val="LOAD-46"/>
      <sheetName val="청주(철골발주의뢰서)"/>
      <sheetName val="정렬"/>
      <sheetName val="분전함신설"/>
      <sheetName val="접지1종"/>
      <sheetName val="전선 및 전선관"/>
      <sheetName val="단"/>
      <sheetName val="copy"/>
      <sheetName val="DATA1"/>
      <sheetName val="차수"/>
      <sheetName val="FPA"/>
      <sheetName val="Data Vol"/>
      <sheetName val="순수개발"/>
      <sheetName val="전체"/>
      <sheetName val="Galaxy 소비자가격표"/>
      <sheetName val="8.PILE  (돌출)"/>
      <sheetName val="임차품의(농조)"/>
      <sheetName val="Oper Amount"/>
      <sheetName val="실적단가"/>
      <sheetName val="일위대가_복합"/>
      <sheetName val="일위대가_서비스"/>
      <sheetName val="장비집계"/>
      <sheetName val="심사물량"/>
      <sheetName val="심사계산"/>
      <sheetName val="실행내역"/>
      <sheetName val="조도계산서 _도서_"/>
      <sheetName val="CTEMCOST"/>
      <sheetName val="가로등기초"/>
      <sheetName val="견적대비 견적서"/>
      <sheetName val="BASIC (2)"/>
      <sheetName val="rate"/>
      <sheetName val="원가 (2)"/>
      <sheetName val="대치판정"/>
      <sheetName val="7.1 자재단가표(케이블)"/>
      <sheetName val="화재_탐지_설비"/>
      <sheetName val="소상_&quot;1&quot;"/>
      <sheetName val="품산출서"/>
      <sheetName val="1-1"/>
      <sheetName val="차도조도계산"/>
      <sheetName val="노무비 근거"/>
      <sheetName val="날개벽수량표"/>
      <sheetName val="첨부파일"/>
      <sheetName val="일반수량총괄"/>
      <sheetName val="토공총괄"/>
      <sheetName val="골재수량"/>
      <sheetName val="레미콘집계"/>
      <sheetName val="주요자재"/>
      <sheetName val="타공종이기"/>
      <sheetName val="산출내역서집계표"/>
      <sheetName val="내역서 (2)"/>
      <sheetName val="총괄내역서"/>
      <sheetName val="(C)원내역"/>
      <sheetName val="원가계산"/>
      <sheetName val="사급자재"/>
      <sheetName val="이토변실(A3-LINE)"/>
      <sheetName val="98수문일위"/>
      <sheetName val="진주방향"/>
      <sheetName val="유통망계획"/>
      <sheetName val="기준자료"/>
      <sheetName val="제품"/>
      <sheetName val="견적계산"/>
      <sheetName val="부하(성남)"/>
      <sheetName val="말뚝지지력산정"/>
      <sheetName val="예산대비"/>
      <sheetName val="공문"/>
      <sheetName val="NEYOK"/>
      <sheetName val="내부부하"/>
      <sheetName val="외주가공"/>
      <sheetName val="7단가"/>
      <sheetName val="BOX"/>
      <sheetName val="dt0301"/>
      <sheetName val="dtt0301"/>
      <sheetName val="목록"/>
      <sheetName val="건축내역서"/>
      <sheetName val="단가산출"/>
      <sheetName val="실정공사비단가표"/>
      <sheetName val="PROCESS"/>
      <sheetName val="일위대가(계측기설치)"/>
      <sheetName val="기계경비(시간당)"/>
      <sheetName val="램머"/>
      <sheetName val="교대(A1-A2)"/>
      <sheetName val="공사비집계"/>
      <sheetName val="건축"/>
      <sheetName val="제잡비"/>
      <sheetName val="B(함)일반수량"/>
      <sheetName val="플랜트 설치"/>
      <sheetName val="산출근거"/>
      <sheetName val="환경평가"/>
      <sheetName val="인구"/>
      <sheetName val="배수관공"/>
      <sheetName val="Sheet1 (2)"/>
      <sheetName val=" HIT-&gt;HMC 견적(3900)"/>
      <sheetName val="TRE TABLE"/>
      <sheetName val="단면가정"/>
      <sheetName val="토공계산서(부체도로)"/>
      <sheetName val="실행"/>
      <sheetName val="협조전"/>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표지판단위"/>
      <sheetName val="설계"/>
      <sheetName val="자료"/>
      <sheetName val="우각부보강"/>
      <sheetName val="건축집계표"/>
      <sheetName val="단가표 "/>
      <sheetName val="견내"/>
      <sheetName val="매립"/>
      <sheetName val="Cost bd-&quot;A&quot;"/>
      <sheetName val="dtxl"/>
      <sheetName val="시행후면적"/>
      <sheetName val="수지예산"/>
      <sheetName val="단가대비"/>
      <sheetName val="소요자재"/>
      <sheetName val="ROOF(ALKALI)"/>
      <sheetName val="일위대가(4층원격)"/>
      <sheetName val="DLA"/>
      <sheetName val=" 견적서"/>
      <sheetName val="7.경제성결과"/>
      <sheetName val="DRUM"/>
      <sheetName val="품목"/>
      <sheetName val="AV시스템"/>
      <sheetName val="C1"/>
      <sheetName val="기성내역서표지"/>
      <sheetName val="공사비명세서"/>
      <sheetName val="지수"/>
      <sheetName val="일위대가표"/>
      <sheetName val="약품공급2"/>
      <sheetName val="변경갑지"/>
      <sheetName val="증감(갑지)"/>
      <sheetName val="손익차9월2"/>
      <sheetName val="단가"/>
      <sheetName val="간지"/>
      <sheetName val="BUS제원1"/>
      <sheetName val="단가조사서"/>
      <sheetName val="목차"/>
      <sheetName val="소업1교"/>
      <sheetName val="설계내역(2001)"/>
      <sheetName val="7내역"/>
      <sheetName val="토목"/>
      <sheetName val="단가목록"/>
      <sheetName val="대창(장성)"/>
      <sheetName val="자재운반단가일람표"/>
      <sheetName val="건축원가계산서"/>
      <sheetName val="간선계산"/>
      <sheetName val="자재테이블"/>
      <sheetName val="산출금액내역"/>
      <sheetName val="변압기 및 발전기 용량"/>
      <sheetName val="A-4"/>
      <sheetName val="실행간접비용"/>
      <sheetName val="3련 BOX"/>
      <sheetName val="배수내역 (2)"/>
      <sheetName val="단위중량"/>
      <sheetName val="11"/>
      <sheetName val="cost"/>
      <sheetName val="상승노임"/>
      <sheetName val="변화치수"/>
      <sheetName val="계약내력"/>
      <sheetName val="자판실행"/>
      <sheetName val="견적"/>
      <sheetName val="EQUIPMENT -2"/>
      <sheetName val="대림경상68억"/>
      <sheetName val="F1"/>
      <sheetName val="포장공자재집계표"/>
      <sheetName val="일반수량"/>
      <sheetName val="자재일람"/>
      <sheetName val="교대(A1)"/>
      <sheetName val="대가표(품셈)"/>
      <sheetName val="단가산출서"/>
      <sheetName val="토목공사"/>
      <sheetName val="위치"/>
      <sheetName val="총공사내역서"/>
      <sheetName val="다곡2교"/>
      <sheetName val="도근좌표"/>
      <sheetName val="99총공사내역서"/>
      <sheetName val="입상내역"/>
      <sheetName val="FAB별"/>
      <sheetName val="견적(갑지)"/>
      <sheetName val="공주-교대(A1)"/>
      <sheetName val="I.설계조건"/>
      <sheetName val="재1"/>
      <sheetName val="연령현황"/>
      <sheetName val="__"/>
      <sheetName val="DIAPHRAGM"/>
      <sheetName val="자재조사표(참고용)"/>
      <sheetName val="품셈집계표"/>
      <sheetName val="일반부표집계표"/>
      <sheetName val="토사(PE)"/>
      <sheetName val="Ekog10"/>
      <sheetName val="코드표"/>
      <sheetName val="기초단가"/>
      <sheetName val="수량산출서 갑지"/>
      <sheetName val="총괄"/>
      <sheetName val="공사비"/>
      <sheetName val="OPT"/>
      <sheetName val="SV"/>
      <sheetName val="1공구(을)"/>
      <sheetName val="XL4Poppy"/>
      <sheetName val="List"/>
      <sheetName val="CHITIET VL-NC"/>
      <sheetName val="DON GIA"/>
      <sheetName val="MOTOR"/>
      <sheetName val="참고"/>
      <sheetName val="부대내역"/>
      <sheetName val="실행내역서_"/>
      <sheetName val="공종별내역서"/>
      <sheetName val="물량산출근거"/>
      <sheetName val="설계예산서(2016년 보안등 신설공사 단가계약-).xls"/>
      <sheetName val="Baby일위대가"/>
      <sheetName val="기초자료입력"/>
      <sheetName val="BSD (2)"/>
      <sheetName val="자재"/>
      <sheetName val="안정계산"/>
      <sheetName val="단면검토"/>
      <sheetName val="CAL"/>
      <sheetName val="COVER-P"/>
      <sheetName val="물량표"/>
      <sheetName val="소운반"/>
      <sheetName val="단위수량산출"/>
      <sheetName val="3BL공동구 수량"/>
      <sheetName val="수안보-MBR1"/>
      <sheetName val="L형 옹벽"/>
      <sheetName val="Proposal"/>
      <sheetName val="목표세부명세"/>
      <sheetName val="CATV"/>
      <sheetName val="전체현황"/>
      <sheetName val="기계경비"/>
      <sheetName val="작업일정"/>
      <sheetName val="암거공"/>
      <sheetName val="DHEQSUPT"/>
      <sheetName val="원가입력"/>
      <sheetName val="교통대책내역"/>
      <sheetName val="수량집계"/>
      <sheetName val="수량산출서 (2)"/>
      <sheetName val="배수통관(좌)"/>
      <sheetName val="안정검토"/>
      <sheetName val="H-pile(298x299)"/>
      <sheetName val="H-pile(250x250)"/>
      <sheetName val="일위_파일"/>
      <sheetName val="연결임시"/>
      <sheetName val="_산근2_"/>
      <sheetName val="_산근4_"/>
      <sheetName val="_산근5_"/>
      <sheetName val="BQ_Utl_Off"/>
      <sheetName val="BREAKDOWN(철거설치)"/>
      <sheetName val="Customer Databas"/>
      <sheetName val="최종견"/>
      <sheetName val="sun"/>
      <sheetName val="예산M11A"/>
      <sheetName val="자료입력"/>
      <sheetName val="경사수로"/>
      <sheetName val="D16"/>
      <sheetName val="D25"/>
      <sheetName val="D22"/>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맨홀토공"/>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환기시설 (2)"/>
      <sheetName val="상-교대(A1-A2)"/>
      <sheetName val="집계"/>
      <sheetName val="샘플표지"/>
      <sheetName val="물가연동제"/>
      <sheetName val="1. 설계조건 2.단면가정 3. 하중계산"/>
      <sheetName val="DATA 입력란"/>
      <sheetName val="시행예산"/>
      <sheetName val="원형맨홀수량"/>
      <sheetName val="기기리스트"/>
      <sheetName val="01"/>
      <sheetName val="연돌일위집계"/>
      <sheetName val="금융비용"/>
      <sheetName val="주안3차A-A"/>
      <sheetName val="기성내역서"/>
      <sheetName val="Macro(전선)"/>
      <sheetName val="총요약서"/>
      <sheetName val="원계약서"/>
      <sheetName val="총괄내역"/>
      <sheetName val="예시 (수정 및 삭제금지)"/>
      <sheetName val="기본DATA"/>
      <sheetName val="원가계산하도"/>
      <sheetName val="PANEL_중량산출1"/>
      <sheetName val="plan&amp;section_of_foundation1"/>
      <sheetName val="노원열병합__건축공사기성내역서1"/>
      <sheetName val="CT_1"/>
      <sheetName val="2F_회의실견적(5_14_일대)1"/>
      <sheetName val="조도계산서_(도서)1"/>
      <sheetName val="96물가_CODE1"/>
      <sheetName val="sum1_(2)"/>
      <sheetName val="1_설계조건"/>
      <sheetName val="CP-E2_(품셈표)1"/>
      <sheetName val="전차선로_물량표"/>
      <sheetName val="반중력식옹벽3_5"/>
      <sheetName val="6PILE__(돌출)"/>
      <sheetName val="신규_수주분(사용자_정의)"/>
      <sheetName val="화재_탐지_설비1"/>
      <sheetName val="소상_&quot;1&quot;1"/>
      <sheetName val="11월_가격"/>
      <sheetName val="1000_DB구축_부표"/>
      <sheetName val="토공(우물통,기타)_"/>
      <sheetName val="준검_내역서"/>
      <sheetName val="여방토공_"/>
      <sheetName val="내역서1999_8최종"/>
      <sheetName val="Data_Vol"/>
      <sheetName val="11_단가비교표_"/>
      <sheetName val="16_기계경비산출내역_"/>
      <sheetName val="Galaxy_소비자가격표"/>
      <sheetName val="Oper_Amount"/>
      <sheetName val="8_PILE__(돌출)"/>
      <sheetName val="입출재고현황_(2)"/>
      <sheetName val="조도계산서__도서_"/>
      <sheetName val="내역서_(2)"/>
      <sheetName val="횡_연장"/>
      <sheetName val="교각철근_(기초)"/>
      <sheetName val="교각철근_(구체+기초)"/>
      <sheetName val="플랜트_설치"/>
      <sheetName val="암거집계_"/>
      <sheetName val="견적대비_견적서"/>
      <sheetName val="BASIC_(2)"/>
      <sheetName val="원가_(2)"/>
      <sheetName val="남양시작동자105노65기1_3화1_2"/>
      <sheetName val="별표_"/>
      <sheetName val="3련_BOX"/>
      <sheetName val="7_1_자재단가표(케이블)"/>
      <sheetName val="변압기_및_발전기_용량"/>
      <sheetName val="Sheet1_(2)"/>
      <sheetName val="TRE_TABLE"/>
      <sheetName val="노무비_근거"/>
      <sheetName val="_HIT-&gt;HMC_견적(3900)"/>
      <sheetName val="단가표_"/>
      <sheetName val="Cost_bd-&quot;A&quot;"/>
      <sheetName val="전선_및_전선관"/>
      <sheetName val="_견적서"/>
      <sheetName val="Controls"/>
      <sheetName val="주요측점"/>
      <sheetName val="TYPE-A"/>
      <sheetName val="15100"/>
      <sheetName val="현장지지물물량"/>
      <sheetName val="두앙"/>
      <sheetName val="재료비"/>
      <sheetName val="보온자재단가표"/>
      <sheetName val="맨홀토공산출"/>
      <sheetName val="AHU집계"/>
      <sheetName val="본실행경비"/>
      <sheetName val="콘_재료분리(1)"/>
      <sheetName val="대전-교대(A1-A2)"/>
      <sheetName val="유림총괄"/>
      <sheetName val="8-1"/>
      <sheetName val="교차구"/>
      <sheetName val="총괄표"/>
      <sheetName val="BOQ(전체)"/>
      <sheetName val="1-3.조건,바닥판 "/>
      <sheetName val="월말"/>
      <sheetName val="데리네이타현황"/>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guard(mac)"/>
      <sheetName val="TYPE1"/>
      <sheetName val="기초안정검토"/>
      <sheetName val="일위대가1"/>
      <sheetName val="물가"/>
      <sheetName val="우수"/>
      <sheetName val="내역서(삼호)"/>
      <sheetName val="규격"/>
      <sheetName val="입고장부 (4)"/>
      <sheetName val="입찰견적보고서"/>
      <sheetName val="일반공사"/>
      <sheetName val="9호관로"/>
      <sheetName val="사전공사"/>
      <sheetName val="지주목시비량산출서"/>
      <sheetName val="추가예산"/>
      <sheetName val="공사손익실적"/>
      <sheetName val="기초공"/>
      <sheetName val="TABLE DB"/>
      <sheetName val="쌍용 data base"/>
      <sheetName val="1,2공구원가계산서"/>
      <sheetName val="2공구산출내역"/>
      <sheetName val="1공구산출내역서"/>
      <sheetName val="횡배수관재료-"/>
      <sheetName val="계산서(직선부)"/>
      <sheetName val="포장재료집계표"/>
      <sheetName val="콘크리트측구연장"/>
      <sheetName val="-몰탈콘크리트"/>
      <sheetName val="-배수구조물공토공"/>
      <sheetName val="산수배수"/>
      <sheetName val="견적보고(총액)"/>
      <sheetName val="Sheet4"/>
      <sheetName val="시화점실행"/>
      <sheetName val="C.배수관공"/>
      <sheetName val="비용"/>
      <sheetName val="4.2.1 마루높이 검토"/>
      <sheetName val="타견적(을)"/>
      <sheetName val="마산방향"/>
      <sheetName val="사리부설"/>
      <sheetName val="식재가격"/>
      <sheetName val="식재총괄"/>
      <sheetName val="일위목록"/>
      <sheetName val="요율"/>
      <sheetName val="일위집계(기존)"/>
      <sheetName val="제경비"/>
      <sheetName val="배수공 시멘트 및 골재량 산출"/>
      <sheetName val="가격표"/>
      <sheetName val="SANTOGO"/>
      <sheetName val="SANBAISU"/>
      <sheetName val="3.현장배치"/>
      <sheetName val="안정검토(온1)"/>
      <sheetName val="__MAIN"/>
      <sheetName val="회로내역(승인)"/>
      <sheetName val="해상PCB"/>
      <sheetName val="Site Expenses"/>
      <sheetName val="관급"/>
      <sheetName val="투찰(하수)"/>
      <sheetName val="대로근거"/>
      <sheetName val="2000시행"/>
      <sheetName val="23"/>
      <sheetName val="설계명세서"/>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매크로"/>
      <sheetName val="원형측구(B-type)"/>
      <sheetName val="단가대비표 표지"/>
      <sheetName val="COVER"/>
      <sheetName val="일보"/>
      <sheetName val="기력고압전동기"/>
      <sheetName val="OH공량old"/>
      <sheetName val="PIPE"/>
      <sheetName val="FLANGE"/>
      <sheetName val="VALVE"/>
      <sheetName val="1을"/>
      <sheetName val="예산내역서"/>
      <sheetName val="위치조서"/>
      <sheetName val="VENDOR LIST"/>
      <sheetName val="단면치수"/>
      <sheetName val="사  업  비  수  지  예  산  서"/>
      <sheetName val="암거(내역)"/>
      <sheetName val="우배수"/>
      <sheetName val="설명"/>
      <sheetName val="wing"/>
      <sheetName val="98비정기소모"/>
      <sheetName val="입력자료모음"/>
      <sheetName val="원가계산서(공사)"/>
      <sheetName val="구조물철거타공정이월"/>
      <sheetName val="수목데이타 "/>
      <sheetName val="토공(우물통,기타)_2"/>
      <sheetName val="내역서_(2)2"/>
      <sheetName val="횡_연장2"/>
      <sheetName val="토공(우물통,기타)_1"/>
      <sheetName val="내역서_(2)1"/>
      <sheetName val="횡_연장1"/>
      <sheetName val="지주토목내역서"/>
      <sheetName val="몰탈재료산출"/>
      <sheetName val="G.R300경비"/>
      <sheetName val="일위대가(건축)"/>
      <sheetName val="6. 직접경비"/>
      <sheetName val="DS기성최종"/>
      <sheetName val="DS설변내역서"/>
      <sheetName val="단가_1_"/>
      <sheetName val="ⴭⴭⴭⴭⴭ"/>
      <sheetName val="2001년 건설노임"/>
      <sheetName val="98지급계획"/>
      <sheetName val="맨홀수량산출"/>
      <sheetName val="E.P.T수량산출서"/>
      <sheetName val="교각별수량"/>
      <sheetName val="단가일람"/>
      <sheetName val="단가적용기준"/>
      <sheetName val="산근1"/>
      <sheetName val="장비"/>
      <sheetName val="노무"/>
      <sheetName val="돈암사업"/>
      <sheetName val="EPro"/>
      <sheetName val="오존실배관내역"/>
      <sheetName val="특별교실"/>
      <sheetName val="옹벽1"/>
      <sheetName val="CALCULATION"/>
      <sheetName val="토적표"/>
      <sheetName val="Front"/>
      <sheetName val="출입자명단"/>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사용성검토"/>
      <sheetName val="직접인건비"/>
      <sheetName val="깨기수량"/>
      <sheetName val="보험료산출"/>
      <sheetName val="PIPE내역(FCN)"/>
      <sheetName val="설비내역서"/>
      <sheetName val="전기내역서"/>
      <sheetName val="SW개발대상목록(기능점수)"/>
      <sheetName val="9.1지하2층하부보"/>
      <sheetName val="anchor"/>
      <sheetName val="서울대규장각_가시설흙막이_"/>
      <sheetName val="각종양식"/>
      <sheetName val="STEEL BOX 단면설계(SEC.8)"/>
      <sheetName val="역T형교대(말뚝기초)"/>
      <sheetName val="관로공표지"/>
      <sheetName val="FOOTING단면력"/>
      <sheetName val="뚝토공"/>
      <sheetName val="빗물받이(910-510-410)"/>
      <sheetName val="내역_ver1.0"/>
      <sheetName val="일위총괄표"/>
      <sheetName val="구천"/>
      <sheetName val="실행내역서_1"/>
      <sheetName val="예시_(수정_및_삭제금지)"/>
      <sheetName val="CHITIET_VL-NC"/>
      <sheetName val="DON_GIA"/>
      <sheetName val="7_경제성결과"/>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증감내역서"/>
      <sheetName val="첨부1-1"/>
      <sheetName val="실행예산서"/>
      <sheetName val="TARGET"/>
      <sheetName val="F4-F7"/>
      <sheetName val="물가자료"/>
      <sheetName val="부대집계1"/>
      <sheetName val="가도단위"/>
      <sheetName val="11.자재단가"/>
      <sheetName val="NEGO"/>
      <sheetName val="본사공가현황"/>
      <sheetName val="기계경비일람"/>
      <sheetName val="종합단가표"/>
      <sheetName val="범례표"/>
      <sheetName val="투찰"/>
      <sheetName val="전기자료"/>
      <sheetName val="3.공통공사대비"/>
      <sheetName val="분양가표"/>
      <sheetName val="통합"/>
      <sheetName val="직접경비"/>
      <sheetName val="우수공"/>
      <sheetName val="시설물일위"/>
      <sheetName val="05년"/>
      <sheetName val="6공구(당초)"/>
      <sheetName val="일위목차"/>
      <sheetName val="Calcs"/>
      <sheetName val="woo(mac)"/>
      <sheetName val="근생APT-신마감"/>
      <sheetName val="복지관_FIART"/>
      <sheetName val="근생APT-FIART"/>
      <sheetName val="근생-FIART"/>
      <sheetName val="설계내역"/>
      <sheetName val="교량data"/>
      <sheetName val="기초분물량표"/>
      <sheetName val="설치물량표"/>
      <sheetName val="철거분물량표"/>
      <sheetName val="원설계"/>
      <sheetName val="수량"/>
      <sheetName val="부표단가,총괄표"/>
      <sheetName val="진고설계"/>
      <sheetName val="벽산건설"/>
      <sheetName val="FORM-0"/>
      <sheetName val="진행 DATA (2)"/>
      <sheetName val="품의양"/>
      <sheetName val="제안서입력"/>
      <sheetName val="절감계산"/>
      <sheetName val="잔공사현황"/>
      <sheetName val="지급자재조서"/>
      <sheetName val="토공"/>
      <sheetName val="CVT산정"/>
      <sheetName val="평가데이터"/>
      <sheetName val="3.CCTV설비공사"/>
      <sheetName val="현장식당(1)"/>
      <sheetName val="부적합유형"/>
      <sheetName val="부적합 유형"/>
      <sheetName val="단락전류-A"/>
      <sheetName val="40총괄"/>
      <sheetName val="40집계"/>
      <sheetName val="우棌"/>
      <sheetName val="총_x0000_ϭ"/>
      <sheetName val="우륀"/>
      <sheetName val="식재ط"/>
      <sheetName val="총蚨ϖ"/>
      <sheetName val="총蓨ώ"/>
      <sheetName val="총벝l"/>
      <sheetName val="총벝ê"/>
      <sheetName val="총_x0002__x0000_"/>
      <sheetName val="공통부대비"/>
      <sheetName val="회로내역(승인䠎"/>
      <sheetName val="회로내역(승인Ԉ"/>
      <sheetName val="1. 설계서-갑지"/>
      <sheetName val="2. 설계서-을지"/>
      <sheetName val="3. 산출기계"/>
      <sheetName val="4. 산출전기"/>
      <sheetName val="5. 일위대가목록"/>
      <sheetName val="6. 일위대가 "/>
      <sheetName val="7. 물가조사"/>
      <sheetName val="8. 견적대비"/>
      <sheetName val="9. 시중노임"/>
      <sheetName val="총ꊐ˕"/>
      <sheetName val="참조"/>
      <sheetName val="24.보증금(전신전화가입권)"/>
      <sheetName val="계정code"/>
      <sheetName val="시산표"/>
      <sheetName val="비교1"/>
      <sheetName val="군자4교하부-Ö_x0000_"/>
      <sheetName val="회사기초자료"/>
      <sheetName val="단漰_x001d_潼"/>
      <sheetName val="8-3기계경비"/>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H-PILE수량집계"/>
      <sheetName val="하도관리"/>
      <sheetName val="확약서"/>
      <sheetName val="석축설면"/>
      <sheetName val="초기화면"/>
      <sheetName val="중기단가목록"/>
      <sheetName val="설계내역서"/>
      <sheetName val="일위내역"/>
      <sheetName val="1.2.1 마루높이결정"/>
      <sheetName val="가시설단위수량"/>
      <sheetName val="eq_data"/>
      <sheetName val="현장관리비"/>
      <sheetName val="basic_info"/>
      <sheetName val="Bill 2.2 Villa 2 beds"/>
      <sheetName val="一発シート"/>
      <sheetName val="노무비(전지2기)"/>
      <sheetName val="노임단가표"/>
      <sheetName val="소일위대가코드표"/>
      <sheetName val="95년12월말"/>
      <sheetName val="경비2내역"/>
      <sheetName val="식재품셈"/>
      <sheetName val="수량산출서-2"/>
      <sheetName val="1.개요"/>
      <sheetName val="내역(전체)"/>
      <sheetName val="양수장"/>
      <sheetName val="양수장내역"/>
      <sheetName val="일반수량총괄집계"/>
      <sheetName val="품셈TABLE"/>
      <sheetName val="시점교대"/>
      <sheetName val="총괄BOQ"/>
      <sheetName val="날개벽(시점좌측)"/>
      <sheetName val="구조물터파기수량집계"/>
      <sheetName val="b"/>
      <sheetName val="유지관_x0000_"/>
      <sheetName val="연습"/>
      <sheetName val="sheet10"/>
      <sheetName val="단면 (2)"/>
      <sheetName val="MEMORY"/>
      <sheetName val="Trans"/>
      <sheetName val="총_x0005__x0000_"/>
      <sheetName val="총肸"/>
      <sheetName val="안정검토(온1瀀"/>
      <sheetName val="안정검토(온1瀕"/>
      <sheetName val="식재퀀濟叏"/>
      <sheetName val="식재က"/>
      <sheetName val="식재Ⴒ꿦휅"/>
      <sheetName val="쌍송교"/>
      <sheetName val="주식"/>
      <sheetName val="이름정의"/>
      <sheetName val="데이터"/>
      <sheetName val=" 내역"/>
      <sheetName val="업무처리전"/>
      <sheetName val="7 th"/>
      <sheetName val="설계서을"/>
      <sheetName val="단 box"/>
      <sheetName val="INFO"/>
      <sheetName val="지장물C"/>
      <sheetName val="감액총괄표"/>
      <sheetName val="총집계표"/>
      <sheetName val="공양식"/>
      <sheetName val="DOGI"/>
      <sheetName val="표지 (2)"/>
      <sheetName val="개산공사비"/>
      <sheetName val="총Ῐᅯ"/>
      <sheetName val="총葨ù"/>
      <sheetName val="사업수지"/>
      <sheetName val="간접"/>
      <sheetName val="총_x0010__x0000_"/>
      <sheetName val="제품별"/>
      <sheetName val="[TOTAL.xls]______D_2001_______3"/>
      <sheetName val="[TOTAL.xls]______D_2001_______2"/>
      <sheetName val="[TOTAL.xls]______D_2001_______4"/>
      <sheetName val="공내역"/>
      <sheetName val="총_x0000__x0000_"/>
      <sheetName val="총缀⇐"/>
      <sheetName val="총䮘໪"/>
      <sheetName val="총ꘓÀ"/>
      <sheetName val="총鎠ັ"/>
      <sheetName val="총㳨⎱"/>
      <sheetName val="총౐ʥ"/>
      <sheetName val="총ꊐʮ"/>
      <sheetName val="안정검토(온1"/>
      <sheetName val="안정검토(온1렷"/>
      <sheetName val="총_xdfcc_"/>
      <sheetName val="암거ၒ"/>
      <sheetName val="원본"/>
      <sheetName val="3BL공동구 수_x0000_"/>
      <sheetName val="3BL공동구 수嚠"/>
      <sheetName val="3BL공동구 수吐"/>
      <sheetName val="계수시트"/>
      <sheetName val="지사인원사무실"/>
      <sheetName val="입력"/>
      <sheetName val="골조시행"/>
      <sheetName val="BOX1"/>
      <sheetName val="건축공사 집계표"/>
      <sheetName val="골조"/>
      <sheetName val="외천교"/>
      <sheetName val="원가서"/>
      <sheetName val="물가시세표"/>
      <sheetName val="내역(영일)"/>
      <sheetName val="EQ-R1"/>
      <sheetName val="VS P-Q"/>
      <sheetName val="c_balju"/>
      <sheetName val="C_DATA"/>
      <sheetName val="내역서01"/>
      <sheetName val="전체내역 (2)"/>
      <sheetName val="은행코드"/>
      <sheetName val="주형"/>
      <sheetName val="단가 (2)"/>
      <sheetName val="하수급견적대비"/>
      <sheetName val="AS복구"/>
      <sheetName val="중기터파기"/>
      <sheetName val="변수값"/>
      <sheetName val="중기상차"/>
      <sheetName val="산거각호표"/>
      <sheetName val="예산명세서"/>
      <sheetName val="rpcc"/>
      <sheetName val="옹벽"/>
      <sheetName val="아파트 "/>
      <sheetName val="금융"/>
      <sheetName val="평균H"/>
      <sheetName val="관람석제출"/>
      <sheetName val="PART_DISCOUNT"/>
      <sheetName val="재무가정"/>
      <sheetName val="노무단가"/>
      <sheetName val="수목단가"/>
      <sheetName val="시설수량표"/>
      <sheetName val="식재수량표"/>
      <sheetName val="가압장구체수량산출서"/>
      <sheetName val="금주1교"/>
      <sheetName val="철근량"/>
      <sheetName val="신림자금"/>
      <sheetName val=" 총괄표"/>
      <sheetName val="배수장공사비"/>
      <sheetName val="내역(입찰)"/>
      <sheetName val="산근"/>
      <sheetName val="시중노임단가"/>
      <sheetName val="TEST1"/>
      <sheetName val="인건비 "/>
      <sheetName val="1-3_조건,바닥판_"/>
      <sheetName val="입고장부_(4)"/>
      <sheetName val="TABLE_DB"/>
      <sheetName val="쌍용_data_base"/>
      <sheetName val="3_현장배치"/>
      <sheetName val="실행내역_"/>
      <sheetName val="AS포장복구_"/>
      <sheetName val="설계예산서"/>
      <sheetName val="설계산출기초"/>
      <sheetName val="PANEL_중량산출2"/>
      <sheetName val="plan&amp;section_of_foundation2"/>
      <sheetName val="노원열병합__건축공사기성내역서2"/>
      <sheetName val="실행내역서_2"/>
      <sheetName val="CT_2"/>
      <sheetName val="2F_회의실견적(5_14_일대)2"/>
      <sheetName val="조도계산서_(도서)2"/>
      <sheetName val="화재_탐지_설비2"/>
      <sheetName val="변압기_및_발전기_용량1"/>
      <sheetName val="96물가_CODE2"/>
      <sheetName val="sum1_(2)1"/>
      <sheetName val="1_설계조건1"/>
      <sheetName val="CP-E2_(품셈표)2"/>
      <sheetName val="전차선로_물량표1"/>
      <sheetName val="반중력식옹벽3_51"/>
      <sheetName val="신규_수주분(사용자_정의)1"/>
      <sheetName val="소상_&quot;1&quot;2"/>
      <sheetName val="11월_가격1"/>
      <sheetName val="1000_DB구축_부표1"/>
      <sheetName val="6PILE__(돌출)1"/>
      <sheetName val="남양시작동자105노65기1_3화1_21"/>
      <sheetName val="별표_1"/>
      <sheetName val="전선_및_전선관1"/>
      <sheetName val="11_단가비교표_1"/>
      <sheetName val="16_기계경비산출내역_1"/>
      <sheetName val="7_1_자재단가표(케이블)1"/>
      <sheetName val="토공(우물통,기타)_3"/>
      <sheetName val="준검_내역서1"/>
      <sheetName val="여방토공_1"/>
      <sheetName val="내역서1999_8최종1"/>
      <sheetName val="견적대비_견적서1"/>
      <sheetName val="내역서_(2)3"/>
      <sheetName val="Data_Vol1"/>
      <sheetName val="Galaxy_소비자가격표1"/>
      <sheetName val="BASIC_(2)1"/>
      <sheetName val="플랜트_설치1"/>
      <sheetName val="입출재고현황_(2)1"/>
      <sheetName val="Sheet1_(2)1"/>
      <sheetName val="Oper_Amount1"/>
      <sheetName val="8_PILE__(돌출)1"/>
      <sheetName val="_견적서1"/>
      <sheetName val="1__설계조건_2_단면가정_3__하중계산1"/>
      <sheetName val="DATA_입력란1"/>
      <sheetName val="I_설계조건1"/>
      <sheetName val="배수내역_(2)1"/>
      <sheetName val="7_경제성결과1"/>
      <sheetName val="Cost_bd-&quot;A&quot;1"/>
      <sheetName val="교각철근_(기초)1"/>
      <sheetName val="교각철근_(구체+기초)1"/>
      <sheetName val="3련_BOX1"/>
      <sheetName val="조도계산서__도서_1"/>
      <sheetName val="원가_(2)1"/>
      <sheetName val="TRE_TABLE1"/>
      <sheetName val="횡_연장3"/>
      <sheetName val="수량산출서_(2)1"/>
      <sheetName val="_HIT-&gt;HMC_견적(3900)1"/>
      <sheetName val="암거집계_1"/>
      <sheetName val="단가표_1"/>
      <sheetName val="노무비_근거1"/>
      <sheetName val="CHITIET_VL-NC1"/>
      <sheetName val="DON_GIA1"/>
      <sheetName val="배관배선_단가조사1"/>
      <sheetName val="EQUIPMENT_-21"/>
      <sheetName val="수량산출서_갑지1"/>
      <sheetName val="1-3_조건,바닥판_1"/>
      <sheetName val="입고장부_(4)1"/>
      <sheetName val="환기시설_(1)1"/>
      <sheetName val="환기시설_(2)1"/>
      <sheetName val="예시_(수정_및_삭제금지)1"/>
      <sheetName val="3BL공동구_수량1"/>
      <sheetName val="L형_옹벽1"/>
      <sheetName val="설계예산서(2016년_보안등_신설공사_단가계약-)_xl1"/>
      <sheetName val="Site_Expenses"/>
      <sheetName val="TABLE_DB1"/>
      <sheetName val="쌍용_data_base1"/>
      <sheetName val="_냉각수펌프1"/>
      <sheetName val="배수공_시멘트_및_골재량_산출1"/>
      <sheetName val="실행내역_1"/>
      <sheetName val="AS포장복구_1"/>
      <sheetName val="BSD_(2)"/>
      <sheetName val="Customer_Databas"/>
      <sheetName val="C_배수관공"/>
      <sheetName val="4_2_1_마루높이_검토"/>
      <sheetName val="3_현장배치1"/>
      <sheetName val="단가대비표_표지"/>
      <sheetName val="영상단가대비표_1"/>
      <sheetName val="단_box"/>
      <sheetName val="내역_ver1_0"/>
      <sheetName val="사__업__비__수__지__예__산__서"/>
      <sheetName val="VENDOR_LIST"/>
      <sheetName val="G_R300경비"/>
      <sheetName val="수목데이타_"/>
      <sheetName val="6__직접경비"/>
      <sheetName val="2001년_건설노임"/>
      <sheetName val="E_P_T수량산출서"/>
      <sheetName val="11_자재단가"/>
      <sheetName val="9_1지하2층하부보"/>
      <sheetName val="표지_(2)"/>
      <sheetName val="단가_(2)"/>
      <sheetName val="STEEL_BOX_단면설계(SEC_8)"/>
      <sheetName val="1__설계서-갑지"/>
      <sheetName val="2__설계서-을지"/>
      <sheetName val="3__산출기계"/>
      <sheetName val="4__산출전기"/>
      <sheetName val="5__일위대가목록"/>
      <sheetName val="6__일위대가_"/>
      <sheetName val="7__물가조사"/>
      <sheetName val="8__견적대비"/>
      <sheetName val="9__시중노임"/>
      <sheetName val="24_보증금(전신전화가입권)"/>
      <sheetName val="3_공통공사대비"/>
      <sheetName val="단면_(2)"/>
      <sheetName val="단漰潼"/>
      <sheetName val="부적합_유형"/>
      <sheetName val="1_개요"/>
      <sheetName val="인건비_"/>
      <sheetName val="3_CCTV설비공사"/>
      <sheetName val="총 괄 표"/>
      <sheetName val="안_x0000__x0000_"/>
      <sheetName val="costing_ESDV"/>
      <sheetName val="costing_FE"/>
      <sheetName val="costing_MOV"/>
      <sheetName val="costing_Press"/>
      <sheetName val="anaysis_sheet"/>
      <sheetName val="입찰내역 발주처 양식"/>
      <sheetName val="Assets"/>
      <sheetName val="CC Down load 0716"/>
      <sheetName val="END직무"/>
      <sheetName val="linehaul cost model (2)"/>
      <sheetName val="__Data__"/>
      <sheetName val="Common Wheat"/>
      <sheetName val="トピックス"/>
      <sheetName val="2 카드채권(대출포함)"/>
      <sheetName val="tower 10ton"/>
      <sheetName val="Sch7a (토요일)"/>
      <sheetName val="X68"/>
      <sheetName val="2.대외공문"/>
      <sheetName val="생산DATA"/>
      <sheetName val="판매DATA"/>
      <sheetName val="평가차손90"/>
      <sheetName val="DAT(목표)"/>
      <sheetName val="생산"/>
      <sheetName val="진도현황"/>
      <sheetName val="controll"/>
      <sheetName val="CoA map"/>
      <sheetName val="선급비용"/>
      <sheetName val="대외공문"/>
      <sheetName val="1"/>
      <sheetName val="암거날개벽"/>
      <sheetName val="토적"/>
      <sheetName val="기계공사"/>
      <sheetName val="조작대(1연)"/>
      <sheetName val="차선도색수량집계"/>
      <sheetName val="대상공사(조_x0011__x0000__x0000_"/>
      <sheetName val="C.C RIAL접지"/>
      <sheetName val="전선관부설(1)"/>
      <sheetName val="전선관부설(2)"/>
      <sheetName val="조명TOWER보호대기초"/>
      <sheetName val="울타리기둥기초"/>
      <sheetName val="PAD TR보호대기초"/>
      <sheetName val="울타리출입문기초"/>
      <sheetName val="조명탑기초-32m용"/>
      <sheetName val="조명탑기초-20m용"/>
      <sheetName val="PAD TR 기초"/>
      <sheetName val="CCTV POLE기초"/>
      <sheetName val="차량신호등철주기초"/>
      <sheetName val="보행신호등기초"/>
      <sheetName val="조명제어반기초"/>
      <sheetName val="맨홀(&quot;A&quot; TYPE)"/>
      <sheetName val="맨홀(&quot;B&quot; TYPE)"/>
      <sheetName val="맨홀(&quot;C&quot; TYPE)"/>
      <sheetName val="HANDHOLE"/>
      <sheetName val="HANDHOLE(2)"/>
      <sheetName val="예가표"/>
      <sheetName val="설비_(FAB)"/>
      <sheetName val="Prices"/>
      <sheetName val="대비표"/>
      <sheetName val="P-J"/>
      <sheetName val="고객리스트 담당자"/>
      <sheetName val="견적 (2)"/>
      <sheetName val="[TOTAL.xls]___________________2"/>
      <sheetName val="TOTAL.xls"/>
      <sheetName val="인부노임"/>
      <sheetName val="물가대비표"/>
      <sheetName val="조정금액결과표 (차수별)"/>
      <sheetName val="견적3"/>
      <sheetName val="매입세"/>
      <sheetName val="예산계획"/>
      <sheetName val="소요자재명세서2"/>
      <sheetName val="가설개략"/>
      <sheetName val="hvac(제어동)"/>
      <sheetName val="일위대가(목록)"/>
      <sheetName val="중간부"/>
      <sheetName val="급수공사"/>
      <sheetName val="공통비"/>
      <sheetName val="취합표"/>
      <sheetName val="물량산출"/>
      <sheetName val="자재목록"/>
      <sheetName val="중기목록"/>
      <sheetName val="교량"/>
      <sheetName val="설계조정율"/>
      <sheetName val="가설"/>
      <sheetName val="경상"/>
      <sheetName val="5.모델링"/>
      <sheetName val="식재인부"/>
      <sheetName val="조도계산"/>
      <sheetName val="암거단위-1련"/>
      <sheetName val="J형측구단위수량"/>
      <sheetName val="횡배수관집현황_2공구_"/>
      <sheetName val="입찰"/>
      <sheetName val="본공사"/>
      <sheetName val="현경"/>
      <sheetName val="투찰금액"/>
      <sheetName val="BOX날개벽"/>
      <sheetName val="유화"/>
      <sheetName val="견적내역서"/>
      <sheetName val="9811"/>
      <sheetName val="실행예산"/>
      <sheetName val="2.재료비"/>
      <sheetName val="1.인건비"/>
      <sheetName val="샘플표⃨"/>
      <sheetName val="샘플표⣨"/>
      <sheetName val="샘플표쁑"/>
      <sheetName val="샘플표샨"/>
      <sheetName val="일반부표"/>
      <sheetName val="일위산출"/>
      <sheetName val="Bill_2_2_Villa_2_beds"/>
      <sheetName val="집수정(600-700)"/>
      <sheetName val="공종별_집계"/>
      <sheetName val="1_2_1_마루높이결정"/>
      <sheetName val="진행_DATA_(2)"/>
      <sheetName val="_내역"/>
      <sheetName val="시설장비"/>
      <sheetName val="교각토공"/>
      <sheetName val="각형맨홀"/>
      <sheetName val="kich thuoc"/>
      <sheetName val="DTHH"/>
      <sheetName val="도급자재"/>
      <sheetName val="실행(표지,갑,을)"/>
      <sheetName val="의정부문예회관변경내역"/>
      <sheetName val="변경증감내역서"/>
      <sheetName val="충주"/>
      <sheetName val="TTL"/>
      <sheetName val="실내건축일위대가"/>
      <sheetName val="工관리비율"/>
      <sheetName val="VVVVVVVa"/>
      <sheetName val="교육계획"/>
      <sheetName val="문서처리전"/>
      <sheetName val="산출내역서"/>
      <sheetName val="전기일위목록"/>
      <sheetName val="BREAKDOWN(철거설치_x0011_"/>
      <sheetName val="BREAKDOWN(철거설치Æ"/>
      <sheetName val="안정검토(온1ȕ"/>
      <sheetName val="REINF."/>
      <sheetName val="SKETCH"/>
      <sheetName val="LOADS"/>
      <sheetName val="design criteria"/>
      <sheetName val="CHECK1"/>
      <sheetName val="DUT-BAT1"/>
      <sheetName val="G2설비도급"/>
      <sheetName val="안"/>
      <sheetName val="eq. mobilization"/>
      <sheetName val="CAPVC"/>
      <sheetName val="특수선일위대가"/>
      <sheetName val="공문(신)"/>
      <sheetName val="입찰보고"/>
      <sheetName val="토목내역"/>
      <sheetName val=" 갑  지 "/>
      <sheetName val="BM"/>
      <sheetName val="Adimi bldg"/>
      <sheetName val="Pump House"/>
      <sheetName val="Fuel Regu Station"/>
      <sheetName val="FRP배관단가(만수)"/>
      <sheetName val="만수배관단가"/>
      <sheetName val="(포장)BOQ-실적공사"/>
      <sheetName val="자  재"/>
      <sheetName val="건축외주"/>
      <sheetName val="98NS-N"/>
      <sheetName val="가도공"/>
      <sheetName val="조건 (A)"/>
      <sheetName val="b_balju_cho"/>
      <sheetName val="샘플표⁑"/>
      <sheetName val="업무분장"/>
      <sheetName val="건축2"/>
      <sheetName val="일집"/>
      <sheetName val="흄관기초"/>
      <sheetName val="내역(2000년)"/>
      <sheetName val="CAT_5"/>
      <sheetName val="설계명세"/>
      <sheetName val="1.설계기준 "/>
      <sheetName val="배수내역"/>
      <sheetName val="집 계 표"/>
      <sheetName val="_Users_USER_Downloads_________2"/>
      <sheetName val="투자효율분석"/>
      <sheetName val="인천제철"/>
      <sheetName val="일위집계표"/>
      <sheetName val="_______________2021______2021_2"/>
      <sheetName val="공사요율"/>
      <sheetName val="7.PILE  (돌출)"/>
      <sheetName val="횡배수관"/>
      <sheetName val="PANEL_중량산출3"/>
      <sheetName val="노원열병합__건축공사기성내역서3"/>
      <sheetName val="plan&amp;section_of_foundation3"/>
      <sheetName val="실행내역서_3"/>
      <sheetName val="CT_3"/>
      <sheetName val="2F_회의실견적(5_14_일대)3"/>
      <sheetName val="조도계산서_(도서)3"/>
      <sheetName val="96물가_CODE3"/>
      <sheetName val="sum1_(2)2"/>
      <sheetName val="토공(우물통,기타)_4"/>
      <sheetName val="준검_내역서2"/>
      <sheetName val="여방토공_2"/>
      <sheetName val="화재_탐지_설비3"/>
      <sheetName val="신규_수주분(사용자_정의)2"/>
      <sheetName val="11_단가비교표_2"/>
      <sheetName val="16_기계경비산출내역_2"/>
      <sheetName val="1_설계조건2"/>
      <sheetName val="CP-E2_(품셈표)3"/>
      <sheetName val="전차선로_물량표2"/>
      <sheetName val="반중력식옹벽3_52"/>
      <sheetName val="소상_&quot;1&quot;3"/>
      <sheetName val="11월_가격2"/>
      <sheetName val="1000_DB구축_부표2"/>
      <sheetName val="6PILE__(돌출)2"/>
      <sheetName val="내역서1999_8최종2"/>
      <sheetName val="입출재고현황_(2)2"/>
      <sheetName val="Data_Vol2"/>
      <sheetName val="Galaxy_소비자가격표2"/>
      <sheetName val="8_PILE__(돌출)2"/>
      <sheetName val="Oper_Amount2"/>
      <sheetName val="_견적서2"/>
      <sheetName val="Cost_bd-&quot;A&quot;2"/>
      <sheetName val="7_경제성결과2"/>
      <sheetName val="배수내역_(2)2"/>
      <sheetName val="조도계산서__도서_2"/>
      <sheetName val="견적대비_견적서2"/>
      <sheetName val="BASIC_(2)2"/>
      <sheetName val="남양시작동자105노65기1_3화1_22"/>
      <sheetName val="별표_2"/>
      <sheetName val="7_1_자재단가표(케이블)2"/>
      <sheetName val="전선_및_전선관2"/>
      <sheetName val="내역서_(2)4"/>
      <sheetName val="플랜트_설치2"/>
      <sheetName val="Sheet1_(2)2"/>
      <sheetName val="변압기_및_발전기_용량2"/>
      <sheetName val="교각철근_(기초)2"/>
      <sheetName val="교각철근_(구체+기초)2"/>
      <sheetName val="원가_(2)2"/>
      <sheetName val="TRE_TABLE2"/>
      <sheetName val="_HIT-&gt;HMC_견적(3900)2"/>
      <sheetName val="횡_연장4"/>
      <sheetName val="암거집계_2"/>
      <sheetName val="단가표_2"/>
      <sheetName val="노무비_근거2"/>
      <sheetName val="CHITIET_VL-NC2"/>
      <sheetName val="DON_GIA2"/>
      <sheetName val="3련_BOX2"/>
      <sheetName val="EQUIPMENT_-22"/>
      <sheetName val="수량산출서_(2)2"/>
      <sheetName val="_냉각수펌프2"/>
      <sheetName val="I_설계조건2"/>
      <sheetName val="Customer_Databas1"/>
      <sheetName val="3BL공동구_수량2"/>
      <sheetName val="L형_옹벽2"/>
      <sheetName val="배관배선_단가조사2"/>
      <sheetName val="환기시설_(1)2"/>
      <sheetName val="환기시설_(2)2"/>
      <sheetName val="수량산출서_갑지2"/>
      <sheetName val="1__설계조건_2_단면가정_3__하중계산2"/>
      <sheetName val="DATA_입력란2"/>
      <sheetName val="예시_(수정_및_삭제금지)2"/>
      <sheetName val="설계예산서(2016년_보안등_신설공사_단가계약-)_xl2"/>
      <sheetName val="1-3_조건,바닥판_2"/>
      <sheetName val="입고장부_(4)2"/>
      <sheetName val="TABLE_DB2"/>
      <sheetName val="쌍용_data_base2"/>
      <sheetName val="C_배수관공1"/>
      <sheetName val="4_2_1_마루높이_검토1"/>
      <sheetName val="배수공_시멘트_및_골재량_산출2"/>
      <sheetName val="3_현장배치2"/>
      <sheetName val="Site_Expenses1"/>
      <sheetName val="BSD_(2)1"/>
      <sheetName val="단가대비표_표지1"/>
      <sheetName val="사__업__비__수__지__예__산__서1"/>
      <sheetName val="VENDOR_LIST1"/>
      <sheetName val="9_1지하2층하부보1"/>
      <sheetName val="실행내역_2"/>
      <sheetName val="AS포장복구_2"/>
      <sheetName val="영상단가대비표_2"/>
      <sheetName val="STEEL_BOX_단면설계(SEC_8)1"/>
      <sheetName val="G_R300경비1"/>
      <sheetName val="11_자재단가1"/>
      <sheetName val="3_공통공사대비1"/>
      <sheetName val="내역_ver1_01"/>
      <sheetName val="수목데이타_1"/>
      <sheetName val="6__직접경비1"/>
      <sheetName val="2001년_건설노임1"/>
      <sheetName val="E_P_T수량산출서1"/>
      <sheetName val="3_CCTV설비공사1"/>
      <sheetName val="부적합_유형1"/>
      <sheetName val="24_보증금(전신전화가입권)1"/>
      <sheetName val="1__설계서-갑지1"/>
      <sheetName val="2__설계서-을지1"/>
      <sheetName val="3__산출기계1"/>
      <sheetName val="4__산출전기1"/>
      <sheetName val="5__일위대가목록1"/>
      <sheetName val="6__일위대가_1"/>
      <sheetName val="7__물가조사1"/>
      <sheetName val="8__견적대비1"/>
      <sheetName val="9__시중노임1"/>
      <sheetName val="Bill_2_2_Villa_2_beds1"/>
      <sheetName val="1_개요1"/>
      <sheetName val="7_th"/>
      <sheetName val="표지_(2)1"/>
      <sheetName val="단면_(2)1"/>
      <sheetName val="건축공사_집계표"/>
      <sheetName val="VS_P-Q"/>
      <sheetName val="전체내역_(2)"/>
      <sheetName val="단_box1"/>
      <sheetName val="단가_(2)1"/>
      <sheetName val="아파트_"/>
      <sheetName val="인건비_1"/>
      <sheetName val="총_괄_표"/>
      <sheetName val="입찰내역_발주처_양식"/>
      <sheetName val="CC_Down_load_0716"/>
      <sheetName val="linehaul_cost_model_(2)"/>
      <sheetName val="Common_Wheat"/>
      <sheetName val="2_카드채권(대출포함)"/>
      <sheetName val="tower_10ton"/>
      <sheetName val="Sch7a_(토요일)"/>
      <sheetName val="2_대외공문"/>
      <sheetName val="CoA_map"/>
      <sheetName val="고객리스트_담당자"/>
      <sheetName val="C_C_RIAL접지"/>
      <sheetName val="PAD_TR보호대기초"/>
      <sheetName val="PAD_TR_기초"/>
      <sheetName val="CCTV_POLE기초"/>
      <sheetName val="맨홀(&quot;A&quot;_TYPE)"/>
      <sheetName val="맨홀(&quot;B&quot;_TYPE)"/>
      <sheetName val="맨홀(&quot;C&quot;_TYPE)"/>
      <sheetName val="견적_(2)"/>
      <sheetName val="[TOTAL_xls]___________________2"/>
      <sheetName val="TOTAL_xls"/>
      <sheetName val="조정금액결과표_(차수별)"/>
      <sheetName val="_총괄표"/>
      <sheetName val="대상공사(조"/>
      <sheetName val="5_모델링"/>
      <sheetName val="REINF_"/>
      <sheetName val="design_criteria"/>
      <sheetName val="2_재료비"/>
      <sheetName val="1_인건비"/>
      <sheetName val="kich_thuoc"/>
      <sheetName val="[TOTAL_xls]______D_2001_______3"/>
      <sheetName val="[TOTAL_xls]______D_2001_______2"/>
      <sheetName val="[TOTAL_xls]______D_2001_______4"/>
      <sheetName val="3BL공동구_수"/>
      <sheetName val="3BL공동구_수嚠"/>
      <sheetName val="3BL공동구_수吐"/>
      <sheetName val="자__재"/>
      <sheetName val="순공사비"/>
      <sheetName val="인부신상자료"/>
      <sheetName val="총焘ʒ"/>
      <sheetName val="총̉"/>
      <sheetName val="우_xdb4a_"/>
      <sheetName val="총_x005f_x0000_ϭ"/>
      <sheetName val="총_x005f_x0002__x005f_x0000_"/>
      <sheetName val="총_x005f_x0005__x005f_x0000_"/>
      <sheetName val="유지관_x005f_x0000_"/>
      <sheetName val="총_x005f_xdfcc_"/>
      <sheetName val="총_x005f_x0010__x005f_x0000_"/>
      <sheetName val="군자4교하부-Ö_x005f_x0000_"/>
      <sheetName val="단漰_x005f_x001d_潼"/>
      <sheetName val="TARGȞ$"/>
      <sheetName val="안정검토(온1蠷"/>
      <sheetName val="안정검토(온1ჿ"/>
      <sheetName val="TARG＠ͷ"/>
      <sheetName val="설䨕쟛ꀀ"/>
      <sheetName val="2.1  노무비 평균단가산출"/>
      <sheetName val="1차 내역서"/>
      <sheetName val="토적계산서"/>
      <sheetName val="예산조서"/>
      <sheetName val="1.우편집중내역서"/>
      <sheetName val="장비가동"/>
      <sheetName val="현장경비"/>
      <sheetName val="상세내역서"/>
      <sheetName val="#2-3 일위대가"/>
      <sheetName val="#2-4 단가대비표"/>
      <sheetName val="PROJECT BRIEF(EX.NEW)"/>
      <sheetName val="수량산출서 (ૐƴ"/>
      <sheetName val="수량산출서 (柖"/>
      <sheetName val="수량산출서 (_x0000__x0000_"/>
      <sheetName val="수량산출서 (葔ǯ"/>
      <sheetName val="94"/>
      <sheetName val="[TOTAL.xls]______D_2001_______5"/>
      <sheetName val="음봉방향"/>
      <sheetName val="GI-LIST"/>
      <sheetName val="가설건물"/>
      <sheetName val="총괄뀀"/>
      <sheetName val="원가계산(샷시포함총괄ESC)"/>
      <sheetName val="제잡비계산"/>
      <sheetName val="지불내역(장비비)"/>
      <sheetName val="차량구입"/>
      <sheetName val="ITB COST"/>
      <sheetName val="DHEQSU_x0000__x0000_"/>
      <sheetName val="군자4교하부-ז_x0000_"/>
      <sheetName val="CAUDIT"/>
      <sheetName val="총?"/>
      <sheetName val="간접비"/>
      <sheetName val="DAN"/>
      <sheetName val="백호우계수"/>
      <sheetName val="노무비단가"/>
      <sheetName val="GEN"/>
      <sheetName val="남춘천IC접속_x0000__x0000__x0005__x0000_"/>
      <sheetName val="1.설계기준"/>
      <sheetName val="계측-정부노임단가"/>
      <sheetName val="보차도경계석"/>
      <sheetName val="CPM챠트"/>
      <sheetName val="pile bearing capa &amp; arrenge"/>
      <sheetName val="design load"/>
      <sheetName val="working load at the btm ft."/>
      <sheetName val="stability check"/>
      <sheetName val="WEON"/>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기성내역"/>
      <sheetName val="지원5월"/>
      <sheetName val="노임단가명세표"/>
      <sheetName val="단중표"/>
      <sheetName val="초기화면1"/>
      <sheetName val="h-013211-2"/>
      <sheetName val="총Ć_x0000_"/>
      <sheetName val="[TOTAL.xls]__4_c_1_________TO_2"/>
      <sheetName val="최적단면"/>
      <sheetName val="연락처"/>
      <sheetName val="G.R300경颳"/>
      <sheetName val="연령_x0000__x0000_"/>
      <sheetName val="파일"/>
      <sheetName val="FC-101"/>
      <sheetName val="TB-내역서"/>
      <sheetName val="SILICATE"/>
      <sheetName val="Option"/>
      <sheetName val="BLR-S"/>
      <sheetName val="뜃맟뭁돽띿맟?-BLDG"/>
      <sheetName val="본댐설계"/>
      <sheetName val="EQT-ESTN"/>
      <sheetName val="계산서(직선부_x0000_"/>
      <sheetName val="0226"/>
      <sheetName val="Sheet16"/>
      <sheetName val="[TOTAL.xls]______D_2001_______6"/>
      <sheetName val="[TOTAL.xls]______D_2001_______7"/>
      <sheetName val="작업일ၒ"/>
      <sheetName val="시멘트"/>
    </sheetNames>
    <sheetDataSet>
      <sheetData sheetId="0" refreshError="1"/>
      <sheetData sheetId="1"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sheetData sheetId="411"/>
      <sheetData sheetId="412"/>
      <sheetData sheetId="413"/>
      <sheetData sheetId="414"/>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sheetData sheetId="568"/>
      <sheetData sheetId="569"/>
      <sheetData sheetId="570"/>
      <sheetData sheetId="571"/>
      <sheetData sheetId="572"/>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sheetData sheetId="603"/>
      <sheetData sheetId="604"/>
      <sheetData sheetId="605"/>
      <sheetData sheetId="606"/>
      <sheetData sheetId="607">
        <row r="1">
          <cell r="A1" t="str">
            <v>단  종</v>
          </cell>
        </row>
      </sheetData>
      <sheetData sheetId="608"/>
      <sheetData sheetId="609">
        <row r="1">
          <cell r="A1" t="str">
            <v>단  종</v>
          </cell>
        </row>
      </sheetData>
      <sheetData sheetId="610"/>
      <sheetData sheetId="611">
        <row r="1">
          <cell r="A1" t="str">
            <v>단  종</v>
          </cell>
        </row>
      </sheetData>
      <sheetData sheetId="612"/>
      <sheetData sheetId="613"/>
      <sheetData sheetId="614"/>
      <sheetData sheetId="615"/>
      <sheetData sheetId="616"/>
      <sheetData sheetId="617"/>
      <sheetData sheetId="618"/>
      <sheetData sheetId="619"/>
      <sheetData sheetId="620"/>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ow r="1">
          <cell r="A1" t="str">
            <v>단  종</v>
          </cell>
        </row>
      </sheetData>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ow r="1">
          <cell r="A1" t="str">
            <v>단  종</v>
          </cell>
        </row>
      </sheetData>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ow r="1">
          <cell r="A1" t="str">
            <v>단  종</v>
          </cell>
        </row>
      </sheetData>
      <sheetData sheetId="915">
        <row r="1">
          <cell r="A1" t="str">
            <v>단  종</v>
          </cell>
        </row>
      </sheetData>
      <sheetData sheetId="916">
        <row r="1">
          <cell r="A1" t="str">
            <v>단  종</v>
          </cell>
        </row>
      </sheetData>
      <sheetData sheetId="917">
        <row r="1">
          <cell r="A1" t="str">
            <v>단  종</v>
          </cell>
        </row>
      </sheetData>
      <sheetData sheetId="918">
        <row r="1">
          <cell r="A1" t="str">
            <v>단  종</v>
          </cell>
        </row>
      </sheetData>
      <sheetData sheetId="919" refreshError="1"/>
      <sheetData sheetId="920">
        <row r="1">
          <cell r="A1" t="str">
            <v>단  종</v>
          </cell>
        </row>
      </sheetData>
      <sheetData sheetId="921">
        <row r="1">
          <cell r="A1" t="str">
            <v>단  종</v>
          </cell>
        </row>
      </sheetData>
      <sheetData sheetId="922">
        <row r="1">
          <cell r="A1" t="str">
            <v>단  종</v>
          </cell>
        </row>
      </sheetData>
      <sheetData sheetId="923" refreshError="1"/>
      <sheetData sheetId="924">
        <row r="1">
          <cell r="A1" t="str">
            <v>단  종</v>
          </cell>
        </row>
      </sheetData>
      <sheetData sheetId="925"/>
      <sheetData sheetId="926">
        <row r="1">
          <cell r="A1" t="str">
            <v>단  종</v>
          </cell>
        </row>
      </sheetData>
      <sheetData sheetId="927"/>
      <sheetData sheetId="928" refreshError="1"/>
      <sheetData sheetId="929" refreshError="1"/>
      <sheetData sheetId="930"/>
      <sheetData sheetId="931" refreshError="1"/>
      <sheetData sheetId="932" refreshError="1"/>
      <sheetData sheetId="933" refreshError="1"/>
      <sheetData sheetId="934"/>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ow r="1">
          <cell r="A1" t="str">
            <v>단  종</v>
          </cell>
        </row>
      </sheetData>
      <sheetData sheetId="1006">
        <row r="1">
          <cell r="A1" t="str">
            <v>단  종</v>
          </cell>
        </row>
      </sheetData>
      <sheetData sheetId="1007">
        <row r="1">
          <cell r="A1" t="str">
            <v>단  종</v>
          </cell>
        </row>
      </sheetData>
      <sheetData sheetId="1008">
        <row r="1">
          <cell r="A1" t="str">
            <v>단  종</v>
          </cell>
        </row>
      </sheetData>
      <sheetData sheetId="1009"/>
      <sheetData sheetId="1010">
        <row r="1">
          <cell r="A1" t="str">
            <v>단  종</v>
          </cell>
        </row>
      </sheetData>
      <sheetData sheetId="1011"/>
      <sheetData sheetId="1012"/>
      <sheetData sheetId="1013"/>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sheetData sheetId="1115"/>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sheetData sheetId="1185"/>
      <sheetData sheetId="1186"/>
      <sheetData sheetId="1187"/>
      <sheetData sheetId="1188">
        <row r="1">
          <cell r="A1" t="str">
            <v>단  종</v>
          </cell>
        </row>
      </sheetData>
      <sheetData sheetId="1189"/>
      <sheetData sheetId="1190"/>
      <sheetData sheetId="1191" refreshError="1"/>
      <sheetData sheetId="1192" refreshError="1"/>
      <sheetData sheetId="1193"/>
      <sheetData sheetId="1194"/>
      <sheetData sheetId="1195"/>
      <sheetData sheetId="1196"/>
      <sheetData sheetId="1197">
        <row r="1">
          <cell r="A1" t="str">
            <v>단  종</v>
          </cell>
        </row>
      </sheetData>
      <sheetData sheetId="1198"/>
      <sheetData sheetId="1199"/>
      <sheetData sheetId="1200"/>
      <sheetData sheetId="1201"/>
      <sheetData sheetId="1202"/>
      <sheetData sheetId="1203"/>
      <sheetData sheetId="1204"/>
      <sheetData sheetId="1205"/>
      <sheetData sheetId="1206">
        <row r="1">
          <cell r="A1" t="str">
            <v>단  종</v>
          </cell>
        </row>
      </sheetData>
      <sheetData sheetId="1207">
        <row r="1">
          <cell r="A1" t="str">
            <v>단  종</v>
          </cell>
        </row>
      </sheetData>
      <sheetData sheetId="1208"/>
      <sheetData sheetId="1209"/>
      <sheetData sheetId="1210"/>
      <sheetData sheetId="1211">
        <row r="1">
          <cell r="A1" t="str">
            <v>단  종</v>
          </cell>
        </row>
      </sheetData>
      <sheetData sheetId="1212">
        <row r="1">
          <cell r="A1" t="str">
            <v>단  종</v>
          </cell>
        </row>
      </sheetData>
      <sheetData sheetId="1213"/>
      <sheetData sheetId="1214"/>
      <sheetData sheetId="1215">
        <row r="1">
          <cell r="A1" t="str">
            <v>단  종</v>
          </cell>
        </row>
      </sheetData>
      <sheetData sheetId="1216">
        <row r="1">
          <cell r="A1" t="str">
            <v>단  종</v>
          </cell>
        </row>
      </sheetData>
      <sheetData sheetId="1217"/>
      <sheetData sheetId="1218"/>
      <sheetData sheetId="1219">
        <row r="1">
          <cell r="A1" t="str">
            <v>단  종</v>
          </cell>
        </row>
      </sheetData>
      <sheetData sheetId="1220"/>
      <sheetData sheetId="1221"/>
      <sheetData sheetId="1222"/>
      <sheetData sheetId="1223">
        <row r="1">
          <cell r="A1" t="str">
            <v>단  종</v>
          </cell>
        </row>
      </sheetData>
      <sheetData sheetId="1224"/>
      <sheetData sheetId="1225"/>
      <sheetData sheetId="1226"/>
      <sheetData sheetId="1227"/>
      <sheetData sheetId="1228"/>
      <sheetData sheetId="1229"/>
      <sheetData sheetId="1230"/>
      <sheetData sheetId="1231"/>
      <sheetData sheetId="1232"/>
      <sheetData sheetId="1233"/>
      <sheetData sheetId="1234"/>
      <sheetData sheetId="1235">
        <row r="1">
          <cell r="A1" t="str">
            <v>단  종</v>
          </cell>
        </row>
      </sheetData>
      <sheetData sheetId="1236"/>
      <sheetData sheetId="1237"/>
      <sheetData sheetId="1238">
        <row r="1">
          <cell r="A1" t="str">
            <v>단  종</v>
          </cell>
        </row>
      </sheetData>
      <sheetData sheetId="1239"/>
      <sheetData sheetId="1240"/>
      <sheetData sheetId="1241"/>
      <sheetData sheetId="1242">
        <row r="1">
          <cell r="A1" t="str">
            <v>단  종</v>
          </cell>
        </row>
      </sheetData>
      <sheetData sheetId="1243"/>
      <sheetData sheetId="1244"/>
      <sheetData sheetId="1245"/>
      <sheetData sheetId="1246"/>
      <sheetData sheetId="1247"/>
      <sheetData sheetId="1248"/>
      <sheetData sheetId="1249"/>
      <sheetData sheetId="1250">
        <row r="1">
          <cell r="A1" t="str">
            <v>단  종</v>
          </cell>
        </row>
      </sheetData>
      <sheetData sheetId="1251"/>
      <sheetData sheetId="1252"/>
      <sheetData sheetId="1253"/>
      <sheetData sheetId="1254"/>
      <sheetData sheetId="1255">
        <row r="1">
          <cell r="A1" t="str">
            <v>단  종</v>
          </cell>
        </row>
      </sheetData>
      <sheetData sheetId="1256"/>
      <sheetData sheetId="1257"/>
      <sheetData sheetId="1258">
        <row r="1">
          <cell r="A1" t="str">
            <v>단  종</v>
          </cell>
        </row>
      </sheetData>
      <sheetData sheetId="1259"/>
      <sheetData sheetId="1260">
        <row r="1">
          <cell r="A1" t="str">
            <v>단  종</v>
          </cell>
        </row>
      </sheetData>
      <sheetData sheetId="1261">
        <row r="1">
          <cell r="A1" t="str">
            <v>단  종</v>
          </cell>
        </row>
      </sheetData>
      <sheetData sheetId="1262"/>
      <sheetData sheetId="1263">
        <row r="1">
          <cell r="A1" t="str">
            <v>단  종</v>
          </cell>
        </row>
      </sheetData>
      <sheetData sheetId="1264"/>
      <sheetData sheetId="1265"/>
      <sheetData sheetId="1266"/>
      <sheetData sheetId="1267"/>
      <sheetData sheetId="1268">
        <row r="1">
          <cell r="A1" t="str">
            <v>단  종</v>
          </cell>
        </row>
      </sheetData>
      <sheetData sheetId="1269">
        <row r="1">
          <cell r="A1" t="str">
            <v>단  종</v>
          </cell>
        </row>
      </sheetData>
      <sheetData sheetId="1270">
        <row r="1">
          <cell r="A1" t="str">
            <v>단  종</v>
          </cell>
        </row>
      </sheetData>
      <sheetData sheetId="1271"/>
      <sheetData sheetId="1272"/>
      <sheetData sheetId="1273">
        <row r="1">
          <cell r="A1" t="str">
            <v>단  종</v>
          </cell>
        </row>
      </sheetData>
      <sheetData sheetId="1274">
        <row r="1">
          <cell r="A1" t="str">
            <v>단  종</v>
          </cell>
        </row>
      </sheetData>
      <sheetData sheetId="1275"/>
      <sheetData sheetId="1276"/>
      <sheetData sheetId="1277">
        <row r="1">
          <cell r="A1" t="str">
            <v>단  종</v>
          </cell>
        </row>
      </sheetData>
      <sheetData sheetId="1278">
        <row r="1">
          <cell r="A1" t="str">
            <v>단  종</v>
          </cell>
        </row>
      </sheetData>
      <sheetData sheetId="1279"/>
      <sheetData sheetId="1280"/>
      <sheetData sheetId="1281">
        <row r="1">
          <cell r="A1" t="str">
            <v>단  종</v>
          </cell>
        </row>
      </sheetData>
      <sheetData sheetId="1282">
        <row r="1">
          <cell r="A1" t="str">
            <v>단  종</v>
          </cell>
        </row>
      </sheetData>
      <sheetData sheetId="1283"/>
      <sheetData sheetId="1284">
        <row r="1">
          <cell r="A1" t="str">
            <v>단  종</v>
          </cell>
        </row>
      </sheetData>
      <sheetData sheetId="1285">
        <row r="1">
          <cell r="A1" t="str">
            <v>단  종</v>
          </cell>
        </row>
      </sheetData>
      <sheetData sheetId="1286">
        <row r="1">
          <cell r="A1" t="str">
            <v>단  종</v>
          </cell>
        </row>
      </sheetData>
      <sheetData sheetId="1287"/>
      <sheetData sheetId="1288">
        <row r="1">
          <cell r="A1" t="str">
            <v>단  종</v>
          </cell>
        </row>
      </sheetData>
      <sheetData sheetId="1289">
        <row r="1">
          <cell r="A1" t="str">
            <v>단  종</v>
          </cell>
        </row>
      </sheetData>
      <sheetData sheetId="1290"/>
      <sheetData sheetId="1291">
        <row r="1">
          <cell r="A1" t="str">
            <v>단  종</v>
          </cell>
        </row>
      </sheetData>
      <sheetData sheetId="1292"/>
      <sheetData sheetId="1293">
        <row r="1">
          <cell r="A1" t="str">
            <v>단  종</v>
          </cell>
        </row>
      </sheetData>
      <sheetData sheetId="1294"/>
      <sheetData sheetId="1295"/>
      <sheetData sheetId="1296"/>
      <sheetData sheetId="1297"/>
      <sheetData sheetId="1298"/>
      <sheetData sheetId="1299"/>
      <sheetData sheetId="1300"/>
      <sheetData sheetId="1301">
        <row r="1">
          <cell r="A1" t="str">
            <v>단  종</v>
          </cell>
        </row>
      </sheetData>
      <sheetData sheetId="1302"/>
      <sheetData sheetId="1303"/>
      <sheetData sheetId="1304"/>
      <sheetData sheetId="1305"/>
      <sheetData sheetId="1306"/>
      <sheetData sheetId="1307">
        <row r="1">
          <cell r="A1" t="str">
            <v>단  종</v>
          </cell>
        </row>
      </sheetData>
      <sheetData sheetId="1308"/>
      <sheetData sheetId="1309"/>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refreshError="1"/>
      <sheetData sheetId="1367" refreshError="1"/>
      <sheetData sheetId="1368" refreshError="1"/>
      <sheetData sheetId="1369" refreshError="1"/>
      <sheetData sheetId="1370" refreshError="1"/>
      <sheetData sheetId="1371" refreshError="1"/>
      <sheetData sheetId="1372" refreshError="1"/>
      <sheetData sheetId="1373"/>
      <sheetData sheetId="1374"/>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sheetData sheetId="1414"/>
      <sheetData sheetId="1415"/>
      <sheetData sheetId="1416"/>
      <sheetData sheetId="1417" refreshError="1"/>
      <sheetData sheetId="1418" refreshError="1"/>
      <sheetData sheetId="1419"/>
      <sheetData sheetId="1420" refreshError="1"/>
      <sheetData sheetId="1421"/>
      <sheetData sheetId="1422"/>
      <sheetData sheetId="1423"/>
      <sheetData sheetId="1424"/>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refreshError="1"/>
      <sheetData sheetId="1487" refreshError="1"/>
      <sheetData sheetId="1488"/>
      <sheetData sheetId="1489" refreshError="1"/>
      <sheetData sheetId="1490" refreshError="1"/>
      <sheetData sheetId="1491" refreshError="1"/>
      <sheetData sheetId="1492" refreshError="1"/>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sheetData sheetId="1678"/>
      <sheetData sheetId="1679"/>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sheetData sheetId="1760"/>
      <sheetData sheetId="1761" refreshError="1"/>
      <sheetData sheetId="176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안"/>
      <sheetName val="부대입찰"/>
      <sheetName val="부대공"/>
      <sheetName val="적격점수"/>
      <sheetName val="자재인력"/>
      <sheetName val="입찰조건"/>
      <sheetName val="조건표"/>
      <sheetName val="차액보증"/>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내역서"/>
      <sheetName val="공사비집계"/>
      <sheetName val="BID"/>
      <sheetName val="입출재고현황 (2)"/>
      <sheetName val="기초공"/>
      <sheetName val="기둥(원형)"/>
      <sheetName val="대비"/>
      <sheetName val="견적서"/>
      <sheetName val="일위대가"/>
      <sheetName val="DATA"/>
      <sheetName val="8공구투찰내역서"/>
      <sheetName val="Sheet2"/>
      <sheetName val="TEL"/>
      <sheetName val="공사개요"/>
      <sheetName val="98지급계획"/>
      <sheetName val="부대대비"/>
      <sheetName val="냉연집계"/>
      <sheetName val="design criteria"/>
      <sheetName val="working load at the btm ft."/>
      <sheetName val="plan&amp;section of foundation"/>
      <sheetName val="member design"/>
      <sheetName val="type-F"/>
      <sheetName val="공사내역"/>
      <sheetName val="ABUT수량-A1"/>
      <sheetName val="경비2내역"/>
      <sheetName val="조명시설"/>
      <sheetName val="hvac내역서(제어동)"/>
      <sheetName val="터파기및재료"/>
      <sheetName val="영업.일"/>
      <sheetName val="데이타"/>
      <sheetName val="설계조건"/>
      <sheetName val="단면검토"/>
      <sheetName val="DATE"/>
      <sheetName val="내역"/>
      <sheetName val="1.설계조건"/>
      <sheetName val="6.OUTPUT"/>
      <sheetName val="단가조건"/>
      <sheetName val="설 계"/>
      <sheetName val="일위대가목차"/>
      <sheetName val="표지"/>
      <sheetName val="예산M12A"/>
      <sheetName val="2.대외공문"/>
      <sheetName val="적용환율"/>
      <sheetName val="PUMP"/>
      <sheetName val="RAHMEN"/>
      <sheetName val="A"/>
      <sheetName val="단가표"/>
      <sheetName val="노무비단가"/>
      <sheetName val="케이블및전선관규격표"/>
      <sheetName val="FRT_O"/>
      <sheetName val="FAB_I"/>
      <sheetName val="Customer Databas"/>
      <sheetName val="예산변경사항"/>
      <sheetName val="Total"/>
      <sheetName val="노원열병합  건축공사기성내역서"/>
      <sheetName val="을"/>
      <sheetName val="말뚝물량"/>
      <sheetName val="협조전"/>
      <sheetName val="1.우편집중내역서"/>
      <sheetName val="공사비예산서(토목분)"/>
      <sheetName val="BSD (2)"/>
      <sheetName val="정보매체A동"/>
      <sheetName val="ITB COST"/>
      <sheetName val="총괄"/>
      <sheetName val="EKOG10건축"/>
      <sheetName val="인사자료총집계"/>
      <sheetName val="Macro1"/>
      <sheetName val="수량산출"/>
      <sheetName val="시멘트"/>
      <sheetName val="전체"/>
      <sheetName val="조명율표"/>
      <sheetName val="산출기준(파견전산실)"/>
      <sheetName val="본부소개"/>
      <sheetName val="지급자재"/>
      <sheetName val="청천내"/>
      <sheetName val="2000.05"/>
      <sheetName val="단위중기"/>
      <sheetName val="BSD _2_"/>
      <sheetName val="M1"/>
      <sheetName val="실행철강하도"/>
      <sheetName val="BOQ건축"/>
      <sheetName val="Sheet3"/>
      <sheetName val="토목주소"/>
      <sheetName val="프랜트면허"/>
      <sheetName val="Sheet1"/>
      <sheetName val="품종별-이름"/>
      <sheetName val="soil bearing check"/>
      <sheetName val="기계내역"/>
      <sheetName val="설계명세서"/>
      <sheetName val="1단계"/>
      <sheetName val="담장산출"/>
      <sheetName val="eq_data"/>
      <sheetName val="신우"/>
      <sheetName val="단면가정"/>
      <sheetName val="갑지(추정)"/>
      <sheetName val="J直材4"/>
      <sheetName val="N賃率-職"/>
      <sheetName val="하도급기성_(2)"/>
      <sheetName val="하도급단가산출_(2)"/>
      <sheetName val="입출재고현황_(2)"/>
      <sheetName val="design_criteria"/>
      <sheetName val="working_load_at_the_btm_ft_"/>
      <sheetName val="plan&amp;section_of_foundation"/>
      <sheetName val="member_design"/>
      <sheetName val="영업_일"/>
      <sheetName val="1_설계조건"/>
      <sheetName val="6_OUTPUT"/>
      <sheetName val="설_계"/>
      <sheetName val="2_대외공문"/>
      <sheetName val="Customer_Databas"/>
      <sheetName val="노원열병합__건축공사기성내역서"/>
      <sheetName val="1_우편집중내역서"/>
      <sheetName val="BSD_(2)"/>
      <sheetName val="ITB_COST"/>
      <sheetName val="2000_05"/>
      <sheetName val="BSD__2_"/>
      <sheetName val="soil_bearing_check"/>
      <sheetName val="#REF"/>
      <sheetName val="I_설계조건"/>
      <sheetName val="세부내역"/>
      <sheetName val="부대내역"/>
      <sheetName val="수량산출서"/>
      <sheetName val="danga"/>
      <sheetName val="ilch"/>
      <sheetName val="Y-WORK"/>
      <sheetName val="내역(입찰)"/>
      <sheetName val="날개벽(좌,우=45도,75도)"/>
      <sheetName val="노임단가"/>
      <sheetName val="물가"/>
      <sheetName val="Budget_2004(DW)"/>
      <sheetName val="첨"/>
      <sheetName val="9-1차이내역"/>
      <sheetName val="집계표"/>
      <sheetName val="설비내역서"/>
      <sheetName val="건축내역서"/>
      <sheetName val="전기내역서"/>
      <sheetName val="PROJECT_BRIEF(EX_NEW)"/>
      <sheetName val="Sheet4"/>
      <sheetName val="재무가정"/>
      <sheetName val="노임이"/>
      <sheetName val="내역서(총)"/>
      <sheetName val="현장"/>
      <sheetName val="전기일위대가"/>
      <sheetName val="말뚝지지력산정"/>
      <sheetName val="계약내역서"/>
      <sheetName val="코드표"/>
      <sheetName val="출력표"/>
      <sheetName val="Proposal"/>
      <sheetName val="연결임시"/>
      <sheetName val="FB25JN"/>
      <sheetName val="_견적서"/>
      <sheetName val="품종코드"/>
      <sheetName val="기초자료"/>
      <sheetName val="견적집계표"/>
      <sheetName val="손익(10월)"/>
      <sheetName val="항목"/>
      <sheetName val="투자양식"/>
      <sheetName val="CAPVC"/>
      <sheetName val="6PILE__(돌출)"/>
      <sheetName val="보도경계블럭"/>
      <sheetName val="교량전기"/>
      <sheetName val="토공(완충)"/>
      <sheetName val="96까지"/>
      <sheetName val="97년"/>
      <sheetName val="98이후"/>
      <sheetName val="CODE"/>
      <sheetName val="구미4단2"/>
      <sheetName val="ERECTION"/>
      <sheetName val="POL설치공정"/>
      <sheetName val="Main"/>
      <sheetName val="공정양식"/>
      <sheetName val="UNIT"/>
      <sheetName val="정부노임단가"/>
      <sheetName val="공틀공사"/>
      <sheetName val="퇴비산출근거"/>
      <sheetName val="99노임기준"/>
      <sheetName val="2002상반기노임기준"/>
      <sheetName val="분류작업"/>
      <sheetName val="단가조사"/>
      <sheetName val="분석"/>
      <sheetName val="EACT10"/>
      <sheetName val="결과조달"/>
      <sheetName val="1련박스"/>
      <sheetName val="깨기"/>
      <sheetName val="crude_SLAB_RE-bar"/>
      <sheetName val="WORK"/>
      <sheetName val="변경내역대비표(2)"/>
      <sheetName val="I.설계조건"/>
      <sheetName val="Budget 2004(DW)"/>
      <sheetName val="PROJECT BRIEF(EX.NEW)"/>
      <sheetName val=" 견적서"/>
      <sheetName val="6PILE  (돌출)"/>
      <sheetName val="crude.SLAB RE-bar"/>
      <sheetName val="20관리비율"/>
      <sheetName val="설직재-1"/>
      <sheetName val="제-노임"/>
      <sheetName val="I一般比"/>
      <sheetName val="wall"/>
      <sheetName val="기초일위"/>
      <sheetName val="시설일위"/>
      <sheetName val="조명일위"/>
      <sheetName val="hvac(제어동)"/>
      <sheetName val="갑지1"/>
      <sheetName val="포장공"/>
      <sheetName val="토공"/>
      <sheetName val="기계"/>
      <sheetName val="MOTOR"/>
      <sheetName val="일위목록"/>
      <sheetName val="공통가설"/>
      <sheetName val="토공계산서(부체도로)"/>
      <sheetName val="날개벽"/>
      <sheetName val="첨부파일"/>
      <sheetName val="가격조사서"/>
      <sheetName val="음료실행"/>
      <sheetName val="가정급수관"/>
      <sheetName val="보일러"/>
      <sheetName val="배수통관(좌)"/>
      <sheetName val="11"/>
      <sheetName val="포장복구집계"/>
      <sheetName val="접속 SLAB,BRACKET 설계"/>
      <sheetName val="안정검토"/>
      <sheetName val="전기"/>
      <sheetName val="견적조건"/>
      <sheetName val="기성내역서표지"/>
      <sheetName val="6호기"/>
      <sheetName val="12용지"/>
      <sheetName val="토적"/>
      <sheetName val="Budget 2005(DW)"/>
      <sheetName val="사용성검토"/>
      <sheetName val="숙소"/>
      <sheetName val="2000년1차"/>
      <sheetName val="건축원가계산서"/>
      <sheetName val="통합"/>
      <sheetName val="간접재료비산출표-27-30"/>
      <sheetName val="간접경상비"/>
      <sheetName val="TB-내역서"/>
      <sheetName val="교각1"/>
      <sheetName val="COVER"/>
      <sheetName val="공종별 집계"/>
      <sheetName val="근고 블록 유형별 수량"/>
      <sheetName val="UR2-Calculation"/>
      <sheetName val="마산월령동골조물량변경"/>
      <sheetName val="당진생산팀"/>
      <sheetName val="대차대조표"/>
      <sheetName val="3본사"/>
      <sheetName val="건축내역"/>
      <sheetName val="공통(20-91)"/>
      <sheetName val="첨부1"/>
      <sheetName val="도"/>
      <sheetName val="재집"/>
      <sheetName val="직재"/>
      <sheetName val="인건비 "/>
      <sheetName val="토목내역"/>
      <sheetName val="상가지급현황"/>
      <sheetName val="건축공사"/>
      <sheetName val="공사개요설명서"/>
      <sheetName val="대로근거"/>
      <sheetName val="중로근거"/>
      <sheetName val="골조시행"/>
      <sheetName val="현금"/>
      <sheetName val="자재단가비교표"/>
      <sheetName val="토적1"/>
      <sheetName val="실행"/>
      <sheetName val="일위대가표"/>
      <sheetName val="대대터널 설계서"/>
      <sheetName val="내역표지"/>
      <sheetName val="소운반"/>
      <sheetName val="Sheet5"/>
      <sheetName val="1-1"/>
      <sheetName val="전체도급"/>
      <sheetName val="AP1"/>
      <sheetName val="96수출"/>
      <sheetName val="1.설계기준"/>
      <sheetName val="BREAKDOWN(철거설치)"/>
      <sheetName val="유림골조"/>
      <sheetName val="4)유동표"/>
      <sheetName val="안정계산"/>
      <sheetName val="1. 설계조건 2.단면가정 3. 하중계산"/>
      <sheetName val="DATA 입력란"/>
      <sheetName val="재1"/>
      <sheetName val="총괄표"/>
      <sheetName val="개요"/>
      <sheetName val="소업1교"/>
      <sheetName val="TEST1"/>
      <sheetName val="토사(PE)"/>
      <sheetName val="단면치수"/>
      <sheetName val="기기리스트"/>
      <sheetName val="woo(mac)"/>
      <sheetName val="VENDOR LIST"/>
      <sheetName val="공통비"/>
      <sheetName val="예산M5A"/>
      <sheetName val="INPUT"/>
      <sheetName val="단면 (2)"/>
      <sheetName val="123"/>
      <sheetName val="경비_원본"/>
      <sheetName val="소비자가"/>
      <sheetName val="SLAB근거-1"/>
      <sheetName val="부재예실"/>
      <sheetName val="SUMMARY(S)"/>
      <sheetName val="6-2차"/>
      <sheetName val="1호맨홀토공"/>
      <sheetName val="내역서 "/>
      <sheetName val="직노"/>
      <sheetName val="설계예산"/>
      <sheetName val="설계"/>
      <sheetName val="공내역"/>
      <sheetName val="설비원가"/>
      <sheetName val="5사남"/>
      <sheetName val="산출근거"/>
      <sheetName val="3.공통공사대비"/>
      <sheetName val="페이징 배관배선"/>
      <sheetName val="일위대가표 (2)"/>
      <sheetName val="유출부"/>
      <sheetName val="금액내역서"/>
      <sheetName val="노임"/>
      <sheetName val="배수공 시멘트 및 골재량 산출"/>
      <sheetName val="요율"/>
      <sheetName val="소방"/>
      <sheetName val="산출"/>
      <sheetName val="NS"/>
      <sheetName val="combi(wall)"/>
      <sheetName val="정렬"/>
      <sheetName val="투찰금액"/>
      <sheetName val="J"/>
      <sheetName val="진행 DATA (2)"/>
      <sheetName val="부표총괄"/>
      <sheetName val="1근거"/>
      <sheetName val="DATA1"/>
      <sheetName val="FAB별"/>
      <sheetName val="기본"/>
      <sheetName val="인건비"/>
      <sheetName val="물가자료"/>
      <sheetName val="Material Specification"/>
      <sheetName val="Piping(Methanol)"/>
      <sheetName val="견적가 검토"/>
      <sheetName val="바.한일양산"/>
      <sheetName val="CTEMCOST"/>
      <sheetName val="계산근거"/>
      <sheetName val="영업소실적"/>
      <sheetName val="차수"/>
      <sheetName val="하중계산"/>
      <sheetName val="진주방향"/>
      <sheetName val="간접비"/>
      <sheetName val="조경"/>
      <sheetName val="F4-F7"/>
      <sheetName val="조도계산서 (도서)"/>
      <sheetName val="수로교총재료집계"/>
      <sheetName val="중기(목록)"/>
      <sheetName val="일위대가(목록)"/>
      <sheetName val="산근(목록)"/>
      <sheetName val="노무비"/>
      <sheetName val="재료비"/>
      <sheetName val="경비"/>
      <sheetName val="CAL"/>
      <sheetName val="바닥판"/>
      <sheetName val="입력DATA"/>
      <sheetName val="수량산출서 갑지"/>
      <sheetName val="OD"/>
      <sheetName val="관리비"/>
      <sheetName val="토목"/>
      <sheetName val="갑지"/>
      <sheetName val="건축"/>
      <sheetName val="공문"/>
      <sheetName val="옹벽"/>
      <sheetName val="8.PILE  (돌출)"/>
      <sheetName val="입력값"/>
      <sheetName val="간선계산"/>
      <sheetName val="맨홀수량산출"/>
      <sheetName val="가감수량"/>
      <sheetName val="가로등기초"/>
      <sheetName val="전신환매도율"/>
      <sheetName val="계약내력"/>
      <sheetName val="날개벽수량표"/>
      <sheetName val="내역서2안"/>
      <sheetName val="SLAB&quot;1&quot;"/>
      <sheetName val="COPING"/>
      <sheetName val="단가조사서"/>
      <sheetName val="3차토목내역"/>
      <sheetName val="원가계산서구조조정"/>
      <sheetName val="도대하도변경최종정산조경"/>
      <sheetName val="횡날개수집"/>
      <sheetName val="DESCRIPTION"/>
      <sheetName val="보온자재단가표"/>
      <sheetName val="#34 CIVL_Original"/>
      <sheetName val="TOEC"/>
      <sheetName val="INDIRECT"/>
      <sheetName val="calculation-1"/>
      <sheetName val="MCC제원"/>
      <sheetName val="c_balju"/>
      <sheetName val="내역(전체)"/>
      <sheetName val="물량표"/>
      <sheetName val="금액집계"/>
      <sheetName val="실행견적"/>
      <sheetName val="총집계표"/>
      <sheetName val="Front"/>
      <sheetName val="3BL공동구 수량"/>
      <sheetName val="시설물"/>
      <sheetName val="빈"/>
      <sheetName val="기초목"/>
      <sheetName val="비용"/>
      <sheetName val="CAT_5"/>
      <sheetName val="1월"/>
      <sheetName val="VXXXXXXX"/>
      <sheetName val="#3E1_GCR"/>
      <sheetName val="SIL98"/>
      <sheetName val="일위_파일"/>
      <sheetName val="여과지동"/>
      <sheetName val="FUND"/>
      <sheetName val="MAT_N048"/>
      <sheetName val="한강운반비"/>
      <sheetName val="노무단가"/>
      <sheetName val="TABLE"/>
      <sheetName val="Macro(전선)"/>
      <sheetName val="Discount Group"/>
      <sheetName val="KMT물량"/>
      <sheetName val="일위대가표(DEEP)"/>
      <sheetName val="2F 회의실견적(5_14 일대)"/>
      <sheetName val="SG"/>
      <sheetName val="품셈1-17"/>
      <sheetName val="sheets"/>
      <sheetName val="오억미만"/>
      <sheetName val="A-4"/>
      <sheetName val="설계내역서"/>
      <sheetName val="통계연보"/>
      <sheetName val="직접기초설계"/>
      <sheetName val="모델링"/>
      <sheetName val="자재단가"/>
      <sheetName val="Sheet1 (2)"/>
      <sheetName val="삼성전기"/>
      <sheetName val="전기공사"/>
      <sheetName val="방식총괄"/>
      <sheetName val="일위대가(계측기설치)"/>
      <sheetName val="Ⅴ-2.공종별내역"/>
      <sheetName val="기본DATA"/>
      <sheetName val="ITEM"/>
      <sheetName val="000000"/>
      <sheetName val="전기BOX내역서"/>
      <sheetName val="건축(충일분)"/>
      <sheetName val="6공구(당초)"/>
      <sheetName val="계수시트"/>
      <sheetName val="원가계산서"/>
      <sheetName val="Ext. Stone-P"/>
      <sheetName val="수목데이타 "/>
      <sheetName val="설계서"/>
      <sheetName val="1"/>
      <sheetName val="부대공자재집계표"/>
      <sheetName val="unitpric"/>
      <sheetName val="일집"/>
      <sheetName val="일위"/>
      <sheetName val="가시설단위수량"/>
      <sheetName val="수량명세서"/>
      <sheetName val="변화치수"/>
      <sheetName val="방송(체육관)"/>
      <sheetName val="9811"/>
      <sheetName val="9509"/>
      <sheetName val="대전21토목내역서"/>
      <sheetName val="과거교육훈련비"/>
      <sheetName val="산출내역서집계표"/>
      <sheetName val="예가표"/>
      <sheetName val="Breakdown"/>
      <sheetName val="변경비교-을"/>
      <sheetName val="예산내역서"/>
      <sheetName val="설계예산서"/>
      <sheetName val="총계"/>
      <sheetName val="수문일1"/>
      <sheetName val="역T형"/>
      <sheetName val="예산서"/>
      <sheetName val="AABS내역"/>
      <sheetName val="TYPE-A"/>
      <sheetName val="본장"/>
      <sheetName val="원형1호맨홀토공수량"/>
      <sheetName val="TAIHAN"/>
      <sheetName val="AILC004"/>
      <sheetName val="Sheet14"/>
      <sheetName val="Sheet13"/>
      <sheetName val="T13(P68~72,78)"/>
      <sheetName val="2000년 임금추정"/>
      <sheetName val="실행내역"/>
      <sheetName val="좌측"/>
      <sheetName val="일위(설)"/>
      <sheetName val="PO-BOQ"/>
      <sheetName val="설계개요"/>
      <sheetName val="토공정보"/>
      <sheetName val="기성내역서"/>
      <sheetName val="수량 산출서(당초)"/>
      <sheetName val="플랜트 설치"/>
      <sheetName val="서울산업대(토)"/>
      <sheetName val="건축공사 집계표"/>
      <sheetName val="골조"/>
      <sheetName val="GAEYO"/>
      <sheetName val="수목표준대가"/>
      <sheetName val="설계예시"/>
      <sheetName val="별표집계"/>
      <sheetName val="물량표S"/>
      <sheetName val="교각계산"/>
      <sheetName val="자료"/>
      <sheetName val="대림경상68억"/>
      <sheetName val="저판(버림100)"/>
      <sheetName val="REINF."/>
      <sheetName val="CHECK1"/>
      <sheetName val="3차준공"/>
      <sheetName val="토 적 표"/>
      <sheetName val="투찰"/>
      <sheetName val="참조"/>
      <sheetName val="P&amp;L01-02GR"/>
      <sheetName val="약품설비"/>
      <sheetName val="기본입력표"/>
      <sheetName val="2000전체분"/>
      <sheetName val="정읍농소"/>
      <sheetName val="주식"/>
      <sheetName val="신규일위대가"/>
      <sheetName val="dtxl"/>
      <sheetName val="추가예산"/>
      <sheetName val="36+45-113-18+19+20I"/>
      <sheetName val="당진1,2호기전선관설치및접지4차공사내역서-을지"/>
      <sheetName val="자재표"/>
      <sheetName val="INPUT(덕도방향-시점)"/>
      <sheetName val="가공비"/>
      <sheetName val="2.하자처리현황(CS)"/>
      <sheetName val="총 원가계산"/>
      <sheetName val="CAUDIT"/>
      <sheetName val="APT내역"/>
      <sheetName val="입력"/>
      <sheetName val="품의"/>
      <sheetName val="2003.4.1."/>
      <sheetName val="토적계산"/>
      <sheetName val="목차"/>
      <sheetName val="흄관기초"/>
      <sheetName val="보통예금"/>
      <sheetName val="신규품셈목차"/>
      <sheetName val="시중노임단가"/>
      <sheetName val="전체현황"/>
      <sheetName val="손익분석"/>
      <sheetName val="실정보고내역서"/>
      <sheetName val="지주목시비량산출서"/>
      <sheetName val="구분자"/>
      <sheetName val="자판실행"/>
      <sheetName val="LinerWt"/>
      <sheetName val="외자배분"/>
      <sheetName val="횡배수관토공수량"/>
      <sheetName val="직접비"/>
      <sheetName val="98수문일위"/>
      <sheetName val="환률"/>
      <sheetName val="FOB발"/>
      <sheetName val="45,46"/>
      <sheetName val="예정공정표(도급)"/>
      <sheetName val="건축집계표"/>
      <sheetName val="내역서(당초변경)"/>
      <sheetName val="구성비"/>
      <sheetName val="설산1.나"/>
      <sheetName val="본사S"/>
      <sheetName val="중기사용료"/>
      <sheetName val="준공평가"/>
      <sheetName val="JUCKEYK"/>
      <sheetName val="초기화면"/>
      <sheetName val="이름정의"/>
      <sheetName val="원가계산서(건축)"/>
      <sheetName val="견적대비표"/>
      <sheetName val="단가비교"/>
      <sheetName val="TYPE별집계"/>
      <sheetName val="guard(mac)"/>
      <sheetName val="냉천부속동"/>
      <sheetName val="MM"/>
      <sheetName val="LOADS"/>
      <sheetName val="960318-1"/>
      <sheetName val="재료집계"/>
      <sheetName val="내역을"/>
      <sheetName val="3.하중산정4.지지력"/>
      <sheetName val="일위대가(1)"/>
      <sheetName val="산출내역서"/>
      <sheetName val="갑지(비계타입)"/>
      <sheetName val="하조서"/>
      <sheetName val="적용기준"/>
      <sheetName val="VOR"/>
      <sheetName val="노임,재료비"/>
      <sheetName val="교통시설 표지판"/>
      <sheetName val="가로등내역서"/>
      <sheetName val="3련 BOX"/>
      <sheetName val="DI1"/>
      <sheetName val="직접재료비"/>
      <sheetName val="일위대가목록"/>
      <sheetName val="물량"/>
      <sheetName val="토공집계"/>
      <sheetName val="준공조서갑지"/>
      <sheetName val="h-013211-2"/>
      <sheetName val="깨기집계"/>
      <sheetName val="도급정산"/>
      <sheetName val="경산"/>
      <sheetName val="측구터파기공수량집계"/>
      <sheetName val="구조물터파기수량집계"/>
      <sheetName val="준검 내역서"/>
      <sheetName val="unit 4"/>
      <sheetName val="견적내역서"/>
      <sheetName val="설비2차"/>
      <sheetName val="운반"/>
      <sheetName val="품셈TABLE"/>
      <sheetName val="자단"/>
      <sheetName val="인공산출"/>
      <sheetName val="11.자재단가"/>
      <sheetName val="1.설계설명서"/>
      <sheetName val="견적3"/>
      <sheetName val="매크로"/>
      <sheetName val="외주가공"/>
      <sheetName val="1.관로"/>
      <sheetName val="국내총괄"/>
      <sheetName val="토공(우물통,기타) "/>
      <sheetName val="약품공급2"/>
      <sheetName val="가시설(TYPE-A)"/>
      <sheetName val="1호맨홀가감수량"/>
      <sheetName val="1-1평균터파기고(1)"/>
      <sheetName val="1호맨홀수량산출"/>
      <sheetName val="업무분장"/>
      <sheetName val="작성"/>
      <sheetName val="수원공공사비"/>
      <sheetName val="회사기본자료"/>
      <sheetName val="o현장경비"/>
      <sheetName val="대전(세창동)"/>
      <sheetName val="하도급기성_(2)1"/>
      <sheetName val="하도급단가산출_(2)1"/>
      <sheetName val="입출재고현황_(2)1"/>
      <sheetName val="설_계1"/>
      <sheetName val="design_criteria1"/>
      <sheetName val="working_load_at_the_btm_ft_1"/>
      <sheetName val="plan&amp;section_of_foundation1"/>
      <sheetName val="member_design1"/>
      <sheetName val="단면_(2)"/>
      <sheetName val="대대터널_설계서"/>
      <sheetName val="VENDOR_LIST"/>
      <sheetName val="견적가_검토"/>
      <sheetName val="접속_SLAB,BRACKET_설계"/>
      <sheetName val="시행예산"/>
      <sheetName val="Pengalaman Per"/>
      <sheetName val="내역(2000년)"/>
      <sheetName val="단가"/>
      <sheetName val="기둥(하중)"/>
      <sheetName val="서울대규장각(가시설흙막이)"/>
      <sheetName val="간접"/>
      <sheetName val="총괄내역서"/>
      <sheetName val="우수"/>
      <sheetName val="성남여성복지내역"/>
      <sheetName val="9GNG운반"/>
      <sheetName val="유화"/>
      <sheetName val="전 기"/>
      <sheetName val="Load Total"/>
      <sheetName val="단위중량"/>
      <sheetName val="FIRE FIGHTING"/>
      <sheetName val="단중표"/>
      <sheetName val="BEND LOSS"/>
      <sheetName val="기계내역서"/>
      <sheetName val="보고서"/>
      <sheetName val="F-Assump"/>
      <sheetName val="과천MAIN"/>
      <sheetName val="설비"/>
      <sheetName val="취수탑"/>
      <sheetName val="산출근거1"/>
      <sheetName val="2.단면가정"/>
      <sheetName val="4.말뚝설계"/>
      <sheetName val="주관사업"/>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기성2"/>
      <sheetName val="라멘수량"/>
      <sheetName val="시행후면적"/>
      <sheetName val="중간부"/>
      <sheetName val="개소별수량산출"/>
      <sheetName val="가도공"/>
      <sheetName val="static.cal"/>
      <sheetName val="Sheet9"/>
      <sheetName val="증감대비"/>
      <sheetName val="NEYOK"/>
      <sheetName val="평가데이터"/>
      <sheetName val="외주비"/>
      <sheetName val="중동공구"/>
      <sheetName val="표  지"/>
      <sheetName val="날개벽(시점좌측)"/>
      <sheetName val="Galaxy 소비자가격표"/>
      <sheetName val="CLAUSE"/>
      <sheetName val="간지"/>
      <sheetName val="SKETCH"/>
      <sheetName val="주소(한문)"/>
      <sheetName val="Basic Input"/>
      <sheetName val="Notes "/>
      <sheetName val="Bank charge"/>
      <sheetName val="Notes_"/>
      <sheetName val="Bank_charge"/>
      <sheetName val="단가목록"/>
      <sheetName val="토공사"/>
      <sheetName val="6.일위대가"/>
      <sheetName val="토량1-1"/>
      <sheetName val="옹벽1"/>
      <sheetName val="CRUDE RE-bar"/>
      <sheetName val="날개벽(TYPE3)"/>
      <sheetName val="SLAB"/>
      <sheetName val="공조기휀"/>
      <sheetName val="AHU집계"/>
      <sheetName val="공조기"/>
      <sheetName val="견적총괄표"/>
      <sheetName val="Sheet15"/>
      <sheetName val="정산입력"/>
      <sheetName val="기별수량산출서"/>
      <sheetName val="설계서(7)"/>
      <sheetName val="ins"/>
      <sheetName val="터널조도"/>
      <sheetName val="실행내역서 "/>
      <sheetName val="기초설계"/>
      <sheetName val="라멘"/>
      <sheetName val="기안"/>
      <sheetName val="교통대책내역"/>
      <sheetName val="견적시담(송포2공구)"/>
      <sheetName val="원형맨홀수량"/>
      <sheetName val="BQ"/>
      <sheetName val="사통"/>
      <sheetName val="200"/>
      <sheetName val="base"/>
      <sheetName val="빙설"/>
      <sheetName val="접속슬래브"/>
      <sheetName val="역T형교대-2수량"/>
      <sheetName val="내역서(기성청구)"/>
      <sheetName val="3.현장배치"/>
      <sheetName val="현장배치"/>
      <sheetName val="토공총괄표"/>
      <sheetName val="현황산출서"/>
      <sheetName val="교육계획"/>
      <sheetName val="VIC"/>
      <sheetName val="입력창"/>
      <sheetName val="용량계산"/>
      <sheetName val="냉각탑자료"/>
      <sheetName val="Reference"/>
      <sheetName val="TCA"/>
      <sheetName val="CR Graph"/>
      <sheetName val="특허출원 현황"/>
      <sheetName val=" 斑利辑"/>
      <sheetName val="inter"/>
      <sheetName val="생산매출 (4)"/>
      <sheetName val="2-3.V.D일위"/>
      <sheetName val="1차 내역서"/>
      <sheetName val="EQUIP-H"/>
      <sheetName val="건축-물가변동"/>
      <sheetName val="기계설비-물가변동"/>
      <sheetName val="10월"/>
      <sheetName val="2공구산출내역"/>
      <sheetName val="HP1AMLIST"/>
      <sheetName val="분양가"/>
      <sheetName val="대가단최종"/>
      <sheetName val="70%"/>
      <sheetName val="분양금할인"/>
      <sheetName val="기초코드"/>
      <sheetName val="공사비산출내역"/>
      <sheetName val="ML"/>
      <sheetName val="SUMMARY"/>
      <sheetName val="PAINT"/>
      <sheetName val="실행대비"/>
      <sheetName val="강북라우터"/>
      <sheetName val="일위대가(가설)"/>
      <sheetName val="업체별기성내역"/>
      <sheetName val="단면"/>
      <sheetName val="국영"/>
      <sheetName val="품의서"/>
      <sheetName val="A3.공사비 검토"/>
      <sheetName val="C3.토목_옹벽"/>
      <sheetName val="3.건축(현장안)"/>
      <sheetName val="2.냉난방설비공사"/>
      <sheetName val="배수내역"/>
      <sheetName val="패널"/>
      <sheetName val="고창방향"/>
      <sheetName val="관급자재"/>
      <sheetName val="내역(토목2)11-7"/>
      <sheetName val="16-1"/>
      <sheetName val="목표세부명세"/>
      <sheetName val="마산방향"/>
      <sheetName val="마산방향철근집계"/>
      <sheetName val="기초"/>
      <sheetName val="램머"/>
      <sheetName val="기계경비(시간당)"/>
      <sheetName val="구조물공1"/>
      <sheetName val="배수및구조물공1"/>
      <sheetName val="영업.일1"/>
      <sheetName val="본부장"/>
      <sheetName val="콘크리트타설집계표"/>
      <sheetName val="적용건축"/>
      <sheetName val="P.M 별"/>
      <sheetName val="COST"/>
      <sheetName val="대목"/>
      <sheetName val="의왕내역"/>
      <sheetName val="단"/>
      <sheetName val="수정시산표"/>
      <sheetName val="매출채권 및 담보비율 변동"/>
      <sheetName val="기초단가"/>
      <sheetName val="견적"/>
      <sheetName val="시설물기초"/>
      <sheetName val="해외(원화)"/>
      <sheetName val="을지"/>
      <sheetName val="CON'C"/>
      <sheetName val="공통가설공사"/>
      <sheetName val="BOX전기내역"/>
      <sheetName val="수량산출내역1115"/>
      <sheetName val="일반공사"/>
      <sheetName val="소일위대가코드표"/>
      <sheetName val="단가비교표"/>
      <sheetName val="도급FORM"/>
      <sheetName val="코드"/>
      <sheetName val="일위대가(건축)"/>
      <sheetName val="부재리스트"/>
      <sheetName val="철거산출근거"/>
      <sheetName val="적정심사"/>
      <sheetName val="2.건축"/>
      <sheetName val="전기변내역"/>
      <sheetName val="자탐수량산출서"/>
      <sheetName val="변수2"/>
      <sheetName val="저항"/>
      <sheetName val="_산근2_"/>
      <sheetName val="_산근4_"/>
      <sheetName val="_산근5_"/>
      <sheetName val="설계내역(2001)"/>
      <sheetName val="찍기"/>
      <sheetName val="SANBAISU"/>
      <sheetName val="배수내역 (2)"/>
      <sheetName val="하怅⇡"/>
      <sheetName val="자료입력"/>
      <sheetName val="기자재비"/>
      <sheetName val="별표 "/>
      <sheetName val="단가조정"/>
      <sheetName val="돈암사업"/>
      <sheetName val="일위대가(출입)"/>
      <sheetName val="단가산출서"/>
      <sheetName val="장비사양"/>
      <sheetName val="식재일위대가"/>
      <sheetName val="비교1"/>
      <sheetName val="완성차 미수금"/>
      <sheetName val="Mc1"/>
      <sheetName val="외주"/>
      <sheetName val="개산공사비"/>
      <sheetName val="이토변실(A3-LINE)"/>
      <sheetName val="PSCbeam설계"/>
      <sheetName val="배수장토목공사비"/>
      <sheetName val="APT"/>
      <sheetName val="인건-측정"/>
      <sheetName val="부분별수량산출(조합기초)"/>
      <sheetName val="CR CODE"/>
      <sheetName val="부서CODE"/>
      <sheetName val="THEME CODE"/>
      <sheetName val="설계예산2"/>
      <sheetName val="구리토평1전기"/>
      <sheetName val="신대방33(적용)"/>
      <sheetName val="구의33고"/>
      <sheetName val="구조물공"/>
      <sheetName val="배수공"/>
      <sheetName val="목차 및 표지"/>
      <sheetName val="1기성검사원"/>
      <sheetName val="기성검사원"/>
      <sheetName val="2기성산출범위요약서"/>
      <sheetName val="단가표 (2)"/>
      <sheetName val="물가시세"/>
      <sheetName val="설계변경총괄표(계산식)"/>
      <sheetName val="실행간접비용"/>
      <sheetName val="갑지(요약)"/>
      <sheetName val="현장관리비"/>
      <sheetName val="콤보박스와 리스트박스의 연결"/>
      <sheetName val="식재가격"/>
      <sheetName val="식재총괄"/>
      <sheetName val="식재인부"/>
      <sheetName val="수량집계"/>
      <sheetName val="99총공사내역서"/>
      <sheetName val="전담운영PM"/>
      <sheetName val="단  가  대  비  표"/>
      <sheetName val="일  위  대  가  목  록"/>
      <sheetName val="도급원가"/>
      <sheetName val="물가대비표"/>
      <sheetName val="용산1(해보)"/>
      <sheetName val="집계"/>
      <sheetName val="인천제철"/>
      <sheetName val="제품별단가"/>
      <sheetName val="제품별절단길이-0628"/>
      <sheetName val="토목공종세부"/>
      <sheetName val="ELECTRIC"/>
      <sheetName val="투찰목록"/>
      <sheetName val="96보완계획7.12"/>
      <sheetName val="전력"/>
      <sheetName val="단가산출"/>
      <sheetName val="96노임기준"/>
      <sheetName val="내역서(기계)"/>
      <sheetName val="7.자동제어공사"/>
      <sheetName val="안전시설내역서"/>
      <sheetName val="단가대비표"/>
      <sheetName val="단가일람표"/>
      <sheetName val="PROCESS"/>
      <sheetName val="EE-PROP"/>
      <sheetName val="화전내"/>
      <sheetName val="공사비내역서"/>
      <sheetName val="장외반출및폐기물 "/>
      <sheetName val="조도"/>
      <sheetName val="Sheet10"/>
      <sheetName val="PIPE"/>
      <sheetName val="공정코드"/>
      <sheetName val="DATA 입력부"/>
      <sheetName val="기초일위대가"/>
      <sheetName val="연습"/>
      <sheetName val="부지현황"/>
      <sheetName val="목록"/>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가실행정리"/>
      <sheetName val="시운전연료비"/>
      <sheetName val="1차설계변경내역"/>
      <sheetName val="지질조사"/>
      <sheetName val="설계기준"/>
      <sheetName val="내역1"/>
      <sheetName val="역T형교대(말뚝기초)"/>
      <sheetName val="정공공사"/>
      <sheetName val="중기조종사 단위단가"/>
      <sheetName val="인제내역"/>
      <sheetName val="장비"/>
      <sheetName val="산근1"/>
      <sheetName val="노무"/>
      <sheetName val="자재"/>
      <sheetName val="BOM-Form A.1.III"/>
      <sheetName val="CB"/>
      <sheetName val="결재갑지"/>
      <sheetName val="연돌일위집계"/>
      <sheetName val="두정2차"/>
      <sheetName val="투찰추정"/>
      <sheetName val="등록업체(031124)"/>
      <sheetName val="내역서(전기)"/>
      <sheetName val="시추주상도"/>
      <sheetName val="경비내역(을)-1"/>
      <sheetName val="통장출금액"/>
      <sheetName val="누계12"/>
      <sheetName val="예산명세서"/>
      <sheetName val="변압기 및 발전기 용량"/>
      <sheetName val="실행,원가 최종예상"/>
      <sheetName val="단가기준"/>
      <sheetName val="기본계획"/>
      <sheetName val="간지(전기공사)"/>
      <sheetName val="동해title"/>
      <sheetName val="동수"/>
      <sheetName val="인원계획-미화"/>
      <sheetName val="규격"/>
      <sheetName val="공통단가"/>
      <sheetName val="운반비"/>
      <sheetName val="2000양배"/>
      <sheetName val="설변물량"/>
      <sheetName val="보할공정"/>
      <sheetName val="남양주댠가표"/>
      <sheetName val="굴화내역"/>
      <sheetName val="전선 및 전선관"/>
      <sheetName val="기계설비"/>
      <sheetName val="공용정보"/>
      <sheetName val="부하계산서"/>
      <sheetName val="옥내아파트(전기)"/>
      <sheetName val="예산대비표(현장작성)"/>
      <sheetName val="견적대비"/>
      <sheetName val="SILICATE"/>
      <sheetName val="물량내역서"/>
      <sheetName val="PI"/>
      <sheetName val="database"/>
      <sheetName val="현장경비"/>
      <sheetName val="FD"/>
      <sheetName val="LD"/>
      <sheetName val="감가상각"/>
      <sheetName val="산근목록"/>
      <sheetName val="사방수량"/>
      <sheetName val="내역서변경성원"/>
      <sheetName val="기종별"/>
      <sheetName val="외형규모"/>
      <sheetName val="과거실적"/>
      <sheetName val="보고계획"/>
      <sheetName val="보고실적"/>
      <sheetName val="손익"/>
      <sheetName val="Sheet7"/>
      <sheetName val="Sheet8"/>
      <sheetName val="Sheet11"/>
      <sheetName val="Sheet12"/>
      <sheetName val="Sheet16"/>
      <sheetName val="집수정수량총집계"/>
      <sheetName val="단면 Ȩ_x0000_栀"/>
      <sheetName val="하도급기성_(2)2"/>
      <sheetName val="하도급단가산출_(2)2"/>
      <sheetName val="입출재고현황_(2)2"/>
      <sheetName val="Customer_Databas1"/>
      <sheetName val="설_계2"/>
      <sheetName val="design_criteria2"/>
      <sheetName val="working_load_at_the_btm_ft_2"/>
      <sheetName val="plan&amp;section_of_foundation2"/>
      <sheetName val="member_design2"/>
      <sheetName val="영업_일1"/>
      <sheetName val="6PILE__(돌출)1"/>
      <sheetName val="1_설계조건1"/>
      <sheetName val="6_OUTPUT1"/>
      <sheetName val="_견적서1"/>
      <sheetName val="BSD_(2)1"/>
      <sheetName val="1_우편집중내역서1"/>
      <sheetName val="노원열병합__건축공사기성내역서1"/>
      <sheetName val="ITB_COST1"/>
      <sheetName val="2000_051"/>
      <sheetName val="2_대외공문1"/>
      <sheetName val="BSD__2_1"/>
      <sheetName val="soil_bearing_check1"/>
      <sheetName val="I_설계조건1"/>
      <sheetName val="대대터널_설계서1"/>
      <sheetName val="Budget_2004(DW)1"/>
      <sheetName val="PROJECT_BRIEF(EX_NEW)1"/>
      <sheetName val="Budget_2005(DW)"/>
      <sheetName val="접속_SLAB,BRACKET_설계1"/>
      <sheetName val="인건비_"/>
      <sheetName val="1_설계기준"/>
      <sheetName val="VENDOR_LIST1"/>
      <sheetName val="수량산출서_갑지"/>
      <sheetName val="내역서_"/>
      <sheetName val="Discount_Group"/>
      <sheetName val="Ⅴ-2_공종별내역"/>
      <sheetName val="단면_(2)1"/>
      <sheetName val="Sheet1_(2)"/>
      <sheetName val="진행_DATA_(2)"/>
      <sheetName val="근고_블록_유형별_수량"/>
      <sheetName val="1__설계조건_2_단면가정_3__하중계산"/>
      <sheetName val="DATA_입력란"/>
      <sheetName val="바_한일양산"/>
      <sheetName val="견적가_검토1"/>
      <sheetName val="crude_SLAB_RE-bar1"/>
      <sheetName val="8_PILE__(돌출)"/>
      <sheetName val="3BL공동구_수량"/>
      <sheetName val="설산1_나"/>
      <sheetName val="공종별_집계"/>
      <sheetName val="수목데이타_"/>
      <sheetName val="Ext__Stone-P"/>
      <sheetName val="3_하중산정4_지지력"/>
      <sheetName val="배수공_시멘트_및_골재량_산출"/>
      <sheetName val="2F_회의실견적(5_14_일대)"/>
      <sheetName val="건축공사_집계표"/>
      <sheetName val="조도계산서_(도서)"/>
      <sheetName val="Material_Specification"/>
      <sheetName val="#34_CIVL_Original"/>
      <sheetName val="수량_산출서(당초)"/>
      <sheetName val="플랜트_설치"/>
      <sheetName val="페이징_배관배선"/>
      <sheetName val="3_공통공사대비"/>
      <sheetName val="일위대가표_(2)"/>
      <sheetName val="2000년_임금추정"/>
      <sheetName val="총_원가계산"/>
      <sheetName val="2_하자처리현황(CS)"/>
      <sheetName val="1_설계설명서"/>
      <sheetName val="REINF_"/>
      <sheetName val="토_적_표"/>
      <sheetName val="1_관로"/>
      <sheetName val="준검_내역서"/>
      <sheetName val="토공(우물통,기타)_"/>
      <sheetName val="교통시설_표지판"/>
      <sheetName val="전_기"/>
      <sheetName val="2003_4_1_"/>
      <sheetName val="Basic_Input"/>
      <sheetName val="Notes_1"/>
      <sheetName val="Bank_charge1"/>
      <sheetName val="3련_BOX"/>
      <sheetName val="2_단면가정"/>
      <sheetName val="4_말뚝설계"/>
      <sheetName val="11_자재단가"/>
      <sheetName val="표__지"/>
      <sheetName val="Galaxy_소비자가격표"/>
      <sheetName val="장외반출및폐기물_"/>
      <sheetName val="배수내역_(2)"/>
      <sheetName val="5호광장_(만점)"/>
      <sheetName val="인천국제_(만점)_(2)"/>
      <sheetName val="unit_4"/>
      <sheetName val="CRUDE_RE-bar"/>
      <sheetName val="단면_Ȩ栀"/>
      <sheetName val=" 자재물류센터 증축공사 중 철근콘크리트 공사.xlsx"/>
      <sheetName val="부서별(배부후)_계획"/>
      <sheetName val="정산내역서"/>
      <sheetName val="소요자재"/>
      <sheetName val="Setting"/>
      <sheetName val="수입"/>
      <sheetName val="가설공사"/>
      <sheetName val="시설물일위"/>
      <sheetName val="인원현황"/>
      <sheetName val="PRO_A"/>
      <sheetName val="PRO"/>
      <sheetName val="당초"/>
      <sheetName val="품셈"/>
      <sheetName val="2-3_V_D일위"/>
      <sheetName val="1차_내역서"/>
      <sheetName val="잡재료비"/>
      <sheetName val="수량집계표"/>
      <sheetName val="사급분 설계내역서"/>
      <sheetName val="단관비계수량"/>
      <sheetName val="수지예산"/>
      <sheetName val="반중력식옹벽3.5"/>
      <sheetName val="FAX"/>
      <sheetName val="보험료"/>
      <sheetName val="부전지"/>
      <sheetName val="UNSTEADY"/>
      <sheetName val="대운산출"/>
      <sheetName val="Regenerator  Concrete Structure"/>
      <sheetName val="예산M2"/>
      <sheetName val="기초대가"/>
      <sheetName val="예산"/>
      <sheetName val="2.고용보험료산출근거"/>
      <sheetName val="단위세대"/>
      <sheetName val="원가"/>
      <sheetName val="수로BOX(시점부)"/>
      <sheetName val="cost9702"/>
      <sheetName val="CON포장수량"/>
      <sheetName val="ACUNIT"/>
      <sheetName val="CONUNIT"/>
      <sheetName val="ENE-CAL 1"/>
      <sheetName val="FORM-0"/>
      <sheetName val="DATE2001"/>
      <sheetName val="평택고렴산업단지(토목견적).xlsx"/>
      <sheetName val="POL6차-PIPING"/>
      <sheetName val="목표"/>
      <sheetName val="영업-1"/>
      <sheetName val="LEGEND"/>
      <sheetName val="손익계산서"/>
      <sheetName val="용역원가명세서"/>
      <sheetName val="현금흐름표"/>
      <sheetName val="1-1-1-1"/>
      <sheetName val="외화금융(97-03)"/>
      <sheetName val="Convert"/>
      <sheetName val="본사감가상각대장(비품)"/>
      <sheetName val="상여 (2)"/>
      <sheetName val="KA011205"/>
      <sheetName val="당기추가완료"/>
      <sheetName val="선급비용"/>
      <sheetName val="대차"/>
      <sheetName val="자산가치"/>
      <sheetName val="gvl"/>
      <sheetName val="BOX규격및 설계조건입력"/>
      <sheetName val="DS-최종"/>
      <sheetName val="원가서"/>
      <sheetName val="교대(A1)"/>
      <sheetName val="신기1-LINE별연장"/>
      <sheetName val="업무계획1"/>
      <sheetName val="Eq. Mobilization"/>
      <sheetName val="골재산출"/>
      <sheetName val="COVER-P"/>
      <sheetName val="유통망계획"/>
      <sheetName val="Co-ef"/>
      <sheetName val="단가조사-2"/>
      <sheetName val="노무산출서"/>
      <sheetName val="설계명세서(종합)"/>
      <sheetName val="원가계산"/>
      <sheetName val="수금-자금수지"/>
      <sheetName val="7.PILE  (돌출)"/>
      <sheetName val="매출DATA"/>
      <sheetName val="대외공문"/>
      <sheetName val="첨부.VA실적 (2)"/>
      <sheetName val="수h"/>
      <sheetName val="VM"/>
      <sheetName val="서울판관-공통부문"/>
      <sheetName val="판매가비교"/>
      <sheetName val="유효성"/>
      <sheetName val="단가조건(02년)"/>
      <sheetName val="평3"/>
      <sheetName val="자재목록"/>
      <sheetName val="Pengalaman_Per"/>
      <sheetName val="FIRE_FIGHTING"/>
      <sheetName val="BEND_LOSS"/>
      <sheetName val="COA-17"/>
      <sheetName val="C-18"/>
      <sheetName val="정산내역"/>
      <sheetName val="원내역"/>
      <sheetName val=" 냉각수펌프"/>
      <sheetName val="CRU"/>
      <sheetName val="3_x0000__x0000__x0005_"/>
      <sheetName val="예산내역_x0000_"/>
      <sheetName val="우수공"/>
      <sheetName val="기초물량상세"/>
      <sheetName val="keyword"/>
      <sheetName val="관로토공"/>
      <sheetName val="데리네이타현황"/>
      <sheetName val="강교(Sub)"/>
      <sheetName val="일반토공견적"/>
      <sheetName val="예산대비"/>
      <sheetName val="_REF"/>
      <sheetName val="s"/>
      <sheetName val="입찰"/>
      <sheetName val="현경"/>
      <sheetName val="배관배선 단가조사"/>
      <sheetName val="일위대가집계"/>
      <sheetName val="factors"/>
      <sheetName val="FANDBS"/>
      <sheetName val="GRDATA"/>
      <sheetName val="SHAFTDBSE"/>
      <sheetName val="시화점실행"/>
      <sheetName val="MATRLDATA"/>
      <sheetName val="환율change"/>
      <sheetName val="금융비용"/>
      <sheetName val="4 LINE"/>
      <sheetName val="7 th"/>
      <sheetName val="FCU (2)"/>
      <sheetName val="중기사용료산출근거"/>
      <sheetName val="단가 및 재료비"/>
      <sheetName val="Quantity"/>
      <sheetName val="투입실적"/>
      <sheetName val="#REF!"/>
      <sheetName val="Re-bar"/>
      <sheetName val="Module1"/>
      <sheetName val="tuong"/>
      <sheetName val="내역_FILE"/>
      <sheetName val="주안3차A-A"/>
      <sheetName val="기본단가"/>
      <sheetName val="DHEQSUPT"/>
      <sheetName val="소방사항"/>
      <sheetName val="G.R300경비"/>
      <sheetName val="유림총괄"/>
      <sheetName val="진천방향"/>
      <sheetName val="제잡비"/>
      <sheetName val="중기경유지급대장"/>
      <sheetName val="BQ(실행)"/>
      <sheetName val="통합보할공정표"/>
      <sheetName val="건축내역서 (경제상무실)"/>
      <sheetName val="내역서적용"/>
      <sheetName val="시운전연료"/>
      <sheetName val="현장경상비"/>
      <sheetName val="가. 2006년 사업계획서"/>
      <sheetName val="집행현황"/>
      <sheetName val="MIJIBI"/>
      <sheetName val="기본자료"/>
      <sheetName val="(A)내역서"/>
      <sheetName val="편입용지조서"/>
      <sheetName val="부대tu"/>
      <sheetName val="inputdata"/>
      <sheetName val="관로공표지"/>
      <sheetName val="공사"/>
      <sheetName val="목포전화국"/>
      <sheetName val="토목(대안)"/>
      <sheetName val="대치판정"/>
      <sheetName val="Sheet6"/>
      <sheetName val="Salary(해외)"/>
      <sheetName val="영동(D)"/>
      <sheetName val="실행(1)"/>
      <sheetName val="XL4Poppy"/>
      <sheetName val="전기단가조사서"/>
      <sheetName val="면적"/>
      <sheetName val="배수공 주요자재 집계표"/>
      <sheetName val="구미4단2.XLS"/>
      <sheetName val="%EA%B5%AC%EB%AF%B84%EB%8B%A82.X"/>
      <sheetName val="ahs"/>
      <sheetName val="metode"/>
      <sheetName val="2_고용보험료산출근거"/>
      <sheetName val="kimre scrubber"/>
      <sheetName val="확산동"/>
      <sheetName val="GRDBS"/>
      <sheetName val="예산 세부사항"/>
      <sheetName val="CC16-내역서"/>
      <sheetName val="제경비"/>
      <sheetName val="단가산출1"/>
      <sheetName val="단가산출2"/>
      <sheetName val="Const Staff"/>
      <sheetName val="FREU Engineering"/>
      <sheetName val="Startup Staff"/>
      <sheetName val="매입세"/>
      <sheetName val="만수배관단가"/>
      <sheetName val="FRP배관단가(만수)"/>
      <sheetName val="CONCRETE"/>
      <sheetName val="지구단위계획"/>
      <sheetName val="직공비"/>
      <sheetName val="EQUIPMENT -2"/>
      <sheetName val="EJ"/>
      <sheetName val="도급양식"/>
      <sheetName val="건설성적"/>
      <sheetName val="PumpSpec"/>
      <sheetName val="Tender Summary"/>
      <sheetName val="공사내역서(을)실행"/>
      <sheetName val="교수설계"/>
      <sheetName val="시선유도표지집계표"/>
      <sheetName val="laroux"/>
      <sheetName val="발파암계약서"/>
      <sheetName val="도급액대비"/>
      <sheetName val="계약내역"/>
      <sheetName val="계약변경"/>
      <sheetName val="예산변경사항 (2)"/>
      <sheetName val="2000년 임금_x0000__x0000_"/>
      <sheetName val="ENE-CAL_1"/>
      <sheetName val="Load_Total"/>
      <sheetName val="static_cal"/>
      <sheetName val="3_현장배치"/>
      <sheetName val="6_일위대가"/>
      <sheetName val="실행내역서_"/>
      <sheetName val="A3_공사비_검토"/>
      <sheetName val="C3_토목_옹벽"/>
      <sheetName val="3_건축(현장안)"/>
      <sheetName val="2_냉난방설비공사"/>
      <sheetName val="영업_일11"/>
      <sheetName val="P_M_별"/>
      <sheetName val="매출채권_및_담보비율_변동"/>
      <sheetName val="2_건축"/>
      <sheetName val="별표_"/>
      <sheetName val="완성차_미수금"/>
      <sheetName val="CR_CODE"/>
      <sheetName val="THEME_CODE"/>
      <sheetName val="목차_및_표지"/>
      <sheetName val="단가표_(2)"/>
      <sheetName val="콤보박스와_리스트박스의_연결"/>
      <sheetName val="단__가__대__비__표"/>
      <sheetName val="일__위__대__가__목__록"/>
      <sheetName val="96보완계획7_12"/>
      <sheetName val="7_자동제어공사"/>
      <sheetName val="DATA_입력부"/>
      <sheetName val="중기조종사_단위단가"/>
      <sheetName val="BOM-Form_A_1_III"/>
      <sheetName val="변압기_및_발전기_용량"/>
      <sheetName val="실행,원가_최종예상"/>
      <sheetName val="전선_및_전선관"/>
      <sheetName val="Regenerator__Concrete_Structure"/>
      <sheetName val="EQT-ESTN"/>
      <sheetName val="pile bearing capa &amp; arrenge"/>
      <sheetName val="design load"/>
      <sheetName val="stability check"/>
      <sheetName val="기성내역_x0000_"/>
      <sheetName val="기성내역Æ"/>
      <sheetName val="일위산출"/>
      <sheetName val="설계예산서(토목,전기)"/>
      <sheetName val="BUS제원1"/>
      <sheetName val="기계경비일람"/>
      <sheetName val="b_balju_cho"/>
      <sheetName val="4-10"/>
      <sheetName val="확약서"/>
      <sheetName val="하부철근수량"/>
      <sheetName val="흥양2교토공집계표"/>
      <sheetName val="증감내역서"/>
      <sheetName val="설계서을"/>
      <sheetName val="BOX수량"/>
      <sheetName val="출력은 금물"/>
      <sheetName val="S1,3"/>
      <sheetName val="빌딩 안내"/>
      <sheetName val="품셈표"/>
      <sheetName val="구조물검사요청서"/>
      <sheetName val="관리대장"/>
      <sheetName val="BCK3672"/>
      <sheetName val="전통건설"/>
      <sheetName val="도봉2지구"/>
      <sheetName val="예총"/>
      <sheetName val="토공촕괄"/>
      <sheetName val="한수원"/>
      <sheetName val="J형측구단위수량"/>
      <sheetName val="기계경비"/>
      <sheetName val="견적갑지"/>
      <sheetName val="을지 "/>
      <sheetName val="명일작업계획 (3)"/>
      <sheetName val="단면 Ȩ"/>
      <sheetName val="TYPE䢬㐵倀"/>
      <sheetName val="횡배수관"/>
      <sheetName val="SORCE1"/>
      <sheetName val="대차(설명자료)"/>
      <sheetName val="7 (2)"/>
      <sheetName val="열린교실"/>
      <sheetName val="보_x0000__x0000__x0005_"/>
      <sheetName val="2000전체횸"/>
      <sheetName val="Macro(전기)"/>
      <sheetName val="일위대가표_x0000__x0000__x0005__x0000_"/>
      <sheetName val="산근"/>
      <sheetName val="금_x0000__x0000__x0005_"/>
      <sheetName val="하項疀"/>
      <sheetName val="주소(한문_x0000_"/>
      <sheetName val="소유주(원)"/>
      <sheetName val="Financial impact"/>
      <sheetName val="환율"/>
      <sheetName val="하도급기성_(2)3"/>
      <sheetName val="하도급단가산출_(2)3"/>
      <sheetName val="입출재고현황_(2)3"/>
      <sheetName val="1_우편집중내역서2"/>
      <sheetName val="설_계3"/>
      <sheetName val="BSD_(2)2"/>
      <sheetName val="ITB_COST2"/>
      <sheetName val="design_criteria3"/>
      <sheetName val="working_load_at_the_btm_ft_3"/>
      <sheetName val="plan&amp;section_of_foundation3"/>
      <sheetName val="member_design3"/>
      <sheetName val="영업_일2"/>
      <sheetName val="Customer_Databas2"/>
      <sheetName val="2000_052"/>
      <sheetName val="2_대외공문2"/>
      <sheetName val="BSD__2_2"/>
      <sheetName val="노원열병합__건축공사기성내역서2"/>
      <sheetName val="6PILE__(돌출)2"/>
      <sheetName val="1_설계조건2"/>
      <sheetName val="6_OUTPUT2"/>
      <sheetName val="soil_bearing_check2"/>
      <sheetName val="I_설계조건2"/>
      <sheetName val="1_설계기준1"/>
      <sheetName val="대대터널_설계서2"/>
      <sheetName val="Budget_2004(DW)2"/>
      <sheetName val="PROJECT_BRIEF(EX_NEW)2"/>
      <sheetName val="접속_SLAB,BRACKET_설계2"/>
      <sheetName val="Ⅴ-2_공종별내역1"/>
      <sheetName val="VENDOR_LIST2"/>
      <sheetName val="_견적서2"/>
      <sheetName val="Budget_2005(DW)1"/>
      <sheetName val="근고_블록_유형별_수량1"/>
      <sheetName val="Sheet1_(2)1"/>
      <sheetName val="내역서_1"/>
      <sheetName val="단면_(2)2"/>
      <sheetName val="인건비_1"/>
      <sheetName val="1__설계조건_2_단면가정_3__하중계산1"/>
      <sheetName val="DATA_입력란1"/>
      <sheetName val="바_한일양산1"/>
      <sheetName val="Discount_Group1"/>
      <sheetName val="견적가_검토2"/>
      <sheetName val="공종별_집계1"/>
      <sheetName val="Ext__Stone-P1"/>
      <sheetName val="수목데이타_1"/>
      <sheetName val="crude_SLAB_RE-bar2"/>
      <sheetName val="8_PILE__(돌출)1"/>
      <sheetName val="수량산출서_갑지1"/>
      <sheetName val="3_공통공사대비1"/>
      <sheetName val="Material_Specification1"/>
      <sheetName val="조도계산서_(도서)1"/>
      <sheetName val="진행_DATA_(2)1"/>
      <sheetName val="3BL공동구_수량1"/>
      <sheetName val="페이징_배관배선1"/>
      <sheetName val="일위대가표_(2)1"/>
      <sheetName val="2F_회의실견적(5_14_일대)1"/>
      <sheetName val="배수공_시멘트_및_골재량_산출1"/>
      <sheetName val="건축공사_집계표1"/>
      <sheetName val="플랜트_설치1"/>
      <sheetName val="#34_CIVL_Original1"/>
      <sheetName val="REINF_1"/>
      <sheetName val="토_적_표1"/>
      <sheetName val="준검_내역서1"/>
      <sheetName val="토공(우물통,기타)_1"/>
      <sheetName val="3련_BOX1"/>
      <sheetName val="unit_41"/>
      <sheetName val="2000년_임금추정1"/>
      <sheetName val="수량_산출서(당초)1"/>
      <sheetName val="총_원가계산1"/>
      <sheetName val="2_하자처리현황(CS)1"/>
      <sheetName val="2003_4_1_1"/>
      <sheetName val="설산1_나1"/>
      <sheetName val="2_단면가정1"/>
      <sheetName val="4_말뚝설계1"/>
      <sheetName val="5호광장_(만점)1"/>
      <sheetName val="인천국제_(만점)_(2)1"/>
      <sheetName val="3_하중산정4_지지력1"/>
      <sheetName val="교통시설_표지판1"/>
      <sheetName val="11_자재단가1"/>
      <sheetName val="Pengalaman_Per1"/>
      <sheetName val="FIRE_FIGHTING1"/>
      <sheetName val="BEND_LOSS1"/>
      <sheetName val="1_설계설명서1"/>
      <sheetName val="Load_Total1"/>
      <sheetName val="1_관로1"/>
      <sheetName val="전_기1"/>
      <sheetName val="1차_내역서1"/>
      <sheetName val="A3_공사비_검토1"/>
      <sheetName val="C3_토목_옹벽1"/>
      <sheetName val="3_건축(현장안)1"/>
      <sheetName val="2_냉난방설비공사1"/>
      <sheetName val="실행내역서_1"/>
      <sheetName val="영업_일12"/>
      <sheetName val="P_M_별1"/>
      <sheetName val="매출채권_및_담보비율_변동1"/>
      <sheetName val="2_건축1"/>
      <sheetName val="2-3_V_D일위1"/>
      <sheetName val="CRUDE_RE-bar1"/>
      <sheetName val="표__지1"/>
      <sheetName val="static_cal1"/>
      <sheetName val="Basic_Input1"/>
      <sheetName val="Notes_2"/>
      <sheetName val="Bank_charge2"/>
      <sheetName val="Galaxy_소비자가격표1"/>
      <sheetName val="6_일위대가1"/>
      <sheetName val="배수내역_(2)1"/>
      <sheetName val="_자재물류센터_증축공사_중_철근콘크리트_공사_xlsx"/>
      <sheetName val="별표_1"/>
      <sheetName val="완성차_미수금1"/>
      <sheetName val="CR_CODE1"/>
      <sheetName val="THEME_CODE1"/>
      <sheetName val="목차_및_표지1"/>
      <sheetName val="단가표_(2)1"/>
      <sheetName val="콤보박스와_리스트박스의_연결1"/>
      <sheetName val="단__가__대__비__표1"/>
      <sheetName val="일__위__대__가__목__록1"/>
      <sheetName val="96보완계획7_121"/>
      <sheetName val="7_자동제어공사1"/>
      <sheetName val="DATA_입력부1"/>
      <sheetName val="중기조종사_단위단가1"/>
      <sheetName val="BOM-Form_A_1_III1"/>
      <sheetName val="변압기_및_발전기_용량1"/>
      <sheetName val="실행,원가_최종예상1"/>
      <sheetName val="전선_및_전선관1"/>
      <sheetName val="장외반출및폐기물_1"/>
      <sheetName val="3_현장배치1"/>
      <sheetName val="반중력식옹벽3_5"/>
      <sheetName val="Regenerator__Concrete_Structur1"/>
      <sheetName val="2_고용보험료산출근거1"/>
      <sheetName val="사급분_설계내역서"/>
      <sheetName val="ENE-CAL_11"/>
      <sheetName val="BOX규격및_설계조건입력"/>
      <sheetName val="상여_(2)"/>
      <sheetName val="생산매출_(4)"/>
      <sheetName val="평택고렴산업단지(토목견적)_xlsx"/>
      <sheetName val="표준건축비"/>
      <sheetName val="제수"/>
      <sheetName val="공기"/>
      <sheetName val="화산경계"/>
      <sheetName val="슬래브수량"/>
      <sheetName val="6동"/>
      <sheetName val="96작생능"/>
      <sheetName val="공종구간"/>
      <sheetName val="단가(전기)"/>
      <sheetName val="구간공종"/>
      <sheetName val="덤프트럭계수"/>
      <sheetName val="시험비단가"/>
      <sheetName val="제품표준규격"/>
      <sheetName val="사용자정의"/>
      <sheetName val="Baby일위대가"/>
      <sheetName val="공사비명세서"/>
      <sheetName val="주소록"/>
      <sheetName val="남양주부대"/>
      <sheetName val="실행예산서"/>
      <sheetName val="적용단가"/>
      <sheetName val="자동제어"/>
      <sheetName val="일용노임단가"/>
      <sheetName val="단가및재료비"/>
      <sheetName val="토목내역서 (도급단가)"/>
      <sheetName val="1공구계약서"/>
      <sheetName val="우수공,맨홀,집수정"/>
      <sheetName val="인건비단가"/>
      <sheetName val="내역서 (2)"/>
      <sheetName val="방호시설검토"/>
      <sheetName val="밸브설치"/>
      <sheetName val="단가(1)"/>
      <sheetName val="관로내역원"/>
      <sheetName val="inv(IT)"/>
      <sheetName val="C1ㅇ"/>
      <sheetName val="자탐간선산출서"/>
      <sheetName val="TRE TABLE"/>
      <sheetName val="백암비스타내역"/>
      <sheetName val="참조M"/>
      <sheetName val="상무2지구(공사) (8)"/>
      <sheetName val="삭제금지단가"/>
      <sheetName val="토건"/>
      <sheetName val="인상효1"/>
      <sheetName val="JA8-4"/>
      <sheetName val="공사비총괄표"/>
      <sheetName val="설-원가"/>
      <sheetName val="갱문및옹벽집계"/>
      <sheetName val="3.내역서"/>
      <sheetName val="sand토적"/>
      <sheetName val="수토공단위당"/>
      <sheetName val="단가일람"/>
      <sheetName val="조경일람"/>
      <sheetName val="물량내역"/>
      <sheetName val="한일양산"/>
      <sheetName val="단위목록"/>
      <sheetName val="기계경비목록"/>
      <sheetName val="경영상태"/>
      <sheetName val="감시단가"/>
      <sheetName val="b_balju-단가단가단가"/>
      <sheetName val="사업수지"/>
      <sheetName val="XREF"/>
      <sheetName val="내   역"/>
      <sheetName val="사업부배부A"/>
      <sheetName val="유림콘도"/>
      <sheetName val="도기류"/>
      <sheetName val="입력폼"/>
      <sheetName val="토공수량"/>
      <sheetName val="US$ I (SEG.)"/>
      <sheetName val="제조원가(확인)"/>
      <sheetName val="받check"/>
      <sheetName val="Coding"/>
      <sheetName val="Tree"/>
      <sheetName val="Æo°¡±aAØ"/>
      <sheetName val="Cost Reduction"/>
      <sheetName val="3.하중산怸ς੶⾿_x0000__x0000_"/>
      <sheetName val="3.하중산뼘ʃ੶⿙_x0000__x0000_"/>
      <sheetName val="3.하중산倀ˊ੶⿙_x0000__x0000_"/>
      <sheetName val="품목납기"/>
      <sheetName val="***********************00"/>
      <sheetName val="식재"/>
      <sheetName val="식재출력용"/>
      <sheetName val="유지관리"/>
      <sheetName val="설비견적"/>
      <sheetName val="매립"/>
      <sheetName val="P1"/>
      <sheetName val="매매"/>
      <sheetName val="전신"/>
      <sheetName val="목재동바리"/>
      <sheetName val="출력X"/>
      <sheetName val="기본설계기준"/>
      <sheetName val="위치조서"/>
      <sheetName val="계획고"/>
      <sheetName val="배수관공"/>
      <sheetName val="설계명세"/>
      <sheetName val="덕전리"/>
      <sheetName val="사다리"/>
      <sheetName val="단양 00 아파트-세부내역"/>
      <sheetName val="내역서단가산출용"/>
      <sheetName val="7단가"/>
      <sheetName val="내역서(ebs)"/>
      <sheetName val="사토(신천경유)"/>
      <sheetName val="공정율"/>
      <sheetName val="자금청구"/>
      <sheetName val="해평견적"/>
      <sheetName val="7_PILE__(돌출)"/>
      <sheetName val="She׃⽯_x0000__x0000_"/>
      <sheetName val="She嘉°_x0000__x0000_"/>
      <sheetName val="국공유지및사유지"/>
      <sheetName val="수영4,5,6,7,8,9"/>
      <sheetName val="sk(4)"/>
      <sheetName val="주_x0000_"/>
      <sheetName val="주萹"/>
      <sheetName val="가설배관"/>
      <sheetName val="점수계산1-2"/>
      <sheetName val="하수급견적대비"/>
      <sheetName val="매출"/>
      <sheetName val="2000제조1"/>
      <sheetName val="Macro(발전기)"/>
      <sheetName val="FORM_0"/>
      <sheetName val="부대시설"/>
      <sheetName val="가설건물"/>
      <sheetName val="저"/>
      <sheetName val="1F"/>
      <sheetName val="총체보활공정표"/>
      <sheetName val="back-data"/>
      <sheetName val="인월수표"/>
      <sheetName val="Despacho (c.civil)"/>
      <sheetName val="DIAPHRAGM"/>
      <sheetName val="단가표 "/>
      <sheetName val="전체내역서"/>
      <sheetName val="1,2,3,4,5단위수량"/>
      <sheetName val="비목군단가비교표"/>
      <sheetName val="6월실적"/>
      <sheetName val="타공종이기"/>
      <sheetName val="본사 보고"/>
      <sheetName val="카렌스센터계량기설치공사"/>
      <sheetName val="원료분석"/>
      <sheetName val="도급견적가"/>
      <sheetName val="주소"/>
      <sheetName val="관리,공감"/>
      <sheetName val="SULKEA"/>
      <sheetName val="삼보지질"/>
      <sheetName val="배수설비"/>
      <sheetName val="분전반"/>
      <sheetName val="공사원가계산서"/>
      <sheetName val="4.주beam"/>
      <sheetName val="보안등"/>
      <sheetName val="b_balju"/>
      <sheetName val="4.2.1 마루높이 검토"/>
      <sheetName val="TOTAL3"/>
      <sheetName val="제2호단위수량"/>
      <sheetName val="총괄수지표"/>
      <sheetName val="RE9604"/>
      <sheetName val="SCHEDULE"/>
      <sheetName val="전동기"/>
      <sheetName val="자  재"/>
      <sheetName val="건축외주"/>
      <sheetName val="내역5"/>
      <sheetName val="잡비"/>
      <sheetName val="재료집계표"/>
      <sheetName val="전시관"/>
      <sheetName val="조직공사중"/>
      <sheetName val="단면제원"/>
      <sheetName val="잡비계산"/>
      <sheetName val="현장관리"/>
      <sheetName val="강당집계표-하임"/>
      <sheetName val="매설지선굴착"/>
      <sheetName val="공량산출서"/>
      <sheetName val="내역서적용수량"/>
      <sheetName val="도급내역"/>
      <sheetName val="단위수량산출"/>
      <sheetName val="1000 DB구축 부표"/>
      <sheetName val="공종별"/>
      <sheetName val="기흥하도용"/>
      <sheetName val="4.자재비(총괄)"/>
      <sheetName val="문학간접"/>
      <sheetName val="견"/>
      <sheetName val="물가시세표"/>
      <sheetName val="입찰보고"/>
      <sheetName val="777"/>
      <sheetName val="예정(3)"/>
      <sheetName val="동원(3)"/>
      <sheetName val="설계흐름도"/>
      <sheetName val="수안보-MBR1"/>
      <sheetName val="도장수량(하1)"/>
      <sheetName val="주형"/>
      <sheetName val="Sheet17"/>
      <sheetName val="명세서"/>
      <sheetName val="구천"/>
      <sheetName val="사원등록"/>
      <sheetName val="호봉 (2)"/>
      <sheetName val="도로단위당"/>
      <sheetName val="주공기준"/>
      <sheetName val="소총괄표1"/>
      <sheetName val="맨홀수량"/>
      <sheetName val="공통부대비"/>
      <sheetName val="98NS-N"/>
      <sheetName val="청주(철골발주의뢰서)"/>
      <sheetName val="분전함신설"/>
      <sheetName val="접지1종"/>
      <sheetName val="s.v"/>
      <sheetName val="보할최종(준공)only"/>
      <sheetName val="손익차9월2"/>
      <sheetName val="암거"/>
      <sheetName val="건공요율"/>
      <sheetName val="집수A"/>
      <sheetName val="집수정(600-700)"/>
      <sheetName val="원가계산(2)"/>
      <sheetName val="원가계산서(남측)"/>
      <sheetName val="총물량"/>
      <sheetName val="설비단가표"/>
      <sheetName val="신축(단위)"/>
      <sheetName val="G_R300경비"/>
      <sheetName val="건축내역서_(경제상무실)"/>
      <sheetName val="가__2006년_사업계획서"/>
      <sheetName val="배관배선_단가조사"/>
      <sheetName val="죽원1교"/>
      <sheetName val="공통비(전체)"/>
      <sheetName val="변경내역을"/>
      <sheetName val="BJJIN"/>
      <sheetName val="내부수지예산"/>
      <sheetName val="가로등일위대가"/>
      <sheetName val="견적사양비교표"/>
      <sheetName val="주차구획선수량"/>
      <sheetName val="골프장예산"/>
      <sheetName val="금호"/>
      <sheetName val="파이프류"/>
      <sheetName val="연부97-1"/>
      <sheetName val="월별손익"/>
      <sheetName val="화설내"/>
      <sheetName val="공무팀"/>
      <sheetName val="9902"/>
      <sheetName val="물량산출근거"/>
      <sheetName val="내역서(교량)전체"/>
      <sheetName val="총갑지"/>
      <sheetName val="제잡비계산"/>
      <sheetName val="철근량"/>
      <sheetName val="97년 추정"/>
      <sheetName val="합천내역"/>
      <sheetName val="스포회원매출"/>
      <sheetName val="TEMP2"/>
      <sheetName val="금주1교"/>
      <sheetName val="본사인상전"/>
      <sheetName val=" "/>
      <sheetName val="국내"/>
      <sheetName val="토적표"/>
      <sheetName val="건축내역(진해석동)"/>
      <sheetName val="도급"/>
      <sheetName val="시산표"/>
      <sheetName val="건축공사집계"/>
      <sheetName val="차선도색-연장,수량(1)"/>
      <sheetName val="유류수불내역2-9"/>
      <sheetName val="다곡2교"/>
      <sheetName val="대장"/>
      <sheetName val="BASIC"/>
      <sheetName val="가중치"/>
      <sheetName val="일위대가-01"/>
      <sheetName val="공사분석"/>
      <sheetName val="22신설수량"/>
      <sheetName val="일용노임단가2001상"/>
      <sheetName val="참조자료"/>
      <sheetName val="사유서제출현황-2"/>
      <sheetName val="조달청적격심사"/>
      <sheetName val="가계부"/>
      <sheetName val="제품목록"/>
      <sheetName val="매입매출관리"/>
      <sheetName val="1.수인터널"/>
      <sheetName val="실행예산"/>
      <sheetName val="인테리어"/>
      <sheetName val="F1"/>
      <sheetName val="TABLE DB"/>
      <sheetName val="쌍용 data base"/>
      <sheetName val="난간벽단위"/>
      <sheetName val="원본"/>
      <sheetName val="(2)자금(신용)"/>
      <sheetName val="unitpri "/>
      <sheetName val="960_x0000_꧚ƭ_x0000__x0000_"/>
      <sheetName val="냉천부勅_x0010_"/>
      <sheetName val="총괄내역서 (2)"/>
      <sheetName val="1-9 피뢰 및 접지공사"/>
      <sheetName val="법면수집"/>
      <sheetName val="석축설면"/>
      <sheetName val="법면단"/>
      <sheetName val="원-울"/>
      <sheetName val="내-울"/>
      <sheetName val="견적대비 견적서"/>
      <sheetName val="Assumptions"/>
      <sheetName val="REI_x0000__x0000__x0000_"/>
      <sheetName val="Quality"/>
      <sheetName val="People"/>
      <sheetName val="Risk"/>
      <sheetName val="Training"/>
      <sheetName val="General"/>
      <sheetName val="Instructions"/>
      <sheetName val="R&amp;D"/>
      <sheetName val="대부예산서"/>
      <sheetName val="MORTAR생산및타설(1;3)"/>
      <sheetName val="내역서을지"/>
      <sheetName val="방배동내역(리라)"/>
      <sheetName val="부대공사총괄"/>
      <sheetName val="건축공사집계표"/>
      <sheetName val="방배동내역 (총괄)"/>
      <sheetName val="HW GROUP-수정"/>
      <sheetName val="견적집계"/>
      <sheetName val="e4-6-%"/>
      <sheetName val="총내역서"/>
      <sheetName val="이자율"/>
      <sheetName val="을-ATYPE"/>
      <sheetName val="교량하부공"/>
      <sheetName val="미장"/>
      <sheetName val="철골"/>
      <sheetName val="어음수표추가테스트"/>
      <sheetName val="견적내역"/>
      <sheetName val="간접비계산"/>
      <sheetName val="울산시산표"/>
      <sheetName val="울산자동제어"/>
      <sheetName val="도급b_balju"/>
      <sheetName val="빙축열"/>
      <sheetName val="STAND20"/>
      <sheetName val="5호광장(낙찰_x0000_"/>
      <sheetName val="물량표(신)"/>
      <sheetName val="____2_________________________2"/>
      <sheetName val="공주-교대(A1)"/>
      <sheetName val="실행내역 "/>
      <sheetName val="INPUT(덕도방향-시점_x0000_"/>
      <sheetName val="3"/>
      <sheetName val="EQUIP LIST"/>
      <sheetName val="VS P-Q"/>
      <sheetName val="2000_x0000__x0000__x0005__x0000_또ঘ"/>
      <sheetName val="dike도수로"/>
      <sheetName val=""/>
      <sheetName val="케이블 규격"/>
      <sheetName val="기준"/>
      <sheetName val="harsat"/>
      <sheetName val="upah_borong"/>
      <sheetName val="적용"/>
      <sheetName val="년도별실"/>
      <sheetName val="지수"/>
      <sheetName val="승하"/>
      <sheetName val="단가(자재)"/>
      <sheetName val="단가(노임)"/>
      <sheetName val="기초목록"/>
      <sheetName val="서식"/>
      <sheetName val="장비비"/>
      <sheetName val="배관단가조사서"/>
      <sheetName val="회의록1차"/>
      <sheetName val="집계표-건축"/>
      <sheetName val="내역서-냉.난방"/>
      <sheetName val="내역서-전기,통신,소방"/>
      <sheetName val="내역서-기계설비"/>
      <sheetName val="쓰레기장"/>
      <sheetName val="이페이지 절대 지우거나 수정 금지"/>
      <sheetName val="기본입력"/>
      <sheetName val="피벗테이블데이터분석"/>
      <sheetName val="적용단위길이"/>
      <sheetName val="공사비증감"/>
      <sheetName val="횡배수관집현황(2공구)"/>
      <sheetName val="암거단위-1련"/>
      <sheetName val="2-2직관자재산출서-A-LINE"/>
      <sheetName val="변경내역"/>
      <sheetName val="제1장"/>
      <sheetName val="8.수량산출 (2)"/>
      <sheetName val="급수 (LPM)"/>
      <sheetName val="남평내역"/>
      <sheetName val="교량"/>
      <sheetName val="항목등록"/>
      <sheetName val="49단가"/>
      <sheetName val="파일의이용"/>
      <sheetName val="일H35Y4"/>
      <sheetName val="망미"/>
      <sheetName val="비교표"/>
      <sheetName val="정산"/>
      <sheetName val="아파트"/>
      <sheetName val="판넬"/>
      <sheetName val="Tool"/>
      <sheetName val="아파트-가설"/>
      <sheetName val="본댐설계"/>
      <sheetName val="가설공사비"/>
      <sheetName val="도로구조공사비"/>
      <sheetName val="도로토공공사비"/>
      <sheetName val="여수토공사비"/>
      <sheetName val="단위수량"/>
      <sheetName val="당초명세(평)"/>
      <sheetName val="원본(갑지)"/>
      <sheetName val="건축도급단가"/>
      <sheetName val="실행단가"/>
      <sheetName val="단위"/>
      <sheetName val="단가산출(총괄)"/>
      <sheetName val="일위총괄"/>
      <sheetName val="내역서1999.8최종"/>
      <sheetName val="2000,9월 일위"/>
      <sheetName val="신공항A-9(원가수정)"/>
      <sheetName val="#2_Paint"/>
      <sheetName val="fursys"/>
      <sheetName val="방문현황"/>
      <sheetName val="맨홀_공사비"/>
      <sheetName val="DAN"/>
      <sheetName val="(실사조정)총괄"/>
      <sheetName val="기본자료입력"/>
      <sheetName val="건축원가"/>
      <sheetName val="1.토공"/>
      <sheetName val="단위내역서"/>
      <sheetName val="제출내역 (2)"/>
      <sheetName val="원가계산 (2)"/>
      <sheetName val="주공 갑지"/>
      <sheetName val="적용기준표(98년상반기)"/>
      <sheetName val="변경당시노임단가표"/>
      <sheetName val="기초데이타"/>
      <sheetName val="실행내역서"/>
      <sheetName val="익산"/>
      <sheetName val="맨홀토공"/>
      <sheetName val="참조 (2)"/>
      <sheetName val="일위대가_가설_"/>
      <sheetName val="출력은_금물"/>
      <sheetName val="토목내역서_(도급단가)"/>
      <sheetName val="3_내역서"/>
      <sheetName val="빌딩_안내"/>
      <sheetName val="상무2지구(공사)_(8)"/>
      <sheetName val="내역서_(2)"/>
      <sheetName val="TRE_TABLE"/>
      <sheetName val="호봉_(2)"/>
      <sheetName val="4_자재비(총괄)"/>
      <sheetName val="4_주beam"/>
      <sheetName val="내역서-냉_난방"/>
      <sheetName val="이페이지_절대_지우거나_수정_금지"/>
      <sheetName val="자__재"/>
      <sheetName val="4_2_1_마루높이_검토"/>
      <sheetName val="1000_DB구축_부표"/>
      <sheetName val="세부내역서"/>
      <sheetName val="3차공사비요약"/>
      <sheetName val="설계서(을)"/>
      <sheetName val="DT"/>
      <sheetName val="롤러"/>
      <sheetName val="BH"/>
      <sheetName val="펌프차타설"/>
      <sheetName val="특별땅고르기"/>
      <sheetName val="8.식재일위"/>
      <sheetName val="식재-외주 (2)"/>
      <sheetName val="출력일지(01월)"/>
      <sheetName val="운반비요율"/>
      <sheetName val="대운반(철재)"/>
      <sheetName val="시멘,골재"/>
      <sheetName val="콘크집계"/>
      <sheetName val="낙차공"/>
      <sheetName val="자재집계1"/>
      <sheetName val="측구날개벽"/>
      <sheetName val="호안공재료집계표"/>
      <sheetName val="L형옹벽단위수량(25)"/>
      <sheetName val="내역(2)"/>
      <sheetName val="공사용침사지집계"/>
      <sheetName val="배수공시멘트 및 골재량산출"/>
      <sheetName val="노무비계"/>
      <sheetName val="101동"/>
      <sheetName val="일위대가서식"/>
      <sheetName val="★도급내역"/>
      <sheetName val="교사기준면적(초등)"/>
      <sheetName val="적격점수&lt;300억미만&gt;"/>
      <sheetName val="PROG"/>
      <sheetName val="TOTAL_BOQ"/>
      <sheetName val="종현황"/>
      <sheetName val="98태백"/>
      <sheetName val="양수장(기계)"/>
      <sheetName val="금액"/>
      <sheetName val="CIVIL"/>
      <sheetName val="8. 내진해석"/>
      <sheetName val="현장별"/>
      <sheetName val="주beam"/>
      <sheetName val="NEWDRAW"/>
      <sheetName val="00000"/>
      <sheetName val="사급자재"/>
      <sheetName val="낙찰표"/>
      <sheetName val="현장관리비 산출내역"/>
      <sheetName val="인수공규격"/>
      <sheetName val="효성CB 1P기초"/>
      <sheetName val="시장성초안camera"/>
      <sheetName val="침하계"/>
      <sheetName val="tra-vat-lieu"/>
      <sheetName val="일위대가_1_"/>
      <sheetName val="구미4단2_XLS"/>
      <sheetName val="%EA%B5%AC%EB%AF%B84%EB%8B%A82_X"/>
      <sheetName val="단가_및_재료비"/>
      <sheetName val="Const_Staff"/>
      <sheetName val="FREU_Engineering"/>
      <sheetName val="Startup_Staff"/>
      <sheetName val="FCU_(2)"/>
      <sheetName val="kimre_scrubber"/>
      <sheetName val="예산_세부사항"/>
      <sheetName val="4_LINE"/>
      <sheetName val="7_th"/>
      <sheetName val="#1 PLANT"/>
      <sheetName val="MOB-MAN1"/>
      <sheetName val="SEX"/>
      <sheetName val="TT04"/>
      <sheetName val="UU-TK-05"/>
      <sheetName val="2_고용보험료산출근거2"/>
      <sheetName val="구미4단2_XLS1"/>
      <sheetName val="%EA%B5%AC%EB%AF%B84%EB%8B%A82_1"/>
      <sheetName val="FCU_(2)1"/>
      <sheetName val="kimre_scrubber1"/>
      <sheetName val="예산_세부사항1"/>
      <sheetName val="단가_및_재료비1"/>
      <sheetName val="Const_Staff1"/>
      <sheetName val="FREU_Engineering1"/>
      <sheetName val="Startup_Staff1"/>
      <sheetName val="4_LINE1"/>
      <sheetName val="7_th1"/>
      <sheetName val="#1_PLANT"/>
      <sheetName val="_냉각수펌프"/>
      <sheetName val="Tender_Summary"/>
      <sheetName val="포장직선구간"/>
      <sheetName val="전산품의"/>
      <sheetName val="유리"/>
      <sheetName val="구간별관경"/>
      <sheetName val="상하차비용"/>
      <sheetName val="그림"/>
      <sheetName val="신상기록(지우지 말것)"/>
      <sheetName val="은행"/>
      <sheetName val="집계표(공종별)"/>
      <sheetName val="연령현황"/>
      <sheetName val="벽체면적당일위대가"/>
      <sheetName val="일반부표"/>
      <sheetName val="지하발전소수량집계"/>
      <sheetName val="보고"/>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bm-marine"/>
      <sheetName val="203"/>
      <sheetName val="기본데이타입력"/>
      <sheetName val="당초계약"/>
      <sheetName val="차체부품 INS REPORT(갑)"/>
      <sheetName val="⑻동원인원산출서⑧"/>
      <sheetName val="2001상반기노임"/>
      <sheetName val="0Title"/>
      <sheetName val="간槜"/>
      <sheetName val="월별생산"/>
      <sheetName val="실행-토"/>
      <sheetName val="안산기계장치"/>
      <sheetName val="G_R300경비1"/>
      <sheetName val="건축내역서_(경제상무실)1"/>
      <sheetName val="가__2006년_사업계획서1"/>
      <sheetName val="배관배선_단가조사1"/>
      <sheetName val="s_v"/>
      <sheetName val="배수공_주요자재_집계표"/>
      <sheetName val="단양_00_아파트-세부내역"/>
      <sheetName val="97년_추정"/>
      <sheetName val="7_(2)"/>
      <sheetName val="_"/>
      <sheetName val="1_수인터널"/>
      <sheetName val="TEMP1"/>
      <sheetName val="TABLE_DB"/>
      <sheetName val="쌍용_data_base"/>
      <sheetName val="4안전율"/>
      <sheetName val="날개수량1.5"/>
      <sheetName val="대안 토목 내역서"/>
      <sheetName val=" 내역서"/>
      <sheetName val="아주기계"/>
      <sheetName val="Preliminaries"/>
      <sheetName val="업체별단가"/>
      <sheetName val="전등설비"/>
      <sheetName val="회사정보"/>
      <sheetName val="_______________________00"/>
      <sheetName val="Bldg"/>
      <sheetName val="一次"/>
      <sheetName val="报价清单(2)"/>
      <sheetName val="valeurs de base"/>
      <sheetName val="Fan"/>
      <sheetName val="125x125"/>
      <sheetName val="MEPRECON#"/>
      <sheetName val="SP10"/>
      <sheetName val="BG"/>
      <sheetName val="Div26 - Elect"/>
      <sheetName val="tifico"/>
      <sheetName val="FitOutConfCentre"/>
      <sheetName val="배서어음명세서"/>
      <sheetName val="sst,stl창호"/>
      <sheetName val="DESCR㙸_x0017_￀ʐ槜⾳"/>
      <sheetName val="시중노임"/>
      <sheetName val="시설수량표"/>
      <sheetName val="예산내역서(총괄)"/>
      <sheetName val="공제대산출"/>
      <sheetName val="VALVE"/>
      <sheetName val="소상 &quot;1&quot;"/>
      <sheetName val="DG"/>
      <sheetName val="ESTI."/>
      <sheetName val="Sum"/>
      <sheetName val="DI-ESTI"/>
      <sheetName val="MTL(AG)"/>
      <sheetName val="chi tiet"/>
      <sheetName val="콘크리트타설입력"/>
      <sheetName val="레미콘입고현황"/>
      <sheetName val="95년간접비"/>
      <sheetName val="발생집계"/>
      <sheetName val="이자수익1"/>
      <sheetName val="원가 (2)"/>
      <sheetName val="계정"/>
      <sheetName val="3F"/>
      <sheetName val="순공사비"/>
      <sheetName val="valeurs_de_base"/>
      <sheetName val="Div26_-_Elect"/>
      <sheetName val="Earthwork"/>
      <sheetName val="Dầm 1"/>
      <sheetName val="StructEarth 3"/>
      <sheetName val="Settings"/>
      <sheetName val="Tro giup"/>
      <sheetName val="BGD"/>
      <sheetName val="KCS"/>
      <sheetName val="KD"/>
      <sheetName val="KH"/>
      <sheetName val="KT"/>
      <sheetName val="KTNL"/>
      <sheetName val="PX-SX"/>
      <sheetName val="TC"/>
      <sheetName val="Lcau - Lxuc"/>
      <sheetName val="StructEarth_3"/>
      <sheetName val="DGG"/>
      <sheetName val="HMCV"/>
      <sheetName val="CauKien"/>
      <sheetName val="MTO REV.0"/>
      <sheetName val="Goc CC"/>
      <sheetName val="一発シート"/>
      <sheetName val="Cash2"/>
      <sheetName val="Z"/>
      <sheetName val="Elec LG"/>
      <sheetName val="Elec MG"/>
      <sheetName val="day dien"/>
      <sheetName val="valeurs_de_base1"/>
      <sheetName val="Div26_-_Elect1"/>
      <sheetName val="Dầm_1"/>
      <sheetName val="StructEarth_31"/>
      <sheetName val="Tro_giup"/>
      <sheetName val="Lcau_-_Lxuc"/>
      <sheetName val="MTO_REV_0"/>
      <sheetName val="Goc_CC"/>
      <sheetName val="Elec_LG"/>
      <sheetName val="Elec_MG"/>
      <sheetName val="day_dien"/>
      <sheetName val="3_공통공사대비2"/>
      <sheetName val="준검_내역서2"/>
      <sheetName val="인건비_2"/>
      <sheetName val="G_R300경비2"/>
      <sheetName val="valeurs_de_base2"/>
      <sheetName val="Div26_-_Elect2"/>
      <sheetName val="Dầm_11"/>
      <sheetName val="StructEarth_32"/>
      <sheetName val="Tro_giup1"/>
      <sheetName val="Lcau_-_Lxuc1"/>
      <sheetName val="MTO_REV_01"/>
      <sheetName val="Goc_CC1"/>
      <sheetName val="Elec_LG1"/>
      <sheetName val="Elec_MG1"/>
      <sheetName val="day_dien1"/>
      <sheetName val="tabulation (comparison)"/>
      <sheetName val="GFA 1"/>
      <sheetName val="tonghop"/>
      <sheetName val="DATA2"/>
      <sheetName val="soil_bearing_check3"/>
      <sheetName val="3_공통공사대비3"/>
      <sheetName val="준검_내역서3"/>
      <sheetName val="인건비_3"/>
      <sheetName val="G_R300경비3"/>
      <sheetName val="valeurs_de_base3"/>
      <sheetName val="Div26_-_Elect3"/>
      <sheetName val="Dầm_12"/>
      <sheetName val="StructEarth_33"/>
      <sheetName val="Tro_giup2"/>
      <sheetName val="Lcau_-_Lxuc2"/>
      <sheetName val="MTO_REV_02"/>
      <sheetName val="Goc_CC2"/>
      <sheetName val="BSD_(2)3"/>
      <sheetName val="_견적서3"/>
      <sheetName val="2_고용보험료산출근거3"/>
      <sheetName val="구미4단2_XLS2"/>
      <sheetName val="%EA%B5%AC%EB%AF%B84%EB%8B%A82_2"/>
      <sheetName val="Elec_LG2"/>
      <sheetName val="Elec_MG2"/>
      <sheetName val="day_dien2"/>
      <sheetName val="BEND_LOSS2"/>
      <sheetName val="96보완계획7_122"/>
      <sheetName val="가__2006년_사업계획서2"/>
      <sheetName val="건축내역서_(경제상무실)2"/>
      <sheetName val="실행내역서_2"/>
      <sheetName val="배관배선_단가조사2"/>
      <sheetName val="Sheet1_(2)2"/>
      <sheetName val="수목데이타_2"/>
      <sheetName val="A6"/>
      <sheetName val="THVT"/>
      <sheetName val="1_MV"/>
      <sheetName val="MTC"/>
      <sheetName val="Product"/>
      <sheetName val="Gtvl"/>
      <sheetName val="Thkp"/>
      <sheetName val="PTVT"/>
      <sheetName val="Gia_THKP"/>
      <sheetName val="GiaTH_PT2"/>
      <sheetName val="Item-DATA"/>
      <sheetName val="NSA fr Revit"/>
      <sheetName val="SITE-E"/>
      <sheetName val="DTICH_OLD"/>
      <sheetName val="07.HT PODIUM"/>
      <sheetName val="04.KC HAM"/>
      <sheetName val="05.KC THAN_OK"/>
      <sheetName val="08.HT CANHO_OK"/>
      <sheetName val="INDEX"/>
      <sheetName val="Keothep"/>
      <sheetName val="DTICH"/>
      <sheetName val="DATA.KC"/>
      <sheetName val="外気負荷"/>
      <sheetName val="CTG"/>
      <sheetName val="Prelims"/>
      <sheetName val="Areas"/>
      <sheetName val="Foreigner"/>
      <sheetName val="04 - XUONG DET B"/>
      <sheetName val="CTGX"/>
      <sheetName val="CTG-1"/>
      <sheetName val="DATA.H"/>
      <sheetName val="Slab Post-Tension "/>
      <sheetName val="149-2"/>
      <sheetName val="General2"/>
      <sheetName val="Gia"/>
      <sheetName val="NEW-PANEL"/>
      <sheetName val="新规"/>
      <sheetName val="NET ALL (M)"/>
      <sheetName val="ctTBA"/>
      <sheetName val="入力作成表"/>
      <sheetName val="member_design4"/>
      <sheetName val="design_criteria4"/>
      <sheetName val="working_load_at_the_btm_ft_4"/>
      <sheetName val="plan&amp;section_of_foundation4"/>
      <sheetName val="soil_bearing_check4"/>
      <sheetName val="3_공통공사대비4"/>
      <sheetName val="준검_내역서4"/>
      <sheetName val="인건비_4"/>
      <sheetName val="G_R300경비4"/>
      <sheetName val="하도급기성_(2)4"/>
      <sheetName val="하도급단가산출_(2)4"/>
      <sheetName val="valeurs_de_base4"/>
      <sheetName val="Div26_-_Elect4"/>
      <sheetName val="StructEarth_34"/>
      <sheetName val="Lcau_-_Lxuc3"/>
      <sheetName val="Dầm_13"/>
      <sheetName val="Tro_giup3"/>
      <sheetName val="BSD_(2)4"/>
      <sheetName val="_견적서4"/>
      <sheetName val="2_고용보험료산출근거4"/>
      <sheetName val="구미4단2_XLS3"/>
      <sheetName val="%EA%B5%AC%EB%AF%B84%EB%8B%A82_3"/>
      <sheetName val="MTO_REV_03"/>
      <sheetName val="Goc_CC3"/>
      <sheetName val="Elec_LG3"/>
      <sheetName val="Elec_MG3"/>
      <sheetName val="day_dien3"/>
      <sheetName val="BEND_LOSS3"/>
      <sheetName val="96보완계획7_123"/>
      <sheetName val="가__2006년_사업계획서3"/>
      <sheetName val="건축내역서_(경제상무실)3"/>
      <sheetName val="실행내역서_3"/>
      <sheetName val="배관배선_단가조사3"/>
      <sheetName val="Sheet1_(2)3"/>
      <sheetName val="수목데이타_3"/>
      <sheetName val="tabulation_(comparison)"/>
      <sheetName val="GFA_1"/>
      <sheetName val="ESTI_"/>
      <sheetName val="Slab_Post-Tension_"/>
      <sheetName val="NSA_fr_Revit"/>
      <sheetName val="07_HT_PODIUM"/>
      <sheetName val="04_KC_HAM"/>
      <sheetName val="05_KC_THAN_OK"/>
      <sheetName val="08_HT_CANHO_OK"/>
      <sheetName val="DATA_KC"/>
      <sheetName val="04_-_XUONG_DET_B"/>
      <sheetName val="DATA_H"/>
      <sheetName val="Analisa Upah &amp; Bahan Plum"/>
      <sheetName val="HRG BHN"/>
      <sheetName val="Chenh lech vat tu"/>
      <sheetName val="THKL"/>
      <sheetName val="材料单价表"/>
      <sheetName val="FS"/>
      <sheetName val="경상비"/>
      <sheetName val="D&amp;W"/>
      <sheetName val="Analisa_Upah_&amp;_Bahan_Plum"/>
      <sheetName val="HRG_BHN"/>
      <sheetName val="Chenh_lech_vat_tu"/>
      <sheetName val="Bill of Qty MEP"/>
      <sheetName val="Doi so"/>
      <sheetName val="MAIN GATE HOUSE"/>
      <sheetName val="Bill 2.2 Villa 2 beds"/>
      <sheetName val="MATL"/>
      <sheetName val="gia vt,nc,may"/>
      <sheetName val="U.P_Breakdown"/>
      <sheetName val="B15"/>
      <sheetName val="B16"/>
      <sheetName val="B17"/>
      <sheetName val="B4-D3"/>
      <sheetName val="B8"/>
      <sheetName val="CF -Update 31Jul06"/>
      <sheetName val="Elektrikal"/>
      <sheetName val="rekap.c"/>
      <sheetName val="Config"/>
      <sheetName val="정보"/>
      <sheetName val="실행(ALT1)"/>
      <sheetName val="EQ-R1"/>
      <sheetName val="우각부보강"/>
      <sheetName val="단가조사표"/>
      <sheetName val="층별"/>
      <sheetName val="ASEM내역"/>
      <sheetName val="DATA(03.20)"/>
      <sheetName val="B"/>
      <sheetName val="Gia_GC_Satthep"/>
      <sheetName val="BAOCHE A"/>
      <sheetName val="Daf 1"/>
      <sheetName val="giathanh1"/>
      <sheetName val="Don gia"/>
      <sheetName val="DO AM DT"/>
      <sheetName val="Final Summary (To check)"/>
      <sheetName val="cataloge moi"/>
      <sheetName val="phân tích hiệu quả"/>
      <sheetName val="RATE"/>
      <sheetName val="member_design5"/>
      <sheetName val="design_criteria5"/>
      <sheetName val="working_load_at_the_btm_ft_5"/>
      <sheetName val="plan&amp;section_of_foundation5"/>
      <sheetName val="soil_bearing_check5"/>
      <sheetName val="3_공통공사대비5"/>
      <sheetName val="준검_내역서5"/>
      <sheetName val="인건비_5"/>
      <sheetName val="G_R300경비5"/>
      <sheetName val="하도급기성_(2)5"/>
      <sheetName val="하도급단가산출_(2)5"/>
      <sheetName val="valeurs_de_base5"/>
      <sheetName val="Div26_-_Elect5"/>
      <sheetName val="Dầm_14"/>
      <sheetName val="StructEarth_35"/>
      <sheetName val="Tro_giup4"/>
      <sheetName val="Lcau_-_Lxuc4"/>
      <sheetName val="MTO_REV_04"/>
      <sheetName val="Goc_CC4"/>
      <sheetName val="BSD_(2)5"/>
      <sheetName val="_견적서5"/>
      <sheetName val="2_고용보험료산출근거5"/>
      <sheetName val="구미4단2_XLS4"/>
      <sheetName val="%EA%B5%AC%EB%AF%B84%EB%8B%A82_4"/>
      <sheetName val="Elec_LG4"/>
      <sheetName val="Elec_MG4"/>
      <sheetName val="day_dien4"/>
      <sheetName val="BEND_LOSS4"/>
      <sheetName val="96보완계획7_124"/>
      <sheetName val="가__2006년_사업계획서4"/>
      <sheetName val="건축내역서_(경제상무실)4"/>
      <sheetName val="실행내역서_4"/>
      <sheetName val="배관배선_단가조사4"/>
      <sheetName val="Sheet1_(2)4"/>
      <sheetName val="수목데이타_4"/>
      <sheetName val="tabulation_(comparison)1"/>
      <sheetName val="GFA_11"/>
      <sheetName val="ESTI_1"/>
      <sheetName val="NSA_fr_Revit1"/>
      <sheetName val="07_HT_PODIUM1"/>
      <sheetName val="04_KC_HAM1"/>
      <sheetName val="05_KC_THAN_OK1"/>
      <sheetName val="08_HT_CANHO_OK1"/>
      <sheetName val="DATA_KC1"/>
      <sheetName val="04_-_XUONG_DET_B1"/>
      <sheetName val="DATA_H1"/>
      <sheetName val="단가_및_재료비2"/>
      <sheetName val="FCU_(2)2"/>
      <sheetName val="kimre_scrubber2"/>
      <sheetName val="2-3_V_D일위2"/>
      <sheetName val="예산_세부사항2"/>
      <sheetName val="Const_Staff2"/>
      <sheetName val="FREU_Engineering2"/>
      <sheetName val="Startup_Staff2"/>
      <sheetName val="Galaxy_소비자가격표2"/>
      <sheetName val="3련_BOX2"/>
      <sheetName val="4_LINE2"/>
      <sheetName val="7_th2"/>
      <sheetName val="#1_PLANT1"/>
      <sheetName val="Tender_Summary1"/>
      <sheetName val="_냉각수펌프1"/>
      <sheetName val="Slab_Post-Tension_1"/>
      <sheetName val="NET_ALL_(M)"/>
      <sheetName val="Analisa_Upah_&amp;_Bahan_Plum1"/>
      <sheetName val="HRG_BHN1"/>
      <sheetName val="Chenh_lech_vat_tu1"/>
      <sheetName val="Eq__Mobilization"/>
      <sheetName val="MAIN_GATE_HOUSE"/>
      <sheetName val="gia_vt,nc,may"/>
      <sheetName val="Doi_so"/>
      <sheetName val="CF_-Update_31Jul06"/>
      <sheetName val="rekap_c"/>
      <sheetName val="Final_Summary_(To_check)"/>
      <sheetName val="Bill_of_Qty_MEP"/>
      <sheetName val="Tong du toan"/>
      <sheetName val="00실적"/>
      <sheetName val="민감도"/>
      <sheetName val="Assumption"/>
      <sheetName val="일계표"/>
      <sheetName val="설변대비표"/>
      <sheetName val="Costmaster"/>
      <sheetName val="대비표"/>
      <sheetName val="DGCT - CAU"/>
      <sheetName val="공통비총괄표"/>
      <sheetName val="전장품(관리용)"/>
      <sheetName val="가설공사내역"/>
      <sheetName val="C.배수관공"/>
      <sheetName val="4.  단락전류의 계산"/>
      <sheetName val="도로정위치부표"/>
      <sheetName val="도로조사부표"/>
      <sheetName val="연결관암거"/>
      <sheetName val="CW(현장별)"/>
      <sheetName val="1단계총괄내역서"/>
      <sheetName val="중기"/>
      <sheetName val="총차분(토목)"/>
      <sheetName val="BOQ(전체)"/>
      <sheetName val="고유코드_설계"/>
      <sheetName val="입상내역"/>
      <sheetName val="제출내역"/>
      <sheetName val="단위수량DATA"/>
      <sheetName val="간이연락"/>
      <sheetName val="공정별"/>
      <sheetName val="하중"/>
      <sheetName val="STS내역서"/>
      <sheetName val="00내역서"/>
      <sheetName val="5.노임단가"/>
      <sheetName val="대창(함평)"/>
      <sheetName val="대창(장성)"/>
      <sheetName val="대창(함평)-창열"/>
      <sheetName val="각형맨홀"/>
      <sheetName val="인공LIST"/>
      <sheetName val="__D951652_d________GUMI4B2____2"/>
      <sheetName val="작계검토요청(갑지)"/>
      <sheetName val="작업계획표"/>
      <sheetName val="단계별 Check list"/>
      <sheetName val="작업입회 Check list"/>
      <sheetName val="밴딩시험 원본스캔"/>
      <sheetName val="1팀 선번장"/>
      <sheetName val="2팀 선번장"/>
      <sheetName val="3팀 선번장"/>
      <sheetName val="행정도(전)"/>
      <sheetName val="행정도(후)"/>
      <sheetName val="광계통도(전)"/>
      <sheetName val="광계통도(후)"/>
      <sheetName val="4팀 선번장"/>
      <sheetName val="표준작업시간"/>
      <sheetName val="기조차료"/>
      <sheetName val="DISTANCE"/>
      <sheetName val="교차구"/>
      <sheetName val="우수맨홀공제단위수량"/>
      <sheetName val="w't table"/>
      <sheetName val="chi_tiet"/>
      <sheetName val="EQUIPMENT_-2"/>
      <sheetName val="남양내역"/>
      <sheetName val="신청서"/>
      <sheetName val="내역서(계약내역서제출용)"/>
      <sheetName val="내역서(4.16제출용)"/>
      <sheetName val="내역서(4.18제출용기준내역)"/>
      <sheetName val="3.일반사상"/>
      <sheetName val="신표지1"/>
      <sheetName val="단가(반정1교-원주)"/>
      <sheetName val="총괄-1"/>
      <sheetName val="대구파크쿨링타워"/>
      <sheetName val="견적서세부내용"/>
      <sheetName val="견적내용입력"/>
      <sheetName val="발신정보"/>
      <sheetName val="맨홀토공수량"/>
      <sheetName val="표지 (2)"/>
      <sheetName val="주상복합실비산출"/>
      <sheetName val="주상복합"/>
      <sheetName val="앉음벽 (2)"/>
      <sheetName val="공사내역(2003년)"/>
      <sheetName val="1,2공구원가계산서"/>
      <sheetName val="1공구산출내역서"/>
      <sheetName val="NYS"/>
      <sheetName val="가로수경계석수량산출서"/>
      <sheetName val="맹암거수량산출서(변경)"/>
      <sheetName val="제수변수량"/>
      <sheetName val="공기변수량"/>
      <sheetName val="IMPEADENCE MAP 취수장"/>
      <sheetName val="우성교간선"/>
      <sheetName val="MAT"/>
      <sheetName val="DC-O-4-S(설명서)"/>
      <sheetName val="DC-O-4-1(예산서)"/>
      <sheetName val="방음벽 기초 일반수량"/>
      <sheetName val="산출인쇄"/>
      <sheetName val="AS포장복구 "/>
      <sheetName val="적ᡆ콞頀"/>
      <sheetName val="용수간선"/>
      <sheetName val="Calculator Rates"/>
      <sheetName val="첨부_VA실적_(2)"/>
      <sheetName val="pile_bearing_capa_&amp;_arrenge"/>
      <sheetName val="design_load"/>
      <sheetName val="stability_check"/>
      <sheetName val="을지_"/>
      <sheetName val="명일작업계획_(3)"/>
      <sheetName val="단면_Ȩ"/>
      <sheetName val="보"/>
      <sheetName val="금"/>
      <sheetName val="예산변경사항_(2)"/>
      <sheetName val="심사계산"/>
      <sheetName val="심사물량"/>
      <sheetName val="정읍_x0000__x0000_"/>
      <sheetName val="중기비"/>
      <sheetName val="당진1,2호기전선관설치및접지4차삱eᮛ_x0000_"/>
      <sheetName val="당진1,2호기전선관설치및접지4차_x0000__x0000_אּɱ삱"/>
      <sheetName val="당진1,2호기전선관설치및접지4차_x0000_˦웠"/>
      <sheetName val="당진1,2호기전선관설치및접지4차_x0000_웠"/>
      <sheetName val="Macro(차단기)"/>
      <sheetName val="도급예산내역서봉투"/>
      <sheetName val="도급예산내역서총괄표"/>
      <sheetName val="설계산출표지"/>
      <sheetName val="을부담운반비"/>
      <sheetName val="설계산출기초"/>
      <sheetName val="운반비산출"/>
      <sheetName val="11.자재단_x0000_"/>
      <sheetName val="회사기초자료"/>
      <sheetName val="2000전체_x0000_"/>
      <sheetName val="BLOCK(1)"/>
      <sheetName val="5지구단위"/>
      <sheetName val="금광1터널"/>
      <sheetName val="5공사비"/>
      <sheetName val="CVT산정"/>
      <sheetName val="CR_Graph"/>
      <sheetName val="특허출원_현황"/>
      <sheetName val="_斑利辑"/>
      <sheetName val="CR_Graph1"/>
      <sheetName val="특허출원_현황1"/>
      <sheetName val="_斑利辑1"/>
      <sheetName val="(2)"/>
      <sheetName val="SE-611"/>
      <sheetName val="INPUT DATA"/>
      <sheetName val="토적집계표"/>
      <sheetName val="AILC00_x0000_"/>
      <sheetName val="반송"/>
      <sheetName val="FRP내역서"/>
      <sheetName val="직접공사비 집계표"/>
      <sheetName val="工程量计算书"/>
      <sheetName val="용소리교"/>
      <sheetName val="하도급단가산출ꆾᶩ萀ᘲ"/>
      <sheetName val="내역(20_x0000_瀀窗_x0002_"/>
      <sheetName val="신규단가"/>
      <sheetName val="0130 FINAL BOQ "/>
      <sheetName val="편입토지조서"/>
      <sheetName val="수로교계산"/>
      <sheetName val="수로교비계"/>
      <sheetName val="원가분석"/>
      <sheetName val="unit cost Bauteil 1"/>
      <sheetName val="unit cost Bauteil 2"/>
      <sheetName val="unit cost Bauteil 3"/>
      <sheetName val="unit cost Bauteil 4"/>
      <sheetName val="unit cost Bauteil 5"/>
      <sheetName val="일위대가-02"/>
      <sheetName val="1~9 하중계산"/>
      <sheetName val="간嫨"/>
      <sheetName val="변경명신물량 (2)"/>
      <sheetName val="2공종별예산조서"/>
      <sheetName val="운반비(시흥)"/>
      <sheetName val="구역화물"/>
      <sheetName val="NOMUBI"/>
      <sheetName val="sw1"/>
      <sheetName val="Thickener"/>
      <sheetName val="CPM챠트 "/>
      <sheetName val="조명율데이타"/>
      <sheetName val="조도계산(가로등NEW)"/>
      <sheetName val="평교-내역"/>
      <sheetName val="규준틀"/>
      <sheetName val="BM"/>
      <sheetName val="건축일위"/>
      <sheetName val="그라우팅일위"/>
      <sheetName val="Site Expenses"/>
      <sheetName val="본실행경비"/>
      <sheetName val="2-다.요율"/>
      <sheetName val="정산명세서"/>
      <sheetName val="626TD(COLOR)"/>
      <sheetName val="우석문틀"/>
      <sheetName val="하도금액분계"/>
      <sheetName val="ITB__x0000__x0000_Ԁ_x0000_"/>
      <sheetName val="양식"/>
      <sheetName val="두께변경"/>
      <sheetName val="범례"/>
      <sheetName val="사업개요"/>
      <sheetName val="시뮬레이션"/>
      <sheetName val="구분표"/>
      <sheetName val="청구"/>
      <sheetName val="관급자재(입력)"/>
      <sheetName val="12호기내역서(건축분)"/>
      <sheetName val="감액총괄표"/>
      <sheetName val="TOWER 12TON"/>
      <sheetName val="TOWER 10TON"/>
      <sheetName val="sub"/>
      <sheetName val="하자접수리스트"/>
      <sheetName val="제조부문배부"/>
      <sheetName val="ITB_"/>
      <sheetName val="7_(2)1"/>
      <sheetName val="단양_00_아파트-세부내역1"/>
      <sheetName val="s_v1"/>
      <sheetName val="배수공_주요자재_집계표1"/>
      <sheetName val="97년_추정1"/>
      <sheetName val="1_수인터널1"/>
      <sheetName val="_1"/>
      <sheetName val="빌딩_안내1"/>
      <sheetName val="신상기록(지우지_말것)"/>
      <sheetName val="효성CB_1P기초"/>
      <sheetName val="DESCR㙸￀ʐ槜⾳"/>
      <sheetName val="차체부품_INS_REPORT(갑)"/>
      <sheetName val="단계별_Check_list"/>
      <sheetName val="작업입회_Check_list"/>
      <sheetName val="밴딩시험_원본스캔"/>
      <sheetName val="1팀_선번장"/>
      <sheetName val="2팀_선번장"/>
      <sheetName val="3팀_선번장"/>
      <sheetName val="4팀_선번장"/>
      <sheetName val="날개수량1_5"/>
      <sheetName val="수리결과"/>
      <sheetName val="보차도경계석"/>
      <sheetName val="DESCR㕸*⨐ɥ槜『"/>
      <sheetName val="8__내진해석"/>
      <sheetName val="현장관리비_산출내역"/>
      <sheetName val="내역서(4_16제출용)"/>
      <sheetName val="내역서(4_18제출용기준내역)"/>
      <sheetName val="부1"/>
      <sheetName val="수장"/>
      <sheetName val="모"/>
      <sheetName val="장"/>
      <sheetName val="부2~3"/>
      <sheetName val="데이터"/>
      <sheetName val="단가(마감)"/>
      <sheetName val="재정비직인"/>
      <sheetName val="재정비내역"/>
      <sheetName val="지적고시내역"/>
      <sheetName val="3BL공동구_수량2"/>
      <sheetName val="TYPE¬_x0000_Ԁ"/>
      <sheetName val="국산화"/>
      <sheetName val="L형옹벽단위수량(35)"/>
      <sheetName val="국사봉7,8블록"/>
      <sheetName val="중기집계"/>
      <sheetName val="7.산출집계"/>
      <sheetName val="4.일위산출"/>
      <sheetName val="9.자재단가"/>
      <sheetName val="옥외 전력간선공사"/>
      <sheetName val="배관내역"/>
      <sheetName val="토목내역서"/>
      <sheetName val="#3_일위대가목록"/>
      <sheetName val="길어깨(현황)"/>
      <sheetName val="ALL"/>
      <sheetName val="LIDE"/>
      <sheetName val="철콘공사"/>
      <sheetName val="1안"/>
      <sheetName val="단가최종"/>
      <sheetName val="대가목록"/>
      <sheetName val="단 box"/>
      <sheetName val="지불내역2"/>
      <sheetName val="문학간쏁"/>
      <sheetName val="문학간ু"/>
      <sheetName val="금융"/>
      <sheetName val="총괄내역단가"/>
      <sheetName val="4.2.1 마루높이 검ᇇ"/>
      <sheetName val="남대문빌딩"/>
      <sheetName val="계양가시설"/>
      <sheetName val="단가산출내역(노임부분수정)"/>
      <sheetName val="요약&amp;결과"/>
      <sheetName val="범한일위"/>
      <sheetName val="판정1교토공"/>
      <sheetName val="TANK견적대지"/>
      <sheetName val="공정표"/>
      <sheetName val="단위중량자료"/>
      <sheetName val="창호크기"/>
      <sheetName val="S12"/>
      <sheetName val="부하(성남)"/>
      <sheetName val="수량이동"/>
      <sheetName val="경사수로"/>
      <sheetName val="01AC"/>
      <sheetName val="사각맨홀"/>
      <sheetName val="100만평"/>
      <sheetName val="수자재단위당"/>
      <sheetName val="1.인건비"/>
      <sheetName val="Consumables"/>
      <sheetName val="9703"/>
      <sheetName val="2"/>
      <sheetName val="4"/>
      <sheetName val="6"/>
      <sheetName val="예적금"/>
      <sheetName val="__D951652_d________GUMI4B2____3"/>
      <sheetName val="ITEM_QTY"/>
      <sheetName val="산출근거#2-3"/>
      <sheetName val="내역서-전기"/>
      <sheetName val="대전-교대(A1-A2)"/>
      <sheetName val="Sheet2 (2)"/>
      <sheetName val="BOJUNGGM"/>
      <sheetName val="문10"/>
      <sheetName val="960"/>
      <sheetName val="당진1,2호기전선관설치및접지4차"/>
      <sheetName val="2000"/>
      <sheetName val="FIRE FIGHTIN遠"/>
      <sheetName val="전기자료"/>
      <sheetName val="치수원가계산서(금회)"/>
      <sheetName val="일위대가 집계표"/>
      <sheetName val="제잡비집계"/>
      <sheetName val="토공2"/>
      <sheetName val="Macro2"/>
      <sheetName val="자재단가표"/>
      <sheetName val="설계내역일위"/>
      <sheetName val="별표"/>
      <sheetName val="장비단"/>
      <sheetName val="노임단"/>
      <sheetName val="일반수량총괄집계"/>
      <sheetName val="DongCode"/>
      <sheetName val="맨홀수량산출(A-LINE)"/>
      <sheetName val="실행趠锏"/>
      <sheetName val="노임,재료呀"/>
      <sheetName val="DATA(03_20)"/>
      <sheetName val="본사_보고"/>
      <sheetName val="카메라"/>
      <sheetName val="ASP포장"/>
      <sheetName val="내역입력"/>
      <sheetName val="deviation"/>
      <sheetName val="제원"/>
      <sheetName val="교대일반수량"/>
      <sheetName val="504동_석도홍"/>
      <sheetName val="direct"/>
      <sheetName val="wage"/>
      <sheetName val="98_x0000__x0000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sheetData sheetId="748" refreshError="1"/>
      <sheetData sheetId="749" refreshError="1"/>
      <sheetData sheetId="750" refreshError="1"/>
      <sheetData sheetId="751" refreshError="1"/>
      <sheetData sheetId="752"/>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sheetData sheetId="864" refreshError="1"/>
      <sheetData sheetId="865" refreshError="1"/>
      <sheetData sheetId="866" refreshError="1"/>
      <sheetData sheetId="867" refreshError="1"/>
      <sheetData sheetId="868" refreshError="1"/>
      <sheetData sheetId="869" refreshError="1"/>
      <sheetData sheetId="870" refreshError="1"/>
      <sheetData sheetId="871"/>
      <sheetData sheetId="872"/>
      <sheetData sheetId="873"/>
      <sheetData sheetId="874"/>
      <sheetData sheetId="875"/>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sheetData sheetId="898"/>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sheetData sheetId="1010"/>
      <sheetData sheetId="1011"/>
      <sheetData sheetId="1012"/>
      <sheetData sheetId="1013"/>
      <sheetData sheetId="1014"/>
      <sheetData sheetId="1015"/>
      <sheetData sheetId="1016"/>
      <sheetData sheetId="1017"/>
      <sheetData sheetId="1018"/>
      <sheetData sheetId="1019"/>
      <sheetData sheetId="1020" refreshError="1"/>
      <sheetData sheetId="1021" refreshError="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sheetData sheetId="1202"/>
      <sheetData sheetId="1203"/>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sheetData sheetId="1225"/>
      <sheetData sheetId="1226"/>
      <sheetData sheetId="1227"/>
      <sheetData sheetId="1228" refreshError="1"/>
      <sheetData sheetId="1229" refreshError="1"/>
      <sheetData sheetId="1230"/>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sheetData sheetId="1259"/>
      <sheetData sheetId="1260"/>
      <sheetData sheetId="1261"/>
      <sheetData sheetId="1262"/>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refreshError="1"/>
      <sheetData sheetId="1354" refreshError="1"/>
      <sheetData sheetId="1355" refreshError="1"/>
      <sheetData sheetId="1356"/>
      <sheetData sheetId="1357"/>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refreshError="1"/>
      <sheetData sheetId="1537"/>
      <sheetData sheetId="1538"/>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sheetData sheetId="1952" refreshError="1"/>
      <sheetData sheetId="1953" refreshError="1"/>
      <sheetData sheetId="1954"/>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sheetData sheetId="2017"/>
      <sheetData sheetId="2018"/>
      <sheetData sheetId="2019"/>
      <sheetData sheetId="2020"/>
      <sheetData sheetId="2021"/>
      <sheetData sheetId="2022"/>
      <sheetData sheetId="2023"/>
      <sheetData sheetId="2024"/>
      <sheetData sheetId="2025"/>
      <sheetData sheetId="2026"/>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sheetData sheetId="2046"/>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sheetData sheetId="2069"/>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sheetData sheetId="2096" refreshError="1"/>
      <sheetData sheetId="2097" refreshError="1"/>
      <sheetData sheetId="2098"/>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refreshError="1"/>
      <sheetData sheetId="2170" refreshError="1"/>
      <sheetData sheetId="2171" refreshError="1"/>
      <sheetData sheetId="2172" refreshError="1"/>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sheetData sheetId="2298"/>
      <sheetData sheetId="2299"/>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refreshError="1"/>
      <sheetData sheetId="2467" refreshError="1"/>
      <sheetData sheetId="2468" refreshError="1"/>
      <sheetData sheetId="2469" refreshError="1"/>
      <sheetData sheetId="2470" refreshError="1"/>
      <sheetData sheetId="2471"/>
      <sheetData sheetId="2472"/>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sheetData sheetId="2541"/>
      <sheetData sheetId="2542"/>
      <sheetData sheetId="2543"/>
      <sheetData sheetId="2544"/>
      <sheetData sheetId="2545"/>
      <sheetData sheetId="2546"/>
      <sheetData sheetId="2547"/>
      <sheetData sheetId="2548"/>
      <sheetData sheetId="2549"/>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sheetData sheetId="2574"/>
      <sheetData sheetId="2575"/>
      <sheetData sheetId="2576"/>
      <sheetData sheetId="2577"/>
      <sheetData sheetId="2578"/>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sheetData sheetId="2625" refreshError="1"/>
      <sheetData sheetId="2626" refreshError="1"/>
      <sheetData sheetId="2627"/>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sheetData sheetId="2675"/>
      <sheetData sheetId="2676" refreshError="1"/>
      <sheetData sheetId="2677" refreshError="1"/>
      <sheetData sheetId="2678" refreshError="1"/>
      <sheetData sheetId="2679" refreshError="1"/>
      <sheetData sheetId="2680" refreshError="1"/>
      <sheetData sheetId="2681" refreshError="1"/>
      <sheetData sheetId="2682"/>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sheetData sheetId="2725" refreshError="1"/>
      <sheetData sheetId="2726" refreshError="1"/>
      <sheetData sheetId="2727" refreshError="1"/>
      <sheetData sheetId="2728" refreshError="1"/>
      <sheetData sheetId="2729" refreshError="1"/>
      <sheetData sheetId="2730" refreshError="1"/>
      <sheetData sheetId="2731" refreshError="1"/>
      <sheetData sheetId="2732"/>
      <sheetData sheetId="2733"/>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sheetData sheetId="2762"/>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대비표"/>
      <sheetName val="견적대비표"/>
      <sheetName val="내역서"/>
      <sheetName val="PANEL 중량산출"/>
      <sheetName val="중량산출"/>
      <sheetName val="수량산출"/>
      <sheetName val="표지 (2)"/>
      <sheetName val="신우"/>
      <sheetName val="와동25-3(변경)"/>
      <sheetName val="wall"/>
      <sheetName val="Front"/>
      <sheetName val="DB"/>
      <sheetName val="기초자료입력"/>
      <sheetName val="설계명세서"/>
      <sheetName val="예산명세서"/>
      <sheetName val="자료입력"/>
      <sheetName val="DATA"/>
      <sheetName val="건축내역서"/>
      <sheetName val="집계표"/>
      <sheetName val="설비내역서"/>
      <sheetName val="전기내역서"/>
      <sheetName val="2000전체분"/>
      <sheetName val="2000년1차"/>
      <sheetName val="서울대규장각(가시설흙막이)"/>
      <sheetName val="Sheet1"/>
      <sheetName val="POOM_MOTO"/>
      <sheetName val="POOM_MOTO2"/>
    </sheetNames>
    <sheetDataSet>
      <sheetData sheetId="0" refreshError="1"/>
      <sheetData sheetId="1" refreshError="1"/>
      <sheetData sheetId="2" refreshError="1"/>
      <sheetData sheetId="3" refreshError="1"/>
      <sheetData sheetId="4" refreshError="1"/>
      <sheetData sheetId="5"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내역서"/>
      <sheetName val="수량산출"/>
      <sheetName val="중량산출"/>
      <sheetName val="PANEL 중량산출"/>
      <sheetName val="견적대비표"/>
      <sheetName val="배관배선"/>
      <sheetName val="단가대비표"/>
      <sheetName val="성스테이지"/>
      <sheetName val="타견적서 영시스템"/>
      <sheetName val="진명견적"/>
      <sheetName val="건축-물가변동"/>
      <sheetName val="직재"/>
      <sheetName val="재집"/>
      <sheetName val="문학간접"/>
      <sheetName val="데이타"/>
      <sheetName val="식재인부"/>
      <sheetName val="AHU집계"/>
      <sheetName val="공조기휀"/>
      <sheetName val="공조기"/>
      <sheetName val="가로등"/>
      <sheetName val="기초자료입력"/>
      <sheetName val="설계명세서"/>
      <sheetName val="예산명세서"/>
      <sheetName val="자료입력"/>
      <sheetName val="data"/>
      <sheetName val="건축내역서"/>
      <sheetName val="집계표"/>
      <sheetName val="설비내역서"/>
      <sheetName val="전기내역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타견적1"/>
      <sheetName val="타견적2"/>
      <sheetName val="타견적3"/>
      <sheetName val="견적대비표"/>
      <sheetName val="내역서"/>
      <sheetName val="단가대비표"/>
      <sheetName val="PANEL 중량산출"/>
      <sheetName val="중량산출"/>
      <sheetName val="수량산출"/>
      <sheetName val="정공공사"/>
      <sheetName val="가설"/>
      <sheetName val="Front"/>
      <sheetName val="wall"/>
      <sheetName val="DATA1"/>
      <sheetName val="건축내역"/>
      <sheetName val="데이타"/>
      <sheetName val="식재인부"/>
      <sheetName val="문학간접"/>
      <sheetName val="가로등"/>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3">
          <cell r="A3">
            <v>3</v>
          </cell>
          <cell r="B3" t="str">
            <v>송라 초,중학교 다목적 강당 무대기계장치</v>
          </cell>
        </row>
        <row r="4">
          <cell r="A4">
            <v>4</v>
          </cell>
          <cell r="B4" t="str">
            <v>다목적강당 무대기계장치</v>
          </cell>
          <cell r="C4" t="str">
            <v xml:space="preserve"> </v>
          </cell>
          <cell r="D4" t="str">
            <v>L/S</v>
          </cell>
          <cell r="E4">
            <v>1</v>
          </cell>
          <cell r="F4" t="str">
            <v xml:space="preserve"> </v>
          </cell>
          <cell r="H4" t="str">
            <v>NO.1-00-00</v>
          </cell>
        </row>
        <row r="5">
          <cell r="A5">
            <v>5</v>
          </cell>
          <cell r="B5" t="str">
            <v xml:space="preserve"> </v>
          </cell>
          <cell r="C5" t="str">
            <v xml:space="preserve"> </v>
          </cell>
          <cell r="D5" t="str">
            <v xml:space="preserve"> </v>
          </cell>
          <cell r="E5" t="str">
            <v xml:space="preserve"> </v>
          </cell>
          <cell r="F5" t="str">
            <v xml:space="preserve"> </v>
          </cell>
          <cell r="H5" t="str">
            <v xml:space="preserve"> </v>
          </cell>
        </row>
        <row r="6">
          <cell r="A6">
            <v>6</v>
          </cell>
          <cell r="F6" t="str">
            <v xml:space="preserve"> </v>
          </cell>
        </row>
        <row r="7">
          <cell r="A7">
            <v>7</v>
          </cell>
          <cell r="F7" t="str">
            <v xml:space="preserve"> </v>
          </cell>
        </row>
        <row r="8">
          <cell r="A8">
            <v>8</v>
          </cell>
          <cell r="F8" t="str">
            <v xml:space="preserve">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G25" t="str">
            <v xml:space="preserve"> </v>
          </cell>
          <cell r="H25" t="str">
            <v>NO.1-00-00</v>
          </cell>
        </row>
        <row r="26">
          <cell r="B26" t="str">
            <v>PLACARD BATTEN</v>
          </cell>
          <cell r="C26" t="str">
            <v>7,400L</v>
          </cell>
          <cell r="D26" t="str">
            <v>SET</v>
          </cell>
          <cell r="E26">
            <v>1</v>
          </cell>
          <cell r="H26" t="str">
            <v>NO.1-01-00</v>
          </cell>
        </row>
        <row r="27">
          <cell r="A27">
            <v>26</v>
          </cell>
          <cell r="B27" t="str">
            <v xml:space="preserve">DRAW CURTAIN </v>
          </cell>
          <cell r="C27" t="str">
            <v>8,660 x 3,300H</v>
          </cell>
          <cell r="D27" t="str">
            <v>SET</v>
          </cell>
          <cell r="E27">
            <v>1</v>
          </cell>
          <cell r="F27" t="str">
            <v xml:space="preserve"> </v>
          </cell>
          <cell r="H27" t="str">
            <v>NO.1-02-00</v>
          </cell>
        </row>
        <row r="28">
          <cell r="A28">
            <v>27</v>
          </cell>
          <cell r="B28" t="str">
            <v xml:space="preserve">ROLL SCREEN </v>
          </cell>
          <cell r="C28" t="str">
            <v>1,800L x 1,200H</v>
          </cell>
          <cell r="D28" t="str">
            <v>SET</v>
          </cell>
          <cell r="E28">
            <v>1</v>
          </cell>
          <cell r="F28" t="str">
            <v xml:space="preserve"> </v>
          </cell>
          <cell r="H28" t="str">
            <v>NO.1-03-00</v>
          </cell>
        </row>
        <row r="29">
          <cell r="A29">
            <v>28</v>
          </cell>
          <cell r="B29" t="str">
            <v>ROLL FLAG</v>
          </cell>
          <cell r="C29" t="str">
            <v>3,500L x 2,500H</v>
          </cell>
          <cell r="D29" t="str">
            <v>SET</v>
          </cell>
          <cell r="E29">
            <v>1</v>
          </cell>
          <cell r="H29" t="str">
            <v>NO.1-04-00</v>
          </cell>
        </row>
        <row r="30">
          <cell r="A30">
            <v>29</v>
          </cell>
          <cell r="B30" t="str">
            <v>COVER CURTAIN</v>
          </cell>
          <cell r="C30" t="str">
            <v>8,800 x 3,500H</v>
          </cell>
          <cell r="D30" t="str">
            <v>SET</v>
          </cell>
          <cell r="E30">
            <v>1</v>
          </cell>
          <cell r="H30" t="str">
            <v>NO.1-05-00</v>
          </cell>
        </row>
        <row r="31">
          <cell r="A31">
            <v>30</v>
          </cell>
          <cell r="B31" t="str">
            <v>WINDOW DARKEN CURTAIN</v>
          </cell>
          <cell r="C31" t="str">
            <v>4,050L x 3,500H</v>
          </cell>
          <cell r="D31" t="str">
            <v>SET</v>
          </cell>
          <cell r="E31">
            <v>6</v>
          </cell>
          <cell r="H31" t="str">
            <v>NO.1-06-00</v>
          </cell>
        </row>
        <row r="32">
          <cell r="A32">
            <v>31</v>
          </cell>
          <cell r="B32" t="str">
            <v>DOOR DARKEN CURTAIN</v>
          </cell>
          <cell r="C32" t="str">
            <v>4,050L x 3,500H</v>
          </cell>
          <cell r="D32" t="str">
            <v>SET</v>
          </cell>
          <cell r="E32">
            <v>2</v>
          </cell>
          <cell r="H32" t="str">
            <v>NO.1-06-00</v>
          </cell>
        </row>
        <row r="33">
          <cell r="A33">
            <v>32</v>
          </cell>
          <cell r="B33" t="str">
            <v>GRID IRON</v>
          </cell>
          <cell r="C33" t="str">
            <v>8600L x 900D</v>
          </cell>
          <cell r="D33" t="str">
            <v>L/S</v>
          </cell>
          <cell r="E33">
            <v>1</v>
          </cell>
          <cell r="H33" t="str">
            <v>NO.1-07-00</v>
          </cell>
        </row>
        <row r="34">
          <cell r="A34">
            <v>33</v>
          </cell>
          <cell r="B34" t="str">
            <v>CONTROL PANEL</v>
          </cell>
          <cell r="C34" t="str">
            <v>600L x 1,000H x 250W</v>
          </cell>
          <cell r="D34" t="str">
            <v>SET</v>
          </cell>
          <cell r="E34">
            <v>1</v>
          </cell>
          <cell r="H34" t="str">
            <v>NO.1-08-00</v>
          </cell>
        </row>
        <row r="35">
          <cell r="A35">
            <v>34</v>
          </cell>
          <cell r="B35" t="str">
            <v>CONTROL BOARD</v>
          </cell>
          <cell r="C35" t="str">
            <v xml:space="preserve"> </v>
          </cell>
          <cell r="D35" t="str">
            <v>SET</v>
          </cell>
          <cell r="E35">
            <v>1</v>
          </cell>
          <cell r="H35" t="str">
            <v>NO.1-09-00</v>
          </cell>
        </row>
        <row r="36">
          <cell r="A36">
            <v>35</v>
          </cell>
          <cell r="B36" t="str">
            <v>배관 및 배선</v>
          </cell>
          <cell r="C36" t="str">
            <v xml:space="preserve"> </v>
          </cell>
          <cell r="D36" t="str">
            <v>식</v>
          </cell>
          <cell r="E36">
            <v>1</v>
          </cell>
          <cell r="H36" t="str">
            <v>NO.1-10-00</v>
          </cell>
        </row>
        <row r="37">
          <cell r="A37">
            <v>36</v>
          </cell>
        </row>
        <row r="38">
          <cell r="A38">
            <v>37</v>
          </cell>
        </row>
        <row r="39">
          <cell r="A39">
            <v>38</v>
          </cell>
          <cell r="B39" t="str">
            <v xml:space="preserve"> </v>
          </cell>
          <cell r="C39" t="str">
            <v xml:space="preserve"> </v>
          </cell>
          <cell r="D39" t="str">
            <v xml:space="preserve"> </v>
          </cell>
          <cell r="E39" t="str">
            <v xml:space="preserve"> </v>
          </cell>
          <cell r="H39" t="str">
            <v xml:space="preserve"> </v>
          </cell>
        </row>
        <row r="40">
          <cell r="A40">
            <v>39</v>
          </cell>
          <cell r="B40" t="str">
            <v xml:space="preserve"> </v>
          </cell>
          <cell r="C40" t="str">
            <v xml:space="preserve"> </v>
          </cell>
          <cell r="D40" t="str">
            <v xml:space="preserve"> </v>
          </cell>
          <cell r="E40" t="str">
            <v xml:space="preserve"> </v>
          </cell>
          <cell r="H40" t="str">
            <v xml:space="preserve"> </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H47" t="str">
            <v>NO.1-1-00</v>
          </cell>
        </row>
        <row r="48">
          <cell r="A48" t="e">
            <v>#REF!</v>
          </cell>
          <cell r="B48" t="str">
            <v>MACHINE PART</v>
          </cell>
          <cell r="C48" t="str">
            <v>1.5KW x 4P用</v>
          </cell>
          <cell r="D48" t="str">
            <v>SET</v>
          </cell>
          <cell r="E48">
            <v>1</v>
          </cell>
          <cell r="F48" t="str">
            <v xml:space="preserve"> </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xml:space="preserve">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xml:space="preserve"> </v>
          </cell>
          <cell r="H63" t="str">
            <v xml:space="preserve">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H69" t="str">
            <v>NO.1-02-00</v>
          </cell>
        </row>
        <row r="70">
          <cell r="A70" t="e">
            <v>#REF!</v>
          </cell>
          <cell r="B70" t="str">
            <v>소형MOTOR</v>
          </cell>
          <cell r="C70" t="str">
            <v>40W</v>
          </cell>
          <cell r="D70" t="str">
            <v>SET</v>
          </cell>
          <cell r="E70">
            <v>1</v>
          </cell>
          <cell r="F70" t="str">
            <v xml:space="preserve"> </v>
          </cell>
        </row>
        <row r="71">
          <cell r="B71" t="str">
            <v>MOTOR BRACKET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xml:space="preserve"> </v>
          </cell>
          <cell r="H84" t="str">
            <v xml:space="preserve">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D86" t="str">
            <v>M2</v>
          </cell>
          <cell r="E86">
            <v>2.5</v>
          </cell>
          <cell r="F86" t="str">
            <v>ㅁ50x50 (1.73)+ Ø27.2 (0.73)=약 2.46M2</v>
          </cell>
        </row>
        <row r="88">
          <cell r="E88" t="str">
            <v xml:space="preserve"> </v>
          </cell>
        </row>
        <row r="90">
          <cell r="A90" t="e">
            <v>#REF!</v>
          </cell>
        </row>
        <row r="91">
          <cell r="A91" t="e">
            <v>#REF!</v>
          </cell>
          <cell r="B91" t="str">
            <v xml:space="preserve">공사명 : ROLL SCREEN (4,000L x 3,000H)        </v>
          </cell>
          <cell r="D91" t="str">
            <v xml:space="preserve"> </v>
          </cell>
          <cell r="E91" t="str">
            <v xml:space="preserve"> </v>
          </cell>
          <cell r="F91" t="str">
            <v xml:space="preserve"> </v>
          </cell>
          <cell r="H91" t="str">
            <v>NO.1-03-00</v>
          </cell>
        </row>
        <row r="92">
          <cell r="A92" t="e">
            <v>#REF!</v>
          </cell>
          <cell r="B92" t="str">
            <v>원추형 MOTOR</v>
          </cell>
          <cell r="C92" t="str">
            <v>190W</v>
          </cell>
          <cell r="D92" t="str">
            <v>SET</v>
          </cell>
          <cell r="E92">
            <v>1</v>
          </cell>
          <cell r="F92" t="str">
            <v xml:space="preserve"> </v>
          </cell>
        </row>
        <row r="93">
          <cell r="A93" t="e">
            <v>#REF!</v>
          </cell>
          <cell r="B93" t="str">
            <v>LIMIT SWITCH BOX</v>
          </cell>
          <cell r="C93" t="str">
            <v xml:space="preserve"> </v>
          </cell>
          <cell r="D93" t="str">
            <v>SET</v>
          </cell>
          <cell r="E93">
            <v>1</v>
          </cell>
          <cell r="F93" t="str">
            <v xml:space="preserve"> </v>
          </cell>
        </row>
        <row r="94">
          <cell r="A94" t="e">
            <v>#REF!</v>
          </cell>
          <cell r="B94" t="str">
            <v>BUSHING</v>
          </cell>
          <cell r="C94" t="str">
            <v xml:space="preserve"> </v>
          </cell>
          <cell r="D94" t="str">
            <v>EA</v>
          </cell>
          <cell r="E94">
            <v>2</v>
          </cell>
          <cell r="F94" t="str">
            <v xml:space="preserve">ROLL SCREEN 2곳 </v>
          </cell>
        </row>
        <row r="95">
          <cell r="A95" t="e">
            <v>#REF!</v>
          </cell>
          <cell r="B95" t="str">
            <v>BEARING DIE</v>
          </cell>
          <cell r="C95" t="str">
            <v xml:space="preserve"> </v>
          </cell>
          <cell r="D95" t="str">
            <v>EA</v>
          </cell>
          <cell r="E95">
            <v>2</v>
          </cell>
          <cell r="F95" t="str">
            <v xml:space="preserve"> </v>
          </cell>
        </row>
        <row r="96">
          <cell r="A96" t="e">
            <v>#REF!</v>
          </cell>
          <cell r="B96" t="str">
            <v>주물 PIPE</v>
          </cell>
          <cell r="C96" t="str">
            <v>Ø53</v>
          </cell>
          <cell r="D96" t="str">
            <v>M</v>
          </cell>
          <cell r="E96">
            <v>4</v>
          </cell>
          <cell r="F96" t="str">
            <v xml:space="preserve">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xml:space="preserve"> </v>
          </cell>
          <cell r="D99" t="str">
            <v>SET</v>
          </cell>
          <cell r="E99">
            <v>1</v>
          </cell>
          <cell r="F99" t="str">
            <v xml:space="preserve">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xml:space="preserve"> </v>
          </cell>
          <cell r="C101" t="str">
            <v xml:space="preserve"> </v>
          </cell>
          <cell r="D101" t="str">
            <v xml:space="preserve"> </v>
          </cell>
          <cell r="E101" t="str">
            <v xml:space="preserve"> </v>
          </cell>
          <cell r="F101" t="str">
            <v xml:space="preserve"> </v>
          </cell>
        </row>
        <row r="102">
          <cell r="A102" t="e">
            <v>#REF!</v>
          </cell>
          <cell r="B102" t="str">
            <v xml:space="preserve"> </v>
          </cell>
          <cell r="C102" t="str">
            <v xml:space="preserve"> </v>
          </cell>
          <cell r="D102" t="str">
            <v xml:space="preserve"> </v>
          </cell>
          <cell r="E102" t="str">
            <v xml:space="preserve"> </v>
          </cell>
          <cell r="F102" t="str">
            <v xml:space="preserve">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G113" t="str">
            <v xml:space="preserve"> </v>
          </cell>
          <cell r="H113" t="str">
            <v>NO.1-04-00</v>
          </cell>
        </row>
        <row r="114">
          <cell r="A114" t="e">
            <v>#REF!</v>
          </cell>
          <cell r="B114" t="str">
            <v>원추형 MOTOR</v>
          </cell>
          <cell r="C114" t="str">
            <v>100W</v>
          </cell>
          <cell r="D114" t="str">
            <v>SET</v>
          </cell>
          <cell r="E114">
            <v>1</v>
          </cell>
          <cell r="F114" t="str">
            <v xml:space="preserve"> </v>
          </cell>
        </row>
        <row r="115">
          <cell r="A115" t="e">
            <v>#REF!</v>
          </cell>
          <cell r="B115" t="str">
            <v>LIMIT SWITCH BOX</v>
          </cell>
          <cell r="C115" t="str">
            <v xml:space="preserve"> </v>
          </cell>
          <cell r="D115" t="str">
            <v>SET</v>
          </cell>
          <cell r="E115">
            <v>1</v>
          </cell>
          <cell r="F115" t="str">
            <v xml:space="preserve"> </v>
          </cell>
        </row>
        <row r="116">
          <cell r="A116" t="e">
            <v>#REF!</v>
          </cell>
          <cell r="B116" t="str">
            <v>BUSHING</v>
          </cell>
          <cell r="C116" t="str">
            <v xml:space="preserve"> </v>
          </cell>
          <cell r="D116" t="str">
            <v>EA</v>
          </cell>
          <cell r="E116">
            <v>2</v>
          </cell>
          <cell r="F116" t="str">
            <v xml:space="preserve">ROLL SCREEN 2곳 </v>
          </cell>
        </row>
        <row r="117">
          <cell r="A117" t="e">
            <v>#REF!</v>
          </cell>
          <cell r="B117" t="str">
            <v>BEARING DIE</v>
          </cell>
          <cell r="C117" t="str">
            <v xml:space="preserve"> </v>
          </cell>
          <cell r="D117" t="str">
            <v>EA</v>
          </cell>
          <cell r="E117">
            <v>2</v>
          </cell>
          <cell r="F117" t="str">
            <v xml:space="preserve"> </v>
          </cell>
        </row>
        <row r="118">
          <cell r="A118" t="e">
            <v>#REF!</v>
          </cell>
          <cell r="B118" t="str">
            <v>주물PIPE</v>
          </cell>
          <cell r="C118" t="str">
            <v>Ø53</v>
          </cell>
          <cell r="D118" t="str">
            <v>M</v>
          </cell>
          <cell r="E118">
            <v>2.1</v>
          </cell>
          <cell r="F118" t="str">
            <v xml:space="preserve"> </v>
          </cell>
        </row>
        <row r="119">
          <cell r="A119" t="e">
            <v>#REF!</v>
          </cell>
          <cell r="B119" t="str">
            <v>BALANCE PIPE</v>
          </cell>
          <cell r="C119" t="str">
            <v>Ø27.2</v>
          </cell>
          <cell r="D119" t="str">
            <v>M</v>
          </cell>
          <cell r="E119">
            <v>2.1</v>
          </cell>
          <cell r="F119" t="str">
            <v xml:space="preserve">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xml:space="preserve"> </v>
          </cell>
          <cell r="D121" t="str">
            <v>SET</v>
          </cell>
          <cell r="E121">
            <v>1</v>
          </cell>
          <cell r="F121" t="str">
            <v xml:space="preserve"> </v>
          </cell>
        </row>
        <row r="122">
          <cell r="A122" t="e">
            <v>#REF!</v>
          </cell>
          <cell r="B122" t="str">
            <v>FLAG BOX A'SSY</v>
          </cell>
          <cell r="C122" t="str">
            <v xml:space="preserve"> </v>
          </cell>
          <cell r="D122" t="str">
            <v>SET</v>
          </cell>
          <cell r="E122">
            <v>1</v>
          </cell>
          <cell r="F122" t="str">
            <v xml:space="preserve"> </v>
          </cell>
        </row>
        <row r="123">
          <cell r="A123" t="e">
            <v>#REF!</v>
          </cell>
          <cell r="B123" t="str">
            <v>도 장 비</v>
          </cell>
          <cell r="C123" t="str">
            <v>각 2회</v>
          </cell>
          <cell r="D123" t="str">
            <v>M2</v>
          </cell>
          <cell r="E123">
            <v>4</v>
          </cell>
          <cell r="F123" t="str">
            <v>BOX(2)+BUSHING.DIE(0.8x2)+PIPE(0.34)+Ø27.2(0.17)= 4.11M2 약 4M2</v>
          </cell>
        </row>
        <row r="124">
          <cell r="A124" t="e">
            <v>#REF!</v>
          </cell>
          <cell r="F124" t="str">
            <v xml:space="preserve"> </v>
          </cell>
          <cell r="G124" t="str">
            <v xml:space="preserve"> </v>
          </cell>
        </row>
        <row r="125">
          <cell r="A125" t="e">
            <v>#REF!</v>
          </cell>
        </row>
        <row r="126">
          <cell r="A126" t="e">
            <v>#REF!</v>
          </cell>
        </row>
        <row r="127">
          <cell r="A127" t="e">
            <v>#REF!</v>
          </cell>
        </row>
        <row r="128">
          <cell r="A128" t="e">
            <v>#REF!</v>
          </cell>
          <cell r="B128" t="str">
            <v xml:space="preserve"> </v>
          </cell>
          <cell r="C128" t="str">
            <v xml:space="preserve"> </v>
          </cell>
          <cell r="D128" t="str">
            <v xml:space="preserve"> </v>
          </cell>
          <cell r="E128" t="str">
            <v xml:space="preserve"> </v>
          </cell>
        </row>
        <row r="129">
          <cell r="A129" t="e">
            <v>#REF!</v>
          </cell>
        </row>
        <row r="130">
          <cell r="A130" t="e">
            <v>#REF!</v>
          </cell>
        </row>
        <row r="131">
          <cell r="A131" t="e">
            <v>#REF!</v>
          </cell>
        </row>
        <row r="132">
          <cell r="A132" t="e">
            <v>#REF!</v>
          </cell>
          <cell r="B132" t="str">
            <v xml:space="preserve"> </v>
          </cell>
          <cell r="C132" t="str">
            <v xml:space="preserve"> </v>
          </cell>
          <cell r="D132" t="str">
            <v xml:space="preserve"> </v>
          </cell>
          <cell r="E132" t="str">
            <v xml:space="preserve"> </v>
          </cell>
        </row>
        <row r="133">
          <cell r="A133" t="e">
            <v>#REF!</v>
          </cell>
        </row>
        <row r="135">
          <cell r="B135" t="str">
            <v>공사명: COVER CURTAIN (8,800L x 3,500H)</v>
          </cell>
          <cell r="H135" t="str">
            <v>NO.1-05-00</v>
          </cell>
        </row>
        <row r="136">
          <cell r="B136" t="str">
            <v>소형MOTOR</v>
          </cell>
          <cell r="C136" t="str">
            <v>40W</v>
          </cell>
          <cell r="D136" t="str">
            <v>SET</v>
          </cell>
          <cell r="E136">
            <v>1</v>
          </cell>
          <cell r="F136" t="str">
            <v xml:space="preserve"> </v>
          </cell>
        </row>
        <row r="137">
          <cell r="A137" t="e">
            <v>#REF!</v>
          </cell>
          <cell r="B137" t="str">
            <v>MOTOR BRACKET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D146" t="str">
            <v>EA</v>
          </cell>
          <cell r="E146">
            <v>1</v>
          </cell>
        </row>
        <row r="147">
          <cell r="A147" t="e">
            <v>#REF!</v>
          </cell>
          <cell r="B147" t="str">
            <v>LIMIT SWITCH</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D149" t="str">
            <v>M2</v>
          </cell>
          <cell r="E149">
            <v>2</v>
          </cell>
          <cell r="F149" t="str">
            <v>PIPE(1.76)=약 2M2</v>
          </cell>
        </row>
        <row r="150">
          <cell r="A150" t="e">
            <v>#REF!</v>
          </cell>
        </row>
        <row r="151">
          <cell r="A151" t="e">
            <v>#REF!</v>
          </cell>
          <cell r="E151" t="str">
            <v xml:space="preserve"> </v>
          </cell>
        </row>
        <row r="152">
          <cell r="A152" t="e">
            <v>#REF!</v>
          </cell>
        </row>
        <row r="153">
          <cell r="F153" t="str">
            <v xml:space="preserve"> </v>
          </cell>
        </row>
        <row r="154">
          <cell r="A154" t="e">
            <v>#REF!</v>
          </cell>
        </row>
        <row r="155">
          <cell r="A155" t="e">
            <v>#REF!</v>
          </cell>
        </row>
        <row r="156">
          <cell r="A156" t="e">
            <v>#REF!</v>
          </cell>
        </row>
        <row r="157">
          <cell r="B157" t="str">
            <v>공사명:WINDOW DARKEN CURTAIN(4,050L x 3,500H)</v>
          </cell>
          <cell r="H157" t="str">
            <v>NO.1-06-00</v>
          </cell>
        </row>
        <row r="158">
          <cell r="B158" t="str">
            <v>소형 MOTOR</v>
          </cell>
          <cell r="C158" t="str">
            <v>25W</v>
          </cell>
          <cell r="D158" t="str">
            <v>SET</v>
          </cell>
          <cell r="E158">
            <v>1</v>
          </cell>
          <cell r="F158" t="str">
            <v xml:space="preserve"> </v>
          </cell>
        </row>
        <row r="159">
          <cell r="A159" t="e">
            <v>#REF!</v>
          </cell>
          <cell r="B159" t="str">
            <v>MOTOR BRACKET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D170" t="str">
            <v>M2</v>
          </cell>
          <cell r="E170">
            <v>1</v>
          </cell>
          <cell r="F170" t="str">
            <v>PIPE(0.8)=약 1M2</v>
          </cell>
        </row>
        <row r="171">
          <cell r="A171" t="e">
            <v>#REF!</v>
          </cell>
        </row>
        <row r="172">
          <cell r="A172" t="e">
            <v>#REF!</v>
          </cell>
          <cell r="E172" t="str">
            <v xml:space="preserve"> </v>
          </cell>
        </row>
        <row r="173">
          <cell r="A173" t="e">
            <v>#REF!</v>
          </cell>
        </row>
        <row r="174">
          <cell r="A174" t="e">
            <v>#REF!</v>
          </cell>
        </row>
        <row r="175">
          <cell r="A175" t="e">
            <v>#REF!</v>
          </cell>
        </row>
        <row r="176">
          <cell r="A176" t="e">
            <v>#REF!</v>
          </cell>
          <cell r="F176" t="str">
            <v xml:space="preserve"> </v>
          </cell>
        </row>
        <row r="177">
          <cell r="A177" t="e">
            <v>#REF!</v>
          </cell>
        </row>
        <row r="178">
          <cell r="A178" t="e">
            <v>#REF!</v>
          </cell>
        </row>
        <row r="179">
          <cell r="A179" t="e">
            <v>#REF!</v>
          </cell>
          <cell r="B179" t="str">
            <v>공사명:DOOR DARKEN CURTAIN(4,050L x 3,500H)</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D185" t="str">
            <v>M2</v>
          </cell>
          <cell r="E185">
            <v>1</v>
          </cell>
          <cell r="F185" t="str">
            <v>PIPE(0.8)=약 1M2</v>
          </cell>
        </row>
        <row r="186">
          <cell r="A186" t="e">
            <v>#REF!</v>
          </cell>
        </row>
        <row r="187">
          <cell r="A187" t="e">
            <v>#REF!</v>
          </cell>
          <cell r="E187" t="str">
            <v xml:space="preserve"> </v>
          </cell>
        </row>
        <row r="191">
          <cell r="F191" t="str">
            <v xml:space="preserve">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F200" t="str">
            <v>293KG=0.293TON</v>
          </cell>
        </row>
        <row r="201">
          <cell r="A201" t="e">
            <v>#REF!</v>
          </cell>
          <cell r="B201" t="str">
            <v>공사명:GRID IRON(8,600L x 900D)</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xml:space="preserve"> </v>
          </cell>
          <cell r="C203" t="str">
            <v xml:space="preserve"> </v>
          </cell>
          <cell r="D203" t="str">
            <v xml:space="preserve"> </v>
          </cell>
          <cell r="E203" t="str">
            <v xml:space="preserve">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xml:space="preserve"> </v>
          </cell>
          <cell r="C210" t="str">
            <v xml:space="preserve"> </v>
          </cell>
          <cell r="D210" t="str">
            <v xml:space="preserve"> </v>
          </cell>
          <cell r="E210" t="str">
            <v xml:space="preserve"> </v>
          </cell>
        </row>
        <row r="211">
          <cell r="B211" t="str">
            <v xml:space="preserve"> </v>
          </cell>
          <cell r="C211" t="str">
            <v xml:space="preserve"> </v>
          </cell>
          <cell r="D211" t="str">
            <v xml:space="preserve"> </v>
          </cell>
          <cell r="E211" t="str">
            <v xml:space="preserve"> </v>
          </cell>
        </row>
        <row r="218">
          <cell r="A218" t="e">
            <v>#REF!</v>
          </cell>
        </row>
        <row r="219">
          <cell r="A219" t="e">
            <v>#REF!</v>
          </cell>
        </row>
        <row r="220">
          <cell r="A220" t="e">
            <v>#REF!</v>
          </cell>
        </row>
        <row r="221">
          <cell r="A221" t="e">
            <v>#REF!</v>
          </cell>
        </row>
        <row r="222">
          <cell r="A222" t="e">
            <v>#REF!</v>
          </cell>
        </row>
        <row r="223">
          <cell r="B223" t="str">
            <v>공사명 : CONTROL PANEL</v>
          </cell>
          <cell r="D223" t="str">
            <v xml:space="preserve"> </v>
          </cell>
          <cell r="E223" t="str">
            <v xml:space="preserve"> </v>
          </cell>
          <cell r="F223" t="str">
            <v xml:space="preserve"> </v>
          </cell>
          <cell r="H223" t="str">
            <v>NO.1-09-00</v>
          </cell>
        </row>
        <row r="224">
          <cell r="A224" t="e">
            <v>#REF!</v>
          </cell>
          <cell r="B224" t="str">
            <v>PANEL</v>
          </cell>
          <cell r="C224" t="str">
            <v>800Lx1200Hx250D</v>
          </cell>
          <cell r="D224" t="str">
            <v>SET</v>
          </cell>
          <cell r="E224">
            <v>1</v>
          </cell>
          <cell r="F224" t="str">
            <v xml:space="preserve"> </v>
          </cell>
        </row>
        <row r="225">
          <cell r="B225" t="str">
            <v>MAIN N.F.B</v>
          </cell>
          <cell r="C225" t="str">
            <v>3P 20A</v>
          </cell>
          <cell r="D225" t="str">
            <v>EA</v>
          </cell>
          <cell r="E225">
            <v>1</v>
          </cell>
          <cell r="F225" t="str">
            <v xml:space="preserve">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xml:space="preserve">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xml:space="preserve"> </v>
          </cell>
        </row>
        <row r="231">
          <cell r="A231" t="e">
            <v>#REF!</v>
          </cell>
          <cell r="B231" t="str">
            <v>PILOT LAMP</v>
          </cell>
          <cell r="C231" t="str">
            <v xml:space="preserve"> </v>
          </cell>
          <cell r="D231" t="str">
            <v>EA</v>
          </cell>
          <cell r="E231">
            <v>2</v>
          </cell>
          <cell r="F231" t="str">
            <v>POWER용 1EA, OPERATION용 1EA</v>
          </cell>
        </row>
        <row r="232">
          <cell r="B232" t="str">
            <v>T.H</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xml:space="preserve"> </v>
          </cell>
        </row>
        <row r="236">
          <cell r="A236" t="e">
            <v>#REF!</v>
          </cell>
          <cell r="B236" t="str">
            <v>FUSE/SOCKET</v>
          </cell>
          <cell r="C236" t="str">
            <v xml:space="preserve">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xml:space="preserve"> </v>
          </cell>
        </row>
        <row r="241">
          <cell r="A241" t="e">
            <v>#REF!</v>
          </cell>
          <cell r="B241" t="str">
            <v>TERMINAL &amp; TUBE</v>
          </cell>
          <cell r="C241" t="str">
            <v>1.25sq</v>
          </cell>
          <cell r="D241" t="str">
            <v>SET</v>
          </cell>
          <cell r="E241">
            <v>132</v>
          </cell>
          <cell r="F241" t="str">
            <v xml:space="preserve">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H243" t="str">
            <v xml:space="preserve"> </v>
          </cell>
        </row>
        <row r="245">
          <cell r="A245" t="e">
            <v>#REF!</v>
          </cell>
          <cell r="B245" t="str">
            <v>공사명: CONTROL BOARD</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xml:space="preserve"> </v>
          </cell>
          <cell r="D248" t="str">
            <v>EA</v>
          </cell>
          <cell r="E248">
            <v>1</v>
          </cell>
          <cell r="F248" t="str">
            <v>도면 참조</v>
          </cell>
          <cell r="G248" t="str">
            <v xml:space="preserve">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xml:space="preserve"> </v>
          </cell>
          <cell r="D253" t="str">
            <v xml:space="preserve"> </v>
          </cell>
          <cell r="E253" t="str">
            <v xml:space="preserve"> </v>
          </cell>
          <cell r="F253" t="str">
            <v xml:space="preserve"> </v>
          </cell>
        </row>
        <row r="254">
          <cell r="A254" t="e">
            <v>#REF!</v>
          </cell>
          <cell r="B254" t="str">
            <v xml:space="preserve"> </v>
          </cell>
          <cell r="D254" t="str">
            <v xml:space="preserve"> </v>
          </cell>
          <cell r="E254" t="str">
            <v xml:space="preserve"> </v>
          </cell>
          <cell r="F254" t="str">
            <v xml:space="preserve"> </v>
          </cell>
        </row>
        <row r="255">
          <cell r="A255" t="e">
            <v>#REF!</v>
          </cell>
        </row>
        <row r="256">
          <cell r="A256" t="e">
            <v>#REF!</v>
          </cell>
        </row>
        <row r="258">
          <cell r="A258" t="e">
            <v>#REF!</v>
          </cell>
        </row>
        <row r="259">
          <cell r="A259" t="e">
            <v>#REF!</v>
          </cell>
        </row>
        <row r="260">
          <cell r="A260" t="e">
            <v>#REF!</v>
          </cell>
        </row>
        <row r="262">
          <cell r="A262" t="e">
            <v>#REF!</v>
          </cell>
          <cell r="G262" t="str">
            <v xml:space="preserve"> </v>
          </cell>
          <cell r="H262" t="str">
            <v xml:space="preserve"> </v>
          </cell>
        </row>
        <row r="263">
          <cell r="A263" t="e">
            <v>#REF!</v>
          </cell>
          <cell r="B263" t="str">
            <v xml:space="preserve"> </v>
          </cell>
          <cell r="C263" t="str">
            <v xml:space="preserve"> </v>
          </cell>
          <cell r="D263" t="str">
            <v xml:space="preserve"> </v>
          </cell>
          <cell r="E263" t="str">
            <v xml:space="preserve"> </v>
          </cell>
          <cell r="F263" t="str">
            <v xml:space="preserve"> </v>
          </cell>
        </row>
        <row r="264">
          <cell r="A264" t="e">
            <v>#REF!</v>
          </cell>
        </row>
        <row r="265">
          <cell r="A265" t="e">
            <v>#REF!</v>
          </cell>
        </row>
        <row r="266">
          <cell r="A266" t="e">
            <v>#REF!</v>
          </cell>
        </row>
        <row r="267">
          <cell r="A267" t="e">
            <v>#REF!</v>
          </cell>
          <cell r="B267" t="str">
            <v>공사명 : MACHINE PART (1.5KW x 4P用: WINCH TYPE)</v>
          </cell>
          <cell r="H267" t="str">
            <v>일위대가-1</v>
          </cell>
        </row>
        <row r="268">
          <cell r="A268" t="e">
            <v>#REF!</v>
          </cell>
          <cell r="B268" t="str">
            <v>MOTOR</v>
          </cell>
          <cell r="C268" t="str">
            <v>1.5KW x 4P</v>
          </cell>
          <cell r="D268" t="str">
            <v>대</v>
          </cell>
          <cell r="E268">
            <v>1</v>
          </cell>
          <cell r="F268" t="str">
            <v xml:space="preserve"> </v>
          </cell>
        </row>
        <row r="269">
          <cell r="A269" t="e">
            <v>#REF!</v>
          </cell>
          <cell r="B269" t="str">
            <v>DISK BRAKE</v>
          </cell>
          <cell r="C269" t="str">
            <v>1.5KW x 4P用</v>
          </cell>
          <cell r="D269" t="str">
            <v>대</v>
          </cell>
          <cell r="E269">
            <v>1</v>
          </cell>
          <cell r="F269" t="str">
            <v xml:space="preserve">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xml:space="preserve">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xml:space="preserve"> </v>
          </cell>
        </row>
        <row r="280">
          <cell r="A280" t="e">
            <v>#REF!</v>
          </cell>
          <cell r="B280" t="str">
            <v>BEARING DIE</v>
          </cell>
          <cell r="C280" t="str">
            <v>UCP #207用</v>
          </cell>
          <cell r="D280" t="str">
            <v>EA</v>
          </cell>
          <cell r="E280">
            <v>1</v>
          </cell>
          <cell r="F280" t="str">
            <v xml:space="preserve">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xml:space="preserve"> </v>
          </cell>
          <cell r="D287" t="str">
            <v>SET</v>
          </cell>
          <cell r="E287">
            <v>1</v>
          </cell>
          <cell r="F287" t="str">
            <v xml:space="preserve">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 val="수량산출"/>
    </sheetNames>
    <sheetDataSet>
      <sheetData sheetId="0"/>
      <sheetData sheetId="1" refreshError="1"/>
      <sheetData sheetId="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랜트면허"/>
      <sheetName val="토목주소"/>
      <sheetName val="Total"/>
      <sheetName val="자재가격조사표"/>
      <sheetName val="Front"/>
      <sheetName val="wall"/>
      <sheetName val="#REF"/>
      <sheetName val="수량산출"/>
      <sheetName val="갑지"/>
      <sheetName val="집계표"/>
      <sheetName val="일위대가표"/>
      <sheetName val="내역"/>
      <sheetName val="MYENGBU"/>
      <sheetName val="전등설비"/>
      <sheetName val="설계내역서"/>
      <sheetName val="건축(G6)"/>
      <sheetName val="철거(G6)"/>
      <sheetName val="토목(G6)"/>
      <sheetName val="산근"/>
      <sheetName val="산업"/>
      <sheetName val="입찰견적보고서"/>
      <sheetName val="정보"/>
      <sheetName val="소비자가"/>
      <sheetName val="데이타"/>
      <sheetName val="식재인부"/>
      <sheetName val="EQT-ESTN"/>
      <sheetName val="전기"/>
      <sheetName val="내역서"/>
      <sheetName val="노임이"/>
      <sheetName val="2003상반기노임기준"/>
      <sheetName val="정공공사"/>
      <sheetName val="중기조종사 단위단가"/>
      <sheetName val="기초단가"/>
      <sheetName val="1-최종안"/>
      <sheetName val="사업분석-분양가결정"/>
      <sheetName val="암센터"/>
      <sheetName val="공사설명서"/>
      <sheetName val="원가계산하도"/>
      <sheetName val="설계명세서"/>
      <sheetName val="정부노임단가"/>
      <sheetName val="5.설계명세서"/>
      <sheetName val="1.수인터널"/>
      <sheetName val="실행철강하도"/>
      <sheetName val="CTEMCOST"/>
      <sheetName val="총괄표"/>
      <sheetName val="BID"/>
      <sheetName val="2000년1차"/>
      <sheetName val="설계산출기초"/>
      <sheetName val="도급예산내역서봉투"/>
      <sheetName val="공사원가계산서"/>
      <sheetName val="설계산출표지"/>
      <sheetName val="도급예산내역서총괄표"/>
      <sheetName val="을부담운반비"/>
      <sheetName val="운반비산출"/>
      <sheetName val="급여조견표"/>
      <sheetName val="1차 내역서"/>
      <sheetName val="실행대비"/>
      <sheetName val="자판실행"/>
      <sheetName val="실행"/>
      <sheetName val="실행(ALT1)"/>
      <sheetName val="내역서2안"/>
      <sheetName val="설계서(본관)"/>
      <sheetName val="물가시세"/>
      <sheetName val="개산공사비"/>
      <sheetName val="시장성초안camera"/>
      <sheetName val="주빔의 설계"/>
      <sheetName val="바닥판"/>
      <sheetName val="입력DATA"/>
      <sheetName val="조명시설"/>
      <sheetName val="투자비"/>
      <sheetName val="조성원가DATA"/>
      <sheetName val="사업비"/>
      <sheetName val="설비원가"/>
      <sheetName val="BSD (2)"/>
      <sheetName val="갑지(추정)"/>
      <sheetName val="21301동"/>
      <sheetName val="건축내역서"/>
      <sheetName val="설비내역서"/>
      <sheetName val="전기내역서"/>
      <sheetName val="Sheet1"/>
      <sheetName val="Sheet1 (2)"/>
      <sheetName val="6PILE  (돌출)"/>
      <sheetName val="노무비단가"/>
      <sheetName val="견적단가"/>
      <sheetName val="내역서1999.8최종"/>
      <sheetName val="CON'C"/>
      <sheetName val="공사개요"/>
      <sheetName val="대비"/>
      <sheetName val="예총"/>
      <sheetName val="기안"/>
      <sheetName val="원가data"/>
      <sheetName val="말뚝지지력산정"/>
      <sheetName val="예산명세서"/>
      <sheetName val="자료입력"/>
      <sheetName val="원가계산"/>
      <sheetName val="단가및재료비"/>
      <sheetName val="b_balju"/>
      <sheetName val="일위목록"/>
      <sheetName val="세금자료"/>
      <sheetName val="경제지표"/>
      <sheetName val="설계"/>
      <sheetName val="해평견적"/>
      <sheetName val="EL90"/>
      <sheetName val="설비(제출)"/>
      <sheetName val="견적조건"/>
      <sheetName val="총괄내역서"/>
      <sheetName val="친환경주택"/>
      <sheetName val="노임단가"/>
      <sheetName val="화산경계"/>
      <sheetName val="중기사용료산출근거"/>
      <sheetName val="단가산출2"/>
      <sheetName val="단가 및 재료비"/>
      <sheetName val="일위대가"/>
      <sheetName val="수량"/>
      <sheetName val="단가"/>
      <sheetName val="판매시설"/>
      <sheetName val="2011.08."/>
      <sheetName val="table"/>
      <sheetName val="을"/>
      <sheetName val="Requirement(Work Crew)"/>
      <sheetName val="Sheet12"/>
      <sheetName val="M-MG1"/>
      <sheetName val="평가데이터"/>
      <sheetName val="식재"/>
      <sheetName val="시설물"/>
      <sheetName val="식재출력용"/>
      <sheetName val="유지관리"/>
      <sheetName val="기계경비(시간당)"/>
      <sheetName val="램머"/>
      <sheetName val="청천내"/>
      <sheetName val="연결임시"/>
      <sheetName val="표지 (2)"/>
      <sheetName val="2005(공무2)"/>
      <sheetName val="요율"/>
      <sheetName val="내역서 (2)"/>
      <sheetName val="지질조사"/>
      <sheetName val="설계변경총괄표(계산식)"/>
      <sheetName val="비계공사"/>
      <sheetName val="BOJUNGGM"/>
      <sheetName val="지수"/>
      <sheetName val="VXXXXXXX"/>
      <sheetName val="AHU집계"/>
      <sheetName val="공조기휀"/>
      <sheetName val="공조기"/>
      <sheetName val="조건표"/>
      <sheetName val="화성태안9공구내역(실행)"/>
      <sheetName val="입찰안"/>
      <sheetName val="총 원가계산"/>
      <sheetName val="11-2.아파트내역"/>
      <sheetName val="하중조건(평상시)"/>
      <sheetName val="TEST1"/>
      <sheetName val="시설물기초"/>
      <sheetName val="목차"/>
      <sheetName val="아파트 내역"/>
      <sheetName val="중기단가"/>
      <sheetName val="도급기성"/>
      <sheetName val="공종별내역(건축실행)"/>
      <sheetName val="철거산출근거"/>
      <sheetName val="수목단가"/>
      <sheetName val="시설수량표"/>
      <sheetName val="식재수량표"/>
      <sheetName val="자재단가"/>
      <sheetName val="입력자료"/>
      <sheetName val="설계서(건축분)"/>
      <sheetName val="관경별내역서"/>
      <sheetName val="건설기계"/>
      <sheetName val="노임"/>
      <sheetName val="단가산출"/>
      <sheetName val="사급자재"/>
      <sheetName val="표지"/>
      <sheetName val="산출서"/>
      <sheetName val="FAB별"/>
      <sheetName val="건축내역"/>
      <sheetName val="POL6차-PIPING"/>
      <sheetName val="계약내역"/>
      <sheetName val="6호기"/>
      <sheetName val="원가계산서"/>
      <sheetName val="변경내역"/>
      <sheetName val="단중표"/>
      <sheetName val="대총괄"/>
      <sheetName val="5-2.수량산출(A4)"/>
      <sheetName val="6-1.노임단가"/>
      <sheetName val="6-1.단가비교표"/>
      <sheetName val="단가표"/>
      <sheetName val="기본단가표"/>
      <sheetName val="계약서"/>
      <sheetName val="현장경비"/>
      <sheetName val="단가산출서총괄"/>
      <sheetName val="P-산#1-1(WOWA1)"/>
      <sheetName val="향후추이"/>
      <sheetName val="설비투자"/>
      <sheetName val="공장능력"/>
      <sheetName val="생산실적"/>
      <sheetName val="을지"/>
      <sheetName val="개요"/>
      <sheetName val="마케팅"/>
      <sheetName val="추정손익"/>
      <sheetName val="할당"/>
      <sheetName val="실적"/>
      <sheetName val="원가"/>
      <sheetName val="제목"/>
      <sheetName val="원가,목표"/>
      <sheetName val="판매"/>
      <sheetName val="판촉"/>
      <sheetName val="협조"/>
      <sheetName val="캔개발배경"/>
      <sheetName val="경쟁사가격"/>
      <sheetName val="캔판매목표"/>
      <sheetName val="시장"/>
      <sheetName val="손익"/>
      <sheetName val="일정표"/>
      <sheetName val="수량산출(음암)"/>
      <sheetName val="설계총괄표"/>
      <sheetName val="N賃率-職"/>
      <sheetName val="공사비 증감 내역서"/>
      <sheetName val="아파트"/>
      <sheetName val="단면가정"/>
      <sheetName val="VST재료산출"/>
      <sheetName val="AS포장복구 "/>
      <sheetName val="2000양배"/>
      <sheetName val="공통단가"/>
      <sheetName val="운반비"/>
      <sheetName val="인부노임"/>
      <sheetName val="인제내역"/>
      <sheetName val="골조시행"/>
      <sheetName val="2001년계약내력출력분"/>
      <sheetName val="1차기성분내력"/>
      <sheetName val="재집"/>
      <sheetName val="b_balju_cho"/>
      <sheetName val="FB25JN"/>
      <sheetName val="단가대비표"/>
      <sheetName val="DATE"/>
      <sheetName val="단위단가"/>
      <sheetName val="2-1. 경관조명 내역총괄표"/>
      <sheetName val="ABUT수량-A1"/>
      <sheetName val="기성내역"/>
      <sheetName val="준검 내역서"/>
      <sheetName val="중기사용료"/>
      <sheetName val="DATA"/>
      <sheetName val="소방"/>
      <sheetName val="장비사양"/>
      <sheetName val="2.대외공문"/>
      <sheetName val="DATA(BAC)"/>
      <sheetName val="시중노임단가"/>
      <sheetName val="쌍송교"/>
      <sheetName val="101동"/>
      <sheetName val="케이블트레이"/>
      <sheetName val="건축공사"/>
      <sheetName val="매뉴얼"/>
      <sheetName val="1.설계조건"/>
      <sheetName val="1.10 접지 및 피뢰공사"/>
      <sheetName val="10.전열 공사"/>
      <sheetName val="정렬"/>
      <sheetName val="경율산정"/>
      <sheetName val="공사비"/>
      <sheetName val="기본단가"/>
      <sheetName val="재료"/>
      <sheetName val="환경기계공정표 (3)"/>
      <sheetName val="본댐설계"/>
      <sheetName val="노임산출"/>
      <sheetName val="자료"/>
      <sheetName val="준공정산"/>
      <sheetName val="인건비"/>
      <sheetName val="건축설비"/>
      <sheetName val="검토"/>
      <sheetName val="화재 탐지 설비"/>
      <sheetName val="설명서"/>
      <sheetName val="기초자료입력"/>
      <sheetName val="설계서"/>
      <sheetName val="단가(자재)"/>
      <sheetName val="단가(노임)"/>
      <sheetName val="기초목록"/>
      <sheetName val="업무분장"/>
      <sheetName val="울산시산표"/>
      <sheetName val="상호참고자료"/>
      <sheetName val="발주처자료입력"/>
      <sheetName val="회사기본자료"/>
      <sheetName val="하자보증자료"/>
      <sheetName val="기술자관련자료"/>
      <sheetName val="노임단가 (2)"/>
      <sheetName val="차액보증"/>
      <sheetName val="기계경비 (2)"/>
      <sheetName val="작성"/>
      <sheetName val=""/>
      <sheetName val="96수출"/>
      <sheetName val="PROJECT BRIEF(EX.NEW)"/>
      <sheetName val="PROJECT BRIEF"/>
      <sheetName val="Cost bd-&quot;A&quot;"/>
      <sheetName val="Piping Design Data"/>
      <sheetName val="Macro1"/>
      <sheetName val="직원"/>
      <sheetName val="기본사항"/>
      <sheetName val="집수정"/>
      <sheetName val="납부서"/>
      <sheetName val="중기조종사_단위단가"/>
      <sheetName val="내역서1999_8최종"/>
      <sheetName val="시화점실행"/>
      <sheetName val="가동비율"/>
      <sheetName val="DATA1"/>
      <sheetName val="내역서 제출"/>
      <sheetName val="문학간접"/>
      <sheetName val="간접"/>
      <sheetName val="간접비"/>
      <sheetName val="예정공정표"/>
      <sheetName val="초기화면"/>
      <sheetName val="관급자재"/>
      <sheetName val="설계기준"/>
      <sheetName val="내역1"/>
      <sheetName val="결과조달"/>
      <sheetName val="1차_내역서"/>
      <sheetName val="5_설계명세서"/>
      <sheetName val="2011_08_"/>
      <sheetName val="BSD_(2)"/>
      <sheetName val="1_수인터널"/>
      <sheetName val="주빔의_설계"/>
      <sheetName val="Sheet1_(2)"/>
      <sheetName val="6PILE__(돌출)"/>
      <sheetName val="11-2_아파트내역"/>
      <sheetName val="아파트_내역"/>
      <sheetName val="단가_및_재료비"/>
      <sheetName val="표지_(2)"/>
      <sheetName val="내역서_(2)"/>
      <sheetName val="Requirement(Work_Crew)"/>
      <sheetName val="AS포장복구_"/>
      <sheetName val="1_10_접지_및_피뢰공사"/>
      <sheetName val="10_전열_공사"/>
      <sheetName val="환경기계공정표_(3)"/>
      <sheetName val="총_원가계산"/>
      <sheetName val="1.일위대가"/>
      <sheetName val="중기손료"/>
      <sheetName val="H-PILE수량집계"/>
      <sheetName val="2.재료비"/>
      <sheetName val="12.보오링"/>
      <sheetName val="18.공내수압탄성자연"/>
      <sheetName val="토적표"/>
      <sheetName val="1-4-2.관(약)"/>
      <sheetName val="노집"/>
      <sheetName val="단가기준"/>
      <sheetName val="동.총"/>
      <sheetName val="Sheet5"/>
      <sheetName val="수량산출서"/>
      <sheetName val="설명서 "/>
      <sheetName val="토목"/>
      <sheetName val="산정표"/>
      <sheetName val="블럭 손익"/>
      <sheetName val="용역비내역-진짜"/>
      <sheetName val="증감내역서"/>
      <sheetName val="1.배관공사"/>
      <sheetName val="경비"/>
      <sheetName val="경  비 "/>
      <sheetName val="노무비"/>
      <sheetName val="재료비"/>
      <sheetName val="설계공통자료입력"/>
      <sheetName val="품셈표"/>
      <sheetName val="공사개별자료입력"/>
      <sheetName val="공사비예산서"/>
      <sheetName val="3-3. 실행분석표(개산)"/>
      <sheetName val="대구은행"/>
      <sheetName val="남양시작동자105노65기1.3화1.2"/>
      <sheetName val="CONCRETE"/>
      <sheetName val="인사자료총집계"/>
      <sheetName val="기계경비산출기준"/>
      <sheetName val="적격심사표"/>
      <sheetName val="견적서"/>
      <sheetName val="설계예시"/>
      <sheetName val="건축명"/>
      <sheetName val="기계명"/>
      <sheetName val="전기명"/>
      <sheetName val="토목명"/>
      <sheetName val="우수받이"/>
      <sheetName val="안전시설"/>
      <sheetName val="참조"/>
      <sheetName val="3.골재원검토의견서 갑지"/>
      <sheetName val="총괄서"/>
      <sheetName val="연동내역"/>
      <sheetName val="편성절차"/>
      <sheetName val="화재_탐지_설비"/>
      <sheetName val="2_대외공문"/>
      <sheetName val="공사비_증감_내역서"/>
      <sheetName val="2-1__경관조명_내역총괄표"/>
      <sheetName val="동_총"/>
      <sheetName val="준검_내역서"/>
      <sheetName val="5-2_수량산출(A4)"/>
      <sheetName val="6-1_노임단가"/>
      <sheetName val="6-1_단가비교표"/>
      <sheetName val="중기조종사_단위단가1"/>
      <sheetName val="5_설계명세서1"/>
      <sheetName val="1_수인터널1"/>
      <sheetName val="주빔의_설계1"/>
      <sheetName val="BSD_(2)1"/>
      <sheetName val="Sheet1_(2)1"/>
      <sheetName val="6PILE__(돌출)1"/>
      <sheetName val="내역서1999_8최종1"/>
      <sheetName val="단가_및_재료비1"/>
      <sheetName val="내역서_(2)1"/>
      <sheetName val="1차_내역서1"/>
      <sheetName val="2011_08_1"/>
      <sheetName val="화재_탐지_설비1"/>
      <sheetName val="표지_(2)1"/>
      <sheetName val="Requirement(Work_Crew)1"/>
      <sheetName val="아파트_내역1"/>
      <sheetName val="11-2_아파트내역1"/>
      <sheetName val="총_원가계산1"/>
      <sheetName val="2_대외공문1"/>
      <sheetName val="공사비_증감_내역서1"/>
      <sheetName val="2-1__경관조명_내역총괄표1"/>
      <sheetName val="AS포장복구_1"/>
      <sheetName val="동_총1"/>
      <sheetName val="준검_내역서1"/>
      <sheetName val="5-2_수량산출(A4)1"/>
      <sheetName val="6-1_노임단가1"/>
      <sheetName val="6-1_단가비교표1"/>
      <sheetName val="중기조종사_단위단가2"/>
      <sheetName val="중기조종사_단위단가3"/>
      <sheetName val="사업성분석"/>
      <sheetName val="시운전연료"/>
      <sheetName val="I一般比"/>
      <sheetName val="공사"/>
      <sheetName val="보도교산출근거"/>
      <sheetName val="경율산정.XLS"/>
      <sheetName val="총괄변경내역서"/>
      <sheetName val="실행갑지"/>
      <sheetName val="중곡동"/>
      <sheetName val="결제방"/>
      <sheetName val="3월팀계 "/>
      <sheetName val="총정리"/>
      <sheetName val="지급자재"/>
      <sheetName val="노임단가_(2)"/>
      <sheetName val="PROJECT_BRIEF(EX_NEW)"/>
      <sheetName val="PROJECT_BRIEF"/>
      <sheetName val="Cost_bd-&quot;A&quot;"/>
      <sheetName val="Piping_Design_Data"/>
      <sheetName val="기계경비_(2)"/>
      <sheetName val="내역서_제출"/>
      <sheetName val="1_일위대가"/>
      <sheetName val="2_재료비"/>
      <sheetName val="12_보오링"/>
      <sheetName val="18_공내수압탄성자연"/>
      <sheetName val="내역서1999_8최종2"/>
      <sheetName val="1_10_접지_및_피뢰공사1"/>
      <sheetName val="10_전열_공사1"/>
      <sheetName val="환경기계공정표_(3)1"/>
      <sheetName val="노임단가_(2)1"/>
      <sheetName val="PROJECT_BRIEF(EX_NEW)1"/>
      <sheetName val="PROJECT_BRIEF1"/>
      <sheetName val="Cost_bd-&quot;A&quot;1"/>
      <sheetName val="Piping_Design_Data1"/>
      <sheetName val="기계경비_(2)1"/>
      <sheetName val="내역서_제출1"/>
      <sheetName val="1_일위대가1"/>
      <sheetName val="2_재료비1"/>
      <sheetName val="12_보오링1"/>
      <sheetName val="18_공내수압탄성자연1"/>
      <sheetName val="5_설계명세서2"/>
      <sheetName val="11-2_아파트내역2"/>
      <sheetName val="1_수인터널2"/>
      <sheetName val="1차_내역서2"/>
      <sheetName val="2011_08_2"/>
      <sheetName val="내역서1999_8최종3"/>
      <sheetName val="주빔의_설계2"/>
      <sheetName val="BSD_(2)2"/>
      <sheetName val="Sheet1_(2)2"/>
      <sheetName val="6PILE__(돌출)2"/>
      <sheetName val="단가_및_재료비2"/>
      <sheetName val="Requirement(Work_Crew)2"/>
      <sheetName val="내역서_(2)2"/>
      <sheetName val="아파트_내역2"/>
      <sheetName val="총_원가계산2"/>
      <sheetName val="표지_(2)2"/>
      <sheetName val="5-2_수량산출(A4)2"/>
      <sheetName val="6-1_노임단가2"/>
      <sheetName val="6-1_단가비교표2"/>
      <sheetName val="2_대외공문2"/>
      <sheetName val="AS포장복구_2"/>
      <sheetName val="공사비_증감_내역서2"/>
      <sheetName val="2-1__경관조명_내역총괄표2"/>
      <sheetName val="1_10_접지_및_피뢰공사2"/>
      <sheetName val="10_전열_공사2"/>
      <sheetName val="환경기계공정표_(3)2"/>
      <sheetName val="화재_탐지_설비2"/>
      <sheetName val="노임단가_(2)2"/>
      <sheetName val="준검_내역서2"/>
      <sheetName val="PROJECT_BRIEF(EX_NEW)2"/>
      <sheetName val="PROJECT_BRIEF2"/>
      <sheetName val="Cost_bd-&quot;A&quot;2"/>
      <sheetName val="Piping_Design_Data2"/>
      <sheetName val="기계경비_(2)2"/>
      <sheetName val="내역서_제출2"/>
      <sheetName val="동_총2"/>
      <sheetName val="1_일위대가2"/>
      <sheetName val="2_재료비2"/>
      <sheetName val="12_보오링2"/>
      <sheetName val="18_공내수압탄성자연2"/>
      <sheetName val="9GNG운반"/>
      <sheetName val="군남내역서"/>
      <sheetName val="단위수량"/>
      <sheetName val="용수량(생활용수)"/>
      <sheetName val="3.내역서"/>
      <sheetName val="연돌일위집계"/>
      <sheetName val="조사방법 참조"/>
      <sheetName val="운반 및 환율"/>
      <sheetName val="산출근거"/>
      <sheetName val="공통"/>
      <sheetName val="의뢰서"/>
      <sheetName val="급여"/>
      <sheetName val="조직"/>
      <sheetName val="기초도면제작"/>
      <sheetName val="거래처등록"/>
      <sheetName val="제품등록"/>
      <sheetName val="7내역"/>
      <sheetName val="일위대가목차"/>
      <sheetName val="배수통관(좌)"/>
      <sheetName val="약품공급2"/>
      <sheetName val="제원및배치"/>
      <sheetName val="건축일위"/>
      <sheetName val="그라우팅일위"/>
      <sheetName val="일위산출"/>
      <sheetName val="공통비(전체)"/>
      <sheetName val="램프"/>
      <sheetName val="투찰판"/>
      <sheetName val="FOB발"/>
      <sheetName val="Template"/>
      <sheetName val="일위-1"/>
      <sheetName val="조명율표"/>
      <sheetName val="실행예산-변경분"/>
      <sheetName val="단양 00 아파트-세부내역"/>
      <sheetName val="8.PILE  (돌출)"/>
      <sheetName val="정산내역서"/>
      <sheetName val="소요자재"/>
      <sheetName val="Sheet2"/>
      <sheetName val="산출명세"/>
      <sheetName val="G2설비도급"/>
      <sheetName val="중기조종사_단위단가4"/>
      <sheetName val="1_수인터널3"/>
      <sheetName val="주빔의_설계3"/>
      <sheetName val="5_설계명세서3"/>
      <sheetName val="BSD_(2)3"/>
      <sheetName val="Sheet1_(2)3"/>
      <sheetName val="6PILE__(돌출)3"/>
      <sheetName val="1차_내역서3"/>
      <sheetName val="내역서1999_8최종4"/>
      <sheetName val="내역서_(2)3"/>
      <sheetName val="아파트_내역3"/>
      <sheetName val="단가_및_재료비3"/>
      <sheetName val="2011_08_3"/>
      <sheetName val="Requirement(Work_Crew)3"/>
      <sheetName val="AS포장복구_3"/>
      <sheetName val="표지_(2)3"/>
      <sheetName val="11-2_아파트내역3"/>
      <sheetName val="공사비_증감_내역서3"/>
      <sheetName val="2_대외공문3"/>
      <sheetName val="총_원가계산3"/>
      <sheetName val="5-2_수량산출(A4)3"/>
      <sheetName val="6-1_노임단가3"/>
      <sheetName val="6-1_단가비교표3"/>
      <sheetName val="2-1__경관조명_내역총괄표3"/>
      <sheetName val="1_10_접지_및_피뢰공사3"/>
      <sheetName val="10_전열_공사3"/>
      <sheetName val="환경기계공정표_(3)3"/>
      <sheetName val="화재_탐지_설비3"/>
      <sheetName val="기계경비_(2)3"/>
      <sheetName val="1_일위대가3"/>
      <sheetName val="1-4-2_관(약)"/>
      <sheetName val="1_배관공사"/>
      <sheetName val="준검_내역서3"/>
      <sheetName val="PROJECT_BRIEF(EX_NEW)3"/>
      <sheetName val="PROJECT_BRIEF3"/>
      <sheetName val="Cost_bd-&quot;A&quot;3"/>
      <sheetName val="Piping_Design_Data3"/>
      <sheetName val="노임단가_(2)3"/>
      <sheetName val="내역서_제출3"/>
      <sheetName val="2_재료비3"/>
      <sheetName val="12_보오링3"/>
      <sheetName val="18_공내수압탄성자연3"/>
      <sheetName val="동_총3"/>
      <sheetName val="3_골재원검토의견서_갑지"/>
      <sheetName val="경__비_"/>
      <sheetName val="설명서_"/>
      <sheetName val="블럭_손익"/>
      <sheetName val="경율산정_XLS"/>
      <sheetName val="1_설계조건"/>
      <sheetName val="3-3__실행분석표(개산)"/>
      <sheetName val="3월팀계_"/>
      <sheetName val="정부노임"/>
      <sheetName val="방화산출"/>
      <sheetName val="견적(을)"/>
      <sheetName val="List"/>
      <sheetName val="대림경상68억"/>
      <sheetName val="대전가오_견출_집계표"/>
      <sheetName val="장비사용집계표"/>
      <sheetName val="입력"/>
      <sheetName val="포장공"/>
      <sheetName val="본실행경비"/>
      <sheetName val="달력"/>
      <sheetName val="산출(부하간선)"/>
      <sheetName val="실행분석표"/>
      <sheetName val="견적내역서"/>
      <sheetName val="주beam"/>
      <sheetName val="중기"/>
      <sheetName val="입력란"/>
      <sheetName val="97노임단가"/>
      <sheetName val="건축"/>
      <sheetName val="98수문일위"/>
      <sheetName val="실행내역 "/>
      <sheetName val="계DATA"/>
      <sheetName val="실DATA "/>
      <sheetName val="구성비"/>
      <sheetName val="경비계획(전체)"/>
      <sheetName val="Data Pembukaan_1.1"/>
      <sheetName val="중기조종사_단위단가7"/>
      <sheetName val="1차_내역서6"/>
      <sheetName val="1_수인터널6"/>
      <sheetName val="5_설계명세서6"/>
      <sheetName val="주빔의_설계6"/>
      <sheetName val="내역서1999_8최종7"/>
      <sheetName val="BSD_(2)6"/>
      <sheetName val="2011_08_6"/>
      <sheetName val="표지_(2)6"/>
      <sheetName val="Sheet1_(2)6"/>
      <sheetName val="6PILE__(돌출)6"/>
      <sheetName val="단가_및_재료비6"/>
      <sheetName val="Requirement(Work_Crew)6"/>
      <sheetName val="내역서_(2)6"/>
      <sheetName val="총_원가계산6"/>
      <sheetName val="11-2_아파트내역6"/>
      <sheetName val="아파트_내역6"/>
      <sheetName val="5-2_수량산출(A4)6"/>
      <sheetName val="6-1_노임단가6"/>
      <sheetName val="6-1_단가비교표6"/>
      <sheetName val="공사비_증감_내역서6"/>
      <sheetName val="AS포장복구_6"/>
      <sheetName val="준검_내역서6"/>
      <sheetName val="2-1__경관조명_내역총괄표6"/>
      <sheetName val="2_대외공문6"/>
      <sheetName val="1_10_접지_및_피뢰공사6"/>
      <sheetName val="10_전열_공사6"/>
      <sheetName val="환경기계공정표_(3)6"/>
      <sheetName val="화재_탐지_설비6"/>
      <sheetName val="노임단가_(2)6"/>
      <sheetName val="기계경비_(2)6"/>
      <sheetName val="PROJECT_BRIEF(EX_NEW)6"/>
      <sheetName val="PROJECT_BRIEF6"/>
      <sheetName val="Cost_bd-&quot;A&quot;6"/>
      <sheetName val="Piping_Design_Data6"/>
      <sheetName val="내역서_제출6"/>
      <sheetName val="1_일위대가6"/>
      <sheetName val="2_재료비6"/>
      <sheetName val="12_보오링6"/>
      <sheetName val="18_공내수압탄성자연6"/>
      <sheetName val="1-4-2_관(약)3"/>
      <sheetName val="동_총6"/>
      <sheetName val="1_설계조건3"/>
      <sheetName val="1_배관공사3"/>
      <sheetName val="3-3__실행분석표(개산)3"/>
      <sheetName val="남양시작동자105노65기1_3화1_22"/>
      <sheetName val="경__비_3"/>
      <sheetName val="설명서_3"/>
      <sheetName val="3_골재원검토의견서_갑지3"/>
      <sheetName val="블럭_손익3"/>
      <sheetName val="경율산정_XLS3"/>
      <sheetName val="운반_및_환율2"/>
      <sheetName val="3월팀계_3"/>
      <sheetName val="3_내역서2"/>
      <sheetName val="조사방법_참조2"/>
      <sheetName val="단양_00_아파트-세부내역2"/>
      <sheetName val="8_PILE__(돌출)2"/>
      <sheetName val="2_토목공사2"/>
      <sheetName val="중기조종사_단위단가5"/>
      <sheetName val="1차_내역서4"/>
      <sheetName val="1_수인터널4"/>
      <sheetName val="5_설계명세서4"/>
      <sheetName val="주빔의_설계4"/>
      <sheetName val="내역서1999_8최종5"/>
      <sheetName val="BSD_(2)4"/>
      <sheetName val="2011_08_4"/>
      <sheetName val="표지_(2)4"/>
      <sheetName val="Sheet1_(2)4"/>
      <sheetName val="6PILE__(돌출)4"/>
      <sheetName val="단가_및_재료비4"/>
      <sheetName val="Requirement(Work_Crew)4"/>
      <sheetName val="내역서_(2)4"/>
      <sheetName val="총_원가계산4"/>
      <sheetName val="11-2_아파트내역4"/>
      <sheetName val="아파트_내역4"/>
      <sheetName val="5-2_수량산출(A4)4"/>
      <sheetName val="6-1_노임단가4"/>
      <sheetName val="6-1_단가비교표4"/>
      <sheetName val="공사비_증감_내역서4"/>
      <sheetName val="AS포장복구_4"/>
      <sheetName val="준검_내역서4"/>
      <sheetName val="2-1__경관조명_내역총괄표4"/>
      <sheetName val="2_대외공문4"/>
      <sheetName val="1_10_접지_및_피뢰공사4"/>
      <sheetName val="10_전열_공사4"/>
      <sheetName val="환경기계공정표_(3)4"/>
      <sheetName val="화재_탐지_설비4"/>
      <sheetName val="노임단가_(2)4"/>
      <sheetName val="기계경비_(2)4"/>
      <sheetName val="PROJECT_BRIEF(EX_NEW)4"/>
      <sheetName val="PROJECT_BRIEF4"/>
      <sheetName val="Cost_bd-&quot;A&quot;4"/>
      <sheetName val="Piping_Design_Data4"/>
      <sheetName val="내역서_제출4"/>
      <sheetName val="1_일위대가4"/>
      <sheetName val="2_재료비4"/>
      <sheetName val="12_보오링4"/>
      <sheetName val="18_공내수압탄성자연4"/>
      <sheetName val="1-4-2_관(약)1"/>
      <sheetName val="동_총4"/>
      <sheetName val="1_설계조건1"/>
      <sheetName val="1_배관공사1"/>
      <sheetName val="3-3__실행분석표(개산)1"/>
      <sheetName val="남양시작동자105노65기1_3화1_2"/>
      <sheetName val="경__비_1"/>
      <sheetName val="설명서_1"/>
      <sheetName val="3_골재원검토의견서_갑지1"/>
      <sheetName val="블럭_손익1"/>
      <sheetName val="경율산정_XLS1"/>
      <sheetName val="운반_및_환율"/>
      <sheetName val="3월팀계_1"/>
      <sheetName val="3_내역서"/>
      <sheetName val="조사방법_참조"/>
      <sheetName val="단양_00_아파트-세부내역"/>
      <sheetName val="8_PILE__(돌출)"/>
      <sheetName val="2_토목공사"/>
      <sheetName val="중기조종사_단위단가6"/>
      <sheetName val="1차_내역서5"/>
      <sheetName val="1_수인터널5"/>
      <sheetName val="5_설계명세서5"/>
      <sheetName val="주빔의_설계5"/>
      <sheetName val="내역서1999_8최종6"/>
      <sheetName val="BSD_(2)5"/>
      <sheetName val="2011_08_5"/>
      <sheetName val="표지_(2)5"/>
      <sheetName val="Sheet1_(2)5"/>
      <sheetName val="6PILE__(돌출)5"/>
      <sheetName val="단가_및_재료비5"/>
      <sheetName val="Requirement(Work_Crew)5"/>
      <sheetName val="내역서_(2)5"/>
      <sheetName val="총_원가계산5"/>
      <sheetName val="11-2_아파트내역5"/>
      <sheetName val="아파트_내역5"/>
      <sheetName val="5-2_수량산출(A4)5"/>
      <sheetName val="6-1_노임단가5"/>
      <sheetName val="6-1_단가비교표5"/>
      <sheetName val="공사비_증감_내역서5"/>
      <sheetName val="AS포장복구_5"/>
      <sheetName val="준검_내역서5"/>
      <sheetName val="2-1__경관조명_내역총괄표5"/>
      <sheetName val="2_대외공문5"/>
      <sheetName val="1_10_접지_및_피뢰공사5"/>
      <sheetName val="10_전열_공사5"/>
      <sheetName val="환경기계공정표_(3)5"/>
      <sheetName val="화재_탐지_설비5"/>
      <sheetName val="노임단가_(2)5"/>
      <sheetName val="기계경비_(2)5"/>
      <sheetName val="PROJECT_BRIEF(EX_NEW)5"/>
      <sheetName val="PROJECT_BRIEF5"/>
      <sheetName val="Cost_bd-&quot;A&quot;5"/>
      <sheetName val="Piping_Design_Data5"/>
      <sheetName val="내역서_제출5"/>
      <sheetName val="1_일위대가5"/>
      <sheetName val="2_재료비5"/>
      <sheetName val="12_보오링5"/>
      <sheetName val="18_공내수압탄성자연5"/>
      <sheetName val="1-4-2_관(약)2"/>
      <sheetName val="동_총5"/>
      <sheetName val="1_설계조건2"/>
      <sheetName val="1_배관공사2"/>
      <sheetName val="3-3__실행분석표(개산)2"/>
      <sheetName val="남양시작동자105노65기1_3화1_21"/>
      <sheetName val="경__비_2"/>
      <sheetName val="설명서_2"/>
      <sheetName val="3_골재원검토의견서_갑지2"/>
      <sheetName val="블럭_손익2"/>
      <sheetName val="경율산정_XLS2"/>
      <sheetName val="운반_및_환율1"/>
      <sheetName val="3월팀계_2"/>
      <sheetName val="3_내역서1"/>
      <sheetName val="조사방법_참조1"/>
      <sheetName val="단양_00_아파트-세부내역1"/>
      <sheetName val="8_PILE__(돌출)1"/>
      <sheetName val="2_토목공사1"/>
      <sheetName val="2.토목공사"/>
      <sheetName val="기초입력 DATA"/>
      <sheetName val="원본1"/>
      <sheetName val="Factor"/>
      <sheetName val="기본데이타입력"/>
      <sheetName val="4.고용보험"/>
      <sheetName val="3.고용보험료산출근거"/>
      <sheetName val="사원정보"/>
      <sheetName val="입찰"/>
      <sheetName val="기계실공조설비배관"/>
      <sheetName val="pier(각형)"/>
      <sheetName val="Summary"/>
      <sheetName val="동원인원"/>
      <sheetName val="견적1"/>
      <sheetName val="저장품"/>
      <sheetName val="건설임대계약내역"/>
      <sheetName val="현장식당(1)"/>
      <sheetName val="배수장토목공사비"/>
      <sheetName val="제출내역 (2)"/>
      <sheetName val="세부내역"/>
      <sheetName val="BOQ(USD)_전체"/>
      <sheetName val="수입입고물량"/>
      <sheetName val="발행"/>
      <sheetName val="sw1"/>
      <sheetName val="물량표"/>
      <sheetName val="유림골조"/>
      <sheetName val="TABLE DB"/>
      <sheetName val="쌍용 data base"/>
      <sheetName val="CC16-내역서"/>
      <sheetName val="6동"/>
      <sheetName val="품셈TABLE"/>
      <sheetName val="15k 경계벽 철거"/>
      <sheetName val="물가시세표"/>
      <sheetName val="노임 및 중기단가"/>
      <sheetName val="토사(PE)"/>
      <sheetName val="직접경비"/>
      <sheetName val="직접인건비"/>
      <sheetName val="내역총괄"/>
      <sheetName val="암거날개벽"/>
      <sheetName val="입적표"/>
      <sheetName val="원가계산서구조조정"/>
      <sheetName val="유림콘도"/>
      <sheetName val="수식"/>
      <sheetName val="_________JABO_O12060_INFORM_M_2"/>
      <sheetName val="총괄"/>
      <sheetName val="토목검측서"/>
      <sheetName val="폐기물"/>
      <sheetName val="건물라인층전체"/>
      <sheetName val="물량산출서"/>
      <sheetName val="상세"/>
      <sheetName val="일위"/>
      <sheetName val="간지"/>
      <sheetName val="목차1"/>
      <sheetName val="목차2"/>
      <sheetName val="목차3"/>
      <sheetName val="목차4"/>
      <sheetName val="목차5"/>
      <sheetName val="등록현황토목"/>
      <sheetName val="등록현황건축"/>
      <sheetName val="등록현황프랜"/>
      <sheetName val="등록현황아파"/>
      <sheetName val="토목명부정규"/>
      <sheetName val="토목명부지방"/>
      <sheetName val="건축명부정규"/>
      <sheetName val="건축명부지방"/>
      <sheetName val="프랜등록명부"/>
      <sheetName val="프랜등록지방"/>
      <sheetName val="아파트명부"/>
      <sheetName val="토목면허1"/>
      <sheetName val="토목면허2"/>
      <sheetName val="건축면허1"/>
      <sheetName val="건축면허2"/>
      <sheetName val="프랜트면허지방"/>
      <sheetName val="아파트면허"/>
      <sheetName val="밸브설치"/>
      <sheetName val="관접합및부설"/>
      <sheetName val="내역서 표지 "/>
      <sheetName val="분야별 집계표"/>
      <sheetName val="원가계산서(인테리어)"/>
      <sheetName val="공종별집계표(인테리어)"/>
      <sheetName val="공종별내역서(인테리어)"/>
      <sheetName val="원가계산서(기계설비)"/>
      <sheetName val="공종별집계표(기계설비)"/>
      <sheetName val="공종별내역서(기계설비)"/>
      <sheetName val="원가계산서(전기)"/>
      <sheetName val="총괄표(전기)"/>
      <sheetName val="내역서(전기)"/>
      <sheetName val="원가(통신)"/>
      <sheetName val="총괄표(통신)"/>
      <sheetName val="내역서(통신)"/>
      <sheetName val="원가계산서(소방설비)"/>
      <sheetName val="공종별집계표(소방설비)"/>
      <sheetName val="공종별내역서(소방설비)"/>
      <sheetName val="원가(소방전기)"/>
      <sheetName val="총괄표(소방전기)"/>
      <sheetName val="내역서(소방전기)"/>
      <sheetName val=" 공사설정 "/>
      <sheetName val="U-TYPE(1)"/>
      <sheetName val="갑지1"/>
      <sheetName val="GAEYO"/>
      <sheetName val="현장조사"/>
      <sheetName val="보도공제면적"/>
      <sheetName val="중기일위대가"/>
      <sheetName val="방배동내역(리라)"/>
      <sheetName val="건축공사집계표"/>
      <sheetName val="부대공사총괄"/>
      <sheetName val="기초일위"/>
      <sheetName val="시설일위"/>
      <sheetName val="식재일위"/>
      <sheetName val="주식"/>
      <sheetName val="음료실행"/>
      <sheetName val="투자효율분석"/>
      <sheetName val="Sheet4"/>
      <sheetName val="매립"/>
      <sheetName val="FORM-0"/>
      <sheetName val="ELECTRIC"/>
      <sheetName val="SCHEDULE"/>
      <sheetName val="EJ"/>
      <sheetName val="금액내역서"/>
      <sheetName val="경영상태"/>
      <sheetName val="Man Hole"/>
      <sheetName val="마감사양"/>
      <sheetName val="0226"/>
      <sheetName val="1ST"/>
      <sheetName val="DATA2000"/>
      <sheetName val="입출재고현황 (2)"/>
      <sheetName val="A"/>
      <sheetName val="실행내역"/>
      <sheetName val="공사내역"/>
      <sheetName val="금융비용"/>
      <sheetName val="배명(단가)"/>
      <sheetName val="결제"/>
      <sheetName val="할증 "/>
      <sheetName val="CAL1"/>
      <sheetName val="표준건축비"/>
      <sheetName val="환율"/>
      <sheetName val="archi(본사)"/>
      <sheetName val="부속동"/>
      <sheetName val="수량3"/>
      <sheetName val="변경내역대비표(2)"/>
      <sheetName val="도급"/>
      <sheetName val="ENE-CAL"/>
      <sheetName val="단가표 "/>
      <sheetName val="부하계산서"/>
      <sheetName val="을지 (2)"/>
      <sheetName val="방배동내역 (총괄)"/>
      <sheetName val="설계조건"/>
      <sheetName val="가격조사서"/>
      <sheetName val="대갑기성내역"/>
      <sheetName val="영동(D)"/>
      <sheetName val="설산1.나"/>
      <sheetName val="본사S"/>
      <sheetName val="G.R300경비"/>
      <sheetName val="FFU 물량"/>
      <sheetName val="IW-LIST"/>
      <sheetName val="공통가설"/>
      <sheetName val="기지국"/>
      <sheetName val="설계명세"/>
      <sheetName val="내역표지"/>
      <sheetName val="SAKUB"/>
      <sheetName val="TYPE-A"/>
      <sheetName val="1,2,3,4,5단위수량"/>
      <sheetName val="일위대가(여기까지)"/>
      <sheetName val="품셈"/>
      <sheetName val="구체"/>
      <sheetName val="좌측날개벽"/>
      <sheetName val="우측날개벽"/>
      <sheetName val="찍기"/>
      <sheetName val="ITEM"/>
      <sheetName val="공문"/>
      <sheetName val="COVER"/>
      <sheetName val="cable-data"/>
      <sheetName val="산거각호표"/>
      <sheetName val="3.공통공사대비"/>
      <sheetName val="L형옹벽"/>
      <sheetName val="비교1"/>
      <sheetName val="은행"/>
      <sheetName val=" 공장동 건설공사 견적서 R5.xlsx"/>
      <sheetName val="경비2내역"/>
      <sheetName val="공사예산하조서(O.K)"/>
      <sheetName val="투입집계표"/>
      <sheetName val="을 2"/>
      <sheetName val="을 1"/>
      <sheetName val="00년"/>
      <sheetName val="일위_파일"/>
      <sheetName val="날개벽"/>
      <sheetName val="암거단위-1련"/>
      <sheetName val="36+45-113-18+19+20I"/>
      <sheetName val="아파트기별"/>
      <sheetName val="공리일"/>
      <sheetName val="계수시트"/>
      <sheetName val="자금흐름표_SAC_작업"/>
      <sheetName val="장비내역서"/>
      <sheetName val="정산내역"/>
      <sheetName val="MEXICO-C"/>
      <sheetName val="14.1&quot; Cst 변화"/>
      <sheetName val="Supplement2"/>
      <sheetName val="포장절단"/>
      <sheetName val="토목내역"/>
      <sheetName val="1호맨홀토공"/>
      <sheetName val="Sight n M.H"/>
      <sheetName val="__"/>
      <sheetName val="신우"/>
      <sheetName val="98비정기소모"/>
      <sheetName val="설비2차"/>
      <sheetName val="수선계획표"/>
      <sheetName val="Ⅴ-2.공종별내역"/>
      <sheetName val="dg"/>
      <sheetName val="부하(성남)"/>
      <sheetName val="품의"/>
      <sheetName val="40총괄"/>
      <sheetName val="40집계"/>
      <sheetName val="전계가"/>
      <sheetName val="공틀공사"/>
      <sheetName val="단면 (2)"/>
      <sheetName val="화전내"/>
      <sheetName val="현장조직도"/>
      <sheetName val="원가 (2)"/>
      <sheetName val="설비집계"/>
      <sheetName val="장비설치공사"/>
      <sheetName val="옥외"/>
      <sheetName val="기계실"/>
      <sheetName val="공조배관"/>
      <sheetName val="공조닥트"/>
      <sheetName val="위생배관"/>
      <sheetName val="연도"/>
      <sheetName val="방진"/>
      <sheetName val="수영장"/>
      <sheetName val="EGI 판넬단가표"/>
      <sheetName val="방음판단가.TRIM.ㄷPOST"/>
      <sheetName val="EGI원가산출"/>
      <sheetName val="EGI 원가산출표"/>
      <sheetName val="Y-WORK"/>
      <sheetName val="별표 "/>
      <sheetName val="평자재단가"/>
      <sheetName val="간접경상비"/>
      <sheetName val="경성자금"/>
      <sheetName val="안양건축"/>
      <sheetName val="경상비"/>
      <sheetName val="조명일위"/>
      <sheetName val="원본"/>
      <sheetName val="JUCKEYK"/>
      <sheetName val="교통대책내역"/>
      <sheetName val="견적"/>
      <sheetName val="부표총괄"/>
      <sheetName val="기초"/>
      <sheetName val="시설"/>
      <sheetName val="일위대가(계측기설치)"/>
      <sheetName val="참고"/>
      <sheetName val="장비투입계획"/>
      <sheetName val="장비가동"/>
      <sheetName val="공예을"/>
      <sheetName val="배수내역 (2)"/>
      <sheetName val="증감분석"/>
      <sheetName val="방배동내역(한영)"/>
      <sheetName val="예가표"/>
      <sheetName val="WORK"/>
      <sheetName val="대공종"/>
      <sheetName val="공사비예산서(토목분)"/>
      <sheetName val="간선계산"/>
      <sheetName val="입고현황(전체)"/>
      <sheetName val="선로정수계산"/>
      <sheetName val="목표세부명세"/>
      <sheetName val="INPUT"/>
      <sheetName val="工완성공사율"/>
      <sheetName val="VS P-Q"/>
      <sheetName val="CAPVC"/>
      <sheetName val="1,2공구원가계산서"/>
      <sheetName val="2공구산출내역"/>
      <sheetName val="1공구산출내역서"/>
      <sheetName val="TTL"/>
      <sheetName val="單價表단가표"/>
      <sheetName val="잡철물"/>
      <sheetName val="견적대비표"/>
      <sheetName val="kimre scrubber"/>
      <sheetName val=" 견적서"/>
      <sheetName val="121220_14라인 분석실 개조공사_정산내역서_최종취합"/>
      <sheetName val="BA "/>
      <sheetName val="DRUM"/>
      <sheetName val="장비명"/>
      <sheetName val="F4-F7"/>
      <sheetName val="SPC노임(5월)"/>
      <sheetName val="물량산출근거"/>
      <sheetName val="소방현물"/>
      <sheetName val="AH-1 "/>
      <sheetName val="순환펌프"/>
      <sheetName val="급,배기팬"/>
      <sheetName val="급탕순환펌프"/>
      <sheetName val="c_balju"/>
      <sheetName val="교각1"/>
      <sheetName val="암거공"/>
      <sheetName val="COPING"/>
      <sheetName val="원형1호맨홀토공수량"/>
      <sheetName val="기둥(원형)"/>
      <sheetName val="3BL공동구 수량"/>
      <sheetName val="교각계산"/>
      <sheetName val="양식"/>
      <sheetName val="가시설수량"/>
      <sheetName val="옹벽"/>
      <sheetName val="3련 BOX"/>
      <sheetName val="Sheet17"/>
      <sheetName val="우각부보강"/>
      <sheetName val="가도공"/>
      <sheetName val="횡배수관수량집계"/>
      <sheetName val="횡배수관기초"/>
      <sheetName val="이토변실(A3-LINE)"/>
      <sheetName val="판정1교토공"/>
      <sheetName val="내역서(사업소)"/>
      <sheetName val="교대(A1-A2)"/>
      <sheetName val="일반수량총괄집계"/>
      <sheetName val="P.M 별"/>
      <sheetName val="날개벽수량표"/>
      <sheetName val="특수선일위대가"/>
      <sheetName val="COA-17"/>
      <sheetName val="C-18"/>
      <sheetName val="미익SUB"/>
      <sheetName val="실행원가내역"/>
      <sheetName val="수목데이타 "/>
      <sheetName val="전기일위목록"/>
      <sheetName val="산5-3"/>
      <sheetName val="토목내역서"/>
      <sheetName val="적용토목"/>
      <sheetName val="입찰보고"/>
      <sheetName val="대로근거"/>
      <sheetName val="삼보지질"/>
      <sheetName val="원가_(2)"/>
      <sheetName val="별표_"/>
      <sheetName val="EGI_판넬단가표"/>
      <sheetName val="방음판단가_TRIM_ㄷPOST"/>
      <sheetName val="EGI_원가산출표"/>
      <sheetName val="입찰품의서"/>
      <sheetName val="APT"/>
      <sheetName val="터파기및재료"/>
      <sheetName val="돈암사업"/>
      <sheetName val="보고"/>
      <sheetName val="2.당사 사업경비내역"/>
      <sheetName val="목창호"/>
      <sheetName val="산출금액내역"/>
      <sheetName val="수량명세서"/>
      <sheetName val="견"/>
      <sheetName val="원가계산서(남측)"/>
      <sheetName val="유림총괄"/>
      <sheetName val="직원투입계획"/>
      <sheetName val="기술부대조건"/>
      <sheetName val="설 계"/>
      <sheetName val="소일위대가코드표"/>
      <sheetName val="제경비"/>
      <sheetName val="단가적용"/>
      <sheetName val="유치원내역"/>
      <sheetName val="일위대가목록"/>
      <sheetName val="소방 "/>
      <sheetName val="토공사"/>
      <sheetName val="산출내역서"/>
      <sheetName val="b_balju (2)"/>
      <sheetName val="b_gunmul"/>
      <sheetName val="합계"/>
      <sheetName val="설계서(동안동)"/>
      <sheetName val="MC내역(이설)"/>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refreshError="1"/>
      <sheetData sheetId="858" refreshError="1"/>
      <sheetData sheetId="859"/>
      <sheetData sheetId="860"/>
      <sheetData sheetId="861"/>
      <sheetData sheetId="862"/>
      <sheetData sheetId="863"/>
      <sheetData sheetId="864"/>
      <sheetData sheetId="865"/>
      <sheetData sheetId="866"/>
      <sheetData sheetId="867"/>
      <sheetData sheetId="868"/>
      <sheetData sheetId="869"/>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sheetData sheetId="975"/>
      <sheetData sheetId="976" refreshError="1"/>
      <sheetData sheetId="977" refreshError="1"/>
      <sheetData sheetId="978" refreshError="1"/>
      <sheetData sheetId="979" refreshError="1"/>
      <sheetData sheetId="980" refreshError="1"/>
      <sheetData sheetId="98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sheetData sheetId="1035"/>
      <sheetData sheetId="1036"/>
      <sheetData sheetId="1037"/>
      <sheetData sheetId="1038"/>
      <sheetData sheetId="1039"/>
      <sheetData sheetId="1040"/>
      <sheetData sheetId="1041"/>
      <sheetData sheetId="1042"/>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계명세"/>
      <sheetName val="단위단가"/>
      <sheetName val="도근좌표"/>
      <sheetName val="기본사항"/>
      <sheetName val="설비단가표"/>
      <sheetName val="Key Data"/>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F4AFE-446C-491F-965F-32920A262081}">
  <sheetPr>
    <pageSetUpPr fitToPage="1"/>
  </sheetPr>
  <dimension ref="A2:I35"/>
  <sheetViews>
    <sheetView showGridLines="0" tabSelected="1" zoomScale="10" zoomScaleNormal="10" workbookViewId="0">
      <selection activeCell="CS77" sqref="CS76:CT77"/>
    </sheetView>
  </sheetViews>
  <sheetFormatPr defaultColWidth="9" defaultRowHeight="13.5"/>
  <cols>
    <col min="1" max="1" width="6" style="5" customWidth="1"/>
    <col min="2" max="2" width="24.25" style="5" customWidth="1"/>
    <col min="3" max="3" width="27" style="5" customWidth="1"/>
    <col min="4" max="5" width="9" style="5"/>
    <col min="6" max="6" width="26.5" style="5" customWidth="1"/>
    <col min="7" max="7" width="36.625" style="5" customWidth="1"/>
    <col min="8" max="8" width="11.25" style="5" customWidth="1"/>
    <col min="9" max="9" width="9" style="5"/>
    <col min="10" max="16384" width="9" style="6"/>
  </cols>
  <sheetData>
    <row r="2" spans="1:9" ht="33">
      <c r="A2" s="197" t="s">
        <v>23</v>
      </c>
      <c r="B2" s="197"/>
      <c r="C2" s="197"/>
      <c r="D2" s="197"/>
      <c r="E2" s="197"/>
      <c r="F2" s="197"/>
      <c r="G2" s="197"/>
      <c r="H2" s="4"/>
    </row>
    <row r="3" spans="1:9" ht="14.25">
      <c r="A3" s="7"/>
      <c r="B3" s="7"/>
      <c r="C3" s="7"/>
      <c r="D3" s="7"/>
      <c r="E3" s="7"/>
      <c r="F3" s="7"/>
      <c r="G3" s="7"/>
      <c r="H3" s="7"/>
    </row>
    <row r="4" spans="1:9" ht="14.25">
      <c r="A4" s="7"/>
      <c r="B4" s="7"/>
      <c r="C4" s="7"/>
      <c r="D4" s="7"/>
      <c r="E4" s="7"/>
      <c r="H4" s="7"/>
    </row>
    <row r="5" spans="1:9" ht="27" customHeight="1">
      <c r="A5" s="8" t="s">
        <v>90</v>
      </c>
      <c r="B5" s="73"/>
      <c r="C5" s="74"/>
      <c r="D5" s="7"/>
      <c r="E5" s="7"/>
      <c r="F5" s="91" t="s">
        <v>62</v>
      </c>
      <c r="G5" s="92" t="s">
        <v>63</v>
      </c>
      <c r="H5" s="7"/>
    </row>
    <row r="6" spans="1:9" ht="27" customHeight="1">
      <c r="A6" s="7"/>
      <c r="B6" s="7"/>
      <c r="C6" s="7"/>
      <c r="D6" s="7"/>
      <c r="E6" s="7"/>
      <c r="F6" s="93" t="s">
        <v>82</v>
      </c>
      <c r="G6" s="94" t="s">
        <v>64</v>
      </c>
      <c r="H6" s="7"/>
    </row>
    <row r="7" spans="1:9" ht="27" customHeight="1">
      <c r="A7" s="8" t="s">
        <v>156</v>
      </c>
      <c r="B7" s="125"/>
      <c r="C7" s="9"/>
      <c r="D7" s="7"/>
      <c r="E7" s="10"/>
      <c r="F7" s="95" t="s">
        <v>83</v>
      </c>
      <c r="G7" s="94" t="s">
        <v>65</v>
      </c>
      <c r="H7" s="7"/>
    </row>
    <row r="8" spans="1:9" ht="27" customHeight="1">
      <c r="A8" s="7"/>
      <c r="B8" s="7"/>
      <c r="C8" s="7"/>
      <c r="D8" s="7"/>
      <c r="E8" s="7"/>
      <c r="F8" s="93" t="s">
        <v>66</v>
      </c>
      <c r="G8" s="94" t="s">
        <v>95</v>
      </c>
      <c r="H8" s="7"/>
    </row>
    <row r="9" spans="1:9" ht="27" customHeight="1">
      <c r="A9" s="8" t="s">
        <v>248</v>
      </c>
      <c r="B9" s="124"/>
      <c r="C9" s="11"/>
      <c r="D9" s="7"/>
      <c r="E9" s="7"/>
      <c r="F9" s="93" t="s">
        <v>84</v>
      </c>
      <c r="G9" s="94" t="s">
        <v>85</v>
      </c>
      <c r="H9" s="7"/>
    </row>
    <row r="10" spans="1:9" ht="27" customHeight="1">
      <c r="A10" s="7"/>
      <c r="B10" s="7"/>
      <c r="C10" s="7"/>
      <c r="D10" s="7"/>
      <c r="E10" s="7"/>
      <c r="F10" s="96" t="s">
        <v>86</v>
      </c>
      <c r="G10" s="97" t="s">
        <v>87</v>
      </c>
      <c r="H10" s="7"/>
      <c r="I10" s="7"/>
    </row>
    <row r="11" spans="1:9" ht="27" customHeight="1">
      <c r="A11" s="198"/>
      <c r="B11" s="199"/>
      <c r="C11" s="199"/>
      <c r="D11" s="7"/>
      <c r="E11" s="12"/>
      <c r="F11" s="98" t="s">
        <v>88</v>
      </c>
      <c r="G11" s="99" t="s">
        <v>89</v>
      </c>
      <c r="H11" s="12"/>
    </row>
    <row r="12" spans="1:9" ht="18.75" thickBot="1">
      <c r="A12" s="13" t="s">
        <v>24</v>
      </c>
      <c r="B12" s="13" t="str">
        <f>NUMBERSTRING(F32,1)</f>
        <v>육백일십오만오천</v>
      </c>
      <c r="C12" s="14"/>
      <c r="D12" s="15" t="s">
        <v>25</v>
      </c>
      <c r="E12" s="16" t="s">
        <v>26</v>
      </c>
      <c r="F12" s="16" t="s">
        <v>26</v>
      </c>
      <c r="G12" s="17"/>
      <c r="H12" s="18"/>
    </row>
    <row r="13" spans="1:9" ht="15.75" thickTop="1" thickBot="1">
      <c r="A13" s="7"/>
      <c r="B13" s="7"/>
      <c r="C13" s="7"/>
      <c r="D13" s="7"/>
      <c r="E13" s="7"/>
      <c r="F13" s="7"/>
      <c r="G13" s="7"/>
      <c r="H13" s="18"/>
    </row>
    <row r="14" spans="1:9" ht="33" customHeight="1" thickBot="1">
      <c r="A14" s="19" t="s">
        <v>27</v>
      </c>
      <c r="B14" s="20" t="s">
        <v>28</v>
      </c>
      <c r="C14" s="20" t="s">
        <v>29</v>
      </c>
      <c r="D14" s="20" t="s">
        <v>30</v>
      </c>
      <c r="E14" s="20" t="s">
        <v>31</v>
      </c>
      <c r="F14" s="20" t="s">
        <v>32</v>
      </c>
      <c r="G14" s="21" t="s">
        <v>33</v>
      </c>
      <c r="H14" s="18"/>
    </row>
    <row r="15" spans="1:9" ht="33" customHeight="1" thickTop="1">
      <c r="A15" s="22"/>
      <c r="B15" s="23" t="s">
        <v>34</v>
      </c>
      <c r="C15" s="24"/>
      <c r="D15" s="25"/>
      <c r="E15" s="25"/>
      <c r="F15" s="26"/>
      <c r="G15" s="27"/>
    </row>
    <row r="16" spans="1:9" ht="33" customHeight="1">
      <c r="A16" s="28"/>
      <c r="B16" s="29" t="s">
        <v>35</v>
      </c>
      <c r="C16" s="30"/>
      <c r="D16" s="31"/>
      <c r="E16" s="31"/>
      <c r="F16" s="32">
        <f>내역서!K50</f>
        <v>2395522.0400000005</v>
      </c>
      <c r="G16" s="33"/>
    </row>
    <row r="17" spans="1:7" s="5" customFormat="1" ht="33" customHeight="1">
      <c r="A17" s="28"/>
      <c r="B17" s="29" t="s">
        <v>36</v>
      </c>
      <c r="C17" s="30"/>
      <c r="D17" s="31"/>
      <c r="E17" s="31"/>
      <c r="F17" s="32">
        <f>내역서!M50</f>
        <v>3010136</v>
      </c>
      <c r="G17" s="34"/>
    </row>
    <row r="18" spans="1:7" s="5" customFormat="1" ht="33" customHeight="1">
      <c r="A18" s="28"/>
      <c r="B18" s="29" t="s">
        <v>37</v>
      </c>
      <c r="C18" s="30"/>
      <c r="D18" s="31"/>
      <c r="E18" s="31"/>
      <c r="F18" s="32">
        <f>내역서!O50+내역서!Q50</f>
        <v>0</v>
      </c>
      <c r="G18" s="34"/>
    </row>
    <row r="19" spans="1:7" s="5" customFormat="1" ht="33" customHeight="1">
      <c r="A19" s="28"/>
      <c r="B19" s="29" t="s">
        <v>67</v>
      </c>
      <c r="C19" s="30"/>
      <c r="D19" s="31"/>
      <c r="E19" s="31"/>
      <c r="F19" s="32">
        <v>0</v>
      </c>
      <c r="G19" s="34"/>
    </row>
    <row r="20" spans="1:7" s="5" customFormat="1" ht="33" customHeight="1">
      <c r="A20" s="28"/>
      <c r="B20" s="35" t="s">
        <v>38</v>
      </c>
      <c r="C20" s="35"/>
      <c r="D20" s="36"/>
      <c r="E20" s="36"/>
      <c r="F20" s="37">
        <f>F16+F17+F18+F19</f>
        <v>5405658.040000001</v>
      </c>
      <c r="G20" s="34"/>
    </row>
    <row r="21" spans="1:7" s="5" customFormat="1" ht="33" customHeight="1">
      <c r="A21" s="28"/>
      <c r="B21" s="38" t="s">
        <v>39</v>
      </c>
      <c r="C21" s="39"/>
      <c r="D21" s="31"/>
      <c r="E21" s="31"/>
      <c r="F21" s="40"/>
      <c r="G21" s="34"/>
    </row>
    <row r="22" spans="1:7" s="5" customFormat="1" ht="33" customHeight="1">
      <c r="A22" s="28"/>
      <c r="B22" s="120" t="s">
        <v>128</v>
      </c>
      <c r="C22" s="39" t="s">
        <v>127</v>
      </c>
      <c r="D22" s="29">
        <v>1</v>
      </c>
      <c r="E22" s="29" t="s">
        <v>40</v>
      </c>
      <c r="F22" s="41">
        <f>(F16+F17)*3.11%</f>
        <v>168115.96504400001</v>
      </c>
      <c r="G22" s="34" t="s">
        <v>41</v>
      </c>
    </row>
    <row r="23" spans="1:7" s="5" customFormat="1" ht="33" customHeight="1">
      <c r="A23" s="28"/>
      <c r="B23" s="120" t="s">
        <v>126</v>
      </c>
      <c r="C23" s="39" t="s">
        <v>125</v>
      </c>
      <c r="D23" s="29">
        <v>1</v>
      </c>
      <c r="E23" s="29" t="s">
        <v>40</v>
      </c>
      <c r="F23" s="41">
        <f>F17*3.56%</f>
        <v>107160.8416</v>
      </c>
      <c r="G23" s="34" t="s">
        <v>41</v>
      </c>
    </row>
    <row r="24" spans="1:7" s="5" customFormat="1" ht="33" customHeight="1">
      <c r="A24" s="28"/>
      <c r="B24" s="120" t="s">
        <v>124</v>
      </c>
      <c r="C24" s="39" t="s">
        <v>123</v>
      </c>
      <c r="D24" s="29">
        <v>1</v>
      </c>
      <c r="E24" s="29" t="s">
        <v>40</v>
      </c>
      <c r="F24" s="123">
        <f>F17*1.01%</f>
        <v>30402.373599999999</v>
      </c>
      <c r="G24" s="34" t="s">
        <v>41</v>
      </c>
    </row>
    <row r="25" spans="1:7" s="5" customFormat="1" ht="33" customHeight="1">
      <c r="A25" s="28"/>
      <c r="B25" s="120" t="s">
        <v>122</v>
      </c>
      <c r="C25" s="122" t="s">
        <v>121</v>
      </c>
      <c r="D25" s="29">
        <v>1</v>
      </c>
      <c r="E25" s="29" t="s">
        <v>40</v>
      </c>
      <c r="F25" s="41">
        <f>F17*3.595%</f>
        <v>108214.38920000001</v>
      </c>
      <c r="G25" s="34" t="s">
        <v>41</v>
      </c>
    </row>
    <row r="26" spans="1:7" s="5" customFormat="1" ht="33" customHeight="1">
      <c r="A26" s="28"/>
      <c r="B26" s="120" t="s">
        <v>120</v>
      </c>
      <c r="C26" s="122" t="s">
        <v>119</v>
      </c>
      <c r="D26" s="29">
        <v>1</v>
      </c>
      <c r="E26" s="29" t="s">
        <v>40</v>
      </c>
      <c r="F26" s="41">
        <f>F17*4.75%</f>
        <v>142981.46</v>
      </c>
      <c r="G26" s="34" t="s">
        <v>41</v>
      </c>
    </row>
    <row r="27" spans="1:7" s="5" customFormat="1" ht="33" customHeight="1">
      <c r="A27" s="28"/>
      <c r="B27" s="120" t="s">
        <v>118</v>
      </c>
      <c r="C27" s="121" t="s">
        <v>117</v>
      </c>
      <c r="D27" s="29">
        <v>1</v>
      </c>
      <c r="E27" s="29" t="s">
        <v>40</v>
      </c>
      <c r="F27" s="41">
        <f>F25*13.14%</f>
        <v>14219.370740880002</v>
      </c>
      <c r="G27" s="34" t="s">
        <v>41</v>
      </c>
    </row>
    <row r="28" spans="1:7" s="5" customFormat="1" ht="33" customHeight="1">
      <c r="A28" s="28"/>
      <c r="B28" s="120" t="s">
        <v>54</v>
      </c>
      <c r="C28" s="42" t="s">
        <v>116</v>
      </c>
      <c r="D28" s="29">
        <v>1</v>
      </c>
      <c r="E28" s="29" t="s">
        <v>40</v>
      </c>
      <c r="F28" s="41">
        <f>SUM(F17+F22+F23+F24+F25+F26+F27)*5%</f>
        <v>179061.52000924401</v>
      </c>
      <c r="G28" s="34"/>
    </row>
    <row r="29" spans="1:7" s="5" customFormat="1" ht="33" customHeight="1">
      <c r="A29" s="28"/>
      <c r="B29" s="35" t="s">
        <v>38</v>
      </c>
      <c r="C29" s="43"/>
      <c r="D29" s="44"/>
      <c r="E29" s="36"/>
      <c r="F29" s="45">
        <f>SUM(F22,F23,F24,F25,F26,F27,F28)</f>
        <v>750155.92019412399</v>
      </c>
      <c r="G29" s="34"/>
    </row>
    <row r="30" spans="1:7" s="5" customFormat="1" ht="33" customHeight="1">
      <c r="A30" s="28"/>
      <c r="B30" s="39"/>
      <c r="C30" s="46"/>
      <c r="D30" s="47"/>
      <c r="E30" s="31"/>
      <c r="F30" s="48"/>
      <c r="G30" s="34"/>
    </row>
    <row r="31" spans="1:7" s="5" customFormat="1" ht="33" customHeight="1">
      <c r="A31" s="28"/>
      <c r="B31" s="49"/>
      <c r="C31" s="46"/>
      <c r="D31" s="47"/>
      <c r="E31" s="31"/>
      <c r="F31" s="50">
        <f>F20+F29+F30</f>
        <v>6155813.9601941248</v>
      </c>
      <c r="G31" s="34"/>
    </row>
    <row r="32" spans="1:7" s="5" customFormat="1" ht="33" customHeight="1">
      <c r="A32" s="28"/>
      <c r="B32" s="35" t="s">
        <v>42</v>
      </c>
      <c r="C32" s="35"/>
      <c r="D32" s="36"/>
      <c r="E32" s="36"/>
      <c r="F32" s="283">
        <f>ROUNDDOWN(F31,-3)</f>
        <v>6155000</v>
      </c>
      <c r="G32" s="34"/>
    </row>
    <row r="33" spans="1:7" s="5" customFormat="1" ht="39.75" customHeight="1" thickBot="1">
      <c r="A33" s="51"/>
      <c r="B33" s="52" t="s">
        <v>43</v>
      </c>
      <c r="C33" s="53"/>
      <c r="D33" s="53"/>
      <c r="E33" s="53"/>
      <c r="F33" s="54"/>
      <c r="G33" s="55"/>
    </row>
    <row r="34" spans="1:7" s="5" customFormat="1" ht="15.75">
      <c r="B34" s="56"/>
    </row>
    <row r="35" spans="1:7" s="5" customFormat="1" ht="15.75">
      <c r="B35" s="56"/>
    </row>
  </sheetData>
  <mergeCells count="2">
    <mergeCell ref="A2:G2"/>
    <mergeCell ref="A11:C11"/>
  </mergeCells>
  <phoneticPr fontId="16" type="noConversion"/>
  <pageMargins left="0.31496062992125984" right="0.19685039370078741" top="0.93" bottom="0.47244094488188981" header="0.31496062992125984" footer="0.31496062992125984"/>
  <pageSetup paperSize="9" scale="61"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T50"/>
  <sheetViews>
    <sheetView showGridLines="0" view="pageBreakPreview" topLeftCell="A30" zoomScale="85" zoomScaleNormal="85" zoomScaleSheetLayoutView="85" workbookViewId="0">
      <selection sqref="A1:T50"/>
    </sheetView>
  </sheetViews>
  <sheetFormatPr defaultColWidth="9" defaultRowHeight="33" customHeight="1"/>
  <cols>
    <col min="1" max="1" width="18" style="114" customWidth="1"/>
    <col min="2" max="2" width="11" style="57" hidden="1" customWidth="1"/>
    <col min="3" max="3" width="19.875" style="57" hidden="1" customWidth="1"/>
    <col min="4" max="4" width="17" style="57" hidden="1" customWidth="1"/>
    <col min="5" max="5" width="13.25" style="57" hidden="1" customWidth="1"/>
    <col min="6" max="6" width="53" style="89" customWidth="1"/>
    <col min="7" max="7" width="30.25" style="89" customWidth="1"/>
    <col min="8" max="8" width="8.375" style="57" customWidth="1"/>
    <col min="9" max="9" width="9.75" style="107" bestFit="1" customWidth="1"/>
    <col min="10" max="10" width="11" style="57" bestFit="1" customWidth="1"/>
    <col min="11" max="11" width="13" style="57" bestFit="1" customWidth="1"/>
    <col min="12" max="12" width="10.875" style="57" bestFit="1" customWidth="1"/>
    <col min="13" max="13" width="12.5" style="57" bestFit="1" customWidth="1"/>
    <col min="14" max="14" width="10.375" style="57" hidden="1" customWidth="1"/>
    <col min="15" max="15" width="12.5" style="57" hidden="1" customWidth="1"/>
    <col min="16" max="16" width="10.625" style="57" hidden="1" customWidth="1"/>
    <col min="17" max="17" width="12.5" style="57" hidden="1" customWidth="1"/>
    <col min="18" max="18" width="13.25" style="57" bestFit="1" customWidth="1"/>
    <col min="19" max="19" width="11.875" style="58" hidden="1" customWidth="1"/>
    <col min="20" max="20" width="8.25" style="58" bestFit="1" customWidth="1"/>
    <col min="21" max="16384" width="9" style="57"/>
  </cols>
  <sheetData>
    <row r="1" spans="1:20" ht="18.600000000000001" customHeight="1">
      <c r="J1" s="58"/>
      <c r="K1" s="59" t="s">
        <v>55</v>
      </c>
      <c r="M1" s="59" t="s">
        <v>56</v>
      </c>
      <c r="O1" s="59" t="s">
        <v>49</v>
      </c>
      <c r="Q1" s="59" t="s">
        <v>56</v>
      </c>
    </row>
    <row r="2" spans="1:20" ht="18.600000000000001" customHeight="1" thickBot="1">
      <c r="A2" s="202"/>
      <c r="B2" s="202"/>
      <c r="C2" s="202"/>
      <c r="D2" s="202"/>
      <c r="E2" s="202"/>
      <c r="J2" s="60"/>
      <c r="K2" s="2">
        <v>0.82</v>
      </c>
      <c r="L2" s="110"/>
      <c r="M2" s="2">
        <v>0.72</v>
      </c>
      <c r="O2" s="2">
        <v>1</v>
      </c>
      <c r="Q2" s="2">
        <v>1</v>
      </c>
    </row>
    <row r="3" spans="1:20" ht="18.399999999999999" customHeight="1">
      <c r="A3" s="70"/>
      <c r="B3" s="70" t="s">
        <v>109</v>
      </c>
      <c r="C3" s="68"/>
      <c r="D3" s="68"/>
      <c r="E3" s="68"/>
      <c r="F3" s="213" t="s">
        <v>110</v>
      </c>
      <c r="G3" s="213"/>
      <c r="H3" s="209" t="s">
        <v>44</v>
      </c>
      <c r="I3" s="211" t="s">
        <v>45</v>
      </c>
      <c r="J3" s="205" t="s">
        <v>57</v>
      </c>
      <c r="K3" s="205"/>
      <c r="L3" s="205" t="s">
        <v>111</v>
      </c>
      <c r="M3" s="205"/>
      <c r="N3" s="206" t="s">
        <v>46</v>
      </c>
      <c r="O3" s="206"/>
      <c r="P3" s="206" t="s">
        <v>50</v>
      </c>
      <c r="Q3" s="206"/>
      <c r="R3" s="207" t="s">
        <v>112</v>
      </c>
      <c r="S3" s="203" t="s">
        <v>113</v>
      </c>
      <c r="T3" s="200" t="s">
        <v>114</v>
      </c>
    </row>
    <row r="4" spans="1:20" ht="18.600000000000001" customHeight="1">
      <c r="A4" s="71" t="s">
        <v>58</v>
      </c>
      <c r="B4" s="72" t="s">
        <v>91</v>
      </c>
      <c r="C4" s="72" t="s">
        <v>92</v>
      </c>
      <c r="D4" s="72" t="s">
        <v>93</v>
      </c>
      <c r="E4" s="72" t="s">
        <v>94</v>
      </c>
      <c r="F4" s="90" t="s">
        <v>59</v>
      </c>
      <c r="G4" s="90" t="s">
        <v>51</v>
      </c>
      <c r="H4" s="210"/>
      <c r="I4" s="212"/>
      <c r="J4" s="61" t="s">
        <v>115</v>
      </c>
      <c r="K4" s="62" t="s">
        <v>47</v>
      </c>
      <c r="L4" s="61" t="s">
        <v>60</v>
      </c>
      <c r="M4" s="62" t="s">
        <v>47</v>
      </c>
      <c r="N4" s="62" t="s">
        <v>48</v>
      </c>
      <c r="O4" s="62" t="s">
        <v>47</v>
      </c>
      <c r="P4" s="62" t="s">
        <v>48</v>
      </c>
      <c r="Q4" s="62" t="s">
        <v>47</v>
      </c>
      <c r="R4" s="208"/>
      <c r="S4" s="204"/>
      <c r="T4" s="201"/>
    </row>
    <row r="5" spans="1:20" ht="24.95" customHeight="1">
      <c r="A5" s="69"/>
      <c r="B5" s="100"/>
      <c r="C5" s="100"/>
      <c r="D5" s="100"/>
      <c r="E5" s="100"/>
      <c r="F5" s="127" t="s">
        <v>157</v>
      </c>
      <c r="G5" s="106"/>
      <c r="H5" s="106"/>
      <c r="I5" s="108"/>
      <c r="J5" s="101"/>
      <c r="K5" s="3"/>
      <c r="L5" s="101"/>
      <c r="M5" s="3"/>
      <c r="N5" s="63"/>
      <c r="O5" s="3"/>
      <c r="P5" s="63"/>
      <c r="Q5" s="3"/>
      <c r="R5" s="63"/>
      <c r="S5" s="88"/>
      <c r="T5" s="113"/>
    </row>
    <row r="6" spans="1:20" ht="24.95" customHeight="1">
      <c r="A6" s="69" t="str">
        <f>B6&amp;C6&amp;D6&amp;E6</f>
        <v>L039</v>
      </c>
      <c r="B6" s="128"/>
      <c r="C6" s="128"/>
      <c r="D6" s="128"/>
      <c r="E6" s="128" t="s">
        <v>220</v>
      </c>
      <c r="F6" s="106" t="s">
        <v>222</v>
      </c>
      <c r="G6" s="106" t="s">
        <v>223</v>
      </c>
      <c r="H6" s="106" t="s">
        <v>224</v>
      </c>
      <c r="I6" s="116">
        <f>'상반기 증빙'!O22</f>
        <v>9</v>
      </c>
      <c r="J6" s="129"/>
      <c r="K6" s="3"/>
      <c r="L6" s="130">
        <v>239439</v>
      </c>
      <c r="M6" s="139">
        <f>L6*I6</f>
        <v>2154951</v>
      </c>
      <c r="N6" s="130"/>
      <c r="O6" s="139"/>
      <c r="P6" s="130"/>
      <c r="Q6" s="139"/>
      <c r="R6" s="118">
        <f t="shared" ref="R6:R48" si="0">SUM(K6+M6)+O6+Q6</f>
        <v>2154951</v>
      </c>
      <c r="S6" s="131"/>
      <c r="T6" s="115"/>
    </row>
    <row r="7" spans="1:20" ht="24.95" customHeight="1">
      <c r="A7" s="69" t="str">
        <f>B7&amp;C7&amp;D7&amp;E7</f>
        <v>L002</v>
      </c>
      <c r="B7" s="128"/>
      <c r="C7" s="128"/>
      <c r="D7" s="128"/>
      <c r="E7" s="128" t="s">
        <v>221</v>
      </c>
      <c r="F7" s="106" t="s">
        <v>222</v>
      </c>
      <c r="G7" s="106" t="s">
        <v>225</v>
      </c>
      <c r="H7" s="106" t="s">
        <v>224</v>
      </c>
      <c r="I7" s="116">
        <f>'상반기 증빙'!P22</f>
        <v>5</v>
      </c>
      <c r="J7" s="129"/>
      <c r="K7" s="3"/>
      <c r="L7" s="130">
        <v>171037</v>
      </c>
      <c r="M7" s="139">
        <f>L7*I7</f>
        <v>855185</v>
      </c>
      <c r="N7" s="130"/>
      <c r="O7" s="139"/>
      <c r="P7" s="130"/>
      <c r="Q7" s="139"/>
      <c r="R7" s="118">
        <f t="shared" si="0"/>
        <v>855185</v>
      </c>
      <c r="S7" s="131"/>
      <c r="T7" s="115"/>
    </row>
    <row r="8" spans="1:20" ht="27">
      <c r="A8" s="69"/>
      <c r="B8" s="128"/>
      <c r="C8" s="128"/>
      <c r="D8" s="128"/>
      <c r="E8" s="128"/>
      <c r="F8" s="137" t="s">
        <v>244</v>
      </c>
      <c r="G8" s="106"/>
      <c r="H8" s="106"/>
      <c r="I8" s="116"/>
      <c r="J8" s="129"/>
      <c r="K8" s="3"/>
      <c r="L8" s="130"/>
      <c r="M8" s="139"/>
      <c r="N8" s="130"/>
      <c r="O8" s="139"/>
      <c r="P8" s="130"/>
      <c r="Q8" s="139"/>
      <c r="R8" s="118"/>
      <c r="S8" s="195"/>
      <c r="T8" s="115"/>
    </row>
    <row r="9" spans="1:20" ht="24.95" customHeight="1">
      <c r="A9" s="69" t="str">
        <f t="shared" ref="A9" si="1">B9&amp;C9&amp;D9&amp;E9</f>
        <v/>
      </c>
      <c r="B9" s="128"/>
      <c r="C9" s="100"/>
      <c r="D9" s="100"/>
      <c r="E9" s="136"/>
      <c r="F9" s="140" t="s">
        <v>175</v>
      </c>
      <c r="G9" s="106"/>
      <c r="H9" s="131" t="s">
        <v>130</v>
      </c>
      <c r="I9" s="116">
        <v>5</v>
      </c>
      <c r="J9" s="141">
        <v>33000</v>
      </c>
      <c r="K9" s="3">
        <f>J9*I9</f>
        <v>165000</v>
      </c>
      <c r="L9" s="142"/>
      <c r="M9" s="139"/>
      <c r="N9" s="130">
        <f>ROUND((M9*I9),0)</f>
        <v>0</v>
      </c>
      <c r="O9" s="139"/>
      <c r="P9" s="130">
        <f t="shared" ref="P9" si="2">ROUND(O9*I9*$P$2,0)</f>
        <v>0</v>
      </c>
      <c r="Q9" s="139"/>
      <c r="R9" s="118">
        <f t="shared" ref="R9" si="3">SUM(K9+M9)+O9+Q9</f>
        <v>165000</v>
      </c>
      <c r="S9" s="130"/>
      <c r="T9" s="115"/>
    </row>
    <row r="10" spans="1:20" ht="27.75" customHeight="1">
      <c r="A10" s="69"/>
      <c r="B10" s="128"/>
      <c r="C10" s="128"/>
      <c r="D10" s="128"/>
      <c r="E10" s="128"/>
      <c r="F10" s="137" t="s">
        <v>245</v>
      </c>
      <c r="G10" s="106"/>
      <c r="H10" s="106"/>
      <c r="I10" s="116"/>
      <c r="J10" s="129"/>
      <c r="K10" s="3"/>
      <c r="L10" s="130"/>
      <c r="M10" s="139"/>
      <c r="N10" s="130"/>
      <c r="O10" s="139"/>
      <c r="P10" s="130"/>
      <c r="Q10" s="139"/>
      <c r="R10" s="118"/>
      <c r="S10" s="195"/>
      <c r="T10" s="115"/>
    </row>
    <row r="11" spans="1:20" ht="24.95" customHeight="1">
      <c r="A11" s="69" t="str">
        <f t="shared" ref="A11" si="4">B11&amp;C11&amp;D11&amp;E11</f>
        <v>M025021212650101</v>
      </c>
      <c r="B11" s="128"/>
      <c r="C11" s="100"/>
      <c r="D11" s="128" t="s">
        <v>247</v>
      </c>
      <c r="E11" s="136"/>
      <c r="F11" s="196" t="s">
        <v>246</v>
      </c>
      <c r="G11" s="106"/>
      <c r="H11" s="131" t="s">
        <v>130</v>
      </c>
      <c r="I11" s="116">
        <v>1</v>
      </c>
      <c r="J11" s="141">
        <v>14070</v>
      </c>
      <c r="K11" s="3">
        <f>J11*I11*K2</f>
        <v>11537.4</v>
      </c>
      <c r="L11" s="142"/>
      <c r="M11" s="139"/>
      <c r="N11" s="130">
        <f>ROUND((M11*I11),0)</f>
        <v>0</v>
      </c>
      <c r="O11" s="139"/>
      <c r="P11" s="130">
        <f t="shared" ref="P11" si="5">ROUND(O11*I11*$P$2,0)</f>
        <v>0</v>
      </c>
      <c r="Q11" s="139"/>
      <c r="R11" s="118">
        <f t="shared" ref="R11" si="6">SUM(K11+M11)+O11+Q11</f>
        <v>11537.4</v>
      </c>
      <c r="S11" s="130"/>
      <c r="T11" s="115"/>
    </row>
    <row r="12" spans="1:20" ht="24.95" customHeight="1">
      <c r="A12" s="69"/>
      <c r="B12" s="100"/>
      <c r="C12" s="100"/>
      <c r="D12" s="100"/>
      <c r="E12" s="100"/>
      <c r="F12" s="126" t="s">
        <v>158</v>
      </c>
      <c r="G12" s="106"/>
      <c r="H12" s="106"/>
      <c r="I12" s="108"/>
      <c r="J12" s="101"/>
      <c r="K12" s="3"/>
      <c r="L12" s="101"/>
      <c r="M12" s="3"/>
      <c r="N12" s="63"/>
      <c r="O12" s="3"/>
      <c r="P12" s="63"/>
      <c r="Q12" s="3"/>
      <c r="R12" s="63"/>
      <c r="S12" s="88"/>
      <c r="T12" s="113"/>
    </row>
    <row r="13" spans="1:20" ht="24.95" customHeight="1">
      <c r="A13" s="69" t="str">
        <f t="shared" ref="A13" si="7">B13&amp;C13&amp;D13&amp;E13</f>
        <v/>
      </c>
      <c r="B13" s="128"/>
      <c r="C13" s="100"/>
      <c r="D13" s="100"/>
      <c r="E13" s="136"/>
      <c r="F13" s="140" t="s">
        <v>159</v>
      </c>
      <c r="G13" s="106" t="s">
        <v>160</v>
      </c>
      <c r="H13" s="131" t="s">
        <v>130</v>
      </c>
      <c r="I13" s="116">
        <v>1</v>
      </c>
      <c r="J13" s="141">
        <v>100000</v>
      </c>
      <c r="K13" s="3">
        <f>J13*I13</f>
        <v>100000</v>
      </c>
      <c r="L13" s="142"/>
      <c r="M13" s="139"/>
      <c r="N13" s="130">
        <f>ROUND((M13*I13),0)</f>
        <v>0</v>
      </c>
      <c r="O13" s="139"/>
      <c r="P13" s="130">
        <f t="shared" ref="P13" si="8">ROUND(O13*I13*$P$2,0)</f>
        <v>0</v>
      </c>
      <c r="Q13" s="139"/>
      <c r="R13" s="118">
        <f t="shared" si="0"/>
        <v>100000</v>
      </c>
      <c r="S13" s="130"/>
      <c r="T13" s="115"/>
    </row>
    <row r="14" spans="1:20" ht="24.95" customHeight="1">
      <c r="A14" s="69" t="str">
        <f t="shared" ref="A14:A18" si="9">B14&amp;C14&amp;D14&amp;E14</f>
        <v>M025019113680101</v>
      </c>
      <c r="B14" s="128"/>
      <c r="C14" s="128"/>
      <c r="D14" s="128" t="s">
        <v>165</v>
      </c>
      <c r="E14" s="128"/>
      <c r="F14" s="106" t="s">
        <v>166</v>
      </c>
      <c r="G14" s="106" t="s">
        <v>167</v>
      </c>
      <c r="H14" s="106" t="s">
        <v>129</v>
      </c>
      <c r="I14" s="116">
        <f>2</f>
        <v>2</v>
      </c>
      <c r="J14" s="129">
        <v>5097</v>
      </c>
      <c r="K14" s="3">
        <f t="shared" ref="K14:K48" si="10">+I14*J14*$K$2</f>
        <v>8359.08</v>
      </c>
      <c r="L14" s="130"/>
      <c r="M14" s="139"/>
      <c r="N14" s="130"/>
      <c r="O14" s="139"/>
      <c r="P14" s="130"/>
      <c r="Q14" s="139"/>
      <c r="R14" s="118">
        <f t="shared" si="0"/>
        <v>8359.08</v>
      </c>
      <c r="S14" s="131"/>
      <c r="T14" s="115"/>
    </row>
    <row r="15" spans="1:20" ht="24.95" customHeight="1">
      <c r="A15" s="69" t="str">
        <f t="shared" si="9"/>
        <v>M025019112440101</v>
      </c>
      <c r="B15" s="128"/>
      <c r="C15" s="100"/>
      <c r="D15" s="100" t="s">
        <v>168</v>
      </c>
      <c r="E15" s="136"/>
      <c r="F15" s="140" t="s">
        <v>169</v>
      </c>
      <c r="G15" s="106" t="s">
        <v>170</v>
      </c>
      <c r="H15" s="131" t="s">
        <v>130</v>
      </c>
      <c r="I15" s="116">
        <f>2</f>
        <v>2</v>
      </c>
      <c r="J15" s="141">
        <v>4347</v>
      </c>
      <c r="K15" s="3">
        <f t="shared" si="10"/>
        <v>7129.08</v>
      </c>
      <c r="L15" s="142"/>
      <c r="M15" s="139"/>
      <c r="N15" s="130"/>
      <c r="O15" s="139"/>
      <c r="P15" s="130"/>
      <c r="Q15" s="139"/>
      <c r="R15" s="118">
        <f t="shared" si="0"/>
        <v>7129.08</v>
      </c>
      <c r="S15" s="130"/>
      <c r="T15" s="115"/>
    </row>
    <row r="16" spans="1:20" ht="24.95" customHeight="1">
      <c r="A16" s="69" t="str">
        <f t="shared" si="9"/>
        <v>M02501QV10760101</v>
      </c>
      <c r="B16" s="128"/>
      <c r="C16" s="100"/>
      <c r="D16" s="100" t="s">
        <v>171</v>
      </c>
      <c r="E16" s="100"/>
      <c r="F16" s="106" t="s">
        <v>172</v>
      </c>
      <c r="G16" s="106" t="s">
        <v>173</v>
      </c>
      <c r="H16" s="131" t="s">
        <v>130</v>
      </c>
      <c r="I16" s="116">
        <f>4</f>
        <v>4</v>
      </c>
      <c r="J16" s="135">
        <v>3080</v>
      </c>
      <c r="K16" s="3">
        <f t="shared" si="10"/>
        <v>10102.4</v>
      </c>
      <c r="L16" s="130"/>
      <c r="M16" s="139"/>
      <c r="N16" s="130"/>
      <c r="O16" s="139"/>
      <c r="P16" s="130"/>
      <c r="Q16" s="139"/>
      <c r="R16" s="118">
        <f t="shared" si="0"/>
        <v>10102.4</v>
      </c>
      <c r="S16" s="131"/>
      <c r="T16" s="115"/>
    </row>
    <row r="17" spans="1:20" ht="24.95" customHeight="1">
      <c r="A17" s="69" t="str">
        <f t="shared" si="9"/>
        <v>M02502Q710020101</v>
      </c>
      <c r="B17" s="128"/>
      <c r="C17" s="128"/>
      <c r="D17" s="132" t="s">
        <v>161</v>
      </c>
      <c r="E17" s="128"/>
      <c r="F17" s="106" t="s">
        <v>162</v>
      </c>
      <c r="G17" s="106" t="s">
        <v>163</v>
      </c>
      <c r="H17" s="106" t="s">
        <v>129</v>
      </c>
      <c r="I17" s="116">
        <f>8</f>
        <v>8</v>
      </c>
      <c r="J17" s="129">
        <v>1870</v>
      </c>
      <c r="K17" s="3">
        <f t="shared" si="10"/>
        <v>12267.199999999999</v>
      </c>
      <c r="L17" s="130"/>
      <c r="M17" s="139"/>
      <c r="N17" s="130"/>
      <c r="O17" s="139"/>
      <c r="P17" s="130"/>
      <c r="Q17" s="139"/>
      <c r="R17" s="118">
        <f t="shared" si="0"/>
        <v>12267.199999999999</v>
      </c>
      <c r="S17" s="131"/>
      <c r="T17" s="115"/>
    </row>
    <row r="18" spans="1:20" ht="27">
      <c r="A18" s="69" t="str">
        <f t="shared" si="9"/>
        <v/>
      </c>
      <c r="B18" s="100"/>
      <c r="C18" s="100"/>
      <c r="D18" s="100"/>
      <c r="E18" s="100"/>
      <c r="F18" s="137" t="s">
        <v>243</v>
      </c>
      <c r="G18" s="106"/>
      <c r="H18" s="106"/>
      <c r="I18" s="108"/>
      <c r="J18" s="101"/>
      <c r="K18" s="3"/>
      <c r="L18" s="101"/>
      <c r="M18" s="3"/>
      <c r="N18" s="63"/>
      <c r="O18" s="3"/>
      <c r="P18" s="63"/>
      <c r="Q18" s="3"/>
      <c r="R18" s="118">
        <f t="shared" si="0"/>
        <v>0</v>
      </c>
      <c r="S18" s="88"/>
      <c r="T18" s="113"/>
    </row>
    <row r="19" spans="1:20" ht="24.95" customHeight="1">
      <c r="A19" s="69" t="str">
        <f t="shared" ref="A19" si="11">B19&amp;C19&amp;D19&amp;E19</f>
        <v/>
      </c>
      <c r="B19" s="128"/>
      <c r="C19" s="100"/>
      <c r="D19" s="100"/>
      <c r="E19" s="100"/>
      <c r="F19" s="106" t="s">
        <v>159</v>
      </c>
      <c r="G19" s="106" t="s">
        <v>164</v>
      </c>
      <c r="H19" s="131" t="s">
        <v>130</v>
      </c>
      <c r="I19" s="116">
        <f>1*6</f>
        <v>6</v>
      </c>
      <c r="J19" s="135">
        <v>120000</v>
      </c>
      <c r="K19" s="3">
        <f>J19*I19</f>
        <v>720000</v>
      </c>
      <c r="L19" s="130"/>
      <c r="M19" s="139"/>
      <c r="N19" s="130">
        <f>ROUND((M19*I19),0)</f>
        <v>0</v>
      </c>
      <c r="O19" s="139"/>
      <c r="P19" s="130">
        <f t="shared" ref="P19" si="12">ROUND(O19*I19*$P$2,0)</f>
        <v>0</v>
      </c>
      <c r="Q19" s="139"/>
      <c r="R19" s="118">
        <f t="shared" si="0"/>
        <v>720000</v>
      </c>
      <c r="S19" s="131"/>
      <c r="T19" s="115"/>
    </row>
    <row r="20" spans="1:20" ht="24.95" customHeight="1">
      <c r="A20" s="69" t="str">
        <f t="shared" ref="A20:A23" si="13">B20&amp;C20&amp;D20&amp;E20</f>
        <v>M025019113680101</v>
      </c>
      <c r="B20" s="128"/>
      <c r="C20" s="128"/>
      <c r="D20" s="128" t="s">
        <v>165</v>
      </c>
      <c r="E20" s="128"/>
      <c r="F20" s="106" t="s">
        <v>166</v>
      </c>
      <c r="G20" s="106" t="s">
        <v>167</v>
      </c>
      <c r="H20" s="106" t="s">
        <v>129</v>
      </c>
      <c r="I20" s="116">
        <f>2*6</f>
        <v>12</v>
      </c>
      <c r="J20" s="129">
        <v>5097</v>
      </c>
      <c r="K20" s="3">
        <f t="shared" si="10"/>
        <v>50154.479999999996</v>
      </c>
      <c r="L20" s="130"/>
      <c r="M20" s="139"/>
      <c r="N20" s="130"/>
      <c r="O20" s="139"/>
      <c r="P20" s="130"/>
      <c r="Q20" s="139"/>
      <c r="R20" s="118">
        <f t="shared" si="0"/>
        <v>50154.479999999996</v>
      </c>
      <c r="S20" s="131"/>
      <c r="T20" s="115"/>
    </row>
    <row r="21" spans="1:20" ht="24.95" customHeight="1">
      <c r="A21" s="69" t="str">
        <f t="shared" si="13"/>
        <v>M025019112440101</v>
      </c>
      <c r="B21" s="128"/>
      <c r="C21" s="100"/>
      <c r="D21" s="100" t="s">
        <v>168</v>
      </c>
      <c r="E21" s="136"/>
      <c r="F21" s="140" t="s">
        <v>169</v>
      </c>
      <c r="G21" s="106" t="s">
        <v>170</v>
      </c>
      <c r="H21" s="131" t="s">
        <v>130</v>
      </c>
      <c r="I21" s="116">
        <f>2*6</f>
        <v>12</v>
      </c>
      <c r="J21" s="141">
        <v>4347</v>
      </c>
      <c r="K21" s="3">
        <f t="shared" si="10"/>
        <v>42774.479999999996</v>
      </c>
      <c r="L21" s="142"/>
      <c r="M21" s="139"/>
      <c r="N21" s="130"/>
      <c r="O21" s="139"/>
      <c r="P21" s="130"/>
      <c r="Q21" s="139"/>
      <c r="R21" s="118">
        <f t="shared" si="0"/>
        <v>42774.479999999996</v>
      </c>
      <c r="S21" s="130"/>
      <c r="T21" s="115"/>
    </row>
    <row r="22" spans="1:20" ht="24.95" customHeight="1">
      <c r="A22" s="69" t="str">
        <f t="shared" si="13"/>
        <v>M02501QV10760101</v>
      </c>
      <c r="B22" s="128"/>
      <c r="C22" s="100"/>
      <c r="D22" s="100" t="s">
        <v>171</v>
      </c>
      <c r="E22" s="100"/>
      <c r="F22" s="106" t="s">
        <v>172</v>
      </c>
      <c r="G22" s="106" t="s">
        <v>173</v>
      </c>
      <c r="H22" s="131" t="s">
        <v>130</v>
      </c>
      <c r="I22" s="116">
        <f>5*6</f>
        <v>30</v>
      </c>
      <c r="J22" s="135">
        <v>3080</v>
      </c>
      <c r="K22" s="3">
        <f t="shared" si="10"/>
        <v>75768</v>
      </c>
      <c r="L22" s="130"/>
      <c r="M22" s="139"/>
      <c r="N22" s="130"/>
      <c r="O22" s="139"/>
      <c r="P22" s="130"/>
      <c r="Q22" s="139"/>
      <c r="R22" s="118">
        <f t="shared" si="0"/>
        <v>75768</v>
      </c>
      <c r="S22" s="131"/>
      <c r="T22" s="115"/>
    </row>
    <row r="23" spans="1:20" ht="24.95" customHeight="1">
      <c r="A23" s="69" t="str">
        <f t="shared" si="13"/>
        <v>M02502Q710020101</v>
      </c>
      <c r="B23" s="128"/>
      <c r="C23" s="128"/>
      <c r="D23" s="132" t="s">
        <v>161</v>
      </c>
      <c r="E23" s="128"/>
      <c r="F23" s="106" t="s">
        <v>162</v>
      </c>
      <c r="G23" s="106" t="s">
        <v>163</v>
      </c>
      <c r="H23" s="106" t="s">
        <v>129</v>
      </c>
      <c r="I23" s="116">
        <f>10*6</f>
        <v>60</v>
      </c>
      <c r="J23" s="129">
        <v>1870</v>
      </c>
      <c r="K23" s="3">
        <f t="shared" si="10"/>
        <v>92004</v>
      </c>
      <c r="L23" s="130"/>
      <c r="M23" s="139"/>
      <c r="N23" s="130"/>
      <c r="O23" s="139"/>
      <c r="P23" s="130"/>
      <c r="Q23" s="139"/>
      <c r="R23" s="118">
        <f t="shared" si="0"/>
        <v>92004</v>
      </c>
      <c r="S23" s="131"/>
      <c r="T23" s="115"/>
    </row>
    <row r="24" spans="1:20" ht="24.95" customHeight="1">
      <c r="A24" s="69"/>
      <c r="B24" s="100"/>
      <c r="C24" s="100"/>
      <c r="D24" s="100"/>
      <c r="E24" s="100"/>
      <c r="F24" s="137" t="s">
        <v>174</v>
      </c>
      <c r="G24" s="106"/>
      <c r="H24" s="106"/>
      <c r="I24" s="108"/>
      <c r="J24" s="101"/>
      <c r="K24" s="3">
        <f t="shared" si="10"/>
        <v>0</v>
      </c>
      <c r="L24" s="101"/>
      <c r="M24" s="3"/>
      <c r="N24" s="63"/>
      <c r="O24" s="3"/>
      <c r="P24" s="63"/>
      <c r="Q24" s="3"/>
      <c r="R24" s="118">
        <f t="shared" si="0"/>
        <v>0</v>
      </c>
      <c r="S24" s="88"/>
      <c r="T24" s="113"/>
    </row>
    <row r="25" spans="1:20" ht="24.95" customHeight="1">
      <c r="A25" s="69" t="str">
        <f t="shared" ref="A25" si="14">B25&amp;C25&amp;D25&amp;E25</f>
        <v/>
      </c>
      <c r="B25" s="128"/>
      <c r="C25" s="100"/>
      <c r="D25" s="100"/>
      <c r="E25" s="136"/>
      <c r="F25" s="140" t="s">
        <v>159</v>
      </c>
      <c r="G25" s="106" t="s">
        <v>164</v>
      </c>
      <c r="H25" s="131" t="s">
        <v>130</v>
      </c>
      <c r="I25" s="116">
        <f>1</f>
        <v>1</v>
      </c>
      <c r="J25" s="141">
        <v>120000</v>
      </c>
      <c r="K25" s="3">
        <f>J25*I25</f>
        <v>120000</v>
      </c>
      <c r="L25" s="142"/>
      <c r="M25" s="139"/>
      <c r="N25" s="130">
        <f>ROUND((M25*I25),0)</f>
        <v>0</v>
      </c>
      <c r="O25" s="139"/>
      <c r="P25" s="130">
        <f t="shared" ref="P25" si="15">ROUND(O25*I25*$P$2,0)</f>
        <v>0</v>
      </c>
      <c r="Q25" s="139"/>
      <c r="R25" s="118">
        <f t="shared" si="0"/>
        <v>120000</v>
      </c>
      <c r="S25" s="130"/>
      <c r="T25" s="115"/>
    </row>
    <row r="26" spans="1:20" ht="24.95" customHeight="1">
      <c r="A26" s="69" t="str">
        <f t="shared" ref="A26" si="16">B26&amp;C26&amp;D26&amp;E26</f>
        <v/>
      </c>
      <c r="B26" s="128"/>
      <c r="C26" s="100"/>
      <c r="D26" s="100"/>
      <c r="E26" s="136"/>
      <c r="F26" s="140" t="s">
        <v>175</v>
      </c>
      <c r="G26" s="106"/>
      <c r="H26" s="131" t="s">
        <v>130</v>
      </c>
      <c r="I26" s="116">
        <f>1</f>
        <v>1</v>
      </c>
      <c r="J26" s="141">
        <v>33000</v>
      </c>
      <c r="K26" s="3">
        <f>J26*I26</f>
        <v>33000</v>
      </c>
      <c r="L26" s="142"/>
      <c r="M26" s="139"/>
      <c r="N26" s="130">
        <f>ROUND((M26*I26),0)</f>
        <v>0</v>
      </c>
      <c r="O26" s="139"/>
      <c r="P26" s="130">
        <f t="shared" ref="P26" si="17">ROUND(O26*I26*$P$2,0)</f>
        <v>0</v>
      </c>
      <c r="Q26" s="139"/>
      <c r="R26" s="118">
        <f t="shared" si="0"/>
        <v>33000</v>
      </c>
      <c r="S26" s="130"/>
      <c r="T26" s="115"/>
    </row>
    <row r="27" spans="1:20" ht="24.95" customHeight="1">
      <c r="A27" s="138"/>
      <c r="B27" s="128"/>
      <c r="C27" s="128"/>
      <c r="D27" s="132" t="s">
        <v>179</v>
      </c>
      <c r="E27" s="128"/>
      <c r="F27" s="133" t="s">
        <v>180</v>
      </c>
      <c r="G27" s="133" t="s">
        <v>181</v>
      </c>
      <c r="H27" s="133" t="s">
        <v>148</v>
      </c>
      <c r="I27" s="116">
        <f>1</f>
        <v>1</v>
      </c>
      <c r="J27" s="135">
        <v>246000</v>
      </c>
      <c r="K27" s="3">
        <f t="shared" si="10"/>
        <v>201720</v>
      </c>
      <c r="L27" s="130"/>
      <c r="M27" s="139"/>
      <c r="N27" s="130"/>
      <c r="O27" s="139"/>
      <c r="P27" s="130"/>
      <c r="Q27" s="139"/>
      <c r="R27" s="118">
        <f t="shared" si="0"/>
        <v>201720</v>
      </c>
      <c r="S27" s="131"/>
      <c r="T27" s="115"/>
    </row>
    <row r="28" spans="1:20" ht="24.95" customHeight="1">
      <c r="A28" s="69" t="str">
        <f t="shared" ref="A28:A31" si="18">B28&amp;C28&amp;D28&amp;E28</f>
        <v>M025019113680101</v>
      </c>
      <c r="B28" s="128"/>
      <c r="C28" s="128"/>
      <c r="D28" s="128" t="s">
        <v>165</v>
      </c>
      <c r="E28" s="128"/>
      <c r="F28" s="106" t="s">
        <v>166</v>
      </c>
      <c r="G28" s="106" t="s">
        <v>167</v>
      </c>
      <c r="H28" s="106" t="s">
        <v>129</v>
      </c>
      <c r="I28" s="116">
        <f>2</f>
        <v>2</v>
      </c>
      <c r="J28" s="129">
        <v>5097</v>
      </c>
      <c r="K28" s="3">
        <f t="shared" si="10"/>
        <v>8359.08</v>
      </c>
      <c r="L28" s="130"/>
      <c r="M28" s="139"/>
      <c r="N28" s="130"/>
      <c r="O28" s="139"/>
      <c r="P28" s="130"/>
      <c r="Q28" s="139"/>
      <c r="R28" s="118">
        <f t="shared" si="0"/>
        <v>8359.08</v>
      </c>
      <c r="S28" s="131"/>
      <c r="T28" s="115"/>
    </row>
    <row r="29" spans="1:20" ht="24.95" customHeight="1">
      <c r="A29" s="69" t="str">
        <f t="shared" si="18"/>
        <v>M025019112440101</v>
      </c>
      <c r="B29" s="128"/>
      <c r="C29" s="100"/>
      <c r="D29" s="100" t="s">
        <v>168</v>
      </c>
      <c r="E29" s="136"/>
      <c r="F29" s="140" t="s">
        <v>169</v>
      </c>
      <c r="G29" s="106" t="s">
        <v>170</v>
      </c>
      <c r="H29" s="131" t="s">
        <v>130</v>
      </c>
      <c r="I29" s="116">
        <f>2</f>
        <v>2</v>
      </c>
      <c r="J29" s="141">
        <v>4347</v>
      </c>
      <c r="K29" s="3">
        <f t="shared" si="10"/>
        <v>7129.08</v>
      </c>
      <c r="L29" s="142"/>
      <c r="M29" s="139"/>
      <c r="N29" s="130"/>
      <c r="O29" s="139"/>
      <c r="P29" s="130"/>
      <c r="Q29" s="139"/>
      <c r="R29" s="118">
        <f t="shared" si="0"/>
        <v>7129.08</v>
      </c>
      <c r="S29" s="130"/>
      <c r="T29" s="115"/>
    </row>
    <row r="30" spans="1:20" ht="24.95" customHeight="1">
      <c r="A30" s="69" t="str">
        <f t="shared" si="18"/>
        <v>M02501QV10760101</v>
      </c>
      <c r="B30" s="128"/>
      <c r="C30" s="100"/>
      <c r="D30" s="100" t="s">
        <v>171</v>
      </c>
      <c r="E30" s="100"/>
      <c r="F30" s="106" t="s">
        <v>172</v>
      </c>
      <c r="G30" s="106" t="s">
        <v>173</v>
      </c>
      <c r="H30" s="131" t="s">
        <v>130</v>
      </c>
      <c r="I30" s="116">
        <f>5</f>
        <v>5</v>
      </c>
      <c r="J30" s="135">
        <v>3080</v>
      </c>
      <c r="K30" s="3">
        <f t="shared" si="10"/>
        <v>12628</v>
      </c>
      <c r="L30" s="130"/>
      <c r="M30" s="139"/>
      <c r="N30" s="130"/>
      <c r="O30" s="139"/>
      <c r="P30" s="130"/>
      <c r="Q30" s="139"/>
      <c r="R30" s="118">
        <f t="shared" si="0"/>
        <v>12628</v>
      </c>
      <c r="S30" s="131"/>
      <c r="T30" s="115"/>
    </row>
    <row r="31" spans="1:20" ht="24.95" customHeight="1">
      <c r="A31" s="69" t="str">
        <f t="shared" si="18"/>
        <v>M02502Q710020101</v>
      </c>
      <c r="B31" s="128"/>
      <c r="C31" s="128"/>
      <c r="D31" s="132" t="s">
        <v>161</v>
      </c>
      <c r="E31" s="128"/>
      <c r="F31" s="106" t="s">
        <v>162</v>
      </c>
      <c r="G31" s="106" t="s">
        <v>163</v>
      </c>
      <c r="H31" s="106" t="s">
        <v>129</v>
      </c>
      <c r="I31" s="116">
        <f>10</f>
        <v>10</v>
      </c>
      <c r="J31" s="129">
        <v>1870</v>
      </c>
      <c r="K31" s="3">
        <f t="shared" si="10"/>
        <v>15333.999999999998</v>
      </c>
      <c r="L31" s="130"/>
      <c r="M31" s="139"/>
      <c r="N31" s="130"/>
      <c r="O31" s="139"/>
      <c r="P31" s="130"/>
      <c r="Q31" s="139"/>
      <c r="R31" s="118">
        <f t="shared" si="0"/>
        <v>15333.999999999998</v>
      </c>
      <c r="S31" s="131"/>
      <c r="T31" s="115"/>
    </row>
    <row r="32" spans="1:20" ht="24.95" customHeight="1">
      <c r="A32" s="69" t="str">
        <f t="shared" ref="A32:A35" si="19">B32&amp;C32&amp;D32&amp;E32</f>
        <v>M025502214740101</v>
      </c>
      <c r="B32" s="128"/>
      <c r="C32" s="128"/>
      <c r="D32" s="132" t="s">
        <v>131</v>
      </c>
      <c r="E32" s="128"/>
      <c r="F32" s="106" t="s">
        <v>134</v>
      </c>
      <c r="G32" s="106" t="s">
        <v>135</v>
      </c>
      <c r="H32" s="106" t="s">
        <v>129</v>
      </c>
      <c r="I32" s="116">
        <f>2</f>
        <v>2</v>
      </c>
      <c r="J32" s="134">
        <v>28000</v>
      </c>
      <c r="K32" s="3">
        <f t="shared" si="10"/>
        <v>45920</v>
      </c>
      <c r="L32" s="130"/>
      <c r="M32" s="117">
        <f t="shared" ref="M32:M35" si="20">I32*L32*$M$2*S32</f>
        <v>0</v>
      </c>
      <c r="N32" s="130"/>
      <c r="O32" s="117">
        <f t="shared" ref="O32:O35" si="21">ROUND(N32*I32*$O$2,0)</f>
        <v>0</v>
      </c>
      <c r="P32" s="101"/>
      <c r="Q32" s="117">
        <f t="shared" ref="Q32:Q35" si="22">ROUND(P32*I32*$Q$2,0)</f>
        <v>0</v>
      </c>
      <c r="R32" s="118">
        <f t="shared" si="0"/>
        <v>45920</v>
      </c>
      <c r="S32" s="131"/>
      <c r="T32" s="115"/>
    </row>
    <row r="33" spans="1:20" ht="24.95" customHeight="1">
      <c r="A33" s="69" t="str">
        <f t="shared" si="19"/>
        <v>M02502P912190101</v>
      </c>
      <c r="B33" s="128"/>
      <c r="C33" s="128"/>
      <c r="D33" s="128" t="s">
        <v>132</v>
      </c>
      <c r="E33" s="128"/>
      <c r="F33" s="106" t="s">
        <v>136</v>
      </c>
      <c r="G33" s="106" t="s">
        <v>137</v>
      </c>
      <c r="H33" s="106" t="s">
        <v>129</v>
      </c>
      <c r="I33" s="116">
        <f>2</f>
        <v>2</v>
      </c>
      <c r="J33" s="129">
        <v>2700</v>
      </c>
      <c r="K33" s="3">
        <f t="shared" si="10"/>
        <v>4428</v>
      </c>
      <c r="L33" s="130"/>
      <c r="M33" s="117">
        <f t="shared" si="20"/>
        <v>0</v>
      </c>
      <c r="N33" s="130"/>
      <c r="O33" s="117">
        <f t="shared" si="21"/>
        <v>0</v>
      </c>
      <c r="P33" s="101"/>
      <c r="Q33" s="117">
        <f t="shared" si="22"/>
        <v>0</v>
      </c>
      <c r="R33" s="118">
        <f t="shared" si="0"/>
        <v>4428</v>
      </c>
      <c r="S33" s="131"/>
      <c r="T33" s="115"/>
    </row>
    <row r="34" spans="1:20" ht="24.95" customHeight="1">
      <c r="A34" s="69" t="str">
        <f t="shared" si="19"/>
        <v>M025014910040102</v>
      </c>
      <c r="B34" s="128"/>
      <c r="C34" s="128"/>
      <c r="D34" s="132" t="s">
        <v>133</v>
      </c>
      <c r="E34" s="128"/>
      <c r="F34" s="106" t="s">
        <v>138</v>
      </c>
      <c r="G34" s="106" t="s">
        <v>139</v>
      </c>
      <c r="H34" s="106" t="s">
        <v>140</v>
      </c>
      <c r="I34" s="116">
        <f>1*2</f>
        <v>2</v>
      </c>
      <c r="J34" s="135">
        <v>17570</v>
      </c>
      <c r="K34" s="3">
        <f t="shared" si="10"/>
        <v>28814.799999999999</v>
      </c>
      <c r="L34" s="130"/>
      <c r="M34" s="117">
        <f t="shared" si="20"/>
        <v>0</v>
      </c>
      <c r="N34" s="130"/>
      <c r="O34" s="117">
        <f t="shared" si="21"/>
        <v>0</v>
      </c>
      <c r="P34" s="101"/>
      <c r="Q34" s="117">
        <f t="shared" si="22"/>
        <v>0</v>
      </c>
      <c r="R34" s="118">
        <f t="shared" si="0"/>
        <v>28814.799999999999</v>
      </c>
      <c r="S34" s="131"/>
      <c r="T34" s="115"/>
    </row>
    <row r="35" spans="1:20" ht="24.95" customHeight="1">
      <c r="A35" s="69" t="str">
        <f t="shared" si="19"/>
        <v>M010551210390101</v>
      </c>
      <c r="B35" s="128"/>
      <c r="C35" s="128"/>
      <c r="D35" s="128" t="s">
        <v>141</v>
      </c>
      <c r="E35" s="128"/>
      <c r="F35" s="106" t="s">
        <v>142</v>
      </c>
      <c r="G35" s="106" t="s">
        <v>143</v>
      </c>
      <c r="H35" s="106" t="s">
        <v>144</v>
      </c>
      <c r="I35" s="116">
        <f>1</f>
        <v>1</v>
      </c>
      <c r="J35" s="129">
        <v>30000</v>
      </c>
      <c r="K35" s="3">
        <f t="shared" si="10"/>
        <v>24600</v>
      </c>
      <c r="L35" s="130"/>
      <c r="M35" s="117">
        <f t="shared" si="20"/>
        <v>0</v>
      </c>
      <c r="N35" s="63"/>
      <c r="O35" s="117">
        <f t="shared" si="21"/>
        <v>0</v>
      </c>
      <c r="P35" s="101"/>
      <c r="Q35" s="117">
        <f t="shared" si="22"/>
        <v>0</v>
      </c>
      <c r="R35" s="118">
        <f t="shared" si="0"/>
        <v>24600</v>
      </c>
      <c r="S35" s="131"/>
      <c r="T35" s="115"/>
    </row>
    <row r="36" spans="1:20" ht="24.95" customHeight="1">
      <c r="A36" s="69"/>
      <c r="B36" s="100"/>
      <c r="C36" s="100"/>
      <c r="D36" s="100"/>
      <c r="E36" s="100"/>
      <c r="F36" s="137" t="s">
        <v>176</v>
      </c>
      <c r="G36" s="106"/>
      <c r="H36" s="106"/>
      <c r="I36" s="108"/>
      <c r="J36" s="101"/>
      <c r="K36" s="3">
        <f t="shared" si="10"/>
        <v>0</v>
      </c>
      <c r="L36" s="101"/>
      <c r="M36" s="3"/>
      <c r="N36" s="63"/>
      <c r="O36" s="3"/>
      <c r="P36" s="63"/>
      <c r="Q36" s="3"/>
      <c r="R36" s="118">
        <f t="shared" si="0"/>
        <v>0</v>
      </c>
      <c r="S36" s="88"/>
      <c r="T36" s="113"/>
    </row>
    <row r="37" spans="1:20" ht="24.95" customHeight="1">
      <c r="A37" s="69" t="str">
        <f t="shared" ref="A37:A38" si="23">B37&amp;C37&amp;D37&amp;E37</f>
        <v/>
      </c>
      <c r="B37" s="128"/>
      <c r="C37" s="100"/>
      <c r="D37" s="100"/>
      <c r="E37" s="136"/>
      <c r="F37" s="140" t="s">
        <v>159</v>
      </c>
      <c r="G37" s="106" t="s">
        <v>164</v>
      </c>
      <c r="H37" s="131" t="s">
        <v>130</v>
      </c>
      <c r="I37" s="116">
        <f>1</f>
        <v>1</v>
      </c>
      <c r="J37" s="141">
        <v>120000</v>
      </c>
      <c r="K37" s="3">
        <f>J37*I37</f>
        <v>120000</v>
      </c>
      <c r="L37" s="142"/>
      <c r="M37" s="139"/>
      <c r="N37" s="130">
        <f>ROUND((M37*I37),0)</f>
        <v>0</v>
      </c>
      <c r="O37" s="139"/>
      <c r="P37" s="130">
        <f t="shared" ref="P37" si="24">ROUND(O37*I37*$P$2,0)</f>
        <v>0</v>
      </c>
      <c r="Q37" s="139"/>
      <c r="R37" s="118">
        <f t="shared" si="0"/>
        <v>120000</v>
      </c>
      <c r="S37" s="130"/>
      <c r="T37" s="115"/>
    </row>
    <row r="38" spans="1:20" ht="24.95" customHeight="1">
      <c r="A38" s="69" t="str">
        <f t="shared" si="23"/>
        <v>M025019113680101</v>
      </c>
      <c r="B38" s="128"/>
      <c r="C38" s="128"/>
      <c r="D38" s="128" t="s">
        <v>165</v>
      </c>
      <c r="E38" s="128"/>
      <c r="F38" s="106" t="s">
        <v>166</v>
      </c>
      <c r="G38" s="106" t="s">
        <v>167</v>
      </c>
      <c r="H38" s="106" t="s">
        <v>129</v>
      </c>
      <c r="I38" s="116">
        <f>2</f>
        <v>2</v>
      </c>
      <c r="J38" s="129">
        <v>5097</v>
      </c>
      <c r="K38" s="3">
        <f t="shared" si="10"/>
        <v>8359.08</v>
      </c>
      <c r="L38" s="130"/>
      <c r="M38" s="139"/>
      <c r="N38" s="130"/>
      <c r="O38" s="139"/>
      <c r="P38" s="130"/>
      <c r="Q38" s="139"/>
      <c r="R38" s="118">
        <f t="shared" si="0"/>
        <v>8359.08</v>
      </c>
      <c r="S38" s="131"/>
      <c r="T38" s="115"/>
    </row>
    <row r="39" spans="1:20" ht="24.95" customHeight="1">
      <c r="A39" s="69" t="str">
        <f t="shared" ref="A39:A42" si="25">B39&amp;C39&amp;D39&amp;E39</f>
        <v>M025019112440101</v>
      </c>
      <c r="B39" s="128"/>
      <c r="C39" s="100"/>
      <c r="D39" s="100" t="s">
        <v>168</v>
      </c>
      <c r="E39" s="136"/>
      <c r="F39" s="140" t="s">
        <v>169</v>
      </c>
      <c r="G39" s="106" t="s">
        <v>170</v>
      </c>
      <c r="H39" s="131" t="s">
        <v>130</v>
      </c>
      <c r="I39" s="116">
        <f>2</f>
        <v>2</v>
      </c>
      <c r="J39" s="141">
        <v>4347</v>
      </c>
      <c r="K39" s="3">
        <f t="shared" si="10"/>
        <v>7129.08</v>
      </c>
      <c r="L39" s="142"/>
      <c r="M39" s="139"/>
      <c r="N39" s="130"/>
      <c r="O39" s="139"/>
      <c r="P39" s="130"/>
      <c r="Q39" s="139"/>
      <c r="R39" s="118">
        <f t="shared" si="0"/>
        <v>7129.08</v>
      </c>
      <c r="S39" s="130"/>
      <c r="T39" s="115"/>
    </row>
    <row r="40" spans="1:20" ht="24.95" customHeight="1">
      <c r="A40" s="69" t="str">
        <f t="shared" si="25"/>
        <v>M02501QV10760101</v>
      </c>
      <c r="B40" s="128"/>
      <c r="C40" s="100"/>
      <c r="D40" s="100" t="s">
        <v>171</v>
      </c>
      <c r="E40" s="100"/>
      <c r="F40" s="106" t="s">
        <v>172</v>
      </c>
      <c r="G40" s="106" t="s">
        <v>173</v>
      </c>
      <c r="H40" s="131" t="s">
        <v>130</v>
      </c>
      <c r="I40" s="116">
        <f>5</f>
        <v>5</v>
      </c>
      <c r="J40" s="135">
        <v>3080</v>
      </c>
      <c r="K40" s="3">
        <f t="shared" si="10"/>
        <v>12628</v>
      </c>
      <c r="L40" s="130"/>
      <c r="M40" s="139"/>
      <c r="N40" s="130"/>
      <c r="O40" s="139"/>
      <c r="P40" s="130"/>
      <c r="Q40" s="139"/>
      <c r="R40" s="118">
        <f t="shared" si="0"/>
        <v>12628</v>
      </c>
      <c r="S40" s="131"/>
      <c r="T40" s="115"/>
    </row>
    <row r="41" spans="1:20" ht="24.95" customHeight="1">
      <c r="A41" s="69" t="str">
        <f t="shared" si="25"/>
        <v>M02502Q710020101</v>
      </c>
      <c r="B41" s="128"/>
      <c r="C41" s="128"/>
      <c r="D41" s="132" t="s">
        <v>161</v>
      </c>
      <c r="E41" s="128"/>
      <c r="F41" s="106" t="s">
        <v>162</v>
      </c>
      <c r="G41" s="106" t="s">
        <v>163</v>
      </c>
      <c r="H41" s="106" t="s">
        <v>129</v>
      </c>
      <c r="I41" s="116">
        <f>10</f>
        <v>10</v>
      </c>
      <c r="J41" s="129">
        <v>1870</v>
      </c>
      <c r="K41" s="3">
        <f t="shared" si="10"/>
        <v>15333.999999999998</v>
      </c>
      <c r="L41" s="130"/>
      <c r="M41" s="139"/>
      <c r="N41" s="130"/>
      <c r="O41" s="139"/>
      <c r="P41" s="130"/>
      <c r="Q41" s="139"/>
      <c r="R41" s="118">
        <f t="shared" si="0"/>
        <v>15333.999999999998</v>
      </c>
      <c r="S41" s="131"/>
      <c r="T41" s="115"/>
    </row>
    <row r="42" spans="1:20" ht="24.95" customHeight="1">
      <c r="A42" s="69" t="str">
        <f t="shared" si="25"/>
        <v/>
      </c>
      <c r="B42" s="100"/>
      <c r="C42" s="100"/>
      <c r="D42" s="100"/>
      <c r="E42" s="100"/>
      <c r="F42" s="137" t="s">
        <v>177</v>
      </c>
      <c r="G42" s="106"/>
      <c r="H42" s="106"/>
      <c r="I42" s="108"/>
      <c r="J42" s="101"/>
      <c r="K42" s="3">
        <f t="shared" si="10"/>
        <v>0</v>
      </c>
      <c r="L42" s="101"/>
      <c r="M42" s="3"/>
      <c r="N42" s="63"/>
      <c r="O42" s="3"/>
      <c r="P42" s="63"/>
      <c r="Q42" s="3"/>
      <c r="R42" s="118">
        <f t="shared" si="0"/>
        <v>0</v>
      </c>
      <c r="S42" s="88"/>
      <c r="T42" s="113"/>
    </row>
    <row r="43" spans="1:20" ht="24.95" customHeight="1">
      <c r="A43" s="69" t="str">
        <f t="shared" ref="A43:A47" si="26">B43&amp;C43&amp;D43&amp;E43</f>
        <v>M025502214740101</v>
      </c>
      <c r="B43" s="128"/>
      <c r="C43" s="128"/>
      <c r="D43" s="132" t="s">
        <v>131</v>
      </c>
      <c r="E43" s="128"/>
      <c r="F43" s="106" t="s">
        <v>134</v>
      </c>
      <c r="G43" s="106" t="s">
        <v>135</v>
      </c>
      <c r="H43" s="106" t="s">
        <v>129</v>
      </c>
      <c r="I43" s="116">
        <f>2</f>
        <v>2</v>
      </c>
      <c r="J43" s="134">
        <v>28000</v>
      </c>
      <c r="K43" s="3">
        <f t="shared" si="10"/>
        <v>45920</v>
      </c>
      <c r="L43" s="130"/>
      <c r="M43" s="117">
        <f t="shared" ref="M43:M47" si="27">I43*L43*$M$2*S43</f>
        <v>0</v>
      </c>
      <c r="N43" s="130"/>
      <c r="O43" s="117">
        <f t="shared" ref="O43:O47" si="28">ROUND(N43*I43*$O$2,0)</f>
        <v>0</v>
      </c>
      <c r="P43" s="101"/>
      <c r="Q43" s="117">
        <f t="shared" ref="Q43:Q47" si="29">ROUND(P43*I43*$Q$2,0)</f>
        <v>0</v>
      </c>
      <c r="R43" s="118">
        <f t="shared" si="0"/>
        <v>45920</v>
      </c>
      <c r="S43" s="131"/>
      <c r="T43" s="115"/>
    </row>
    <row r="44" spans="1:20" ht="24.95" customHeight="1">
      <c r="A44" s="69" t="str">
        <f t="shared" si="26"/>
        <v>M02502P912190101</v>
      </c>
      <c r="B44" s="128"/>
      <c r="C44" s="128"/>
      <c r="D44" s="128" t="s">
        <v>132</v>
      </c>
      <c r="E44" s="128"/>
      <c r="F44" s="106" t="s">
        <v>136</v>
      </c>
      <c r="G44" s="106" t="s">
        <v>137</v>
      </c>
      <c r="H44" s="106" t="s">
        <v>129</v>
      </c>
      <c r="I44" s="116">
        <f>2</f>
        <v>2</v>
      </c>
      <c r="J44" s="129">
        <v>2700</v>
      </c>
      <c r="K44" s="3">
        <f t="shared" si="10"/>
        <v>4428</v>
      </c>
      <c r="L44" s="130"/>
      <c r="M44" s="117">
        <f t="shared" si="27"/>
        <v>0</v>
      </c>
      <c r="N44" s="130"/>
      <c r="O44" s="117">
        <f t="shared" si="28"/>
        <v>0</v>
      </c>
      <c r="P44" s="101"/>
      <c r="Q44" s="117">
        <f t="shared" si="29"/>
        <v>0</v>
      </c>
      <c r="R44" s="118">
        <f t="shared" si="0"/>
        <v>4428</v>
      </c>
      <c r="S44" s="131"/>
      <c r="T44" s="115"/>
    </row>
    <row r="45" spans="1:20" ht="24.95" customHeight="1">
      <c r="A45" s="69" t="str">
        <f t="shared" si="26"/>
        <v>M025014910040102</v>
      </c>
      <c r="B45" s="128"/>
      <c r="C45" s="128"/>
      <c r="D45" s="132" t="s">
        <v>133</v>
      </c>
      <c r="E45" s="128"/>
      <c r="F45" s="106" t="s">
        <v>138</v>
      </c>
      <c r="G45" s="106" t="s">
        <v>139</v>
      </c>
      <c r="H45" s="106" t="s">
        <v>140</v>
      </c>
      <c r="I45" s="116">
        <f>1*2</f>
        <v>2</v>
      </c>
      <c r="J45" s="135">
        <v>17570</v>
      </c>
      <c r="K45" s="3">
        <f t="shared" si="10"/>
        <v>28814.799999999999</v>
      </c>
      <c r="L45" s="130"/>
      <c r="M45" s="117">
        <f t="shared" si="27"/>
        <v>0</v>
      </c>
      <c r="N45" s="130"/>
      <c r="O45" s="117">
        <f t="shared" si="28"/>
        <v>0</v>
      </c>
      <c r="P45" s="101"/>
      <c r="Q45" s="117">
        <f t="shared" si="29"/>
        <v>0</v>
      </c>
      <c r="R45" s="118">
        <f t="shared" si="0"/>
        <v>28814.799999999999</v>
      </c>
      <c r="S45" s="131"/>
      <c r="T45" s="115"/>
    </row>
    <row r="46" spans="1:20" ht="24.95" customHeight="1">
      <c r="A46" s="69" t="str">
        <f t="shared" si="26"/>
        <v>M025502512910101</v>
      </c>
      <c r="B46" s="128"/>
      <c r="C46" s="128"/>
      <c r="D46" s="132" t="s">
        <v>145</v>
      </c>
      <c r="E46" s="128"/>
      <c r="F46" s="133" t="s">
        <v>146</v>
      </c>
      <c r="G46" s="133" t="s">
        <v>147</v>
      </c>
      <c r="H46" s="133" t="s">
        <v>148</v>
      </c>
      <c r="I46" s="116">
        <f>1</f>
        <v>1</v>
      </c>
      <c r="J46" s="135">
        <v>107000</v>
      </c>
      <c r="K46" s="3">
        <f t="shared" si="10"/>
        <v>87740</v>
      </c>
      <c r="L46" s="130"/>
      <c r="M46" s="117">
        <f t="shared" si="27"/>
        <v>0</v>
      </c>
      <c r="N46" s="130"/>
      <c r="O46" s="117">
        <f t="shared" si="28"/>
        <v>0</v>
      </c>
      <c r="P46" s="101"/>
      <c r="Q46" s="117">
        <f t="shared" si="29"/>
        <v>0</v>
      </c>
      <c r="R46" s="118">
        <f t="shared" si="0"/>
        <v>87740</v>
      </c>
      <c r="S46" s="131"/>
      <c r="T46" s="115"/>
    </row>
    <row r="47" spans="1:20" ht="24.95" customHeight="1">
      <c r="A47" s="69" t="str">
        <f t="shared" si="26"/>
        <v>M025502612760101</v>
      </c>
      <c r="B47" s="128"/>
      <c r="C47" s="128"/>
      <c r="D47" s="132" t="s">
        <v>149</v>
      </c>
      <c r="E47" s="128"/>
      <c r="F47" s="133" t="s">
        <v>150</v>
      </c>
      <c r="G47" s="133" t="s">
        <v>151</v>
      </c>
      <c r="H47" s="133" t="s">
        <v>130</v>
      </c>
      <c r="I47" s="116">
        <f>1</f>
        <v>1</v>
      </c>
      <c r="J47" s="135">
        <v>81000</v>
      </c>
      <c r="K47" s="3">
        <f t="shared" si="10"/>
        <v>66420</v>
      </c>
      <c r="L47" s="130"/>
      <c r="M47" s="117">
        <f t="shared" si="27"/>
        <v>0</v>
      </c>
      <c r="N47" s="130"/>
      <c r="O47" s="117">
        <f t="shared" si="28"/>
        <v>0</v>
      </c>
      <c r="P47" s="101"/>
      <c r="Q47" s="117">
        <f t="shared" si="29"/>
        <v>0</v>
      </c>
      <c r="R47" s="118">
        <f t="shared" si="0"/>
        <v>66420</v>
      </c>
      <c r="S47" s="131"/>
      <c r="T47" s="115"/>
    </row>
    <row r="48" spans="1:20" ht="24.95" customHeight="1">
      <c r="A48" s="69"/>
      <c r="B48" s="100"/>
      <c r="C48" s="100"/>
      <c r="D48" s="100"/>
      <c r="E48" s="100"/>
      <c r="F48" s="137" t="s">
        <v>178</v>
      </c>
      <c r="G48" s="106"/>
      <c r="H48" s="106"/>
      <c r="I48" s="108"/>
      <c r="J48" s="101"/>
      <c r="K48" s="3">
        <f t="shared" si="10"/>
        <v>0</v>
      </c>
      <c r="L48" s="101"/>
      <c r="M48" s="3"/>
      <c r="N48" s="63"/>
      <c r="O48" s="3"/>
      <c r="P48" s="63"/>
      <c r="Q48" s="3"/>
      <c r="R48" s="118">
        <f t="shared" si="0"/>
        <v>0</v>
      </c>
      <c r="S48" s="88"/>
      <c r="T48" s="113"/>
    </row>
    <row r="49" spans="1:20" ht="24.95" customHeight="1">
      <c r="A49" s="138"/>
      <c r="B49" s="128"/>
      <c r="C49" s="128"/>
      <c r="D49" s="132" t="s">
        <v>179</v>
      </c>
      <c r="E49" s="128"/>
      <c r="F49" s="133" t="s">
        <v>180</v>
      </c>
      <c r="G49" s="133" t="s">
        <v>181</v>
      </c>
      <c r="H49" s="133" t="s">
        <v>148</v>
      </c>
      <c r="I49" s="116">
        <f>1</f>
        <v>1</v>
      </c>
      <c r="J49" s="135">
        <v>246000</v>
      </c>
      <c r="K49" s="3">
        <f t="shared" ref="K49" si="30">+I49*J49*$K$2</f>
        <v>201720</v>
      </c>
      <c r="L49" s="130"/>
      <c r="M49" s="139"/>
      <c r="N49" s="130"/>
      <c r="O49" s="139"/>
      <c r="P49" s="130"/>
      <c r="Q49" s="139"/>
      <c r="R49" s="118">
        <f t="shared" ref="R49" si="31">SUM(K49+M49)+O49+Q49</f>
        <v>201720</v>
      </c>
      <c r="S49" s="131"/>
      <c r="T49" s="115"/>
    </row>
    <row r="50" spans="1:20" ht="33" customHeight="1">
      <c r="K50" s="187">
        <f>SUM(K5:K49)</f>
        <v>2395522.0400000005</v>
      </c>
      <c r="M50" s="187">
        <f>SUM(M5:M49)</f>
        <v>3010136</v>
      </c>
      <c r="O50" s="119">
        <f>SUM(O5:O49)</f>
        <v>0</v>
      </c>
      <c r="Q50" s="119">
        <f>SUM(Q5:Q49)</f>
        <v>0</v>
      </c>
      <c r="R50" s="187">
        <f>O50+M50+K50+Q50</f>
        <v>5405658.040000001</v>
      </c>
    </row>
  </sheetData>
  <autoFilter ref="A4:T49" xr:uid="{00000000-0001-0000-0100-000000000000}"/>
  <mergeCells count="11">
    <mergeCell ref="T3:T4"/>
    <mergeCell ref="A2:E2"/>
    <mergeCell ref="S3:S4"/>
    <mergeCell ref="L3:M3"/>
    <mergeCell ref="N3:O3"/>
    <mergeCell ref="P3:Q3"/>
    <mergeCell ref="R3:R4"/>
    <mergeCell ref="H3:H4"/>
    <mergeCell ref="I3:I4"/>
    <mergeCell ref="J3:K3"/>
    <mergeCell ref="F3:G3"/>
  </mergeCells>
  <phoneticPr fontId="16" type="noConversion"/>
  <pageMargins left="0.70866141732283472" right="0.70866141732283472" top="0.74803149606299213" bottom="0.74803149606299213" header="0.31496062992125984" footer="0.31496062992125984"/>
  <pageSetup paperSize="9" scale="64" fitToHeight="0"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H1040"/>
  <sheetViews>
    <sheetView showGridLines="0" topLeftCell="A10" zoomScale="115" zoomScaleNormal="115" workbookViewId="0">
      <selection activeCell="C48" sqref="C48"/>
    </sheetView>
  </sheetViews>
  <sheetFormatPr defaultRowHeight="16.5"/>
  <cols>
    <col min="1" max="1" width="25.125" style="64" customWidth="1"/>
    <col min="2" max="2" width="16.25" style="64" customWidth="1"/>
    <col min="3" max="3" width="22.375" style="64" customWidth="1"/>
    <col min="4" max="4" width="24.125" style="64" customWidth="1"/>
    <col min="5" max="5" width="13" style="64" customWidth="1"/>
    <col min="6" max="6" width="7.5" style="76" customWidth="1"/>
  </cols>
  <sheetData>
    <row r="1" spans="1:8" ht="18" customHeight="1">
      <c r="A1" s="1" t="s">
        <v>0</v>
      </c>
      <c r="B1" s="1" t="s">
        <v>1</v>
      </c>
      <c r="C1" s="1" t="s">
        <v>2</v>
      </c>
      <c r="D1" s="1" t="s">
        <v>3</v>
      </c>
      <c r="E1" s="1" t="s">
        <v>4</v>
      </c>
      <c r="F1" s="75" t="s">
        <v>5</v>
      </c>
      <c r="H1" s="65" t="s">
        <v>52</v>
      </c>
    </row>
    <row r="2" spans="1:8">
      <c r="A2" s="66">
        <f>내역서!A5</f>
        <v>0</v>
      </c>
      <c r="B2" s="67">
        <f>내역서!B5</f>
        <v>0</v>
      </c>
      <c r="C2" s="67">
        <f>내역서!C5</f>
        <v>0</v>
      </c>
      <c r="D2" s="67">
        <f>내역서!D5</f>
        <v>0</v>
      </c>
      <c r="E2" s="67">
        <f>내역서!E5</f>
        <v>0</v>
      </c>
      <c r="F2" s="67">
        <f>내역서!I5</f>
        <v>0</v>
      </c>
      <c r="H2" t="s">
        <v>53</v>
      </c>
    </row>
    <row r="3" spans="1:8">
      <c r="A3" s="66">
        <f>내역서!A12</f>
        <v>0</v>
      </c>
      <c r="B3" s="67">
        <f>내역서!B12</f>
        <v>0</v>
      </c>
      <c r="C3" s="67">
        <f>내역서!C12</f>
        <v>0</v>
      </c>
      <c r="D3" s="67">
        <f>내역서!D12</f>
        <v>0</v>
      </c>
      <c r="E3" s="67">
        <f>내역서!E12</f>
        <v>0</v>
      </c>
      <c r="F3" s="67">
        <f>내역서!I12</f>
        <v>0</v>
      </c>
      <c r="H3" t="s">
        <v>61</v>
      </c>
    </row>
    <row r="4" spans="1:8">
      <c r="A4" s="66" t="str">
        <f>내역서!A13</f>
        <v/>
      </c>
      <c r="B4" s="67">
        <f>내역서!B13</f>
        <v>0</v>
      </c>
      <c r="C4" s="67">
        <f>내역서!C13</f>
        <v>0</v>
      </c>
      <c r="D4" s="67">
        <f>내역서!D13</f>
        <v>0</v>
      </c>
      <c r="E4" s="67">
        <f>내역서!E13</f>
        <v>0</v>
      </c>
      <c r="F4" s="67">
        <f>내역서!I13</f>
        <v>1</v>
      </c>
    </row>
    <row r="5" spans="1:8">
      <c r="A5" s="66" t="str">
        <f>내역서!A14</f>
        <v>M025019113680101</v>
      </c>
      <c r="B5" s="67">
        <f>내역서!B14</f>
        <v>0</v>
      </c>
      <c r="C5" s="67">
        <f>내역서!C14</f>
        <v>0</v>
      </c>
      <c r="D5" s="67" t="str">
        <f>내역서!D14</f>
        <v>M025019113680101</v>
      </c>
      <c r="E5" s="67">
        <f>내역서!E14</f>
        <v>0</v>
      </c>
      <c r="F5" s="67">
        <f>내역서!I14</f>
        <v>2</v>
      </c>
    </row>
    <row r="6" spans="1:8">
      <c r="A6" s="66" t="str">
        <f>내역서!A15</f>
        <v>M025019112440101</v>
      </c>
      <c r="B6" s="67">
        <f>내역서!B15</f>
        <v>0</v>
      </c>
      <c r="C6" s="67">
        <f>내역서!C15</f>
        <v>0</v>
      </c>
      <c r="D6" s="67" t="str">
        <f>내역서!D15</f>
        <v>M025019112440101</v>
      </c>
      <c r="E6" s="67">
        <f>내역서!E15</f>
        <v>0</v>
      </c>
      <c r="F6" s="67">
        <f>내역서!I15</f>
        <v>2</v>
      </c>
    </row>
    <row r="7" spans="1:8">
      <c r="A7" s="66" t="str">
        <f>내역서!A16</f>
        <v>M02501QV10760101</v>
      </c>
      <c r="B7" s="67">
        <f>내역서!B16</f>
        <v>0</v>
      </c>
      <c r="C7" s="67">
        <f>내역서!C16</f>
        <v>0</v>
      </c>
      <c r="D7" s="67" t="str">
        <f>내역서!D16</f>
        <v>M02501QV10760101</v>
      </c>
      <c r="E7" s="67">
        <f>내역서!E16</f>
        <v>0</v>
      </c>
      <c r="F7" s="67">
        <f>내역서!I16</f>
        <v>4</v>
      </c>
    </row>
    <row r="8" spans="1:8">
      <c r="A8" s="66" t="str">
        <f>내역서!A17</f>
        <v>M02502Q710020101</v>
      </c>
      <c r="B8" s="67">
        <f>내역서!B17</f>
        <v>0</v>
      </c>
      <c r="C8" s="67">
        <f>내역서!C17</f>
        <v>0</v>
      </c>
      <c r="D8" s="67" t="str">
        <f>내역서!D17</f>
        <v>M02502Q710020101</v>
      </c>
      <c r="E8" s="67">
        <f>내역서!E17</f>
        <v>0</v>
      </c>
      <c r="F8" s="67">
        <f>내역서!I17</f>
        <v>8</v>
      </c>
    </row>
    <row r="9" spans="1:8">
      <c r="A9" s="66" t="str">
        <f>내역서!A18</f>
        <v/>
      </c>
      <c r="B9" s="67">
        <f>내역서!B18</f>
        <v>0</v>
      </c>
      <c r="C9" s="67">
        <f>내역서!C18</f>
        <v>0</v>
      </c>
      <c r="D9" s="67">
        <f>내역서!D18</f>
        <v>0</v>
      </c>
      <c r="E9" s="67">
        <f>내역서!E18</f>
        <v>0</v>
      </c>
      <c r="F9" s="67">
        <f>내역서!I18</f>
        <v>0</v>
      </c>
    </row>
    <row r="10" spans="1:8">
      <c r="A10" s="66" t="str">
        <f>내역서!A19</f>
        <v/>
      </c>
      <c r="B10" s="67">
        <f>내역서!B19</f>
        <v>0</v>
      </c>
      <c r="C10" s="67">
        <f>내역서!C19</f>
        <v>0</v>
      </c>
      <c r="D10" s="67">
        <f>내역서!D19</f>
        <v>0</v>
      </c>
      <c r="E10" s="67">
        <f>내역서!E19</f>
        <v>0</v>
      </c>
      <c r="F10" s="67">
        <f>내역서!I19</f>
        <v>6</v>
      </c>
    </row>
    <row r="11" spans="1:8">
      <c r="A11" s="66" t="str">
        <f>내역서!A20</f>
        <v>M025019113680101</v>
      </c>
      <c r="B11" s="67">
        <f>내역서!B20</f>
        <v>0</v>
      </c>
      <c r="C11" s="67">
        <f>내역서!C20</f>
        <v>0</v>
      </c>
      <c r="D11" s="67" t="str">
        <f>내역서!D20</f>
        <v>M025019113680101</v>
      </c>
      <c r="E11" s="67">
        <f>내역서!E20</f>
        <v>0</v>
      </c>
      <c r="F11" s="67">
        <f>내역서!I20</f>
        <v>12</v>
      </c>
    </row>
    <row r="12" spans="1:8">
      <c r="A12" s="66" t="str">
        <f>내역서!A21</f>
        <v>M025019112440101</v>
      </c>
      <c r="B12" s="67">
        <f>내역서!B21</f>
        <v>0</v>
      </c>
      <c r="C12" s="67">
        <f>내역서!C21</f>
        <v>0</v>
      </c>
      <c r="D12" s="67" t="str">
        <f>내역서!D21</f>
        <v>M025019112440101</v>
      </c>
      <c r="E12" s="67">
        <f>내역서!E21</f>
        <v>0</v>
      </c>
      <c r="F12" s="67">
        <f>내역서!I21</f>
        <v>12</v>
      </c>
    </row>
    <row r="13" spans="1:8">
      <c r="A13" s="66" t="str">
        <f>내역서!A22</f>
        <v>M02501QV10760101</v>
      </c>
      <c r="B13" s="67">
        <f>내역서!B22</f>
        <v>0</v>
      </c>
      <c r="C13" s="67">
        <f>내역서!C22</f>
        <v>0</v>
      </c>
      <c r="D13" s="67" t="str">
        <f>내역서!D22</f>
        <v>M02501QV10760101</v>
      </c>
      <c r="E13" s="67">
        <f>내역서!E22</f>
        <v>0</v>
      </c>
      <c r="F13" s="67">
        <f>내역서!I22</f>
        <v>30</v>
      </c>
    </row>
    <row r="14" spans="1:8">
      <c r="A14" s="66" t="str">
        <f>내역서!A23</f>
        <v>M02502Q710020101</v>
      </c>
      <c r="B14" s="67">
        <f>내역서!B23</f>
        <v>0</v>
      </c>
      <c r="C14" s="67">
        <f>내역서!C23</f>
        <v>0</v>
      </c>
      <c r="D14" s="67" t="str">
        <f>내역서!D23</f>
        <v>M02502Q710020101</v>
      </c>
      <c r="E14" s="67">
        <f>내역서!E23</f>
        <v>0</v>
      </c>
      <c r="F14" s="67">
        <f>내역서!I23</f>
        <v>60</v>
      </c>
    </row>
    <row r="15" spans="1:8">
      <c r="A15" s="66">
        <f>내역서!A24</f>
        <v>0</v>
      </c>
      <c r="B15" s="67">
        <f>내역서!B24</f>
        <v>0</v>
      </c>
      <c r="C15" s="67">
        <f>내역서!C24</f>
        <v>0</v>
      </c>
      <c r="D15" s="67">
        <f>내역서!D24</f>
        <v>0</v>
      </c>
      <c r="E15" s="67">
        <f>내역서!E24</f>
        <v>0</v>
      </c>
      <c r="F15" s="67">
        <f>내역서!I24</f>
        <v>0</v>
      </c>
    </row>
    <row r="16" spans="1:8">
      <c r="A16" s="66" t="str">
        <f>내역서!A25</f>
        <v/>
      </c>
      <c r="B16" s="67">
        <f>내역서!B25</f>
        <v>0</v>
      </c>
      <c r="C16" s="67">
        <f>내역서!C25</f>
        <v>0</v>
      </c>
      <c r="D16" s="67">
        <f>내역서!D25</f>
        <v>0</v>
      </c>
      <c r="E16" s="67">
        <f>내역서!E25</f>
        <v>0</v>
      </c>
      <c r="F16" s="67">
        <f>내역서!I25</f>
        <v>1</v>
      </c>
    </row>
    <row r="17" spans="1:6">
      <c r="A17" s="66" t="str">
        <f>내역서!A26</f>
        <v/>
      </c>
      <c r="B17" s="67">
        <f>내역서!B26</f>
        <v>0</v>
      </c>
      <c r="C17" s="67">
        <f>내역서!C26</f>
        <v>0</v>
      </c>
      <c r="D17" s="67">
        <f>내역서!D26</f>
        <v>0</v>
      </c>
      <c r="E17" s="67">
        <f>내역서!E26</f>
        <v>0</v>
      </c>
      <c r="F17" s="67">
        <f>내역서!I26</f>
        <v>1</v>
      </c>
    </row>
    <row r="18" spans="1:6">
      <c r="A18" s="66">
        <f>내역서!A27</f>
        <v>0</v>
      </c>
      <c r="B18" s="67">
        <f>내역서!B27</f>
        <v>0</v>
      </c>
      <c r="C18" s="67">
        <f>내역서!C27</f>
        <v>0</v>
      </c>
      <c r="D18" s="67" t="str">
        <f>내역서!D27</f>
        <v>M025502512450101</v>
      </c>
      <c r="E18" s="67">
        <f>내역서!E27</f>
        <v>0</v>
      </c>
      <c r="F18" s="67">
        <f>내역서!I27</f>
        <v>1</v>
      </c>
    </row>
    <row r="19" spans="1:6">
      <c r="A19" s="66" t="str">
        <f>내역서!A28</f>
        <v>M025019113680101</v>
      </c>
      <c r="B19" s="67">
        <f>내역서!B28</f>
        <v>0</v>
      </c>
      <c r="C19" s="67">
        <f>내역서!C28</f>
        <v>0</v>
      </c>
      <c r="D19" s="67" t="str">
        <f>내역서!D28</f>
        <v>M025019113680101</v>
      </c>
      <c r="E19" s="67">
        <f>내역서!E28</f>
        <v>0</v>
      </c>
      <c r="F19" s="67">
        <f>내역서!I28</f>
        <v>2</v>
      </c>
    </row>
    <row r="20" spans="1:6">
      <c r="A20" s="66" t="str">
        <f>내역서!A29</f>
        <v>M025019112440101</v>
      </c>
      <c r="B20" s="67">
        <f>내역서!B29</f>
        <v>0</v>
      </c>
      <c r="C20" s="67">
        <f>내역서!C29</f>
        <v>0</v>
      </c>
      <c r="D20" s="67" t="str">
        <f>내역서!D29</f>
        <v>M025019112440101</v>
      </c>
      <c r="E20" s="67">
        <f>내역서!E29</f>
        <v>0</v>
      </c>
      <c r="F20" s="67">
        <f>내역서!I29</f>
        <v>2</v>
      </c>
    </row>
    <row r="21" spans="1:6">
      <c r="A21" s="66" t="str">
        <f>내역서!A30</f>
        <v>M02501QV10760101</v>
      </c>
      <c r="B21" s="67">
        <f>내역서!B30</f>
        <v>0</v>
      </c>
      <c r="C21" s="67">
        <f>내역서!C30</f>
        <v>0</v>
      </c>
      <c r="D21" s="67" t="str">
        <f>내역서!D30</f>
        <v>M02501QV10760101</v>
      </c>
      <c r="E21" s="67">
        <f>내역서!E30</f>
        <v>0</v>
      </c>
      <c r="F21" s="67">
        <f>내역서!I30</f>
        <v>5</v>
      </c>
    </row>
    <row r="22" spans="1:6">
      <c r="A22" s="66" t="str">
        <f>내역서!A31</f>
        <v>M02502Q710020101</v>
      </c>
      <c r="B22" s="67">
        <f>내역서!B31</f>
        <v>0</v>
      </c>
      <c r="C22" s="67">
        <f>내역서!C31</f>
        <v>0</v>
      </c>
      <c r="D22" s="67" t="str">
        <f>내역서!D31</f>
        <v>M02502Q710020101</v>
      </c>
      <c r="E22" s="67">
        <f>내역서!E31</f>
        <v>0</v>
      </c>
      <c r="F22" s="67">
        <f>내역서!I31</f>
        <v>10</v>
      </c>
    </row>
    <row r="23" spans="1:6">
      <c r="A23" s="66" t="str">
        <f>내역서!A32</f>
        <v>M025502214740101</v>
      </c>
      <c r="B23" s="67">
        <f>내역서!B32</f>
        <v>0</v>
      </c>
      <c r="C23" s="67">
        <f>내역서!C32</f>
        <v>0</v>
      </c>
      <c r="D23" s="67" t="str">
        <f>내역서!D32</f>
        <v>M025502214740101</v>
      </c>
      <c r="E23" s="67">
        <f>내역서!E32</f>
        <v>0</v>
      </c>
      <c r="F23" s="67">
        <f>내역서!I32</f>
        <v>2</v>
      </c>
    </row>
    <row r="24" spans="1:6">
      <c r="A24" s="66" t="str">
        <f>내역서!A33</f>
        <v>M02502P912190101</v>
      </c>
      <c r="B24" s="67">
        <f>내역서!B33</f>
        <v>0</v>
      </c>
      <c r="C24" s="67">
        <f>내역서!C33</f>
        <v>0</v>
      </c>
      <c r="D24" s="67" t="str">
        <f>내역서!D33</f>
        <v>M02502P912190101</v>
      </c>
      <c r="E24" s="67">
        <f>내역서!E33</f>
        <v>0</v>
      </c>
      <c r="F24" s="67">
        <f>내역서!I33</f>
        <v>2</v>
      </c>
    </row>
    <row r="25" spans="1:6">
      <c r="A25" s="66" t="str">
        <f>내역서!A34</f>
        <v>M025014910040102</v>
      </c>
      <c r="B25" s="67">
        <f>내역서!B34</f>
        <v>0</v>
      </c>
      <c r="C25" s="67">
        <f>내역서!C34</f>
        <v>0</v>
      </c>
      <c r="D25" s="67" t="str">
        <f>내역서!D34</f>
        <v>M025014910040102</v>
      </c>
      <c r="E25" s="67">
        <f>내역서!E34</f>
        <v>0</v>
      </c>
      <c r="F25" s="67">
        <f>내역서!I34</f>
        <v>2</v>
      </c>
    </row>
    <row r="26" spans="1:6">
      <c r="A26" s="66" t="str">
        <f>내역서!A35</f>
        <v>M010551210390101</v>
      </c>
      <c r="B26" s="67">
        <f>내역서!B35</f>
        <v>0</v>
      </c>
      <c r="C26" s="67">
        <f>내역서!C35</f>
        <v>0</v>
      </c>
      <c r="D26" s="67" t="str">
        <f>내역서!D35</f>
        <v>M010551210390101</v>
      </c>
      <c r="E26" s="67">
        <f>내역서!E35</f>
        <v>0</v>
      </c>
      <c r="F26" s="67">
        <f>내역서!I35</f>
        <v>1</v>
      </c>
    </row>
    <row r="27" spans="1:6">
      <c r="A27" s="66">
        <f>내역서!A36</f>
        <v>0</v>
      </c>
      <c r="B27" s="67">
        <f>내역서!B36</f>
        <v>0</v>
      </c>
      <c r="C27" s="67">
        <f>내역서!C36</f>
        <v>0</v>
      </c>
      <c r="D27" s="67">
        <f>내역서!D36</f>
        <v>0</v>
      </c>
      <c r="E27" s="67">
        <f>내역서!E36</f>
        <v>0</v>
      </c>
      <c r="F27" s="67">
        <f>내역서!I36</f>
        <v>0</v>
      </c>
    </row>
    <row r="28" spans="1:6">
      <c r="A28" s="66" t="str">
        <f>내역서!A37</f>
        <v/>
      </c>
      <c r="B28" s="67">
        <f>내역서!B37</f>
        <v>0</v>
      </c>
      <c r="C28" s="67">
        <f>내역서!C37</f>
        <v>0</v>
      </c>
      <c r="D28" s="67">
        <f>내역서!D37</f>
        <v>0</v>
      </c>
      <c r="E28" s="67">
        <f>내역서!E37</f>
        <v>0</v>
      </c>
      <c r="F28" s="67">
        <f>내역서!I37</f>
        <v>1</v>
      </c>
    </row>
    <row r="29" spans="1:6">
      <c r="A29" s="66" t="str">
        <f>내역서!A38</f>
        <v>M025019113680101</v>
      </c>
      <c r="B29" s="67">
        <f>내역서!B38</f>
        <v>0</v>
      </c>
      <c r="C29" s="67">
        <f>내역서!C38</f>
        <v>0</v>
      </c>
      <c r="D29" s="67" t="str">
        <f>내역서!D38</f>
        <v>M025019113680101</v>
      </c>
      <c r="E29" s="67">
        <f>내역서!E38</f>
        <v>0</v>
      </c>
      <c r="F29" s="67">
        <f>내역서!I38</f>
        <v>2</v>
      </c>
    </row>
    <row r="30" spans="1:6">
      <c r="A30" s="66" t="str">
        <f>내역서!A39</f>
        <v>M025019112440101</v>
      </c>
      <c r="B30" s="67">
        <f>내역서!B39</f>
        <v>0</v>
      </c>
      <c r="C30" s="67">
        <f>내역서!C39</f>
        <v>0</v>
      </c>
      <c r="D30" s="67" t="str">
        <f>내역서!D39</f>
        <v>M025019112440101</v>
      </c>
      <c r="E30" s="67">
        <f>내역서!E39</f>
        <v>0</v>
      </c>
      <c r="F30" s="67">
        <f>내역서!I39</f>
        <v>2</v>
      </c>
    </row>
    <row r="31" spans="1:6">
      <c r="A31" s="66" t="str">
        <f>내역서!A40</f>
        <v>M02501QV10760101</v>
      </c>
      <c r="B31" s="67">
        <f>내역서!B40</f>
        <v>0</v>
      </c>
      <c r="C31" s="67">
        <f>내역서!C40</f>
        <v>0</v>
      </c>
      <c r="D31" s="67" t="str">
        <f>내역서!D40</f>
        <v>M02501QV10760101</v>
      </c>
      <c r="E31" s="67">
        <f>내역서!E40</f>
        <v>0</v>
      </c>
      <c r="F31" s="67">
        <f>내역서!I40</f>
        <v>5</v>
      </c>
    </row>
    <row r="32" spans="1:6">
      <c r="A32" s="66" t="str">
        <f>내역서!A41</f>
        <v>M02502Q710020101</v>
      </c>
      <c r="B32" s="67">
        <f>내역서!B41</f>
        <v>0</v>
      </c>
      <c r="C32" s="67">
        <f>내역서!C41</f>
        <v>0</v>
      </c>
      <c r="D32" s="67" t="str">
        <f>내역서!D41</f>
        <v>M02502Q710020101</v>
      </c>
      <c r="E32" s="67">
        <f>내역서!E41</f>
        <v>0</v>
      </c>
      <c r="F32" s="67">
        <f>내역서!I41</f>
        <v>10</v>
      </c>
    </row>
    <row r="33" spans="1:6">
      <c r="A33" s="66" t="str">
        <f>내역서!A42</f>
        <v/>
      </c>
      <c r="B33" s="67">
        <f>내역서!B42</f>
        <v>0</v>
      </c>
      <c r="C33" s="67">
        <f>내역서!C42</f>
        <v>0</v>
      </c>
      <c r="D33" s="67">
        <f>내역서!D42</f>
        <v>0</v>
      </c>
      <c r="E33" s="67">
        <f>내역서!E42</f>
        <v>0</v>
      </c>
      <c r="F33" s="67">
        <f>내역서!I42</f>
        <v>0</v>
      </c>
    </row>
    <row r="34" spans="1:6">
      <c r="A34" s="66" t="str">
        <f>내역서!A43</f>
        <v>M025502214740101</v>
      </c>
      <c r="B34" s="67">
        <f>내역서!B43</f>
        <v>0</v>
      </c>
      <c r="C34" s="67">
        <f>내역서!C43</f>
        <v>0</v>
      </c>
      <c r="D34" s="67" t="str">
        <f>내역서!D43</f>
        <v>M025502214740101</v>
      </c>
      <c r="E34" s="67">
        <f>내역서!E43</f>
        <v>0</v>
      </c>
      <c r="F34" s="67">
        <f>내역서!I43</f>
        <v>2</v>
      </c>
    </row>
    <row r="35" spans="1:6">
      <c r="A35" s="66" t="str">
        <f>내역서!A44</f>
        <v>M02502P912190101</v>
      </c>
      <c r="B35" s="67">
        <f>내역서!B44</f>
        <v>0</v>
      </c>
      <c r="C35" s="67">
        <f>내역서!C44</f>
        <v>0</v>
      </c>
      <c r="D35" s="67" t="str">
        <f>내역서!D44</f>
        <v>M02502P912190101</v>
      </c>
      <c r="E35" s="67">
        <f>내역서!E44</f>
        <v>0</v>
      </c>
      <c r="F35" s="67">
        <f>내역서!I44</f>
        <v>2</v>
      </c>
    </row>
    <row r="36" spans="1:6">
      <c r="A36" s="66" t="str">
        <f>내역서!A45</f>
        <v>M025014910040102</v>
      </c>
      <c r="B36" s="67">
        <f>내역서!B45</f>
        <v>0</v>
      </c>
      <c r="C36" s="67">
        <f>내역서!C45</f>
        <v>0</v>
      </c>
      <c r="D36" s="67" t="str">
        <f>내역서!D45</f>
        <v>M025014910040102</v>
      </c>
      <c r="E36" s="67">
        <f>내역서!E45</f>
        <v>0</v>
      </c>
      <c r="F36" s="67">
        <f>내역서!I45</f>
        <v>2</v>
      </c>
    </row>
    <row r="37" spans="1:6">
      <c r="A37" s="66" t="str">
        <f>내역서!A46</f>
        <v>M025502512910101</v>
      </c>
      <c r="B37" s="67">
        <f>내역서!B46</f>
        <v>0</v>
      </c>
      <c r="C37" s="67">
        <f>내역서!C46</f>
        <v>0</v>
      </c>
      <c r="D37" s="67" t="str">
        <f>내역서!D46</f>
        <v>M025502512910101</v>
      </c>
      <c r="E37" s="67">
        <f>내역서!E46</f>
        <v>0</v>
      </c>
      <c r="F37" s="67">
        <f>내역서!I46</f>
        <v>1</v>
      </c>
    </row>
    <row r="38" spans="1:6">
      <c r="A38" s="66" t="str">
        <f>내역서!A47</f>
        <v>M025502612760101</v>
      </c>
      <c r="B38" s="67">
        <f>내역서!B47</f>
        <v>0</v>
      </c>
      <c r="C38" s="67">
        <f>내역서!C47</f>
        <v>0</v>
      </c>
      <c r="D38" s="67" t="str">
        <f>내역서!D47</f>
        <v>M025502612760101</v>
      </c>
      <c r="E38" s="67">
        <f>내역서!E47</f>
        <v>0</v>
      </c>
      <c r="F38" s="67">
        <f>내역서!I47</f>
        <v>1</v>
      </c>
    </row>
    <row r="39" spans="1:6">
      <c r="A39" s="66">
        <f>내역서!A48</f>
        <v>0</v>
      </c>
      <c r="B39" s="67">
        <f>내역서!B48</f>
        <v>0</v>
      </c>
      <c r="C39" s="67">
        <f>내역서!C48</f>
        <v>0</v>
      </c>
      <c r="D39" s="67">
        <f>내역서!D48</f>
        <v>0</v>
      </c>
      <c r="E39" s="67">
        <f>내역서!E48</f>
        <v>0</v>
      </c>
      <c r="F39" s="67">
        <f>내역서!I48</f>
        <v>0</v>
      </c>
    </row>
    <row r="40" spans="1:6">
      <c r="A40" s="66">
        <f>내역서!A49</f>
        <v>0</v>
      </c>
      <c r="B40" s="67">
        <f>내역서!B49</f>
        <v>0</v>
      </c>
      <c r="C40" s="67">
        <f>내역서!C49</f>
        <v>0</v>
      </c>
      <c r="D40" s="67" t="str">
        <f>내역서!D49</f>
        <v>M025502512450101</v>
      </c>
      <c r="E40" s="67">
        <f>내역서!E49</f>
        <v>0</v>
      </c>
      <c r="F40" s="67">
        <f>내역서!I49</f>
        <v>1</v>
      </c>
    </row>
    <row r="41" spans="1:6">
      <c r="A41" s="66" t="e">
        <f>내역서!#REF!</f>
        <v>#REF!</v>
      </c>
      <c r="B41" s="67" t="e">
        <f>내역서!#REF!</f>
        <v>#REF!</v>
      </c>
      <c r="C41" s="67" t="e">
        <f>내역서!#REF!</f>
        <v>#REF!</v>
      </c>
      <c r="D41" s="67" t="e">
        <f>내역서!#REF!</f>
        <v>#REF!</v>
      </c>
      <c r="E41" s="67" t="e">
        <f>내역서!#REF!</f>
        <v>#REF!</v>
      </c>
      <c r="F41" s="67" t="e">
        <f>내역서!#REF!</f>
        <v>#REF!</v>
      </c>
    </row>
    <row r="42" spans="1:6">
      <c r="A42" s="66">
        <f>내역서!A50</f>
        <v>0</v>
      </c>
      <c r="B42" s="67">
        <f>내역서!B50</f>
        <v>0</v>
      </c>
      <c r="C42" s="67">
        <f>내역서!C50</f>
        <v>0</v>
      </c>
      <c r="D42" s="67">
        <f>내역서!D50</f>
        <v>0</v>
      </c>
      <c r="E42" s="67">
        <f>내역서!E50</f>
        <v>0</v>
      </c>
      <c r="F42" s="67">
        <f>내역서!I50</f>
        <v>0</v>
      </c>
    </row>
    <row r="43" spans="1:6">
      <c r="A43" s="66">
        <f>내역서!A51</f>
        <v>0</v>
      </c>
      <c r="B43" s="67">
        <f>내역서!B51</f>
        <v>0</v>
      </c>
      <c r="C43" s="67">
        <f>내역서!C51</f>
        <v>0</v>
      </c>
      <c r="D43" s="67">
        <f>내역서!D51</f>
        <v>0</v>
      </c>
      <c r="E43" s="67">
        <f>내역서!E51</f>
        <v>0</v>
      </c>
      <c r="F43" s="67">
        <f>내역서!I51</f>
        <v>0</v>
      </c>
    </row>
    <row r="44" spans="1:6">
      <c r="A44" s="66">
        <f>내역서!A52</f>
        <v>0</v>
      </c>
      <c r="B44" s="67">
        <f>내역서!B52</f>
        <v>0</v>
      </c>
      <c r="C44" s="67">
        <f>내역서!C52</f>
        <v>0</v>
      </c>
      <c r="D44" s="67">
        <f>내역서!D52</f>
        <v>0</v>
      </c>
      <c r="E44" s="67">
        <f>내역서!E52</f>
        <v>0</v>
      </c>
      <c r="F44" s="67">
        <f>내역서!I52</f>
        <v>0</v>
      </c>
    </row>
    <row r="45" spans="1:6">
      <c r="A45" s="66">
        <f>내역서!A53</f>
        <v>0</v>
      </c>
      <c r="B45" s="67">
        <f>내역서!B53</f>
        <v>0</v>
      </c>
      <c r="C45" s="67">
        <f>내역서!C53</f>
        <v>0</v>
      </c>
      <c r="D45" s="67">
        <f>내역서!D53</f>
        <v>0</v>
      </c>
      <c r="E45" s="67">
        <f>내역서!E53</f>
        <v>0</v>
      </c>
      <c r="F45" s="67">
        <f>내역서!I53</f>
        <v>0</v>
      </c>
    </row>
    <row r="46" spans="1:6">
      <c r="A46" s="66">
        <f>내역서!A54</f>
        <v>0</v>
      </c>
      <c r="B46" s="67">
        <f>내역서!B54</f>
        <v>0</v>
      </c>
      <c r="C46" s="67">
        <f>내역서!C54</f>
        <v>0</v>
      </c>
      <c r="D46" s="67">
        <f>내역서!D54</f>
        <v>0</v>
      </c>
      <c r="E46" s="67">
        <f>내역서!E54</f>
        <v>0</v>
      </c>
      <c r="F46" s="67">
        <f>내역서!I54</f>
        <v>0</v>
      </c>
    </row>
    <row r="47" spans="1:6">
      <c r="A47" s="66">
        <f>내역서!A55</f>
        <v>0</v>
      </c>
      <c r="B47" s="67">
        <f>내역서!B55</f>
        <v>0</v>
      </c>
      <c r="C47" s="67">
        <f>내역서!C55</f>
        <v>0</v>
      </c>
      <c r="D47" s="67">
        <f>내역서!D55</f>
        <v>0</v>
      </c>
      <c r="E47" s="67">
        <f>내역서!E55</f>
        <v>0</v>
      </c>
      <c r="F47" s="67">
        <f>내역서!I55</f>
        <v>0</v>
      </c>
    </row>
    <row r="48" spans="1:6">
      <c r="A48" s="66">
        <f>내역서!A56</f>
        <v>0</v>
      </c>
      <c r="B48" s="67">
        <f>내역서!B56</f>
        <v>0</v>
      </c>
      <c r="C48" s="67">
        <f>내역서!C56</f>
        <v>0</v>
      </c>
      <c r="D48" s="67">
        <f>내역서!D56</f>
        <v>0</v>
      </c>
      <c r="E48" s="67">
        <f>내역서!E56</f>
        <v>0</v>
      </c>
      <c r="F48" s="67">
        <f>내역서!I56</f>
        <v>0</v>
      </c>
    </row>
    <row r="49" spans="1:6">
      <c r="A49" s="66">
        <f>내역서!A57</f>
        <v>0</v>
      </c>
      <c r="B49" s="67">
        <f>내역서!B57</f>
        <v>0</v>
      </c>
      <c r="C49" s="67">
        <f>내역서!C57</f>
        <v>0</v>
      </c>
      <c r="D49" s="67">
        <f>내역서!D57</f>
        <v>0</v>
      </c>
      <c r="E49" s="67">
        <f>내역서!E57</f>
        <v>0</v>
      </c>
      <c r="F49" s="67">
        <f>내역서!I57</f>
        <v>0</v>
      </c>
    </row>
    <row r="50" spans="1:6">
      <c r="A50" s="66">
        <f>내역서!A58</f>
        <v>0</v>
      </c>
      <c r="B50" s="67">
        <f>내역서!B58</f>
        <v>0</v>
      </c>
      <c r="C50" s="67">
        <f>내역서!C58</f>
        <v>0</v>
      </c>
      <c r="D50" s="67">
        <f>내역서!D58</f>
        <v>0</v>
      </c>
      <c r="E50" s="67">
        <f>내역서!E58</f>
        <v>0</v>
      </c>
      <c r="F50" s="67">
        <f>내역서!I58</f>
        <v>0</v>
      </c>
    </row>
    <row r="51" spans="1:6">
      <c r="A51" s="66">
        <f>내역서!A59</f>
        <v>0</v>
      </c>
      <c r="B51" s="67">
        <f>내역서!B59</f>
        <v>0</v>
      </c>
      <c r="C51" s="67">
        <f>내역서!C59</f>
        <v>0</v>
      </c>
      <c r="D51" s="67">
        <f>내역서!D59</f>
        <v>0</v>
      </c>
      <c r="E51" s="67">
        <f>내역서!E59</f>
        <v>0</v>
      </c>
      <c r="F51" s="67">
        <f>내역서!I59</f>
        <v>0</v>
      </c>
    </row>
    <row r="52" spans="1:6">
      <c r="A52" s="66">
        <f>내역서!A60</f>
        <v>0</v>
      </c>
      <c r="B52" s="67">
        <f>내역서!B60</f>
        <v>0</v>
      </c>
      <c r="C52" s="67">
        <f>내역서!C60</f>
        <v>0</v>
      </c>
      <c r="D52" s="67">
        <f>내역서!D60</f>
        <v>0</v>
      </c>
      <c r="E52" s="67">
        <f>내역서!E60</f>
        <v>0</v>
      </c>
      <c r="F52" s="67">
        <f>내역서!I60</f>
        <v>0</v>
      </c>
    </row>
    <row r="53" spans="1:6">
      <c r="A53" s="66">
        <f>내역서!A61</f>
        <v>0</v>
      </c>
      <c r="B53" s="67">
        <f>내역서!B61</f>
        <v>0</v>
      </c>
      <c r="C53" s="67">
        <f>내역서!C61</f>
        <v>0</v>
      </c>
      <c r="D53" s="67">
        <f>내역서!D61</f>
        <v>0</v>
      </c>
      <c r="E53" s="67">
        <f>내역서!E61</f>
        <v>0</v>
      </c>
      <c r="F53" s="67">
        <f>내역서!I61</f>
        <v>0</v>
      </c>
    </row>
    <row r="54" spans="1:6">
      <c r="A54" s="66">
        <f>내역서!A85</f>
        <v>0</v>
      </c>
      <c r="B54" s="67">
        <f>내역서!B85</f>
        <v>0</v>
      </c>
      <c r="C54" s="67">
        <f>내역서!C85</f>
        <v>0</v>
      </c>
      <c r="D54" s="67">
        <f>내역서!D85</f>
        <v>0</v>
      </c>
      <c r="E54" s="67">
        <f>내역서!E85</f>
        <v>0</v>
      </c>
      <c r="F54" s="67">
        <f>내역서!I85</f>
        <v>0</v>
      </c>
    </row>
    <row r="55" spans="1:6">
      <c r="A55" s="66">
        <f>내역서!A86</f>
        <v>0</v>
      </c>
      <c r="B55" s="67">
        <f>내역서!B86</f>
        <v>0</v>
      </c>
      <c r="C55" s="67">
        <f>내역서!C86</f>
        <v>0</v>
      </c>
      <c r="D55" s="67">
        <f>내역서!D86</f>
        <v>0</v>
      </c>
      <c r="E55" s="67">
        <f>내역서!E86</f>
        <v>0</v>
      </c>
      <c r="F55" s="67">
        <f>내역서!I86</f>
        <v>0</v>
      </c>
    </row>
    <row r="56" spans="1:6">
      <c r="A56" s="66">
        <f>내역서!A87</f>
        <v>0</v>
      </c>
      <c r="B56" s="67">
        <f>내역서!B87</f>
        <v>0</v>
      </c>
      <c r="C56" s="67">
        <f>내역서!C87</f>
        <v>0</v>
      </c>
      <c r="D56" s="67">
        <f>내역서!D87</f>
        <v>0</v>
      </c>
      <c r="E56" s="67">
        <f>내역서!E87</f>
        <v>0</v>
      </c>
      <c r="F56" s="67">
        <f>내역서!I87</f>
        <v>0</v>
      </c>
    </row>
    <row r="57" spans="1:6">
      <c r="A57" s="66">
        <f>내역서!A88</f>
        <v>0</v>
      </c>
      <c r="B57" s="67">
        <f>내역서!B88</f>
        <v>0</v>
      </c>
      <c r="C57" s="67">
        <f>내역서!C88</f>
        <v>0</v>
      </c>
      <c r="D57" s="67">
        <f>내역서!D88</f>
        <v>0</v>
      </c>
      <c r="E57" s="67">
        <f>내역서!E88</f>
        <v>0</v>
      </c>
      <c r="F57" s="67">
        <f>내역서!I88</f>
        <v>0</v>
      </c>
    </row>
    <row r="58" spans="1:6">
      <c r="A58" s="66">
        <f>내역서!A89</f>
        <v>0</v>
      </c>
      <c r="B58" s="67">
        <f>내역서!B89</f>
        <v>0</v>
      </c>
      <c r="C58" s="67">
        <f>내역서!C89</f>
        <v>0</v>
      </c>
      <c r="D58" s="67">
        <f>내역서!D89</f>
        <v>0</v>
      </c>
      <c r="E58" s="67">
        <f>내역서!E89</f>
        <v>0</v>
      </c>
      <c r="F58" s="67">
        <f>내역서!I89</f>
        <v>0</v>
      </c>
    </row>
    <row r="59" spans="1:6">
      <c r="A59" s="66">
        <f>내역서!A90</f>
        <v>0</v>
      </c>
      <c r="B59" s="67">
        <f>내역서!B90</f>
        <v>0</v>
      </c>
      <c r="C59" s="67">
        <f>내역서!C90</f>
        <v>0</v>
      </c>
      <c r="D59" s="67">
        <f>내역서!D90</f>
        <v>0</v>
      </c>
      <c r="E59" s="67">
        <f>내역서!E90</f>
        <v>0</v>
      </c>
      <c r="F59" s="67">
        <f>내역서!I90</f>
        <v>0</v>
      </c>
    </row>
    <row r="60" spans="1:6">
      <c r="A60" s="66">
        <f>내역서!A91</f>
        <v>0</v>
      </c>
      <c r="B60" s="67">
        <f>내역서!B91</f>
        <v>0</v>
      </c>
      <c r="C60" s="67">
        <f>내역서!C91</f>
        <v>0</v>
      </c>
      <c r="D60" s="67">
        <f>내역서!D91</f>
        <v>0</v>
      </c>
      <c r="E60" s="67">
        <f>내역서!E91</f>
        <v>0</v>
      </c>
      <c r="F60" s="67">
        <f>내역서!I91</f>
        <v>0</v>
      </c>
    </row>
    <row r="61" spans="1:6">
      <c r="A61" s="66">
        <f>내역서!A92</f>
        <v>0</v>
      </c>
      <c r="B61" s="67">
        <f>내역서!B92</f>
        <v>0</v>
      </c>
      <c r="C61" s="67">
        <f>내역서!C92</f>
        <v>0</v>
      </c>
      <c r="D61" s="67">
        <f>내역서!D92</f>
        <v>0</v>
      </c>
      <c r="E61" s="67">
        <f>내역서!E92</f>
        <v>0</v>
      </c>
      <c r="F61" s="67">
        <f>내역서!I92</f>
        <v>0</v>
      </c>
    </row>
    <row r="62" spans="1:6">
      <c r="A62" s="66">
        <f>내역서!A93</f>
        <v>0</v>
      </c>
      <c r="B62" s="67">
        <f>내역서!B93</f>
        <v>0</v>
      </c>
      <c r="C62" s="67">
        <f>내역서!C93</f>
        <v>0</v>
      </c>
      <c r="D62" s="67">
        <f>내역서!D93</f>
        <v>0</v>
      </c>
      <c r="E62" s="67">
        <f>내역서!E93</f>
        <v>0</v>
      </c>
      <c r="F62" s="67">
        <f>내역서!I93</f>
        <v>0</v>
      </c>
    </row>
    <row r="63" spans="1:6">
      <c r="A63" s="66">
        <f>내역서!A94</f>
        <v>0</v>
      </c>
      <c r="B63" s="67">
        <f>내역서!B94</f>
        <v>0</v>
      </c>
      <c r="C63" s="67">
        <f>내역서!C94</f>
        <v>0</v>
      </c>
      <c r="D63" s="67">
        <f>내역서!D94</f>
        <v>0</v>
      </c>
      <c r="E63" s="67">
        <f>내역서!E94</f>
        <v>0</v>
      </c>
      <c r="F63" s="67">
        <f>내역서!I94</f>
        <v>0</v>
      </c>
    </row>
    <row r="64" spans="1:6">
      <c r="A64" s="66">
        <f>내역서!A95</f>
        <v>0</v>
      </c>
      <c r="B64" s="67">
        <f>내역서!B95</f>
        <v>0</v>
      </c>
      <c r="C64" s="67">
        <f>내역서!C95</f>
        <v>0</v>
      </c>
      <c r="D64" s="67">
        <f>내역서!D95</f>
        <v>0</v>
      </c>
      <c r="E64" s="67">
        <f>내역서!E95</f>
        <v>0</v>
      </c>
      <c r="F64" s="67">
        <f>내역서!I95</f>
        <v>0</v>
      </c>
    </row>
    <row r="65" spans="1:6">
      <c r="A65" s="66">
        <f>내역서!A96</f>
        <v>0</v>
      </c>
      <c r="B65" s="67">
        <f>내역서!B96</f>
        <v>0</v>
      </c>
      <c r="C65" s="67">
        <f>내역서!C96</f>
        <v>0</v>
      </c>
      <c r="D65" s="67">
        <f>내역서!D96</f>
        <v>0</v>
      </c>
      <c r="E65" s="67">
        <f>내역서!E96</f>
        <v>0</v>
      </c>
      <c r="F65" s="67">
        <f>내역서!I96</f>
        <v>0</v>
      </c>
    </row>
    <row r="66" spans="1:6">
      <c r="A66" s="66">
        <f>내역서!A97</f>
        <v>0</v>
      </c>
      <c r="B66" s="67">
        <f>내역서!B97</f>
        <v>0</v>
      </c>
      <c r="C66" s="67">
        <f>내역서!C97</f>
        <v>0</v>
      </c>
      <c r="D66" s="67">
        <f>내역서!D97</f>
        <v>0</v>
      </c>
      <c r="E66" s="67">
        <f>내역서!E97</f>
        <v>0</v>
      </c>
      <c r="F66" s="67">
        <f>내역서!I97</f>
        <v>0</v>
      </c>
    </row>
    <row r="67" spans="1:6">
      <c r="A67" s="66">
        <f>내역서!A98</f>
        <v>0</v>
      </c>
      <c r="B67" s="67">
        <f>내역서!B98</f>
        <v>0</v>
      </c>
      <c r="C67" s="67">
        <f>내역서!C98</f>
        <v>0</v>
      </c>
      <c r="D67" s="67">
        <f>내역서!D98</f>
        <v>0</v>
      </c>
      <c r="E67" s="67">
        <f>내역서!E98</f>
        <v>0</v>
      </c>
      <c r="F67" s="67">
        <f>내역서!I98</f>
        <v>0</v>
      </c>
    </row>
    <row r="68" spans="1:6">
      <c r="A68" s="66">
        <f>내역서!A99</f>
        <v>0</v>
      </c>
      <c r="B68" s="67">
        <f>내역서!B99</f>
        <v>0</v>
      </c>
      <c r="C68" s="67">
        <f>내역서!C99</f>
        <v>0</v>
      </c>
      <c r="D68" s="67">
        <f>내역서!D99</f>
        <v>0</v>
      </c>
      <c r="E68" s="67">
        <f>내역서!E99</f>
        <v>0</v>
      </c>
      <c r="F68" s="67">
        <f>내역서!I99</f>
        <v>0</v>
      </c>
    </row>
    <row r="69" spans="1:6">
      <c r="A69" s="66">
        <f>내역서!A100</f>
        <v>0</v>
      </c>
      <c r="B69" s="67">
        <f>내역서!B100</f>
        <v>0</v>
      </c>
      <c r="C69" s="67">
        <f>내역서!C100</f>
        <v>0</v>
      </c>
      <c r="D69" s="67">
        <f>내역서!D100</f>
        <v>0</v>
      </c>
      <c r="E69" s="67">
        <f>내역서!E100</f>
        <v>0</v>
      </c>
      <c r="F69" s="67">
        <f>내역서!I100</f>
        <v>0</v>
      </c>
    </row>
    <row r="70" spans="1:6">
      <c r="A70" s="66">
        <f>내역서!A101</f>
        <v>0</v>
      </c>
      <c r="B70" s="67">
        <f>내역서!B101</f>
        <v>0</v>
      </c>
      <c r="C70" s="67">
        <f>내역서!C101</f>
        <v>0</v>
      </c>
      <c r="D70" s="67">
        <f>내역서!D101</f>
        <v>0</v>
      </c>
      <c r="E70" s="67">
        <f>내역서!E101</f>
        <v>0</v>
      </c>
      <c r="F70" s="67">
        <f>내역서!I101</f>
        <v>0</v>
      </c>
    </row>
    <row r="71" spans="1:6">
      <c r="A71" s="66">
        <f>내역서!A102</f>
        <v>0</v>
      </c>
      <c r="B71" s="67">
        <f>내역서!B102</f>
        <v>0</v>
      </c>
      <c r="C71" s="67">
        <f>내역서!C102</f>
        <v>0</v>
      </c>
      <c r="D71" s="67">
        <f>내역서!D102</f>
        <v>0</v>
      </c>
      <c r="E71" s="67">
        <f>내역서!E102</f>
        <v>0</v>
      </c>
      <c r="F71" s="67">
        <f>내역서!I102</f>
        <v>0</v>
      </c>
    </row>
    <row r="72" spans="1:6">
      <c r="A72" s="66">
        <f>내역서!A103</f>
        <v>0</v>
      </c>
      <c r="B72" s="67">
        <f>내역서!B103</f>
        <v>0</v>
      </c>
      <c r="C72" s="67">
        <f>내역서!C103</f>
        <v>0</v>
      </c>
      <c r="D72" s="67">
        <f>내역서!D103</f>
        <v>0</v>
      </c>
      <c r="E72" s="67">
        <f>내역서!E103</f>
        <v>0</v>
      </c>
      <c r="F72" s="67">
        <f>내역서!I103</f>
        <v>0</v>
      </c>
    </row>
    <row r="73" spans="1:6">
      <c r="A73" s="66">
        <f>내역서!A104</f>
        <v>0</v>
      </c>
      <c r="B73" s="67">
        <f>내역서!B104</f>
        <v>0</v>
      </c>
      <c r="C73" s="67">
        <f>내역서!C104</f>
        <v>0</v>
      </c>
      <c r="D73" s="67">
        <f>내역서!D104</f>
        <v>0</v>
      </c>
      <c r="E73" s="67">
        <f>내역서!E104</f>
        <v>0</v>
      </c>
      <c r="F73" s="67">
        <f>내역서!I104</f>
        <v>0</v>
      </c>
    </row>
    <row r="74" spans="1:6">
      <c r="A74" s="66">
        <f>내역서!A105</f>
        <v>0</v>
      </c>
      <c r="B74" s="67">
        <f>내역서!B105</f>
        <v>0</v>
      </c>
      <c r="C74" s="67">
        <f>내역서!C105</f>
        <v>0</v>
      </c>
      <c r="D74" s="67">
        <f>내역서!D105</f>
        <v>0</v>
      </c>
      <c r="E74" s="67">
        <f>내역서!E105</f>
        <v>0</v>
      </c>
      <c r="F74" s="67">
        <f>내역서!I105</f>
        <v>0</v>
      </c>
    </row>
    <row r="75" spans="1:6">
      <c r="A75" s="66">
        <f>내역서!A106</f>
        <v>0</v>
      </c>
      <c r="B75" s="67">
        <f>내역서!B106</f>
        <v>0</v>
      </c>
      <c r="C75" s="67">
        <f>내역서!C106</f>
        <v>0</v>
      </c>
      <c r="D75" s="67">
        <f>내역서!D106</f>
        <v>0</v>
      </c>
      <c r="E75" s="67">
        <f>내역서!E106</f>
        <v>0</v>
      </c>
      <c r="F75" s="67">
        <f>내역서!I106</f>
        <v>0</v>
      </c>
    </row>
    <row r="76" spans="1:6">
      <c r="A76" s="66">
        <f>내역서!A90</f>
        <v>0</v>
      </c>
      <c r="B76" s="67">
        <f>내역서!B90</f>
        <v>0</v>
      </c>
      <c r="C76" s="67">
        <f>내역서!C90</f>
        <v>0</v>
      </c>
      <c r="D76" s="67">
        <f>내역서!D90</f>
        <v>0</v>
      </c>
      <c r="E76" s="67">
        <f>내역서!E90</f>
        <v>0</v>
      </c>
      <c r="F76" s="67">
        <f>내역서!I90</f>
        <v>0</v>
      </c>
    </row>
    <row r="77" spans="1:6">
      <c r="A77" s="66">
        <f>내역서!A91</f>
        <v>0</v>
      </c>
      <c r="B77" s="67">
        <f>내역서!B91</f>
        <v>0</v>
      </c>
      <c r="C77" s="67">
        <f>내역서!C91</f>
        <v>0</v>
      </c>
      <c r="D77" s="67">
        <f>내역서!D91</f>
        <v>0</v>
      </c>
      <c r="E77" s="67">
        <f>내역서!E91</f>
        <v>0</v>
      </c>
      <c r="F77" s="67">
        <f>내역서!I91</f>
        <v>0</v>
      </c>
    </row>
    <row r="78" spans="1:6">
      <c r="A78" s="66">
        <f>내역서!A92</f>
        <v>0</v>
      </c>
      <c r="B78" s="67">
        <f>내역서!B92</f>
        <v>0</v>
      </c>
      <c r="C78" s="67">
        <f>내역서!C92</f>
        <v>0</v>
      </c>
      <c r="D78" s="67">
        <f>내역서!D92</f>
        <v>0</v>
      </c>
      <c r="E78" s="67">
        <f>내역서!E92</f>
        <v>0</v>
      </c>
      <c r="F78" s="67">
        <f>내역서!I92</f>
        <v>0</v>
      </c>
    </row>
    <row r="79" spans="1:6">
      <c r="A79" s="66">
        <f>내역서!A93</f>
        <v>0</v>
      </c>
      <c r="B79" s="67">
        <f>내역서!B93</f>
        <v>0</v>
      </c>
      <c r="C79" s="67">
        <f>내역서!C93</f>
        <v>0</v>
      </c>
      <c r="D79" s="67">
        <f>내역서!D93</f>
        <v>0</v>
      </c>
      <c r="E79" s="67">
        <f>내역서!E93</f>
        <v>0</v>
      </c>
      <c r="F79" s="67">
        <f>내역서!I93</f>
        <v>0</v>
      </c>
    </row>
    <row r="80" spans="1:6">
      <c r="A80" s="66">
        <f>내역서!A94</f>
        <v>0</v>
      </c>
      <c r="B80" s="67">
        <f>내역서!B94</f>
        <v>0</v>
      </c>
      <c r="C80" s="67">
        <f>내역서!C94</f>
        <v>0</v>
      </c>
      <c r="D80" s="67">
        <f>내역서!D94</f>
        <v>0</v>
      </c>
      <c r="E80" s="67">
        <f>내역서!E94</f>
        <v>0</v>
      </c>
      <c r="F80" s="67">
        <f>내역서!I94</f>
        <v>0</v>
      </c>
    </row>
    <row r="81" spans="1:6">
      <c r="A81" s="66">
        <f>내역서!A95</f>
        <v>0</v>
      </c>
      <c r="B81" s="67">
        <f>내역서!B95</f>
        <v>0</v>
      </c>
      <c r="C81" s="67">
        <f>내역서!C95</f>
        <v>0</v>
      </c>
      <c r="D81" s="67">
        <f>내역서!D95</f>
        <v>0</v>
      </c>
      <c r="E81" s="67">
        <f>내역서!E95</f>
        <v>0</v>
      </c>
      <c r="F81" s="67">
        <f>내역서!I95</f>
        <v>0</v>
      </c>
    </row>
    <row r="82" spans="1:6">
      <c r="A82" s="66">
        <f>내역서!A96</f>
        <v>0</v>
      </c>
      <c r="B82" s="67">
        <f>내역서!B96</f>
        <v>0</v>
      </c>
      <c r="C82" s="67">
        <f>내역서!C96</f>
        <v>0</v>
      </c>
      <c r="D82" s="67">
        <f>내역서!D96</f>
        <v>0</v>
      </c>
      <c r="E82" s="67">
        <f>내역서!E96</f>
        <v>0</v>
      </c>
      <c r="F82" s="67">
        <f>내역서!I96</f>
        <v>0</v>
      </c>
    </row>
    <row r="83" spans="1:6">
      <c r="A83" s="66">
        <f>내역서!A97</f>
        <v>0</v>
      </c>
      <c r="B83" s="67">
        <f>내역서!B97</f>
        <v>0</v>
      </c>
      <c r="C83" s="67">
        <f>내역서!C97</f>
        <v>0</v>
      </c>
      <c r="D83" s="67">
        <f>내역서!D97</f>
        <v>0</v>
      </c>
      <c r="E83" s="67">
        <f>내역서!E97</f>
        <v>0</v>
      </c>
      <c r="F83" s="67">
        <f>내역서!I97</f>
        <v>0</v>
      </c>
    </row>
    <row r="84" spans="1:6">
      <c r="A84" s="66">
        <f>내역서!A98</f>
        <v>0</v>
      </c>
      <c r="B84" s="67">
        <f>내역서!B98</f>
        <v>0</v>
      </c>
      <c r="C84" s="67">
        <f>내역서!C98</f>
        <v>0</v>
      </c>
      <c r="D84" s="67">
        <f>내역서!D98</f>
        <v>0</v>
      </c>
      <c r="E84" s="67">
        <f>내역서!E98</f>
        <v>0</v>
      </c>
      <c r="F84" s="67">
        <f>내역서!I98</f>
        <v>0</v>
      </c>
    </row>
    <row r="85" spans="1:6">
      <c r="A85" s="66">
        <f>내역서!A99</f>
        <v>0</v>
      </c>
      <c r="B85" s="67">
        <f>내역서!B99</f>
        <v>0</v>
      </c>
      <c r="C85" s="67">
        <f>내역서!C99</f>
        <v>0</v>
      </c>
      <c r="D85" s="67">
        <f>내역서!D99</f>
        <v>0</v>
      </c>
      <c r="E85" s="67">
        <f>내역서!E99</f>
        <v>0</v>
      </c>
      <c r="F85" s="67">
        <f>내역서!I99</f>
        <v>0</v>
      </c>
    </row>
    <row r="86" spans="1:6">
      <c r="A86" s="66">
        <f>내역서!A100</f>
        <v>0</v>
      </c>
      <c r="B86" s="67">
        <f>내역서!B100</f>
        <v>0</v>
      </c>
      <c r="C86" s="67">
        <f>내역서!C100</f>
        <v>0</v>
      </c>
      <c r="D86" s="67">
        <f>내역서!D100</f>
        <v>0</v>
      </c>
      <c r="E86" s="67">
        <f>내역서!E100</f>
        <v>0</v>
      </c>
      <c r="F86" s="67">
        <f>내역서!I100</f>
        <v>0</v>
      </c>
    </row>
    <row r="87" spans="1:6">
      <c r="A87" s="66">
        <f>내역서!A101</f>
        <v>0</v>
      </c>
      <c r="B87" s="67">
        <f>내역서!B101</f>
        <v>0</v>
      </c>
      <c r="C87" s="67">
        <f>내역서!C101</f>
        <v>0</v>
      </c>
      <c r="D87" s="67">
        <f>내역서!D101</f>
        <v>0</v>
      </c>
      <c r="E87" s="67">
        <f>내역서!E101</f>
        <v>0</v>
      </c>
      <c r="F87" s="67">
        <f>내역서!I101</f>
        <v>0</v>
      </c>
    </row>
    <row r="88" spans="1:6">
      <c r="A88" s="66">
        <f>내역서!A102</f>
        <v>0</v>
      </c>
      <c r="B88" s="67">
        <f>내역서!B102</f>
        <v>0</v>
      </c>
      <c r="C88" s="67">
        <f>내역서!C102</f>
        <v>0</v>
      </c>
      <c r="D88" s="67">
        <f>내역서!D102</f>
        <v>0</v>
      </c>
      <c r="E88" s="67">
        <f>내역서!E102</f>
        <v>0</v>
      </c>
      <c r="F88" s="67">
        <f>내역서!I102</f>
        <v>0</v>
      </c>
    </row>
    <row r="89" spans="1:6">
      <c r="A89" s="66">
        <f>내역서!A103</f>
        <v>0</v>
      </c>
      <c r="B89" s="67">
        <f>내역서!B103</f>
        <v>0</v>
      </c>
      <c r="C89" s="67">
        <f>내역서!C103</f>
        <v>0</v>
      </c>
      <c r="D89" s="67">
        <f>내역서!D103</f>
        <v>0</v>
      </c>
      <c r="E89" s="67">
        <f>내역서!E103</f>
        <v>0</v>
      </c>
      <c r="F89" s="67">
        <f>내역서!I103</f>
        <v>0</v>
      </c>
    </row>
    <row r="90" spans="1:6">
      <c r="A90" s="66">
        <f>내역서!A104</f>
        <v>0</v>
      </c>
      <c r="B90" s="67">
        <f>내역서!B104</f>
        <v>0</v>
      </c>
      <c r="C90" s="67">
        <f>내역서!C104</f>
        <v>0</v>
      </c>
      <c r="D90" s="67">
        <f>내역서!D104</f>
        <v>0</v>
      </c>
      <c r="E90" s="67">
        <f>내역서!E104</f>
        <v>0</v>
      </c>
      <c r="F90" s="67">
        <f>내역서!I104</f>
        <v>0</v>
      </c>
    </row>
    <row r="91" spans="1:6">
      <c r="A91" s="66">
        <f>내역서!A105</f>
        <v>0</v>
      </c>
      <c r="B91" s="67">
        <f>내역서!B105</f>
        <v>0</v>
      </c>
      <c r="C91" s="67">
        <f>내역서!C105</f>
        <v>0</v>
      </c>
      <c r="D91" s="67">
        <f>내역서!D105</f>
        <v>0</v>
      </c>
      <c r="E91" s="67">
        <f>내역서!E105</f>
        <v>0</v>
      </c>
      <c r="F91" s="67">
        <f>내역서!I105</f>
        <v>0</v>
      </c>
    </row>
    <row r="92" spans="1:6">
      <c r="A92" s="66">
        <f>내역서!A106</f>
        <v>0</v>
      </c>
      <c r="B92" s="67">
        <f>내역서!B106</f>
        <v>0</v>
      </c>
      <c r="C92" s="67">
        <f>내역서!C106</f>
        <v>0</v>
      </c>
      <c r="D92" s="67">
        <f>내역서!D106</f>
        <v>0</v>
      </c>
      <c r="E92" s="67">
        <f>내역서!E106</f>
        <v>0</v>
      </c>
      <c r="F92" s="67">
        <f>내역서!I106</f>
        <v>0</v>
      </c>
    </row>
    <row r="93" spans="1:6">
      <c r="A93" s="66">
        <f>내역서!A107</f>
        <v>0</v>
      </c>
      <c r="B93" s="67">
        <f>내역서!B107</f>
        <v>0</v>
      </c>
      <c r="C93" s="67">
        <f>내역서!C107</f>
        <v>0</v>
      </c>
      <c r="D93" s="67">
        <f>내역서!D107</f>
        <v>0</v>
      </c>
      <c r="E93" s="67">
        <f>내역서!E107</f>
        <v>0</v>
      </c>
      <c r="F93" s="67">
        <f>내역서!I107</f>
        <v>0</v>
      </c>
    </row>
    <row r="94" spans="1:6">
      <c r="A94" s="66">
        <f>내역서!A108</f>
        <v>0</v>
      </c>
      <c r="B94" s="67">
        <f>내역서!B108</f>
        <v>0</v>
      </c>
      <c r="C94" s="67">
        <f>내역서!C108</f>
        <v>0</v>
      </c>
      <c r="D94" s="67">
        <f>내역서!D108</f>
        <v>0</v>
      </c>
      <c r="E94" s="67">
        <f>내역서!E108</f>
        <v>0</v>
      </c>
      <c r="F94" s="67">
        <f>내역서!I108</f>
        <v>0</v>
      </c>
    </row>
    <row r="95" spans="1:6">
      <c r="A95" s="66">
        <f>내역서!A109</f>
        <v>0</v>
      </c>
      <c r="B95" s="67">
        <f>내역서!B109</f>
        <v>0</v>
      </c>
      <c r="C95" s="67">
        <f>내역서!C109</f>
        <v>0</v>
      </c>
      <c r="D95" s="67">
        <f>내역서!D109</f>
        <v>0</v>
      </c>
      <c r="E95" s="67">
        <f>내역서!E109</f>
        <v>0</v>
      </c>
      <c r="F95" s="67">
        <f>내역서!I109</f>
        <v>0</v>
      </c>
    </row>
    <row r="96" spans="1:6">
      <c r="A96" s="66">
        <f>내역서!A110</f>
        <v>0</v>
      </c>
      <c r="B96" s="67">
        <f>내역서!B110</f>
        <v>0</v>
      </c>
      <c r="C96" s="67">
        <f>내역서!C110</f>
        <v>0</v>
      </c>
      <c r="D96" s="67">
        <f>내역서!D110</f>
        <v>0</v>
      </c>
      <c r="E96" s="67">
        <f>내역서!E110</f>
        <v>0</v>
      </c>
      <c r="F96" s="67">
        <f>내역서!I110</f>
        <v>0</v>
      </c>
    </row>
    <row r="97" spans="1:6">
      <c r="A97" s="66">
        <f>내역서!A111</f>
        <v>0</v>
      </c>
      <c r="B97" s="67">
        <f>내역서!B111</f>
        <v>0</v>
      </c>
      <c r="C97" s="67">
        <f>내역서!C111</f>
        <v>0</v>
      </c>
      <c r="D97" s="67">
        <f>내역서!D111</f>
        <v>0</v>
      </c>
      <c r="E97" s="67">
        <f>내역서!E111</f>
        <v>0</v>
      </c>
      <c r="F97" s="67">
        <f>내역서!I111</f>
        <v>0</v>
      </c>
    </row>
    <row r="98" spans="1:6">
      <c r="A98" s="66">
        <f>내역서!A112</f>
        <v>0</v>
      </c>
      <c r="B98" s="67">
        <f>내역서!B112</f>
        <v>0</v>
      </c>
      <c r="C98" s="67">
        <f>내역서!C112</f>
        <v>0</v>
      </c>
      <c r="D98" s="67">
        <f>내역서!D112</f>
        <v>0</v>
      </c>
      <c r="E98" s="67">
        <f>내역서!E112</f>
        <v>0</v>
      </c>
      <c r="F98" s="67">
        <f>내역서!I112</f>
        <v>0</v>
      </c>
    </row>
    <row r="99" spans="1:6">
      <c r="A99" s="66">
        <f>내역서!A113</f>
        <v>0</v>
      </c>
      <c r="B99" s="67">
        <f>내역서!B113</f>
        <v>0</v>
      </c>
      <c r="C99" s="67">
        <f>내역서!C113</f>
        <v>0</v>
      </c>
      <c r="D99" s="67">
        <f>내역서!D113</f>
        <v>0</v>
      </c>
      <c r="E99" s="67">
        <f>내역서!E113</f>
        <v>0</v>
      </c>
      <c r="F99" s="67">
        <f>내역서!I113</f>
        <v>0</v>
      </c>
    </row>
    <row r="100" spans="1:6">
      <c r="A100" s="66">
        <f>내역서!A114</f>
        <v>0</v>
      </c>
      <c r="B100" s="67">
        <f>내역서!B114</f>
        <v>0</v>
      </c>
      <c r="C100" s="67">
        <f>내역서!C114</f>
        <v>0</v>
      </c>
      <c r="D100" s="67">
        <f>내역서!D114</f>
        <v>0</v>
      </c>
      <c r="E100" s="67">
        <f>내역서!E114</f>
        <v>0</v>
      </c>
      <c r="F100" s="67">
        <f>내역서!I114</f>
        <v>0</v>
      </c>
    </row>
    <row r="101" spans="1:6">
      <c r="A101" s="66">
        <f>내역서!A115</f>
        <v>0</v>
      </c>
      <c r="B101" s="67">
        <f>내역서!B115</f>
        <v>0</v>
      </c>
      <c r="C101" s="67">
        <f>내역서!C115</f>
        <v>0</v>
      </c>
      <c r="D101" s="67">
        <f>내역서!D115</f>
        <v>0</v>
      </c>
      <c r="E101" s="67">
        <f>내역서!E115</f>
        <v>0</v>
      </c>
      <c r="F101" s="67">
        <f>내역서!I115</f>
        <v>0</v>
      </c>
    </row>
    <row r="102" spans="1:6">
      <c r="A102" s="66">
        <f>내역서!A116</f>
        <v>0</v>
      </c>
      <c r="B102" s="67">
        <f>내역서!B116</f>
        <v>0</v>
      </c>
      <c r="C102" s="67">
        <f>내역서!C116</f>
        <v>0</v>
      </c>
      <c r="D102" s="67">
        <f>내역서!D116</f>
        <v>0</v>
      </c>
      <c r="E102" s="67">
        <f>내역서!E116</f>
        <v>0</v>
      </c>
      <c r="F102" s="67">
        <f>내역서!I116</f>
        <v>0</v>
      </c>
    </row>
    <row r="103" spans="1:6">
      <c r="A103" s="66">
        <f>내역서!A117</f>
        <v>0</v>
      </c>
      <c r="B103" s="67">
        <f>내역서!B117</f>
        <v>0</v>
      </c>
      <c r="C103" s="67">
        <f>내역서!C117</f>
        <v>0</v>
      </c>
      <c r="D103" s="67">
        <f>내역서!D117</f>
        <v>0</v>
      </c>
      <c r="E103" s="67">
        <f>내역서!E117</f>
        <v>0</v>
      </c>
      <c r="F103" s="67">
        <f>내역서!I117</f>
        <v>0</v>
      </c>
    </row>
    <row r="104" spans="1:6">
      <c r="A104" s="66">
        <f>내역서!A118</f>
        <v>0</v>
      </c>
      <c r="B104" s="67">
        <f>내역서!B118</f>
        <v>0</v>
      </c>
      <c r="C104" s="67">
        <f>내역서!C118</f>
        <v>0</v>
      </c>
      <c r="D104" s="67">
        <f>내역서!D118</f>
        <v>0</v>
      </c>
      <c r="E104" s="67">
        <f>내역서!E118</f>
        <v>0</v>
      </c>
      <c r="F104" s="67">
        <f>내역서!I118</f>
        <v>0</v>
      </c>
    </row>
    <row r="105" spans="1:6">
      <c r="A105" s="66">
        <f>내역서!A119</f>
        <v>0</v>
      </c>
      <c r="B105" s="67">
        <f>내역서!B119</f>
        <v>0</v>
      </c>
      <c r="C105" s="67">
        <f>내역서!C119</f>
        <v>0</v>
      </c>
      <c r="D105" s="67">
        <f>내역서!D119</f>
        <v>0</v>
      </c>
      <c r="E105" s="67">
        <f>내역서!E119</f>
        <v>0</v>
      </c>
      <c r="F105" s="67">
        <f>내역서!I119</f>
        <v>0</v>
      </c>
    </row>
    <row r="106" spans="1:6">
      <c r="A106" s="66">
        <f>내역서!A120</f>
        <v>0</v>
      </c>
      <c r="B106" s="67">
        <f>내역서!B120</f>
        <v>0</v>
      </c>
      <c r="C106" s="67">
        <f>내역서!C120</f>
        <v>0</v>
      </c>
      <c r="D106" s="67">
        <f>내역서!D120</f>
        <v>0</v>
      </c>
      <c r="E106" s="67">
        <f>내역서!E120</f>
        <v>0</v>
      </c>
      <c r="F106" s="67">
        <f>내역서!I120</f>
        <v>0</v>
      </c>
    </row>
    <row r="107" spans="1:6">
      <c r="A107" s="66">
        <f>내역서!A121</f>
        <v>0</v>
      </c>
      <c r="B107" s="67">
        <f>내역서!B121</f>
        <v>0</v>
      </c>
      <c r="C107" s="67">
        <f>내역서!C121</f>
        <v>0</v>
      </c>
      <c r="D107" s="67">
        <f>내역서!D121</f>
        <v>0</v>
      </c>
      <c r="E107" s="67">
        <f>내역서!E121</f>
        <v>0</v>
      </c>
      <c r="F107" s="67">
        <f>내역서!I121</f>
        <v>0</v>
      </c>
    </row>
    <row r="108" spans="1:6">
      <c r="A108" s="66">
        <f>내역서!A122</f>
        <v>0</v>
      </c>
      <c r="B108" s="67">
        <f>내역서!B122</f>
        <v>0</v>
      </c>
      <c r="C108" s="67">
        <f>내역서!C122</f>
        <v>0</v>
      </c>
      <c r="D108" s="67">
        <f>내역서!D122</f>
        <v>0</v>
      </c>
      <c r="E108" s="67">
        <f>내역서!E122</f>
        <v>0</v>
      </c>
      <c r="F108" s="67">
        <f>내역서!I122</f>
        <v>0</v>
      </c>
    </row>
    <row r="109" spans="1:6">
      <c r="A109" s="66">
        <f>내역서!A123</f>
        <v>0</v>
      </c>
      <c r="B109" s="67">
        <f>내역서!B123</f>
        <v>0</v>
      </c>
      <c r="C109" s="67">
        <f>내역서!C123</f>
        <v>0</v>
      </c>
      <c r="D109" s="67">
        <f>내역서!D123</f>
        <v>0</v>
      </c>
      <c r="E109" s="67">
        <f>내역서!E123</f>
        <v>0</v>
      </c>
      <c r="F109" s="67">
        <f>내역서!I123</f>
        <v>0</v>
      </c>
    </row>
    <row r="110" spans="1:6">
      <c r="A110" s="66">
        <f>내역서!A124</f>
        <v>0</v>
      </c>
      <c r="B110" s="67">
        <f>내역서!B124</f>
        <v>0</v>
      </c>
      <c r="C110" s="67">
        <f>내역서!C124</f>
        <v>0</v>
      </c>
      <c r="D110" s="67">
        <f>내역서!D124</f>
        <v>0</v>
      </c>
      <c r="E110" s="67">
        <f>내역서!E124</f>
        <v>0</v>
      </c>
      <c r="F110" s="67">
        <f>내역서!I124</f>
        <v>0</v>
      </c>
    </row>
    <row r="111" spans="1:6">
      <c r="A111" s="66">
        <f>내역서!A125</f>
        <v>0</v>
      </c>
      <c r="B111" s="67">
        <f>내역서!B125</f>
        <v>0</v>
      </c>
      <c r="C111" s="67">
        <f>내역서!C125</f>
        <v>0</v>
      </c>
      <c r="D111" s="67">
        <f>내역서!D125</f>
        <v>0</v>
      </c>
      <c r="E111" s="67">
        <f>내역서!E125</f>
        <v>0</v>
      </c>
      <c r="F111" s="67">
        <f>내역서!I125</f>
        <v>0</v>
      </c>
    </row>
    <row r="112" spans="1:6">
      <c r="A112" s="66">
        <f>내역서!A126</f>
        <v>0</v>
      </c>
      <c r="B112" s="67">
        <f>내역서!B126</f>
        <v>0</v>
      </c>
      <c r="C112" s="67">
        <f>내역서!C126</f>
        <v>0</v>
      </c>
      <c r="D112" s="67">
        <f>내역서!D126</f>
        <v>0</v>
      </c>
      <c r="E112" s="67">
        <f>내역서!E126</f>
        <v>0</v>
      </c>
      <c r="F112" s="67">
        <f>내역서!I126</f>
        <v>0</v>
      </c>
    </row>
    <row r="113" spans="1:6">
      <c r="A113" s="66">
        <f>내역서!A127</f>
        <v>0</v>
      </c>
      <c r="B113" s="67">
        <f>내역서!B127</f>
        <v>0</v>
      </c>
      <c r="C113" s="67">
        <f>내역서!C127</f>
        <v>0</v>
      </c>
      <c r="D113" s="67">
        <f>내역서!D127</f>
        <v>0</v>
      </c>
      <c r="E113" s="67">
        <f>내역서!E127</f>
        <v>0</v>
      </c>
      <c r="F113" s="67">
        <f>내역서!I127</f>
        <v>0</v>
      </c>
    </row>
    <row r="114" spans="1:6">
      <c r="A114" s="66">
        <f>내역서!A128</f>
        <v>0</v>
      </c>
      <c r="B114" s="67">
        <f>내역서!B128</f>
        <v>0</v>
      </c>
      <c r="C114" s="67">
        <f>내역서!C128</f>
        <v>0</v>
      </c>
      <c r="D114" s="67">
        <f>내역서!D128</f>
        <v>0</v>
      </c>
      <c r="E114" s="67">
        <f>내역서!E128</f>
        <v>0</v>
      </c>
      <c r="F114" s="67">
        <f>내역서!I128</f>
        <v>0</v>
      </c>
    </row>
    <row r="115" spans="1:6">
      <c r="A115" s="66">
        <f>내역서!A129</f>
        <v>0</v>
      </c>
      <c r="B115" s="67">
        <f>내역서!B129</f>
        <v>0</v>
      </c>
      <c r="C115" s="67">
        <f>내역서!C129</f>
        <v>0</v>
      </c>
      <c r="D115" s="67">
        <f>내역서!D129</f>
        <v>0</v>
      </c>
      <c r="E115" s="67">
        <f>내역서!E129</f>
        <v>0</v>
      </c>
      <c r="F115" s="67">
        <f>내역서!I129</f>
        <v>0</v>
      </c>
    </row>
    <row r="116" spans="1:6">
      <c r="A116" s="66">
        <f>내역서!A130</f>
        <v>0</v>
      </c>
      <c r="B116" s="67">
        <f>내역서!B130</f>
        <v>0</v>
      </c>
      <c r="C116" s="67">
        <f>내역서!C130</f>
        <v>0</v>
      </c>
      <c r="D116" s="67">
        <f>내역서!D130</f>
        <v>0</v>
      </c>
      <c r="E116" s="67">
        <f>내역서!E130</f>
        <v>0</v>
      </c>
      <c r="F116" s="67">
        <f>내역서!I130</f>
        <v>0</v>
      </c>
    </row>
    <row r="117" spans="1:6">
      <c r="A117" s="66">
        <f>내역서!A131</f>
        <v>0</v>
      </c>
      <c r="B117" s="67">
        <f>내역서!B131</f>
        <v>0</v>
      </c>
      <c r="C117" s="67">
        <f>내역서!C131</f>
        <v>0</v>
      </c>
      <c r="D117" s="67">
        <f>내역서!D131</f>
        <v>0</v>
      </c>
      <c r="E117" s="67">
        <f>내역서!E131</f>
        <v>0</v>
      </c>
      <c r="F117" s="67">
        <f>내역서!I131</f>
        <v>0</v>
      </c>
    </row>
    <row r="118" spans="1:6">
      <c r="A118" s="66">
        <f>내역서!A132</f>
        <v>0</v>
      </c>
      <c r="B118" s="67">
        <f>내역서!B132</f>
        <v>0</v>
      </c>
      <c r="C118" s="67">
        <f>내역서!C132</f>
        <v>0</v>
      </c>
      <c r="D118" s="67">
        <f>내역서!D132</f>
        <v>0</v>
      </c>
      <c r="E118" s="67">
        <f>내역서!E132</f>
        <v>0</v>
      </c>
      <c r="F118" s="67">
        <f>내역서!I132</f>
        <v>0</v>
      </c>
    </row>
    <row r="119" spans="1:6">
      <c r="A119" s="66">
        <f>내역서!A133</f>
        <v>0</v>
      </c>
      <c r="B119" s="67">
        <f>내역서!B133</f>
        <v>0</v>
      </c>
      <c r="C119" s="67">
        <f>내역서!C133</f>
        <v>0</v>
      </c>
      <c r="D119" s="67">
        <f>내역서!D133</f>
        <v>0</v>
      </c>
      <c r="E119" s="67">
        <f>내역서!E133</f>
        <v>0</v>
      </c>
      <c r="F119" s="67">
        <f>내역서!I133</f>
        <v>0</v>
      </c>
    </row>
    <row r="120" spans="1:6">
      <c r="A120" s="66">
        <f>내역서!A134</f>
        <v>0</v>
      </c>
      <c r="B120" s="67">
        <f>내역서!B134</f>
        <v>0</v>
      </c>
      <c r="C120" s="67">
        <f>내역서!C134</f>
        <v>0</v>
      </c>
      <c r="D120" s="67">
        <f>내역서!D134</f>
        <v>0</v>
      </c>
      <c r="E120" s="67">
        <f>내역서!E134</f>
        <v>0</v>
      </c>
      <c r="F120" s="67">
        <f>내역서!I134</f>
        <v>0</v>
      </c>
    </row>
    <row r="121" spans="1:6">
      <c r="A121" s="66">
        <f>내역서!A135</f>
        <v>0</v>
      </c>
      <c r="B121" s="67">
        <f>내역서!B135</f>
        <v>0</v>
      </c>
      <c r="C121" s="67">
        <f>내역서!C135</f>
        <v>0</v>
      </c>
      <c r="D121" s="67">
        <f>내역서!D135</f>
        <v>0</v>
      </c>
      <c r="E121" s="67">
        <f>내역서!E135</f>
        <v>0</v>
      </c>
      <c r="F121" s="67">
        <f>내역서!I135</f>
        <v>0</v>
      </c>
    </row>
    <row r="122" spans="1:6">
      <c r="A122" s="66">
        <f>내역서!A136</f>
        <v>0</v>
      </c>
      <c r="B122" s="67">
        <f>내역서!B136</f>
        <v>0</v>
      </c>
      <c r="C122" s="67">
        <f>내역서!C136</f>
        <v>0</v>
      </c>
      <c r="D122" s="67">
        <f>내역서!D136</f>
        <v>0</v>
      </c>
      <c r="E122" s="67">
        <f>내역서!E136</f>
        <v>0</v>
      </c>
      <c r="F122" s="67">
        <f>내역서!I136</f>
        <v>0</v>
      </c>
    </row>
    <row r="123" spans="1:6">
      <c r="A123" s="66">
        <f>내역서!A137</f>
        <v>0</v>
      </c>
      <c r="B123" s="67">
        <f>내역서!B137</f>
        <v>0</v>
      </c>
      <c r="C123" s="67">
        <f>내역서!C137</f>
        <v>0</v>
      </c>
      <c r="D123" s="67">
        <f>내역서!D137</f>
        <v>0</v>
      </c>
      <c r="E123" s="67">
        <f>내역서!E137</f>
        <v>0</v>
      </c>
      <c r="F123" s="67">
        <f>내역서!I137</f>
        <v>0</v>
      </c>
    </row>
    <row r="124" spans="1:6">
      <c r="A124" s="66">
        <f>내역서!A138</f>
        <v>0</v>
      </c>
      <c r="B124" s="67">
        <f>내역서!B138</f>
        <v>0</v>
      </c>
      <c r="C124" s="67">
        <f>내역서!C138</f>
        <v>0</v>
      </c>
      <c r="D124" s="67">
        <f>내역서!D138</f>
        <v>0</v>
      </c>
      <c r="E124" s="67">
        <f>내역서!E138</f>
        <v>0</v>
      </c>
      <c r="F124" s="67">
        <f>내역서!I138</f>
        <v>0</v>
      </c>
    </row>
    <row r="125" spans="1:6">
      <c r="A125" s="66">
        <f>내역서!A139</f>
        <v>0</v>
      </c>
      <c r="B125" s="67">
        <f>내역서!B139</f>
        <v>0</v>
      </c>
      <c r="C125" s="67">
        <f>내역서!C139</f>
        <v>0</v>
      </c>
      <c r="D125" s="67">
        <f>내역서!D139</f>
        <v>0</v>
      </c>
      <c r="E125" s="67">
        <f>내역서!E139</f>
        <v>0</v>
      </c>
      <c r="F125" s="67">
        <f>내역서!I139</f>
        <v>0</v>
      </c>
    </row>
    <row r="126" spans="1:6">
      <c r="A126" s="66">
        <f>내역서!A140</f>
        <v>0</v>
      </c>
      <c r="B126" s="67">
        <f>내역서!B140</f>
        <v>0</v>
      </c>
      <c r="C126" s="67">
        <f>내역서!C140</f>
        <v>0</v>
      </c>
      <c r="D126" s="67">
        <f>내역서!D140</f>
        <v>0</v>
      </c>
      <c r="E126" s="67">
        <f>내역서!E140</f>
        <v>0</v>
      </c>
      <c r="F126" s="67">
        <f>내역서!I140</f>
        <v>0</v>
      </c>
    </row>
    <row r="127" spans="1:6">
      <c r="A127" s="66">
        <f>내역서!A141</f>
        <v>0</v>
      </c>
      <c r="B127" s="67">
        <f>내역서!B141</f>
        <v>0</v>
      </c>
      <c r="C127" s="67">
        <f>내역서!C141</f>
        <v>0</v>
      </c>
      <c r="D127" s="67">
        <f>내역서!D141</f>
        <v>0</v>
      </c>
      <c r="E127" s="67">
        <f>내역서!E141</f>
        <v>0</v>
      </c>
      <c r="F127" s="67">
        <f>내역서!I141</f>
        <v>0</v>
      </c>
    </row>
    <row r="128" spans="1:6">
      <c r="A128" s="66">
        <f>내역서!A142</f>
        <v>0</v>
      </c>
      <c r="B128" s="67">
        <f>내역서!B142</f>
        <v>0</v>
      </c>
      <c r="C128" s="67">
        <f>내역서!C142</f>
        <v>0</v>
      </c>
      <c r="D128" s="67">
        <f>내역서!D142</f>
        <v>0</v>
      </c>
      <c r="E128" s="67">
        <f>내역서!E142</f>
        <v>0</v>
      </c>
      <c r="F128" s="67">
        <f>내역서!I142</f>
        <v>0</v>
      </c>
    </row>
    <row r="129" spans="1:6">
      <c r="A129" s="66">
        <f>내역서!A138</f>
        <v>0</v>
      </c>
      <c r="B129" s="67">
        <f>내역서!B138</f>
        <v>0</v>
      </c>
      <c r="C129" s="67">
        <f>내역서!C138</f>
        <v>0</v>
      </c>
      <c r="D129" s="67">
        <f>내역서!D138</f>
        <v>0</v>
      </c>
      <c r="E129" s="67">
        <f>내역서!E138</f>
        <v>0</v>
      </c>
      <c r="F129" s="67">
        <f>내역서!I138</f>
        <v>0</v>
      </c>
    </row>
    <row r="130" spans="1:6">
      <c r="A130" s="66">
        <f>내역서!A139</f>
        <v>0</v>
      </c>
      <c r="B130" s="67">
        <f>내역서!B139</f>
        <v>0</v>
      </c>
      <c r="C130" s="67">
        <f>내역서!C139</f>
        <v>0</v>
      </c>
      <c r="D130" s="67">
        <f>내역서!D139</f>
        <v>0</v>
      </c>
      <c r="E130" s="67">
        <f>내역서!E139</f>
        <v>0</v>
      </c>
      <c r="F130" s="67">
        <f>내역서!I139</f>
        <v>0</v>
      </c>
    </row>
    <row r="131" spans="1:6">
      <c r="A131" s="66">
        <f>내역서!A140</f>
        <v>0</v>
      </c>
      <c r="B131" s="67">
        <f>내역서!B140</f>
        <v>0</v>
      </c>
      <c r="C131" s="67">
        <f>내역서!C140</f>
        <v>0</v>
      </c>
      <c r="D131" s="67">
        <f>내역서!D140</f>
        <v>0</v>
      </c>
      <c r="E131" s="67">
        <f>내역서!E140</f>
        <v>0</v>
      </c>
      <c r="F131" s="67">
        <f>내역서!I140</f>
        <v>0</v>
      </c>
    </row>
    <row r="132" spans="1:6">
      <c r="A132" s="66">
        <f>내역서!A141</f>
        <v>0</v>
      </c>
      <c r="B132" s="67">
        <f>내역서!B141</f>
        <v>0</v>
      </c>
      <c r="C132" s="67">
        <f>내역서!C141</f>
        <v>0</v>
      </c>
      <c r="D132" s="67">
        <f>내역서!D141</f>
        <v>0</v>
      </c>
      <c r="E132" s="67">
        <f>내역서!E141</f>
        <v>0</v>
      </c>
      <c r="F132" s="67">
        <f>내역서!I141</f>
        <v>0</v>
      </c>
    </row>
    <row r="133" spans="1:6">
      <c r="A133" s="66">
        <f>내역서!A142</f>
        <v>0</v>
      </c>
      <c r="B133" s="67">
        <f>내역서!B142</f>
        <v>0</v>
      </c>
      <c r="C133" s="67">
        <f>내역서!C142</f>
        <v>0</v>
      </c>
      <c r="D133" s="67">
        <f>내역서!D142</f>
        <v>0</v>
      </c>
      <c r="E133" s="67">
        <f>내역서!E142</f>
        <v>0</v>
      </c>
      <c r="F133" s="67">
        <f>내역서!I142</f>
        <v>0</v>
      </c>
    </row>
    <row r="134" spans="1:6">
      <c r="A134" s="66">
        <f>내역서!A143</f>
        <v>0</v>
      </c>
      <c r="B134" s="67">
        <f>내역서!B143</f>
        <v>0</v>
      </c>
      <c r="C134" s="67">
        <f>내역서!C143</f>
        <v>0</v>
      </c>
      <c r="D134" s="67">
        <f>내역서!D143</f>
        <v>0</v>
      </c>
      <c r="E134" s="67">
        <f>내역서!E143</f>
        <v>0</v>
      </c>
      <c r="F134" s="67">
        <f>내역서!I143</f>
        <v>0</v>
      </c>
    </row>
    <row r="135" spans="1:6">
      <c r="A135" s="66">
        <f>내역서!A144</f>
        <v>0</v>
      </c>
      <c r="B135" s="67">
        <f>내역서!B144</f>
        <v>0</v>
      </c>
      <c r="C135" s="67">
        <f>내역서!C144</f>
        <v>0</v>
      </c>
      <c r="D135" s="67">
        <f>내역서!D144</f>
        <v>0</v>
      </c>
      <c r="E135" s="67">
        <f>내역서!E144</f>
        <v>0</v>
      </c>
      <c r="F135" s="67">
        <f>내역서!I144</f>
        <v>0</v>
      </c>
    </row>
    <row r="136" spans="1:6">
      <c r="A136" s="66">
        <f>내역서!A145</f>
        <v>0</v>
      </c>
      <c r="B136" s="67">
        <f>내역서!B145</f>
        <v>0</v>
      </c>
      <c r="C136" s="67">
        <f>내역서!C145</f>
        <v>0</v>
      </c>
      <c r="D136" s="67">
        <f>내역서!D145</f>
        <v>0</v>
      </c>
      <c r="E136" s="67">
        <f>내역서!E145</f>
        <v>0</v>
      </c>
      <c r="F136" s="67">
        <f>내역서!I145</f>
        <v>0</v>
      </c>
    </row>
    <row r="137" spans="1:6">
      <c r="A137" s="66">
        <f>내역서!A146</f>
        <v>0</v>
      </c>
      <c r="B137" s="67">
        <f>내역서!B146</f>
        <v>0</v>
      </c>
      <c r="C137" s="67">
        <f>내역서!C146</f>
        <v>0</v>
      </c>
      <c r="D137" s="67">
        <f>내역서!D146</f>
        <v>0</v>
      </c>
      <c r="E137" s="67">
        <f>내역서!E146</f>
        <v>0</v>
      </c>
      <c r="F137" s="67">
        <f>내역서!I146</f>
        <v>0</v>
      </c>
    </row>
    <row r="138" spans="1:6">
      <c r="A138" s="66">
        <f>내역서!A147</f>
        <v>0</v>
      </c>
      <c r="B138" s="67">
        <f>내역서!B147</f>
        <v>0</v>
      </c>
      <c r="C138" s="67">
        <f>내역서!C147</f>
        <v>0</v>
      </c>
      <c r="D138" s="67">
        <f>내역서!D147</f>
        <v>0</v>
      </c>
      <c r="E138" s="67">
        <f>내역서!E147</f>
        <v>0</v>
      </c>
      <c r="F138" s="67">
        <f>내역서!I147</f>
        <v>0</v>
      </c>
    </row>
    <row r="139" spans="1:6">
      <c r="A139" s="66">
        <f>내역서!A148</f>
        <v>0</v>
      </c>
      <c r="B139" s="67">
        <f>내역서!B148</f>
        <v>0</v>
      </c>
      <c r="C139" s="67">
        <f>내역서!C148</f>
        <v>0</v>
      </c>
      <c r="D139" s="67">
        <f>내역서!D148</f>
        <v>0</v>
      </c>
      <c r="E139" s="67">
        <f>내역서!E148</f>
        <v>0</v>
      </c>
      <c r="F139" s="67">
        <f>내역서!I148</f>
        <v>0</v>
      </c>
    </row>
    <row r="140" spans="1:6">
      <c r="A140" s="66">
        <f>내역서!A149</f>
        <v>0</v>
      </c>
      <c r="B140" s="67">
        <f>내역서!B149</f>
        <v>0</v>
      </c>
      <c r="C140" s="67">
        <f>내역서!C149</f>
        <v>0</v>
      </c>
      <c r="D140" s="67">
        <f>내역서!D149</f>
        <v>0</v>
      </c>
      <c r="E140" s="67">
        <f>내역서!E149</f>
        <v>0</v>
      </c>
      <c r="F140" s="67">
        <f>내역서!I149</f>
        <v>0</v>
      </c>
    </row>
    <row r="141" spans="1:6">
      <c r="A141" s="66">
        <f>내역서!A150</f>
        <v>0</v>
      </c>
      <c r="B141" s="67">
        <f>내역서!B150</f>
        <v>0</v>
      </c>
      <c r="C141" s="67">
        <f>내역서!C150</f>
        <v>0</v>
      </c>
      <c r="D141" s="67">
        <f>내역서!D150</f>
        <v>0</v>
      </c>
      <c r="E141" s="67">
        <f>내역서!E150</f>
        <v>0</v>
      </c>
      <c r="F141" s="67">
        <f>내역서!I150</f>
        <v>0</v>
      </c>
    </row>
    <row r="142" spans="1:6">
      <c r="A142" s="66">
        <f>내역서!A151</f>
        <v>0</v>
      </c>
      <c r="B142" s="67">
        <f>내역서!B151</f>
        <v>0</v>
      </c>
      <c r="C142" s="67">
        <f>내역서!C151</f>
        <v>0</v>
      </c>
      <c r="D142" s="67">
        <f>내역서!D151</f>
        <v>0</v>
      </c>
      <c r="E142" s="67">
        <f>내역서!E151</f>
        <v>0</v>
      </c>
      <c r="F142" s="67">
        <f>내역서!I151</f>
        <v>0</v>
      </c>
    </row>
    <row r="143" spans="1:6">
      <c r="A143" s="66">
        <f>내역서!A152</f>
        <v>0</v>
      </c>
      <c r="B143" s="67">
        <f>내역서!B152</f>
        <v>0</v>
      </c>
      <c r="C143" s="67">
        <f>내역서!C152</f>
        <v>0</v>
      </c>
      <c r="D143" s="67">
        <f>내역서!D152</f>
        <v>0</v>
      </c>
      <c r="E143" s="67">
        <f>내역서!E152</f>
        <v>0</v>
      </c>
      <c r="F143" s="67">
        <f>내역서!I152</f>
        <v>0</v>
      </c>
    </row>
    <row r="144" spans="1:6">
      <c r="A144" s="66">
        <f>내역서!A153</f>
        <v>0</v>
      </c>
      <c r="B144" s="67">
        <f>내역서!B153</f>
        <v>0</v>
      </c>
      <c r="C144" s="67">
        <f>내역서!C153</f>
        <v>0</v>
      </c>
      <c r="D144" s="67">
        <f>내역서!D153</f>
        <v>0</v>
      </c>
      <c r="E144" s="67">
        <f>내역서!E153</f>
        <v>0</v>
      </c>
      <c r="F144" s="67">
        <f>내역서!I153</f>
        <v>0</v>
      </c>
    </row>
    <row r="145" spans="1:6">
      <c r="A145" s="66">
        <f>내역서!A154</f>
        <v>0</v>
      </c>
      <c r="B145" s="67">
        <f>내역서!B154</f>
        <v>0</v>
      </c>
      <c r="C145" s="67">
        <f>내역서!C154</f>
        <v>0</v>
      </c>
      <c r="D145" s="67">
        <f>내역서!D154</f>
        <v>0</v>
      </c>
      <c r="E145" s="67">
        <f>내역서!E154</f>
        <v>0</v>
      </c>
      <c r="F145" s="67">
        <f>내역서!I154</f>
        <v>0</v>
      </c>
    </row>
    <row r="146" spans="1:6">
      <c r="A146" s="66">
        <f>내역서!A155</f>
        <v>0</v>
      </c>
      <c r="B146" s="67">
        <f>내역서!B155</f>
        <v>0</v>
      </c>
      <c r="C146" s="67">
        <f>내역서!C155</f>
        <v>0</v>
      </c>
      <c r="D146" s="67">
        <f>내역서!D155</f>
        <v>0</v>
      </c>
      <c r="E146" s="67">
        <f>내역서!E155</f>
        <v>0</v>
      </c>
      <c r="F146" s="67">
        <f>내역서!I155</f>
        <v>0</v>
      </c>
    </row>
    <row r="147" spans="1:6">
      <c r="A147" s="66">
        <f>내역서!A156</f>
        <v>0</v>
      </c>
      <c r="B147" s="67">
        <f>내역서!B156</f>
        <v>0</v>
      </c>
      <c r="C147" s="67">
        <f>내역서!C156</f>
        <v>0</v>
      </c>
      <c r="D147" s="67">
        <f>내역서!D156</f>
        <v>0</v>
      </c>
      <c r="E147" s="67">
        <f>내역서!E156</f>
        <v>0</v>
      </c>
      <c r="F147" s="67">
        <f>내역서!I156</f>
        <v>0</v>
      </c>
    </row>
    <row r="148" spans="1:6">
      <c r="A148" s="66">
        <f>내역서!A157</f>
        <v>0</v>
      </c>
      <c r="B148" s="67">
        <f>내역서!B157</f>
        <v>0</v>
      </c>
      <c r="C148" s="67">
        <f>내역서!C157</f>
        <v>0</v>
      </c>
      <c r="D148" s="67">
        <f>내역서!D157</f>
        <v>0</v>
      </c>
      <c r="E148" s="67">
        <f>내역서!E157</f>
        <v>0</v>
      </c>
      <c r="F148" s="67">
        <f>내역서!I157</f>
        <v>0</v>
      </c>
    </row>
    <row r="149" spans="1:6">
      <c r="A149" s="66">
        <f>내역서!A158</f>
        <v>0</v>
      </c>
      <c r="B149" s="67">
        <f>내역서!B158</f>
        <v>0</v>
      </c>
      <c r="C149" s="67">
        <f>내역서!C158</f>
        <v>0</v>
      </c>
      <c r="D149" s="67">
        <f>내역서!D158</f>
        <v>0</v>
      </c>
      <c r="E149" s="67">
        <f>내역서!E158</f>
        <v>0</v>
      </c>
      <c r="F149" s="67">
        <f>내역서!I158</f>
        <v>0</v>
      </c>
    </row>
    <row r="150" spans="1:6">
      <c r="A150" s="66">
        <f>내역서!A159</f>
        <v>0</v>
      </c>
      <c r="B150" s="67">
        <f>내역서!B159</f>
        <v>0</v>
      </c>
      <c r="C150" s="67">
        <f>내역서!C159</f>
        <v>0</v>
      </c>
      <c r="D150" s="67">
        <f>내역서!D159</f>
        <v>0</v>
      </c>
      <c r="E150" s="67">
        <f>내역서!E159</f>
        <v>0</v>
      </c>
      <c r="F150" s="67">
        <f>내역서!I159</f>
        <v>0</v>
      </c>
    </row>
    <row r="151" spans="1:6">
      <c r="A151" s="66">
        <f>내역서!A160</f>
        <v>0</v>
      </c>
      <c r="B151" s="67">
        <f>내역서!B160</f>
        <v>0</v>
      </c>
      <c r="C151" s="67">
        <f>내역서!C160</f>
        <v>0</v>
      </c>
      <c r="D151" s="67">
        <f>내역서!D160</f>
        <v>0</v>
      </c>
      <c r="E151" s="67">
        <f>내역서!E160</f>
        <v>0</v>
      </c>
      <c r="F151" s="67">
        <f>내역서!I160</f>
        <v>0</v>
      </c>
    </row>
    <row r="152" spans="1:6">
      <c r="A152" s="66">
        <f>내역서!A161</f>
        <v>0</v>
      </c>
      <c r="B152" s="67">
        <f>내역서!B161</f>
        <v>0</v>
      </c>
      <c r="C152" s="67">
        <f>내역서!C161</f>
        <v>0</v>
      </c>
      <c r="D152" s="67">
        <f>내역서!D161</f>
        <v>0</v>
      </c>
      <c r="E152" s="67">
        <f>내역서!E161</f>
        <v>0</v>
      </c>
      <c r="F152" s="67">
        <f>내역서!I161</f>
        <v>0</v>
      </c>
    </row>
    <row r="153" spans="1:6">
      <c r="A153" s="66">
        <f>내역서!A162</f>
        <v>0</v>
      </c>
      <c r="B153" s="67">
        <f>내역서!B162</f>
        <v>0</v>
      </c>
      <c r="C153" s="67">
        <f>내역서!C162</f>
        <v>0</v>
      </c>
      <c r="D153" s="67">
        <f>내역서!D162</f>
        <v>0</v>
      </c>
      <c r="E153" s="67">
        <f>내역서!E162</f>
        <v>0</v>
      </c>
      <c r="F153" s="67">
        <f>내역서!I162</f>
        <v>0</v>
      </c>
    </row>
    <row r="154" spans="1:6">
      <c r="A154" s="66">
        <f>내역서!A163</f>
        <v>0</v>
      </c>
      <c r="B154" s="67">
        <f>내역서!B163</f>
        <v>0</v>
      </c>
      <c r="C154" s="67">
        <f>내역서!C163</f>
        <v>0</v>
      </c>
      <c r="D154" s="67">
        <f>내역서!D163</f>
        <v>0</v>
      </c>
      <c r="E154" s="67">
        <f>내역서!E163</f>
        <v>0</v>
      </c>
      <c r="F154" s="67">
        <f>내역서!I163</f>
        <v>0</v>
      </c>
    </row>
    <row r="155" spans="1:6">
      <c r="A155" s="66">
        <f>내역서!A164</f>
        <v>0</v>
      </c>
      <c r="B155" s="67">
        <f>내역서!B164</f>
        <v>0</v>
      </c>
      <c r="C155" s="67">
        <f>내역서!C164</f>
        <v>0</v>
      </c>
      <c r="D155" s="67">
        <f>내역서!D164</f>
        <v>0</v>
      </c>
      <c r="E155" s="67">
        <f>내역서!E164</f>
        <v>0</v>
      </c>
      <c r="F155" s="67">
        <f>내역서!I164</f>
        <v>0</v>
      </c>
    </row>
    <row r="156" spans="1:6">
      <c r="A156" s="66">
        <f>내역서!A165</f>
        <v>0</v>
      </c>
      <c r="B156" s="67">
        <f>내역서!B165</f>
        <v>0</v>
      </c>
      <c r="C156" s="67">
        <f>내역서!C165</f>
        <v>0</v>
      </c>
      <c r="D156" s="67">
        <f>내역서!D165</f>
        <v>0</v>
      </c>
      <c r="E156" s="67">
        <f>내역서!E165</f>
        <v>0</v>
      </c>
      <c r="F156" s="67">
        <f>내역서!I165</f>
        <v>0</v>
      </c>
    </row>
    <row r="157" spans="1:6">
      <c r="A157" s="66">
        <f>내역서!A166</f>
        <v>0</v>
      </c>
      <c r="B157" s="67">
        <f>내역서!B166</f>
        <v>0</v>
      </c>
      <c r="C157" s="67">
        <f>내역서!C166</f>
        <v>0</v>
      </c>
      <c r="D157" s="67">
        <f>내역서!D166</f>
        <v>0</v>
      </c>
      <c r="E157" s="67">
        <f>내역서!E166</f>
        <v>0</v>
      </c>
      <c r="F157" s="67">
        <f>내역서!I166</f>
        <v>0</v>
      </c>
    </row>
    <row r="158" spans="1:6">
      <c r="A158" s="66">
        <f>내역서!A167</f>
        <v>0</v>
      </c>
      <c r="B158" s="67">
        <f>내역서!B167</f>
        <v>0</v>
      </c>
      <c r="C158" s="67">
        <f>내역서!C167</f>
        <v>0</v>
      </c>
      <c r="D158" s="67">
        <f>내역서!D167</f>
        <v>0</v>
      </c>
      <c r="E158" s="67">
        <f>내역서!E167</f>
        <v>0</v>
      </c>
      <c r="F158" s="67">
        <f>내역서!I167</f>
        <v>0</v>
      </c>
    </row>
    <row r="159" spans="1:6">
      <c r="A159" s="66">
        <f>내역서!A168</f>
        <v>0</v>
      </c>
      <c r="B159" s="67">
        <f>내역서!B168</f>
        <v>0</v>
      </c>
      <c r="C159" s="67">
        <f>내역서!C168</f>
        <v>0</v>
      </c>
      <c r="D159" s="67">
        <f>내역서!D168</f>
        <v>0</v>
      </c>
      <c r="E159" s="67">
        <f>내역서!E168</f>
        <v>0</v>
      </c>
      <c r="F159" s="67">
        <f>내역서!I168</f>
        <v>0</v>
      </c>
    </row>
    <row r="160" spans="1:6">
      <c r="A160" s="66">
        <f>내역서!A169</f>
        <v>0</v>
      </c>
      <c r="B160" s="67">
        <f>내역서!B169</f>
        <v>0</v>
      </c>
      <c r="C160" s="67">
        <f>내역서!C169</f>
        <v>0</v>
      </c>
      <c r="D160" s="67">
        <f>내역서!D169</f>
        <v>0</v>
      </c>
      <c r="E160" s="67">
        <f>내역서!E169</f>
        <v>0</v>
      </c>
      <c r="F160" s="67">
        <f>내역서!I169</f>
        <v>0</v>
      </c>
    </row>
    <row r="161" spans="1:6">
      <c r="A161" s="66">
        <f>내역서!A170</f>
        <v>0</v>
      </c>
      <c r="B161" s="67">
        <f>내역서!B170</f>
        <v>0</v>
      </c>
      <c r="C161" s="67">
        <f>내역서!C170</f>
        <v>0</v>
      </c>
      <c r="D161" s="67">
        <f>내역서!D170</f>
        <v>0</v>
      </c>
      <c r="E161" s="67">
        <f>내역서!E170</f>
        <v>0</v>
      </c>
      <c r="F161" s="67">
        <f>내역서!I170</f>
        <v>0</v>
      </c>
    </row>
    <row r="162" spans="1:6">
      <c r="A162" s="66">
        <f>내역서!A171</f>
        <v>0</v>
      </c>
      <c r="B162" s="67">
        <f>내역서!B171</f>
        <v>0</v>
      </c>
      <c r="C162" s="67">
        <f>내역서!C171</f>
        <v>0</v>
      </c>
      <c r="D162" s="67">
        <f>내역서!D171</f>
        <v>0</v>
      </c>
      <c r="E162" s="67">
        <f>내역서!E171</f>
        <v>0</v>
      </c>
      <c r="F162" s="67">
        <f>내역서!I171</f>
        <v>0</v>
      </c>
    </row>
    <row r="163" spans="1:6">
      <c r="A163" s="66">
        <f>내역서!A172</f>
        <v>0</v>
      </c>
      <c r="B163" s="67">
        <f>내역서!B172</f>
        <v>0</v>
      </c>
      <c r="C163" s="67">
        <f>내역서!C172</f>
        <v>0</v>
      </c>
      <c r="D163" s="67">
        <f>내역서!D172</f>
        <v>0</v>
      </c>
      <c r="E163" s="67">
        <f>내역서!E172</f>
        <v>0</v>
      </c>
      <c r="F163" s="67">
        <f>내역서!I172</f>
        <v>0</v>
      </c>
    </row>
    <row r="164" spans="1:6">
      <c r="A164" s="66">
        <f>내역서!A173</f>
        <v>0</v>
      </c>
      <c r="B164" s="67">
        <f>내역서!B173</f>
        <v>0</v>
      </c>
      <c r="C164" s="67">
        <f>내역서!C173</f>
        <v>0</v>
      </c>
      <c r="D164" s="67">
        <f>내역서!D173</f>
        <v>0</v>
      </c>
      <c r="E164" s="67">
        <f>내역서!E173</f>
        <v>0</v>
      </c>
      <c r="F164" s="67">
        <f>내역서!I173</f>
        <v>0</v>
      </c>
    </row>
    <row r="165" spans="1:6">
      <c r="A165" s="66">
        <f>내역서!A174</f>
        <v>0</v>
      </c>
      <c r="B165" s="67">
        <f>내역서!B174</f>
        <v>0</v>
      </c>
      <c r="C165" s="67">
        <f>내역서!C174</f>
        <v>0</v>
      </c>
      <c r="D165" s="67">
        <f>내역서!D174</f>
        <v>0</v>
      </c>
      <c r="E165" s="67">
        <f>내역서!E174</f>
        <v>0</v>
      </c>
      <c r="F165" s="67">
        <f>내역서!I174</f>
        <v>0</v>
      </c>
    </row>
    <row r="166" spans="1:6">
      <c r="A166" s="66">
        <f>내역서!A175</f>
        <v>0</v>
      </c>
      <c r="B166" s="67">
        <f>내역서!B175</f>
        <v>0</v>
      </c>
      <c r="C166" s="67">
        <f>내역서!C175</f>
        <v>0</v>
      </c>
      <c r="D166" s="67">
        <f>내역서!D175</f>
        <v>0</v>
      </c>
      <c r="E166" s="67">
        <f>내역서!E175</f>
        <v>0</v>
      </c>
      <c r="F166" s="67">
        <f>내역서!I175</f>
        <v>0</v>
      </c>
    </row>
    <row r="167" spans="1:6">
      <c r="A167" s="66">
        <f>내역서!A176</f>
        <v>0</v>
      </c>
      <c r="B167" s="67">
        <f>내역서!B176</f>
        <v>0</v>
      </c>
      <c r="C167" s="67">
        <f>내역서!C176</f>
        <v>0</v>
      </c>
      <c r="D167" s="67">
        <f>내역서!D176</f>
        <v>0</v>
      </c>
      <c r="E167" s="67">
        <f>내역서!E176</f>
        <v>0</v>
      </c>
      <c r="F167" s="67">
        <f>내역서!I176</f>
        <v>0</v>
      </c>
    </row>
    <row r="168" spans="1:6">
      <c r="A168" s="66">
        <f>내역서!A177</f>
        <v>0</v>
      </c>
      <c r="B168" s="67">
        <f>내역서!B177</f>
        <v>0</v>
      </c>
      <c r="C168" s="67">
        <f>내역서!C177</f>
        <v>0</v>
      </c>
      <c r="D168" s="67">
        <f>내역서!D177</f>
        <v>0</v>
      </c>
      <c r="E168" s="67">
        <f>내역서!E177</f>
        <v>0</v>
      </c>
      <c r="F168" s="67">
        <f>내역서!I177</f>
        <v>0</v>
      </c>
    </row>
    <row r="169" spans="1:6">
      <c r="A169" s="66">
        <f>내역서!A178</f>
        <v>0</v>
      </c>
      <c r="B169" s="67">
        <f>내역서!B178</f>
        <v>0</v>
      </c>
      <c r="C169" s="67">
        <f>내역서!C178</f>
        <v>0</v>
      </c>
      <c r="D169" s="67">
        <f>내역서!D178</f>
        <v>0</v>
      </c>
      <c r="E169" s="67">
        <f>내역서!E178</f>
        <v>0</v>
      </c>
      <c r="F169" s="67">
        <f>내역서!I178</f>
        <v>0</v>
      </c>
    </row>
    <row r="170" spans="1:6">
      <c r="A170" s="66">
        <f>내역서!A179</f>
        <v>0</v>
      </c>
      <c r="B170" s="67">
        <f>내역서!B179</f>
        <v>0</v>
      </c>
      <c r="C170" s="67">
        <f>내역서!C179</f>
        <v>0</v>
      </c>
      <c r="D170" s="67">
        <f>내역서!D179</f>
        <v>0</v>
      </c>
      <c r="E170" s="67">
        <f>내역서!E179</f>
        <v>0</v>
      </c>
      <c r="F170" s="67">
        <f>내역서!I179</f>
        <v>0</v>
      </c>
    </row>
    <row r="171" spans="1:6">
      <c r="A171" s="66">
        <f>내역서!A180</f>
        <v>0</v>
      </c>
      <c r="B171" s="67">
        <f>내역서!B180</f>
        <v>0</v>
      </c>
      <c r="C171" s="67">
        <f>내역서!C180</f>
        <v>0</v>
      </c>
      <c r="D171" s="67">
        <f>내역서!D180</f>
        <v>0</v>
      </c>
      <c r="E171" s="67">
        <f>내역서!E180</f>
        <v>0</v>
      </c>
      <c r="F171" s="67">
        <f>내역서!I180</f>
        <v>0</v>
      </c>
    </row>
    <row r="172" spans="1:6">
      <c r="A172" s="66">
        <f>내역서!A181</f>
        <v>0</v>
      </c>
      <c r="B172" s="67">
        <f>내역서!B181</f>
        <v>0</v>
      </c>
      <c r="C172" s="67">
        <f>내역서!C181</f>
        <v>0</v>
      </c>
      <c r="D172" s="67">
        <f>내역서!D181</f>
        <v>0</v>
      </c>
      <c r="E172" s="67">
        <f>내역서!E181</f>
        <v>0</v>
      </c>
      <c r="F172" s="67">
        <f>내역서!I181</f>
        <v>0</v>
      </c>
    </row>
    <row r="173" spans="1:6">
      <c r="A173" s="66">
        <f>내역서!A182</f>
        <v>0</v>
      </c>
      <c r="B173" s="67">
        <f>내역서!B182</f>
        <v>0</v>
      </c>
      <c r="C173" s="67">
        <f>내역서!C182</f>
        <v>0</v>
      </c>
      <c r="D173" s="67">
        <f>내역서!D182</f>
        <v>0</v>
      </c>
      <c r="E173" s="67">
        <f>내역서!E182</f>
        <v>0</v>
      </c>
      <c r="F173" s="67">
        <f>내역서!I182</f>
        <v>0</v>
      </c>
    </row>
    <row r="174" spans="1:6">
      <c r="A174" s="66">
        <f>내역서!A183</f>
        <v>0</v>
      </c>
      <c r="B174" s="67">
        <f>내역서!B183</f>
        <v>0</v>
      </c>
      <c r="C174" s="67">
        <f>내역서!C183</f>
        <v>0</v>
      </c>
      <c r="D174" s="67">
        <f>내역서!D183</f>
        <v>0</v>
      </c>
      <c r="E174" s="67">
        <f>내역서!E183</f>
        <v>0</v>
      </c>
      <c r="F174" s="67">
        <f>내역서!I183</f>
        <v>0</v>
      </c>
    </row>
    <row r="175" spans="1:6">
      <c r="A175" s="66">
        <f>내역서!A184</f>
        <v>0</v>
      </c>
      <c r="B175" s="67">
        <f>내역서!B184</f>
        <v>0</v>
      </c>
      <c r="C175" s="67">
        <f>내역서!C184</f>
        <v>0</v>
      </c>
      <c r="D175" s="67">
        <f>내역서!D184</f>
        <v>0</v>
      </c>
      <c r="E175" s="67">
        <f>내역서!E184</f>
        <v>0</v>
      </c>
      <c r="F175" s="67">
        <f>내역서!I184</f>
        <v>0</v>
      </c>
    </row>
    <row r="176" spans="1:6">
      <c r="A176" s="66">
        <f>내역서!A185</f>
        <v>0</v>
      </c>
      <c r="B176" s="67">
        <f>내역서!B185</f>
        <v>0</v>
      </c>
      <c r="C176" s="67">
        <f>내역서!C185</f>
        <v>0</v>
      </c>
      <c r="D176" s="67">
        <f>내역서!D185</f>
        <v>0</v>
      </c>
      <c r="E176" s="67">
        <f>내역서!E185</f>
        <v>0</v>
      </c>
      <c r="F176" s="67">
        <f>내역서!I185</f>
        <v>0</v>
      </c>
    </row>
    <row r="177" spans="1:6">
      <c r="A177" s="66">
        <f>내역서!A186</f>
        <v>0</v>
      </c>
      <c r="B177" s="67">
        <f>내역서!B186</f>
        <v>0</v>
      </c>
      <c r="C177" s="67">
        <f>내역서!C186</f>
        <v>0</v>
      </c>
      <c r="D177" s="67">
        <f>내역서!D186</f>
        <v>0</v>
      </c>
      <c r="E177" s="67">
        <f>내역서!E186</f>
        <v>0</v>
      </c>
      <c r="F177" s="67">
        <f>내역서!I186</f>
        <v>0</v>
      </c>
    </row>
    <row r="178" spans="1:6">
      <c r="A178" s="66">
        <f>내역서!A187</f>
        <v>0</v>
      </c>
      <c r="B178" s="67">
        <f>내역서!B187</f>
        <v>0</v>
      </c>
      <c r="C178" s="67">
        <f>내역서!C187</f>
        <v>0</v>
      </c>
      <c r="D178" s="67">
        <f>내역서!D187</f>
        <v>0</v>
      </c>
      <c r="E178" s="67">
        <f>내역서!E187</f>
        <v>0</v>
      </c>
      <c r="F178" s="67">
        <f>내역서!I187</f>
        <v>0</v>
      </c>
    </row>
    <row r="179" spans="1:6">
      <c r="A179" s="66">
        <f>내역서!A188</f>
        <v>0</v>
      </c>
      <c r="B179" s="67">
        <f>내역서!B188</f>
        <v>0</v>
      </c>
      <c r="C179" s="67">
        <f>내역서!C188</f>
        <v>0</v>
      </c>
      <c r="D179" s="67">
        <f>내역서!D188</f>
        <v>0</v>
      </c>
      <c r="E179" s="67">
        <f>내역서!E188</f>
        <v>0</v>
      </c>
      <c r="F179" s="67">
        <f>내역서!I188</f>
        <v>0</v>
      </c>
    </row>
    <row r="180" spans="1:6">
      <c r="A180" s="66">
        <f>내역서!A189</f>
        <v>0</v>
      </c>
      <c r="B180" s="67">
        <f>내역서!B189</f>
        <v>0</v>
      </c>
      <c r="C180" s="67">
        <f>내역서!C189</f>
        <v>0</v>
      </c>
      <c r="D180" s="67">
        <f>내역서!D189</f>
        <v>0</v>
      </c>
      <c r="E180" s="67">
        <f>내역서!E189</f>
        <v>0</v>
      </c>
      <c r="F180" s="67">
        <f>내역서!I189</f>
        <v>0</v>
      </c>
    </row>
    <row r="181" spans="1:6">
      <c r="A181" s="66">
        <f>내역서!A190</f>
        <v>0</v>
      </c>
      <c r="B181" s="67">
        <f>내역서!B190</f>
        <v>0</v>
      </c>
      <c r="C181" s="67">
        <f>내역서!C190</f>
        <v>0</v>
      </c>
      <c r="D181" s="67">
        <f>내역서!D190</f>
        <v>0</v>
      </c>
      <c r="E181" s="67">
        <f>내역서!E190</f>
        <v>0</v>
      </c>
      <c r="F181" s="67">
        <f>내역서!I190</f>
        <v>0</v>
      </c>
    </row>
    <row r="182" spans="1:6">
      <c r="A182" s="66">
        <f>내역서!A191</f>
        <v>0</v>
      </c>
      <c r="B182" s="67">
        <f>내역서!B191</f>
        <v>0</v>
      </c>
      <c r="C182" s="67">
        <f>내역서!C191</f>
        <v>0</v>
      </c>
      <c r="D182" s="67">
        <f>내역서!D191</f>
        <v>0</v>
      </c>
      <c r="E182" s="67">
        <f>내역서!E191</f>
        <v>0</v>
      </c>
      <c r="F182" s="67">
        <f>내역서!I191</f>
        <v>0</v>
      </c>
    </row>
    <row r="183" spans="1:6">
      <c r="A183" s="66">
        <f>내역서!A192</f>
        <v>0</v>
      </c>
      <c r="B183" s="67">
        <f>내역서!B192</f>
        <v>0</v>
      </c>
      <c r="C183" s="67">
        <f>내역서!C192</f>
        <v>0</v>
      </c>
      <c r="D183" s="67">
        <f>내역서!D192</f>
        <v>0</v>
      </c>
      <c r="E183" s="67">
        <f>내역서!E192</f>
        <v>0</v>
      </c>
      <c r="F183" s="67">
        <f>내역서!I192</f>
        <v>0</v>
      </c>
    </row>
    <row r="184" spans="1:6">
      <c r="A184" s="66">
        <f>내역서!A193</f>
        <v>0</v>
      </c>
      <c r="B184" s="67">
        <f>내역서!B193</f>
        <v>0</v>
      </c>
      <c r="C184" s="67">
        <f>내역서!C193</f>
        <v>0</v>
      </c>
      <c r="D184" s="67">
        <f>내역서!D193</f>
        <v>0</v>
      </c>
      <c r="E184" s="67">
        <f>내역서!E193</f>
        <v>0</v>
      </c>
      <c r="F184" s="67">
        <f>내역서!I193</f>
        <v>0</v>
      </c>
    </row>
    <row r="185" spans="1:6">
      <c r="A185" s="66">
        <f>내역서!A194</f>
        <v>0</v>
      </c>
      <c r="B185" s="67">
        <f>내역서!B194</f>
        <v>0</v>
      </c>
      <c r="C185" s="67">
        <f>내역서!C194</f>
        <v>0</v>
      </c>
      <c r="D185" s="67">
        <f>내역서!D194</f>
        <v>0</v>
      </c>
      <c r="E185" s="67">
        <f>내역서!E194</f>
        <v>0</v>
      </c>
      <c r="F185" s="67">
        <f>내역서!I194</f>
        <v>0</v>
      </c>
    </row>
    <row r="186" spans="1:6">
      <c r="A186" s="66">
        <f>내역서!A195</f>
        <v>0</v>
      </c>
      <c r="B186" s="67">
        <f>내역서!B195</f>
        <v>0</v>
      </c>
      <c r="C186" s="67">
        <f>내역서!C195</f>
        <v>0</v>
      </c>
      <c r="D186" s="67">
        <f>내역서!D195</f>
        <v>0</v>
      </c>
      <c r="E186" s="67">
        <f>내역서!E195</f>
        <v>0</v>
      </c>
      <c r="F186" s="67">
        <f>내역서!I195</f>
        <v>0</v>
      </c>
    </row>
    <row r="187" spans="1:6">
      <c r="A187" s="66">
        <f>내역서!A196</f>
        <v>0</v>
      </c>
      <c r="B187" s="67">
        <f>내역서!B196</f>
        <v>0</v>
      </c>
      <c r="C187" s="67">
        <f>내역서!C196</f>
        <v>0</v>
      </c>
      <c r="D187" s="67">
        <f>내역서!D196</f>
        <v>0</v>
      </c>
      <c r="E187" s="67">
        <f>내역서!E196</f>
        <v>0</v>
      </c>
      <c r="F187" s="67">
        <f>내역서!I196</f>
        <v>0</v>
      </c>
    </row>
    <row r="188" spans="1:6">
      <c r="A188" s="66">
        <f>내역서!A197</f>
        <v>0</v>
      </c>
      <c r="B188" s="67">
        <f>내역서!B197</f>
        <v>0</v>
      </c>
      <c r="C188" s="67">
        <f>내역서!C197</f>
        <v>0</v>
      </c>
      <c r="D188" s="67">
        <f>내역서!D197</f>
        <v>0</v>
      </c>
      <c r="E188" s="67">
        <f>내역서!E197</f>
        <v>0</v>
      </c>
      <c r="F188" s="67">
        <f>내역서!I197</f>
        <v>0</v>
      </c>
    </row>
    <row r="189" spans="1:6">
      <c r="A189" s="66">
        <f>내역서!A198</f>
        <v>0</v>
      </c>
      <c r="B189" s="67">
        <f>내역서!B198</f>
        <v>0</v>
      </c>
      <c r="C189" s="67">
        <f>내역서!C198</f>
        <v>0</v>
      </c>
      <c r="D189" s="67">
        <f>내역서!D198</f>
        <v>0</v>
      </c>
      <c r="E189" s="67">
        <f>내역서!E198</f>
        <v>0</v>
      </c>
      <c r="F189" s="67">
        <f>내역서!I198</f>
        <v>0</v>
      </c>
    </row>
    <row r="190" spans="1:6">
      <c r="A190" s="66">
        <f>내역서!A199</f>
        <v>0</v>
      </c>
      <c r="B190" s="67">
        <f>내역서!B199</f>
        <v>0</v>
      </c>
      <c r="C190" s="67">
        <f>내역서!C199</f>
        <v>0</v>
      </c>
      <c r="D190" s="67">
        <f>내역서!D199</f>
        <v>0</v>
      </c>
      <c r="E190" s="67">
        <f>내역서!E199</f>
        <v>0</v>
      </c>
      <c r="F190" s="67">
        <f>내역서!I199</f>
        <v>0</v>
      </c>
    </row>
    <row r="191" spans="1:6">
      <c r="A191" s="66">
        <f>내역서!A200</f>
        <v>0</v>
      </c>
      <c r="B191" s="67">
        <f>내역서!B200</f>
        <v>0</v>
      </c>
      <c r="C191" s="67">
        <f>내역서!C200</f>
        <v>0</v>
      </c>
      <c r="D191" s="67">
        <f>내역서!D200</f>
        <v>0</v>
      </c>
      <c r="E191" s="67">
        <f>내역서!E200</f>
        <v>0</v>
      </c>
      <c r="F191" s="67">
        <f>내역서!I200</f>
        <v>0</v>
      </c>
    </row>
    <row r="192" spans="1:6">
      <c r="A192" s="66">
        <f>내역서!A201</f>
        <v>0</v>
      </c>
      <c r="B192" s="67">
        <f>내역서!B201</f>
        <v>0</v>
      </c>
      <c r="C192" s="67">
        <f>내역서!C201</f>
        <v>0</v>
      </c>
      <c r="D192" s="67">
        <f>내역서!D201</f>
        <v>0</v>
      </c>
      <c r="E192" s="67">
        <f>내역서!E201</f>
        <v>0</v>
      </c>
      <c r="F192" s="67">
        <f>내역서!I201</f>
        <v>0</v>
      </c>
    </row>
    <row r="193" spans="1:6">
      <c r="A193" s="66">
        <f>내역서!A202</f>
        <v>0</v>
      </c>
      <c r="B193" s="67">
        <f>내역서!B202</f>
        <v>0</v>
      </c>
      <c r="C193" s="67">
        <f>내역서!C202</f>
        <v>0</v>
      </c>
      <c r="D193" s="67">
        <f>내역서!D202</f>
        <v>0</v>
      </c>
      <c r="E193" s="67">
        <f>내역서!E202</f>
        <v>0</v>
      </c>
      <c r="F193" s="67">
        <f>내역서!I202</f>
        <v>0</v>
      </c>
    </row>
    <row r="194" spans="1:6">
      <c r="A194" s="66">
        <f>내역서!A203</f>
        <v>0</v>
      </c>
      <c r="B194" s="67">
        <f>내역서!B203</f>
        <v>0</v>
      </c>
      <c r="C194" s="67">
        <f>내역서!C203</f>
        <v>0</v>
      </c>
      <c r="D194" s="67">
        <f>내역서!D203</f>
        <v>0</v>
      </c>
      <c r="E194" s="67">
        <f>내역서!E203</f>
        <v>0</v>
      </c>
      <c r="F194" s="67">
        <f>내역서!I203</f>
        <v>0</v>
      </c>
    </row>
    <row r="195" spans="1:6">
      <c r="A195" s="66">
        <f>내역서!A204</f>
        <v>0</v>
      </c>
      <c r="B195" s="67">
        <f>내역서!B204</f>
        <v>0</v>
      </c>
      <c r="C195" s="67">
        <f>내역서!C204</f>
        <v>0</v>
      </c>
      <c r="D195" s="67">
        <f>내역서!D204</f>
        <v>0</v>
      </c>
      <c r="E195" s="67">
        <f>내역서!E204</f>
        <v>0</v>
      </c>
      <c r="F195" s="67">
        <f>내역서!I204</f>
        <v>0</v>
      </c>
    </row>
    <row r="196" spans="1:6">
      <c r="A196" s="66">
        <f>내역서!A205</f>
        <v>0</v>
      </c>
      <c r="B196" s="67">
        <f>내역서!B205</f>
        <v>0</v>
      </c>
      <c r="C196" s="67">
        <f>내역서!C205</f>
        <v>0</v>
      </c>
      <c r="D196" s="67">
        <f>내역서!D205</f>
        <v>0</v>
      </c>
      <c r="E196" s="67">
        <f>내역서!E205</f>
        <v>0</v>
      </c>
      <c r="F196" s="67">
        <f>내역서!I205</f>
        <v>0</v>
      </c>
    </row>
    <row r="197" spans="1:6">
      <c r="A197" s="66">
        <f>내역서!A206</f>
        <v>0</v>
      </c>
      <c r="B197" s="67">
        <f>내역서!B206</f>
        <v>0</v>
      </c>
      <c r="C197" s="67">
        <f>내역서!C206</f>
        <v>0</v>
      </c>
      <c r="D197" s="67">
        <f>내역서!D206</f>
        <v>0</v>
      </c>
      <c r="E197" s="67">
        <f>내역서!E206</f>
        <v>0</v>
      </c>
      <c r="F197" s="67">
        <f>내역서!I206</f>
        <v>0</v>
      </c>
    </row>
    <row r="198" spans="1:6">
      <c r="A198" s="66">
        <f>내역서!A207</f>
        <v>0</v>
      </c>
      <c r="B198" s="67">
        <f>내역서!B207</f>
        <v>0</v>
      </c>
      <c r="C198" s="67">
        <f>내역서!C207</f>
        <v>0</v>
      </c>
      <c r="D198" s="67">
        <f>내역서!D207</f>
        <v>0</v>
      </c>
      <c r="E198" s="67">
        <f>내역서!E207</f>
        <v>0</v>
      </c>
      <c r="F198" s="67">
        <f>내역서!I207</f>
        <v>0</v>
      </c>
    </row>
    <row r="199" spans="1:6">
      <c r="A199" s="66">
        <f>내역서!A208</f>
        <v>0</v>
      </c>
      <c r="B199" s="67">
        <f>내역서!B208</f>
        <v>0</v>
      </c>
      <c r="C199" s="67">
        <f>내역서!C208</f>
        <v>0</v>
      </c>
      <c r="D199" s="67">
        <f>내역서!D208</f>
        <v>0</v>
      </c>
      <c r="E199" s="67">
        <f>내역서!E208</f>
        <v>0</v>
      </c>
      <c r="F199" s="67">
        <f>내역서!I208</f>
        <v>0</v>
      </c>
    </row>
    <row r="200" spans="1:6">
      <c r="A200" s="66">
        <f>내역서!A209</f>
        <v>0</v>
      </c>
      <c r="B200" s="67">
        <f>내역서!B209</f>
        <v>0</v>
      </c>
      <c r="C200" s="67">
        <f>내역서!C209</f>
        <v>0</v>
      </c>
      <c r="D200" s="67">
        <f>내역서!D209</f>
        <v>0</v>
      </c>
      <c r="E200" s="67">
        <f>내역서!E209</f>
        <v>0</v>
      </c>
      <c r="F200" s="67">
        <f>내역서!I209</f>
        <v>0</v>
      </c>
    </row>
    <row r="201" spans="1:6">
      <c r="A201" s="66">
        <f>내역서!A210</f>
        <v>0</v>
      </c>
      <c r="B201" s="67">
        <f>내역서!B210</f>
        <v>0</v>
      </c>
      <c r="C201" s="67">
        <f>내역서!C210</f>
        <v>0</v>
      </c>
      <c r="D201" s="67">
        <f>내역서!D210</f>
        <v>0</v>
      </c>
      <c r="E201" s="67">
        <f>내역서!E210</f>
        <v>0</v>
      </c>
      <c r="F201" s="67">
        <f>내역서!I210</f>
        <v>0</v>
      </c>
    </row>
    <row r="202" spans="1:6">
      <c r="A202" s="66">
        <f>내역서!A211</f>
        <v>0</v>
      </c>
      <c r="B202" s="67">
        <f>내역서!B211</f>
        <v>0</v>
      </c>
      <c r="C202" s="67">
        <f>내역서!C211</f>
        <v>0</v>
      </c>
      <c r="D202" s="67">
        <f>내역서!D211</f>
        <v>0</v>
      </c>
      <c r="E202" s="67">
        <f>내역서!E211</f>
        <v>0</v>
      </c>
      <c r="F202" s="67">
        <f>내역서!I211</f>
        <v>0</v>
      </c>
    </row>
    <row r="203" spans="1:6">
      <c r="A203" s="66">
        <f>내역서!A212</f>
        <v>0</v>
      </c>
      <c r="B203" s="67">
        <f>내역서!B212</f>
        <v>0</v>
      </c>
      <c r="C203" s="67">
        <f>내역서!C212</f>
        <v>0</v>
      </c>
      <c r="D203" s="67">
        <f>내역서!D212</f>
        <v>0</v>
      </c>
      <c r="E203" s="67">
        <f>내역서!E212</f>
        <v>0</v>
      </c>
      <c r="F203" s="67">
        <f>내역서!I212</f>
        <v>0</v>
      </c>
    </row>
    <row r="204" spans="1:6">
      <c r="A204" s="66">
        <f>내역서!A213</f>
        <v>0</v>
      </c>
      <c r="B204" s="67">
        <f>내역서!B213</f>
        <v>0</v>
      </c>
      <c r="C204" s="67">
        <f>내역서!C213</f>
        <v>0</v>
      </c>
      <c r="D204" s="67">
        <f>내역서!D213</f>
        <v>0</v>
      </c>
      <c r="E204" s="67">
        <f>내역서!E213</f>
        <v>0</v>
      </c>
      <c r="F204" s="67">
        <f>내역서!I213</f>
        <v>0</v>
      </c>
    </row>
    <row r="205" spans="1:6">
      <c r="A205" s="66">
        <f>내역서!A214</f>
        <v>0</v>
      </c>
      <c r="B205" s="67">
        <f>내역서!B214</f>
        <v>0</v>
      </c>
      <c r="C205" s="67">
        <f>내역서!C214</f>
        <v>0</v>
      </c>
      <c r="D205" s="67">
        <f>내역서!D214</f>
        <v>0</v>
      </c>
      <c r="E205" s="67">
        <f>내역서!E214</f>
        <v>0</v>
      </c>
      <c r="F205" s="67">
        <f>내역서!I214</f>
        <v>0</v>
      </c>
    </row>
    <row r="206" spans="1:6">
      <c r="A206" s="66">
        <f>내역서!A215</f>
        <v>0</v>
      </c>
      <c r="B206" s="67">
        <f>내역서!B215</f>
        <v>0</v>
      </c>
      <c r="C206" s="67">
        <f>내역서!C215</f>
        <v>0</v>
      </c>
      <c r="D206" s="67">
        <f>내역서!D215</f>
        <v>0</v>
      </c>
      <c r="E206" s="67">
        <f>내역서!E215</f>
        <v>0</v>
      </c>
      <c r="F206" s="67">
        <f>내역서!I215</f>
        <v>0</v>
      </c>
    </row>
    <row r="207" spans="1:6">
      <c r="A207" s="66">
        <f>내역서!A216</f>
        <v>0</v>
      </c>
      <c r="B207" s="67">
        <f>내역서!B216</f>
        <v>0</v>
      </c>
      <c r="C207" s="67">
        <f>내역서!C216</f>
        <v>0</v>
      </c>
      <c r="D207" s="67">
        <f>내역서!D216</f>
        <v>0</v>
      </c>
      <c r="E207" s="67">
        <f>내역서!E216</f>
        <v>0</v>
      </c>
      <c r="F207" s="67">
        <f>내역서!I216</f>
        <v>0</v>
      </c>
    </row>
    <row r="208" spans="1:6">
      <c r="A208" s="66">
        <f>내역서!A217</f>
        <v>0</v>
      </c>
      <c r="B208" s="67">
        <f>내역서!B217</f>
        <v>0</v>
      </c>
      <c r="C208" s="67">
        <f>내역서!C217</f>
        <v>0</v>
      </c>
      <c r="D208" s="67">
        <f>내역서!D217</f>
        <v>0</v>
      </c>
      <c r="E208" s="67">
        <f>내역서!E217</f>
        <v>0</v>
      </c>
      <c r="F208" s="67">
        <f>내역서!I217</f>
        <v>0</v>
      </c>
    </row>
    <row r="209" spans="1:6">
      <c r="A209" s="66">
        <f>내역서!A218</f>
        <v>0</v>
      </c>
      <c r="B209" s="67">
        <f>내역서!B218</f>
        <v>0</v>
      </c>
      <c r="C209" s="67">
        <f>내역서!C218</f>
        <v>0</v>
      </c>
      <c r="D209" s="67">
        <f>내역서!D218</f>
        <v>0</v>
      </c>
      <c r="E209" s="67">
        <f>내역서!E218</f>
        <v>0</v>
      </c>
      <c r="F209" s="67">
        <f>내역서!I218</f>
        <v>0</v>
      </c>
    </row>
    <row r="210" spans="1:6">
      <c r="A210" s="66">
        <f>내역서!A219</f>
        <v>0</v>
      </c>
      <c r="B210" s="67">
        <f>내역서!B219</f>
        <v>0</v>
      </c>
      <c r="C210" s="67">
        <f>내역서!C219</f>
        <v>0</v>
      </c>
      <c r="D210" s="67">
        <f>내역서!D219</f>
        <v>0</v>
      </c>
      <c r="E210" s="67">
        <f>내역서!E219</f>
        <v>0</v>
      </c>
      <c r="F210" s="67">
        <f>내역서!I219</f>
        <v>0</v>
      </c>
    </row>
    <row r="211" spans="1:6">
      <c r="A211" s="66">
        <f>내역서!A220</f>
        <v>0</v>
      </c>
      <c r="B211" s="67">
        <f>내역서!B220</f>
        <v>0</v>
      </c>
      <c r="C211" s="67">
        <f>내역서!C220</f>
        <v>0</v>
      </c>
      <c r="D211" s="67">
        <f>내역서!D220</f>
        <v>0</v>
      </c>
      <c r="E211" s="67">
        <f>내역서!E220</f>
        <v>0</v>
      </c>
      <c r="F211" s="67">
        <f>내역서!I220</f>
        <v>0</v>
      </c>
    </row>
    <row r="212" spans="1:6">
      <c r="A212" s="66">
        <f>내역서!A221</f>
        <v>0</v>
      </c>
      <c r="B212" s="67">
        <f>내역서!B221</f>
        <v>0</v>
      </c>
      <c r="C212" s="67">
        <f>내역서!C221</f>
        <v>0</v>
      </c>
      <c r="D212" s="67">
        <f>내역서!D221</f>
        <v>0</v>
      </c>
      <c r="E212" s="67">
        <f>내역서!E221</f>
        <v>0</v>
      </c>
      <c r="F212" s="67">
        <f>내역서!I221</f>
        <v>0</v>
      </c>
    </row>
    <row r="213" spans="1:6">
      <c r="A213" s="66">
        <f>내역서!A222</f>
        <v>0</v>
      </c>
      <c r="B213" s="67">
        <f>내역서!B222</f>
        <v>0</v>
      </c>
      <c r="C213" s="67">
        <f>내역서!C222</f>
        <v>0</v>
      </c>
      <c r="D213" s="67">
        <f>내역서!D222</f>
        <v>0</v>
      </c>
      <c r="E213" s="67">
        <f>내역서!E222</f>
        <v>0</v>
      </c>
      <c r="F213" s="67">
        <f>내역서!I222</f>
        <v>0</v>
      </c>
    </row>
    <row r="214" spans="1:6">
      <c r="A214" s="66">
        <f>내역서!A223</f>
        <v>0</v>
      </c>
      <c r="B214" s="67">
        <f>내역서!B223</f>
        <v>0</v>
      </c>
      <c r="C214" s="67">
        <f>내역서!C223</f>
        <v>0</v>
      </c>
      <c r="D214" s="67">
        <f>내역서!D223</f>
        <v>0</v>
      </c>
      <c r="E214" s="67">
        <f>내역서!E223</f>
        <v>0</v>
      </c>
      <c r="F214" s="67">
        <f>내역서!I223</f>
        <v>0</v>
      </c>
    </row>
    <row r="215" spans="1:6">
      <c r="A215" s="66">
        <f>내역서!A224</f>
        <v>0</v>
      </c>
      <c r="B215" s="67">
        <f>내역서!B224</f>
        <v>0</v>
      </c>
      <c r="C215" s="67">
        <f>내역서!C224</f>
        <v>0</v>
      </c>
      <c r="D215" s="67">
        <f>내역서!D224</f>
        <v>0</v>
      </c>
      <c r="E215" s="67">
        <f>내역서!E224</f>
        <v>0</v>
      </c>
      <c r="F215" s="67">
        <f>내역서!I224</f>
        <v>0</v>
      </c>
    </row>
    <row r="216" spans="1:6">
      <c r="A216" s="66">
        <f>내역서!A225</f>
        <v>0</v>
      </c>
      <c r="B216" s="67">
        <f>내역서!B225</f>
        <v>0</v>
      </c>
      <c r="C216" s="67">
        <f>내역서!C225</f>
        <v>0</v>
      </c>
      <c r="D216" s="67">
        <f>내역서!D225</f>
        <v>0</v>
      </c>
      <c r="E216" s="67">
        <f>내역서!E225</f>
        <v>0</v>
      </c>
      <c r="F216" s="67">
        <f>내역서!I225</f>
        <v>0</v>
      </c>
    </row>
    <row r="217" spans="1:6">
      <c r="A217" s="66">
        <f>내역서!A226</f>
        <v>0</v>
      </c>
      <c r="B217" s="67">
        <f>내역서!B226</f>
        <v>0</v>
      </c>
      <c r="C217" s="67">
        <f>내역서!C226</f>
        <v>0</v>
      </c>
      <c r="D217" s="67">
        <f>내역서!D226</f>
        <v>0</v>
      </c>
      <c r="E217" s="67">
        <f>내역서!E226</f>
        <v>0</v>
      </c>
      <c r="F217" s="67">
        <f>내역서!I226</f>
        <v>0</v>
      </c>
    </row>
    <row r="218" spans="1:6">
      <c r="A218" s="66">
        <f>내역서!A227</f>
        <v>0</v>
      </c>
      <c r="B218" s="67">
        <f>내역서!B227</f>
        <v>0</v>
      </c>
      <c r="C218" s="67">
        <f>내역서!C227</f>
        <v>0</v>
      </c>
      <c r="D218" s="67">
        <f>내역서!D227</f>
        <v>0</v>
      </c>
      <c r="E218" s="67">
        <f>내역서!E227</f>
        <v>0</v>
      </c>
      <c r="F218" s="67">
        <f>내역서!I227</f>
        <v>0</v>
      </c>
    </row>
    <row r="219" spans="1:6">
      <c r="A219" s="66">
        <f>내역서!A228</f>
        <v>0</v>
      </c>
      <c r="B219" s="67">
        <f>내역서!B228</f>
        <v>0</v>
      </c>
      <c r="C219" s="67">
        <f>내역서!C228</f>
        <v>0</v>
      </c>
      <c r="D219" s="67">
        <f>내역서!D228</f>
        <v>0</v>
      </c>
      <c r="E219" s="67">
        <f>내역서!E228</f>
        <v>0</v>
      </c>
      <c r="F219" s="67">
        <f>내역서!I228</f>
        <v>0</v>
      </c>
    </row>
    <row r="220" spans="1:6">
      <c r="A220" s="66">
        <f>내역서!A229</f>
        <v>0</v>
      </c>
      <c r="B220" s="67">
        <f>내역서!B229</f>
        <v>0</v>
      </c>
      <c r="C220" s="67">
        <f>내역서!C229</f>
        <v>0</v>
      </c>
      <c r="D220" s="67">
        <f>내역서!D229</f>
        <v>0</v>
      </c>
      <c r="E220" s="67">
        <f>내역서!E229</f>
        <v>0</v>
      </c>
      <c r="F220" s="67">
        <f>내역서!I229</f>
        <v>0</v>
      </c>
    </row>
    <row r="221" spans="1:6">
      <c r="A221" s="66">
        <f>내역서!A230</f>
        <v>0</v>
      </c>
      <c r="B221" s="67">
        <f>내역서!B230</f>
        <v>0</v>
      </c>
      <c r="C221" s="67">
        <f>내역서!C230</f>
        <v>0</v>
      </c>
      <c r="D221" s="67">
        <f>내역서!D230</f>
        <v>0</v>
      </c>
      <c r="E221" s="67">
        <f>내역서!E230</f>
        <v>0</v>
      </c>
      <c r="F221" s="67">
        <f>내역서!I230</f>
        <v>0</v>
      </c>
    </row>
    <row r="222" spans="1:6">
      <c r="A222" s="66">
        <f>내역서!A231</f>
        <v>0</v>
      </c>
      <c r="B222" s="67">
        <f>내역서!B231</f>
        <v>0</v>
      </c>
      <c r="C222" s="67">
        <f>내역서!C231</f>
        <v>0</v>
      </c>
      <c r="D222" s="67">
        <f>내역서!D231</f>
        <v>0</v>
      </c>
      <c r="E222" s="67">
        <f>내역서!E231</f>
        <v>0</v>
      </c>
      <c r="F222" s="67">
        <f>내역서!I231</f>
        <v>0</v>
      </c>
    </row>
    <row r="223" spans="1:6">
      <c r="A223" s="66">
        <f>내역서!A232</f>
        <v>0</v>
      </c>
      <c r="B223" s="67">
        <f>내역서!B232</f>
        <v>0</v>
      </c>
      <c r="C223" s="67">
        <f>내역서!C232</f>
        <v>0</v>
      </c>
      <c r="D223" s="67">
        <f>내역서!D232</f>
        <v>0</v>
      </c>
      <c r="E223" s="67">
        <f>내역서!E232</f>
        <v>0</v>
      </c>
      <c r="F223" s="67">
        <f>내역서!I232</f>
        <v>0</v>
      </c>
    </row>
    <row r="224" spans="1:6">
      <c r="A224" s="66">
        <f>내역서!A233</f>
        <v>0</v>
      </c>
      <c r="B224" s="67">
        <f>내역서!B233</f>
        <v>0</v>
      </c>
      <c r="C224" s="67">
        <f>내역서!C233</f>
        <v>0</v>
      </c>
      <c r="D224" s="67">
        <f>내역서!D233</f>
        <v>0</v>
      </c>
      <c r="E224" s="67">
        <f>내역서!E233</f>
        <v>0</v>
      </c>
      <c r="F224" s="67">
        <f>내역서!I233</f>
        <v>0</v>
      </c>
    </row>
    <row r="225" spans="1:6">
      <c r="A225" s="66">
        <f>내역서!A234</f>
        <v>0</v>
      </c>
      <c r="B225" s="67">
        <f>내역서!B234</f>
        <v>0</v>
      </c>
      <c r="C225" s="67">
        <f>내역서!C234</f>
        <v>0</v>
      </c>
      <c r="D225" s="67">
        <f>내역서!D234</f>
        <v>0</v>
      </c>
      <c r="E225" s="67">
        <f>내역서!E234</f>
        <v>0</v>
      </c>
      <c r="F225" s="67">
        <f>내역서!I234</f>
        <v>0</v>
      </c>
    </row>
    <row r="226" spans="1:6">
      <c r="A226" s="66">
        <f>내역서!A235</f>
        <v>0</v>
      </c>
      <c r="B226" s="67">
        <f>내역서!B235</f>
        <v>0</v>
      </c>
      <c r="C226" s="67">
        <f>내역서!C235</f>
        <v>0</v>
      </c>
      <c r="D226" s="67">
        <f>내역서!D235</f>
        <v>0</v>
      </c>
      <c r="E226" s="67">
        <f>내역서!E235</f>
        <v>0</v>
      </c>
      <c r="F226" s="67">
        <f>내역서!I235</f>
        <v>0</v>
      </c>
    </row>
    <row r="227" spans="1:6">
      <c r="A227" s="66">
        <f>내역서!A236</f>
        <v>0</v>
      </c>
      <c r="B227" s="67">
        <f>내역서!B236</f>
        <v>0</v>
      </c>
      <c r="C227" s="67">
        <f>내역서!C236</f>
        <v>0</v>
      </c>
      <c r="D227" s="67">
        <f>내역서!D236</f>
        <v>0</v>
      </c>
      <c r="E227" s="67">
        <f>내역서!E236</f>
        <v>0</v>
      </c>
      <c r="F227" s="67">
        <f>내역서!I236</f>
        <v>0</v>
      </c>
    </row>
    <row r="228" spans="1:6">
      <c r="A228" s="66">
        <f>내역서!A237</f>
        <v>0</v>
      </c>
      <c r="B228" s="67">
        <f>내역서!B237</f>
        <v>0</v>
      </c>
      <c r="C228" s="67">
        <f>내역서!C237</f>
        <v>0</v>
      </c>
      <c r="D228" s="67">
        <f>내역서!D237</f>
        <v>0</v>
      </c>
      <c r="E228" s="67">
        <f>내역서!E237</f>
        <v>0</v>
      </c>
      <c r="F228" s="67">
        <f>내역서!I237</f>
        <v>0</v>
      </c>
    </row>
    <row r="229" spans="1:6">
      <c r="A229" s="66">
        <f>내역서!A238</f>
        <v>0</v>
      </c>
      <c r="B229" s="67">
        <f>내역서!B238</f>
        <v>0</v>
      </c>
      <c r="C229" s="67">
        <f>내역서!C238</f>
        <v>0</v>
      </c>
      <c r="D229" s="67">
        <f>내역서!D238</f>
        <v>0</v>
      </c>
      <c r="E229" s="67">
        <f>내역서!E238</f>
        <v>0</v>
      </c>
      <c r="F229" s="67">
        <f>내역서!I238</f>
        <v>0</v>
      </c>
    </row>
    <row r="230" spans="1:6">
      <c r="A230" s="66">
        <f>내역서!A239</f>
        <v>0</v>
      </c>
      <c r="B230" s="67">
        <f>내역서!B239</f>
        <v>0</v>
      </c>
      <c r="C230" s="67">
        <f>내역서!C239</f>
        <v>0</v>
      </c>
      <c r="D230" s="67">
        <f>내역서!D239</f>
        <v>0</v>
      </c>
      <c r="E230" s="67">
        <f>내역서!E239</f>
        <v>0</v>
      </c>
      <c r="F230" s="67">
        <f>내역서!I239</f>
        <v>0</v>
      </c>
    </row>
    <row r="231" spans="1:6">
      <c r="A231" s="66">
        <f>내역서!A240</f>
        <v>0</v>
      </c>
      <c r="B231" s="67">
        <f>내역서!B240</f>
        <v>0</v>
      </c>
      <c r="C231" s="67">
        <f>내역서!C240</f>
        <v>0</v>
      </c>
      <c r="D231" s="67">
        <f>내역서!D240</f>
        <v>0</v>
      </c>
      <c r="E231" s="67">
        <f>내역서!E240</f>
        <v>0</v>
      </c>
      <c r="F231" s="67">
        <f>내역서!I240</f>
        <v>0</v>
      </c>
    </row>
    <row r="232" spans="1:6">
      <c r="A232" s="66">
        <f>내역서!A241</f>
        <v>0</v>
      </c>
      <c r="B232" s="67">
        <f>내역서!B241</f>
        <v>0</v>
      </c>
      <c r="C232" s="67">
        <f>내역서!C241</f>
        <v>0</v>
      </c>
      <c r="D232" s="67">
        <f>내역서!D241</f>
        <v>0</v>
      </c>
      <c r="E232" s="67">
        <f>내역서!E241</f>
        <v>0</v>
      </c>
      <c r="F232" s="67">
        <f>내역서!I241</f>
        <v>0</v>
      </c>
    </row>
    <row r="233" spans="1:6">
      <c r="A233" s="66">
        <f>내역서!A242</f>
        <v>0</v>
      </c>
      <c r="B233" s="67">
        <f>내역서!B242</f>
        <v>0</v>
      </c>
      <c r="C233" s="67">
        <f>내역서!C242</f>
        <v>0</v>
      </c>
      <c r="D233" s="67">
        <f>내역서!D242</f>
        <v>0</v>
      </c>
      <c r="E233" s="67">
        <f>내역서!E242</f>
        <v>0</v>
      </c>
      <c r="F233" s="67">
        <f>내역서!I242</f>
        <v>0</v>
      </c>
    </row>
    <row r="234" spans="1:6">
      <c r="A234" s="66">
        <f>내역서!A243</f>
        <v>0</v>
      </c>
      <c r="B234" s="67">
        <f>내역서!B243</f>
        <v>0</v>
      </c>
      <c r="C234" s="67">
        <f>내역서!C243</f>
        <v>0</v>
      </c>
      <c r="D234" s="67">
        <f>내역서!D243</f>
        <v>0</v>
      </c>
      <c r="E234" s="67">
        <f>내역서!E243</f>
        <v>0</v>
      </c>
      <c r="F234" s="67">
        <f>내역서!I243</f>
        <v>0</v>
      </c>
    </row>
    <row r="235" spans="1:6">
      <c r="A235" s="66">
        <f>내역서!A244</f>
        <v>0</v>
      </c>
      <c r="B235" s="67">
        <f>내역서!B244</f>
        <v>0</v>
      </c>
      <c r="C235" s="67">
        <f>내역서!C244</f>
        <v>0</v>
      </c>
      <c r="D235" s="67">
        <f>내역서!D244</f>
        <v>0</v>
      </c>
      <c r="E235" s="67">
        <f>내역서!E244</f>
        <v>0</v>
      </c>
      <c r="F235" s="67">
        <f>내역서!I244</f>
        <v>0</v>
      </c>
    </row>
    <row r="236" spans="1:6">
      <c r="A236" s="66">
        <f>내역서!A245</f>
        <v>0</v>
      </c>
      <c r="B236" s="67">
        <f>내역서!B245</f>
        <v>0</v>
      </c>
      <c r="C236" s="67">
        <f>내역서!C245</f>
        <v>0</v>
      </c>
      <c r="D236" s="67">
        <f>내역서!D245</f>
        <v>0</v>
      </c>
      <c r="E236" s="67">
        <f>내역서!E245</f>
        <v>0</v>
      </c>
      <c r="F236" s="67">
        <f>내역서!I245</f>
        <v>0</v>
      </c>
    </row>
    <row r="237" spans="1:6">
      <c r="A237" s="66">
        <f>내역서!A246</f>
        <v>0</v>
      </c>
      <c r="B237" s="67">
        <f>내역서!B246</f>
        <v>0</v>
      </c>
      <c r="C237" s="67">
        <f>내역서!C246</f>
        <v>0</v>
      </c>
      <c r="D237" s="67">
        <f>내역서!D246</f>
        <v>0</v>
      </c>
      <c r="E237" s="67">
        <f>내역서!E246</f>
        <v>0</v>
      </c>
      <c r="F237" s="67">
        <f>내역서!I246</f>
        <v>0</v>
      </c>
    </row>
    <row r="238" spans="1:6">
      <c r="A238" s="66">
        <f>내역서!A247</f>
        <v>0</v>
      </c>
      <c r="B238" s="67">
        <f>내역서!B247</f>
        <v>0</v>
      </c>
      <c r="C238" s="67">
        <f>내역서!C247</f>
        <v>0</v>
      </c>
      <c r="D238" s="67">
        <f>내역서!D247</f>
        <v>0</v>
      </c>
      <c r="E238" s="67">
        <f>내역서!E247</f>
        <v>0</v>
      </c>
      <c r="F238" s="67">
        <f>내역서!I247</f>
        <v>0</v>
      </c>
    </row>
    <row r="239" spans="1:6">
      <c r="A239" s="66">
        <f>내역서!A248</f>
        <v>0</v>
      </c>
      <c r="B239" s="67">
        <f>내역서!B248</f>
        <v>0</v>
      </c>
      <c r="C239" s="67">
        <f>내역서!C248</f>
        <v>0</v>
      </c>
      <c r="D239" s="67">
        <f>내역서!D248</f>
        <v>0</v>
      </c>
      <c r="E239" s="67">
        <f>내역서!E248</f>
        <v>0</v>
      </c>
      <c r="F239" s="67">
        <f>내역서!I248</f>
        <v>0</v>
      </c>
    </row>
    <row r="240" spans="1:6">
      <c r="A240" s="66">
        <f>내역서!A249</f>
        <v>0</v>
      </c>
      <c r="B240" s="67">
        <f>내역서!B249</f>
        <v>0</v>
      </c>
      <c r="C240" s="67">
        <f>내역서!C249</f>
        <v>0</v>
      </c>
      <c r="D240" s="67">
        <f>내역서!D249</f>
        <v>0</v>
      </c>
      <c r="E240" s="67">
        <f>내역서!E249</f>
        <v>0</v>
      </c>
      <c r="F240" s="67">
        <f>내역서!I249</f>
        <v>0</v>
      </c>
    </row>
    <row r="241" spans="1:6">
      <c r="A241" s="66">
        <f>내역서!A250</f>
        <v>0</v>
      </c>
      <c r="B241" s="67">
        <f>내역서!B250</f>
        <v>0</v>
      </c>
      <c r="C241" s="67">
        <f>내역서!C250</f>
        <v>0</v>
      </c>
      <c r="D241" s="67">
        <f>내역서!D250</f>
        <v>0</v>
      </c>
      <c r="E241" s="67">
        <f>내역서!E250</f>
        <v>0</v>
      </c>
      <c r="F241" s="67">
        <f>내역서!I250</f>
        <v>0</v>
      </c>
    </row>
    <row r="242" spans="1:6">
      <c r="A242" s="66">
        <f>내역서!A251</f>
        <v>0</v>
      </c>
      <c r="B242" s="67">
        <f>내역서!B251</f>
        <v>0</v>
      </c>
      <c r="C242" s="67">
        <f>내역서!C251</f>
        <v>0</v>
      </c>
      <c r="D242" s="67">
        <f>내역서!D251</f>
        <v>0</v>
      </c>
      <c r="E242" s="67">
        <f>내역서!E251</f>
        <v>0</v>
      </c>
      <c r="F242" s="67">
        <f>내역서!I251</f>
        <v>0</v>
      </c>
    </row>
    <row r="243" spans="1:6">
      <c r="A243" s="66">
        <f>내역서!A252</f>
        <v>0</v>
      </c>
      <c r="B243" s="67">
        <f>내역서!B252</f>
        <v>0</v>
      </c>
      <c r="C243" s="67">
        <f>내역서!C252</f>
        <v>0</v>
      </c>
      <c r="D243" s="67">
        <f>내역서!D252</f>
        <v>0</v>
      </c>
      <c r="E243" s="67">
        <f>내역서!E252</f>
        <v>0</v>
      </c>
      <c r="F243" s="67">
        <f>내역서!I252</f>
        <v>0</v>
      </c>
    </row>
    <row r="244" spans="1:6">
      <c r="A244" s="66">
        <f>내역서!A253</f>
        <v>0</v>
      </c>
      <c r="B244" s="67">
        <f>내역서!B253</f>
        <v>0</v>
      </c>
      <c r="C244" s="67">
        <f>내역서!C253</f>
        <v>0</v>
      </c>
      <c r="D244" s="67">
        <f>내역서!D253</f>
        <v>0</v>
      </c>
      <c r="E244" s="67">
        <f>내역서!E253</f>
        <v>0</v>
      </c>
      <c r="F244" s="67">
        <f>내역서!I253</f>
        <v>0</v>
      </c>
    </row>
    <row r="245" spans="1:6">
      <c r="A245" s="66">
        <f>내역서!A254</f>
        <v>0</v>
      </c>
      <c r="B245" s="67">
        <f>내역서!B254</f>
        <v>0</v>
      </c>
      <c r="C245" s="67">
        <f>내역서!C254</f>
        <v>0</v>
      </c>
      <c r="D245" s="67">
        <f>내역서!D254</f>
        <v>0</v>
      </c>
      <c r="E245" s="67">
        <f>내역서!E254</f>
        <v>0</v>
      </c>
      <c r="F245" s="67">
        <f>내역서!I254</f>
        <v>0</v>
      </c>
    </row>
    <row r="246" spans="1:6">
      <c r="A246" s="66">
        <f>내역서!A255</f>
        <v>0</v>
      </c>
      <c r="B246" s="67">
        <f>내역서!B255</f>
        <v>0</v>
      </c>
      <c r="C246" s="67">
        <f>내역서!C255</f>
        <v>0</v>
      </c>
      <c r="D246" s="67">
        <f>내역서!D255</f>
        <v>0</v>
      </c>
      <c r="E246" s="67">
        <f>내역서!E255</f>
        <v>0</v>
      </c>
      <c r="F246" s="67">
        <f>내역서!I255</f>
        <v>0</v>
      </c>
    </row>
    <row r="247" spans="1:6">
      <c r="A247" s="66">
        <f>내역서!A256</f>
        <v>0</v>
      </c>
      <c r="B247" s="67">
        <f>내역서!B256</f>
        <v>0</v>
      </c>
      <c r="C247" s="67">
        <f>내역서!C256</f>
        <v>0</v>
      </c>
      <c r="D247" s="67">
        <f>내역서!D256</f>
        <v>0</v>
      </c>
      <c r="E247" s="67">
        <f>내역서!E256</f>
        <v>0</v>
      </c>
      <c r="F247" s="67">
        <f>내역서!I256</f>
        <v>0</v>
      </c>
    </row>
    <row r="248" spans="1:6">
      <c r="A248" s="66">
        <f>내역서!A257</f>
        <v>0</v>
      </c>
      <c r="B248" s="67">
        <f>내역서!B257</f>
        <v>0</v>
      </c>
      <c r="C248" s="67">
        <f>내역서!C257</f>
        <v>0</v>
      </c>
      <c r="D248" s="67">
        <f>내역서!D257</f>
        <v>0</v>
      </c>
      <c r="E248" s="67">
        <f>내역서!E257</f>
        <v>0</v>
      </c>
      <c r="F248" s="67">
        <f>내역서!I257</f>
        <v>0</v>
      </c>
    </row>
    <row r="249" spans="1:6">
      <c r="A249" s="66">
        <f>내역서!A258</f>
        <v>0</v>
      </c>
      <c r="B249" s="67">
        <f>내역서!B258</f>
        <v>0</v>
      </c>
      <c r="C249" s="67">
        <f>내역서!C258</f>
        <v>0</v>
      </c>
      <c r="D249" s="67">
        <f>내역서!D258</f>
        <v>0</v>
      </c>
      <c r="E249" s="67">
        <f>내역서!E258</f>
        <v>0</v>
      </c>
      <c r="F249" s="67">
        <f>내역서!I258</f>
        <v>0</v>
      </c>
    </row>
    <row r="250" spans="1:6">
      <c r="A250" s="66">
        <f>내역서!A259</f>
        <v>0</v>
      </c>
      <c r="B250" s="67">
        <f>내역서!B259</f>
        <v>0</v>
      </c>
      <c r="C250" s="67">
        <f>내역서!C259</f>
        <v>0</v>
      </c>
      <c r="D250" s="67">
        <f>내역서!D259</f>
        <v>0</v>
      </c>
      <c r="E250" s="67">
        <f>내역서!E259</f>
        <v>0</v>
      </c>
      <c r="F250" s="67">
        <f>내역서!I259</f>
        <v>0</v>
      </c>
    </row>
    <row r="251" spans="1:6">
      <c r="A251" s="66">
        <f>내역서!A260</f>
        <v>0</v>
      </c>
      <c r="B251" s="67">
        <f>내역서!B260</f>
        <v>0</v>
      </c>
      <c r="C251" s="67">
        <f>내역서!C260</f>
        <v>0</v>
      </c>
      <c r="D251" s="67">
        <f>내역서!D260</f>
        <v>0</v>
      </c>
      <c r="E251" s="67">
        <f>내역서!E260</f>
        <v>0</v>
      </c>
      <c r="F251" s="67">
        <f>내역서!I260</f>
        <v>0</v>
      </c>
    </row>
    <row r="252" spans="1:6">
      <c r="A252" s="66">
        <f>내역서!A261</f>
        <v>0</v>
      </c>
      <c r="B252" s="67">
        <f>내역서!B261</f>
        <v>0</v>
      </c>
      <c r="C252" s="67">
        <f>내역서!C261</f>
        <v>0</v>
      </c>
      <c r="D252" s="67">
        <f>내역서!D261</f>
        <v>0</v>
      </c>
      <c r="E252" s="67">
        <f>내역서!E261</f>
        <v>0</v>
      </c>
      <c r="F252" s="67">
        <f>내역서!I261</f>
        <v>0</v>
      </c>
    </row>
    <row r="253" spans="1:6">
      <c r="A253" s="66">
        <f>내역서!A262</f>
        <v>0</v>
      </c>
      <c r="B253" s="67">
        <f>내역서!B262</f>
        <v>0</v>
      </c>
      <c r="C253" s="67">
        <f>내역서!C262</f>
        <v>0</v>
      </c>
      <c r="D253" s="67">
        <f>내역서!D262</f>
        <v>0</v>
      </c>
      <c r="E253" s="67">
        <f>내역서!E262</f>
        <v>0</v>
      </c>
      <c r="F253" s="67">
        <f>내역서!I262</f>
        <v>0</v>
      </c>
    </row>
    <row r="254" spans="1:6">
      <c r="A254" s="66">
        <f>내역서!A263</f>
        <v>0</v>
      </c>
      <c r="B254" s="67">
        <f>내역서!B263</f>
        <v>0</v>
      </c>
      <c r="C254" s="67">
        <f>내역서!C263</f>
        <v>0</v>
      </c>
      <c r="D254" s="67">
        <f>내역서!D263</f>
        <v>0</v>
      </c>
      <c r="E254" s="67">
        <f>내역서!E263</f>
        <v>0</v>
      </c>
      <c r="F254" s="67">
        <f>내역서!I263</f>
        <v>0</v>
      </c>
    </row>
    <row r="255" spans="1:6">
      <c r="A255" s="66">
        <f>내역서!A264</f>
        <v>0</v>
      </c>
      <c r="B255" s="67">
        <f>내역서!B264</f>
        <v>0</v>
      </c>
      <c r="C255" s="67">
        <f>내역서!C264</f>
        <v>0</v>
      </c>
      <c r="D255" s="67">
        <f>내역서!D264</f>
        <v>0</v>
      </c>
      <c r="E255" s="67">
        <f>내역서!E264</f>
        <v>0</v>
      </c>
      <c r="F255" s="67">
        <f>내역서!I264</f>
        <v>0</v>
      </c>
    </row>
    <row r="256" spans="1:6">
      <c r="A256" s="66">
        <f>내역서!A265</f>
        <v>0</v>
      </c>
      <c r="B256" s="67">
        <f>내역서!B265</f>
        <v>0</v>
      </c>
      <c r="C256" s="67">
        <f>내역서!C265</f>
        <v>0</v>
      </c>
      <c r="D256" s="67">
        <f>내역서!D265</f>
        <v>0</v>
      </c>
      <c r="E256" s="67">
        <f>내역서!E265</f>
        <v>0</v>
      </c>
      <c r="F256" s="67">
        <f>내역서!I265</f>
        <v>0</v>
      </c>
    </row>
    <row r="257" spans="1:6">
      <c r="A257" s="66">
        <f>내역서!A266</f>
        <v>0</v>
      </c>
      <c r="B257" s="67">
        <f>내역서!B266</f>
        <v>0</v>
      </c>
      <c r="C257" s="67">
        <f>내역서!C266</f>
        <v>0</v>
      </c>
      <c r="D257" s="67">
        <f>내역서!D266</f>
        <v>0</v>
      </c>
      <c r="E257" s="67">
        <f>내역서!E266</f>
        <v>0</v>
      </c>
      <c r="F257" s="67">
        <f>내역서!I266</f>
        <v>0</v>
      </c>
    </row>
    <row r="258" spans="1:6">
      <c r="A258" s="66">
        <f>내역서!A267</f>
        <v>0</v>
      </c>
      <c r="B258" s="67">
        <f>내역서!B267</f>
        <v>0</v>
      </c>
      <c r="C258" s="67">
        <f>내역서!C267</f>
        <v>0</v>
      </c>
      <c r="D258" s="67">
        <f>내역서!D267</f>
        <v>0</v>
      </c>
      <c r="E258" s="67">
        <f>내역서!E267</f>
        <v>0</v>
      </c>
      <c r="F258" s="67">
        <f>내역서!I267</f>
        <v>0</v>
      </c>
    </row>
    <row r="259" spans="1:6">
      <c r="A259" s="66">
        <f>내역서!A268</f>
        <v>0</v>
      </c>
      <c r="B259" s="67">
        <f>내역서!B268</f>
        <v>0</v>
      </c>
      <c r="C259" s="67">
        <f>내역서!C268</f>
        <v>0</v>
      </c>
      <c r="D259" s="67">
        <f>내역서!D268</f>
        <v>0</v>
      </c>
      <c r="E259" s="67">
        <f>내역서!E268</f>
        <v>0</v>
      </c>
      <c r="F259" s="67">
        <f>내역서!I268</f>
        <v>0</v>
      </c>
    </row>
    <row r="260" spans="1:6">
      <c r="A260" s="66">
        <f>내역서!A269</f>
        <v>0</v>
      </c>
      <c r="B260" s="67">
        <f>내역서!B269</f>
        <v>0</v>
      </c>
      <c r="C260" s="67">
        <f>내역서!C269</f>
        <v>0</v>
      </c>
      <c r="D260" s="67">
        <f>내역서!D269</f>
        <v>0</v>
      </c>
      <c r="E260" s="67">
        <f>내역서!E269</f>
        <v>0</v>
      </c>
      <c r="F260" s="67">
        <f>내역서!I269</f>
        <v>0</v>
      </c>
    </row>
    <row r="261" spans="1:6">
      <c r="A261" s="66">
        <f>내역서!A270</f>
        <v>0</v>
      </c>
      <c r="B261" s="67">
        <f>내역서!B270</f>
        <v>0</v>
      </c>
      <c r="C261" s="67">
        <f>내역서!C270</f>
        <v>0</v>
      </c>
      <c r="D261" s="67">
        <f>내역서!D270</f>
        <v>0</v>
      </c>
      <c r="E261" s="67">
        <f>내역서!E270</f>
        <v>0</v>
      </c>
      <c r="F261" s="67">
        <f>내역서!I270</f>
        <v>0</v>
      </c>
    </row>
    <row r="262" spans="1:6">
      <c r="A262" s="66">
        <f>내역서!A271</f>
        <v>0</v>
      </c>
      <c r="B262" s="67">
        <f>내역서!B271</f>
        <v>0</v>
      </c>
      <c r="C262" s="67">
        <f>내역서!C271</f>
        <v>0</v>
      </c>
      <c r="D262" s="67">
        <f>내역서!D271</f>
        <v>0</v>
      </c>
      <c r="E262" s="67">
        <f>내역서!E271</f>
        <v>0</v>
      </c>
      <c r="F262" s="67">
        <f>내역서!I271</f>
        <v>0</v>
      </c>
    </row>
    <row r="263" spans="1:6">
      <c r="A263" s="66">
        <f>내역서!A272</f>
        <v>0</v>
      </c>
      <c r="B263" s="67">
        <f>내역서!B272</f>
        <v>0</v>
      </c>
      <c r="C263" s="67">
        <f>내역서!C272</f>
        <v>0</v>
      </c>
      <c r="D263" s="67">
        <f>내역서!D272</f>
        <v>0</v>
      </c>
      <c r="E263" s="67">
        <f>내역서!E272</f>
        <v>0</v>
      </c>
      <c r="F263" s="67">
        <f>내역서!I272</f>
        <v>0</v>
      </c>
    </row>
    <row r="264" spans="1:6">
      <c r="A264" s="66">
        <f>내역서!A273</f>
        <v>0</v>
      </c>
      <c r="B264" s="67">
        <f>내역서!B273</f>
        <v>0</v>
      </c>
      <c r="C264" s="67">
        <f>내역서!C273</f>
        <v>0</v>
      </c>
      <c r="D264" s="67">
        <f>내역서!D273</f>
        <v>0</v>
      </c>
      <c r="E264" s="67">
        <f>내역서!E273</f>
        <v>0</v>
      </c>
      <c r="F264" s="67">
        <f>내역서!I273</f>
        <v>0</v>
      </c>
    </row>
    <row r="265" spans="1:6">
      <c r="A265" s="66">
        <f>내역서!A274</f>
        <v>0</v>
      </c>
      <c r="B265" s="67">
        <f>내역서!B274</f>
        <v>0</v>
      </c>
      <c r="C265" s="67">
        <f>내역서!C274</f>
        <v>0</v>
      </c>
      <c r="D265" s="67">
        <f>내역서!D274</f>
        <v>0</v>
      </c>
      <c r="E265" s="67">
        <f>내역서!E274</f>
        <v>0</v>
      </c>
      <c r="F265" s="67">
        <f>내역서!I274</f>
        <v>0</v>
      </c>
    </row>
    <row r="266" spans="1:6">
      <c r="A266" s="66">
        <f>내역서!A275</f>
        <v>0</v>
      </c>
      <c r="B266" s="67">
        <f>내역서!B275</f>
        <v>0</v>
      </c>
      <c r="C266" s="67">
        <f>내역서!C275</f>
        <v>0</v>
      </c>
      <c r="D266" s="67">
        <f>내역서!D275</f>
        <v>0</v>
      </c>
      <c r="E266" s="67">
        <f>내역서!E275</f>
        <v>0</v>
      </c>
      <c r="F266" s="67">
        <f>내역서!I275</f>
        <v>0</v>
      </c>
    </row>
    <row r="267" spans="1:6">
      <c r="A267" s="66">
        <f>내역서!A276</f>
        <v>0</v>
      </c>
      <c r="B267" s="67">
        <f>내역서!B276</f>
        <v>0</v>
      </c>
      <c r="C267" s="67">
        <f>내역서!C276</f>
        <v>0</v>
      </c>
      <c r="D267" s="67">
        <f>내역서!D276</f>
        <v>0</v>
      </c>
      <c r="E267" s="67">
        <f>내역서!E276</f>
        <v>0</v>
      </c>
      <c r="F267" s="67">
        <f>내역서!I276</f>
        <v>0</v>
      </c>
    </row>
    <row r="268" spans="1:6">
      <c r="A268" s="66">
        <f>내역서!A277</f>
        <v>0</v>
      </c>
      <c r="B268" s="67">
        <f>내역서!B277</f>
        <v>0</v>
      </c>
      <c r="C268" s="67">
        <f>내역서!C277</f>
        <v>0</v>
      </c>
      <c r="D268" s="67">
        <f>내역서!D277</f>
        <v>0</v>
      </c>
      <c r="E268" s="67">
        <f>내역서!E277</f>
        <v>0</v>
      </c>
      <c r="F268" s="67">
        <f>내역서!I277</f>
        <v>0</v>
      </c>
    </row>
    <row r="269" spans="1:6">
      <c r="A269" s="66">
        <f>내역서!A278</f>
        <v>0</v>
      </c>
      <c r="B269" s="67">
        <f>내역서!B278</f>
        <v>0</v>
      </c>
      <c r="C269" s="67">
        <f>내역서!C278</f>
        <v>0</v>
      </c>
      <c r="D269" s="67">
        <f>내역서!D278</f>
        <v>0</v>
      </c>
      <c r="E269" s="67">
        <f>내역서!E278</f>
        <v>0</v>
      </c>
      <c r="F269" s="67">
        <f>내역서!I278</f>
        <v>0</v>
      </c>
    </row>
    <row r="270" spans="1:6">
      <c r="A270" s="66">
        <f>내역서!A279</f>
        <v>0</v>
      </c>
      <c r="B270" s="67">
        <f>내역서!B279</f>
        <v>0</v>
      </c>
      <c r="C270" s="67">
        <f>내역서!C279</f>
        <v>0</v>
      </c>
      <c r="D270" s="67">
        <f>내역서!D279</f>
        <v>0</v>
      </c>
      <c r="E270" s="67">
        <f>내역서!E279</f>
        <v>0</v>
      </c>
      <c r="F270" s="67">
        <f>내역서!I279</f>
        <v>0</v>
      </c>
    </row>
    <row r="271" spans="1:6">
      <c r="A271" s="66">
        <f>내역서!A280</f>
        <v>0</v>
      </c>
      <c r="B271" s="67">
        <f>내역서!B280</f>
        <v>0</v>
      </c>
      <c r="C271" s="67">
        <f>내역서!C280</f>
        <v>0</v>
      </c>
      <c r="D271" s="67">
        <f>내역서!D280</f>
        <v>0</v>
      </c>
      <c r="E271" s="67">
        <f>내역서!E280</f>
        <v>0</v>
      </c>
      <c r="F271" s="67">
        <f>내역서!I280</f>
        <v>0</v>
      </c>
    </row>
    <row r="272" spans="1:6">
      <c r="A272" s="66">
        <f>내역서!A281</f>
        <v>0</v>
      </c>
      <c r="B272" s="67">
        <f>내역서!B281</f>
        <v>0</v>
      </c>
      <c r="C272" s="67">
        <f>내역서!C281</f>
        <v>0</v>
      </c>
      <c r="D272" s="67">
        <f>내역서!D281</f>
        <v>0</v>
      </c>
      <c r="E272" s="67">
        <f>내역서!E281</f>
        <v>0</v>
      </c>
      <c r="F272" s="67">
        <f>내역서!I281</f>
        <v>0</v>
      </c>
    </row>
    <row r="273" spans="1:6">
      <c r="A273" s="66">
        <f>내역서!A282</f>
        <v>0</v>
      </c>
      <c r="B273" s="67">
        <f>내역서!B282</f>
        <v>0</v>
      </c>
      <c r="C273" s="67">
        <f>내역서!C282</f>
        <v>0</v>
      </c>
      <c r="D273" s="67">
        <f>내역서!D282</f>
        <v>0</v>
      </c>
      <c r="E273" s="67">
        <f>내역서!E282</f>
        <v>0</v>
      </c>
      <c r="F273" s="67">
        <f>내역서!I282</f>
        <v>0</v>
      </c>
    </row>
    <row r="274" spans="1:6">
      <c r="A274" s="66">
        <f>내역서!A283</f>
        <v>0</v>
      </c>
      <c r="B274" s="67">
        <f>내역서!B283</f>
        <v>0</v>
      </c>
      <c r="C274" s="67">
        <f>내역서!C283</f>
        <v>0</v>
      </c>
      <c r="D274" s="67">
        <f>내역서!D283</f>
        <v>0</v>
      </c>
      <c r="E274" s="67">
        <f>내역서!E283</f>
        <v>0</v>
      </c>
      <c r="F274" s="67">
        <f>내역서!I283</f>
        <v>0</v>
      </c>
    </row>
    <row r="275" spans="1:6">
      <c r="A275" s="66">
        <f>내역서!A284</f>
        <v>0</v>
      </c>
      <c r="B275" s="67">
        <f>내역서!B284</f>
        <v>0</v>
      </c>
      <c r="C275" s="67">
        <f>내역서!C284</f>
        <v>0</v>
      </c>
      <c r="D275" s="67">
        <f>내역서!D284</f>
        <v>0</v>
      </c>
      <c r="E275" s="67">
        <f>내역서!E284</f>
        <v>0</v>
      </c>
      <c r="F275" s="67">
        <f>내역서!I284</f>
        <v>0</v>
      </c>
    </row>
    <row r="276" spans="1:6">
      <c r="A276" s="66">
        <f>내역서!A285</f>
        <v>0</v>
      </c>
      <c r="B276" s="67">
        <f>내역서!B285</f>
        <v>0</v>
      </c>
      <c r="C276" s="67">
        <f>내역서!C285</f>
        <v>0</v>
      </c>
      <c r="D276" s="67">
        <f>내역서!D285</f>
        <v>0</v>
      </c>
      <c r="E276" s="67">
        <f>내역서!E285</f>
        <v>0</v>
      </c>
      <c r="F276" s="67">
        <f>내역서!I285</f>
        <v>0</v>
      </c>
    </row>
    <row r="277" spans="1:6">
      <c r="A277" s="66">
        <f>내역서!A286</f>
        <v>0</v>
      </c>
      <c r="B277" s="67">
        <f>내역서!B286</f>
        <v>0</v>
      </c>
      <c r="C277" s="67">
        <f>내역서!C286</f>
        <v>0</v>
      </c>
      <c r="D277" s="67">
        <f>내역서!D286</f>
        <v>0</v>
      </c>
      <c r="E277" s="67">
        <f>내역서!E286</f>
        <v>0</v>
      </c>
      <c r="F277" s="67">
        <f>내역서!I286</f>
        <v>0</v>
      </c>
    </row>
    <row r="278" spans="1:6">
      <c r="A278" s="66">
        <f>내역서!A287</f>
        <v>0</v>
      </c>
      <c r="B278" s="67">
        <f>내역서!B287</f>
        <v>0</v>
      </c>
      <c r="C278" s="67">
        <f>내역서!C287</f>
        <v>0</v>
      </c>
      <c r="D278" s="67">
        <f>내역서!D287</f>
        <v>0</v>
      </c>
      <c r="E278" s="67">
        <f>내역서!E287</f>
        <v>0</v>
      </c>
      <c r="F278" s="67">
        <f>내역서!I287</f>
        <v>0</v>
      </c>
    </row>
    <row r="279" spans="1:6">
      <c r="A279" s="66">
        <f>내역서!A288</f>
        <v>0</v>
      </c>
      <c r="B279" s="67">
        <f>내역서!B288</f>
        <v>0</v>
      </c>
      <c r="C279" s="67">
        <f>내역서!C288</f>
        <v>0</v>
      </c>
      <c r="D279" s="67">
        <f>내역서!D288</f>
        <v>0</v>
      </c>
      <c r="E279" s="67">
        <f>내역서!E288</f>
        <v>0</v>
      </c>
      <c r="F279" s="67">
        <f>내역서!I288</f>
        <v>0</v>
      </c>
    </row>
    <row r="280" spans="1:6">
      <c r="A280" s="66">
        <f>내역서!A289</f>
        <v>0</v>
      </c>
      <c r="B280" s="67">
        <f>내역서!B289</f>
        <v>0</v>
      </c>
      <c r="C280" s="67">
        <f>내역서!C289</f>
        <v>0</v>
      </c>
      <c r="D280" s="67">
        <f>내역서!D289</f>
        <v>0</v>
      </c>
      <c r="E280" s="67">
        <f>내역서!E289</f>
        <v>0</v>
      </c>
      <c r="F280" s="67">
        <f>내역서!I289</f>
        <v>0</v>
      </c>
    </row>
    <row r="281" spans="1:6">
      <c r="A281" s="66">
        <f>내역서!A290</f>
        <v>0</v>
      </c>
      <c r="B281" s="67">
        <f>내역서!B290</f>
        <v>0</v>
      </c>
      <c r="C281" s="67">
        <f>내역서!C290</f>
        <v>0</v>
      </c>
      <c r="D281" s="67">
        <f>내역서!D290</f>
        <v>0</v>
      </c>
      <c r="E281" s="67">
        <f>내역서!E290</f>
        <v>0</v>
      </c>
      <c r="F281" s="67">
        <f>내역서!I290</f>
        <v>0</v>
      </c>
    </row>
    <row r="282" spans="1:6">
      <c r="A282" s="66">
        <f>내역서!A291</f>
        <v>0</v>
      </c>
      <c r="B282" s="67">
        <f>내역서!B291</f>
        <v>0</v>
      </c>
      <c r="C282" s="67">
        <f>내역서!C291</f>
        <v>0</v>
      </c>
      <c r="D282" s="67">
        <f>내역서!D291</f>
        <v>0</v>
      </c>
      <c r="E282" s="67">
        <f>내역서!E291</f>
        <v>0</v>
      </c>
      <c r="F282" s="67">
        <f>내역서!I291</f>
        <v>0</v>
      </c>
    </row>
    <row r="283" spans="1:6">
      <c r="A283" s="66">
        <f>내역서!A292</f>
        <v>0</v>
      </c>
      <c r="B283" s="67">
        <f>내역서!B292</f>
        <v>0</v>
      </c>
      <c r="C283" s="67">
        <f>내역서!C292</f>
        <v>0</v>
      </c>
      <c r="D283" s="67">
        <f>내역서!D292</f>
        <v>0</v>
      </c>
      <c r="E283" s="67">
        <f>내역서!E292</f>
        <v>0</v>
      </c>
      <c r="F283" s="67">
        <f>내역서!I292</f>
        <v>0</v>
      </c>
    </row>
    <row r="284" spans="1:6">
      <c r="A284" s="66">
        <f>내역서!A293</f>
        <v>0</v>
      </c>
      <c r="B284" s="67">
        <f>내역서!B293</f>
        <v>0</v>
      </c>
      <c r="C284" s="67">
        <f>내역서!C293</f>
        <v>0</v>
      </c>
      <c r="D284" s="67">
        <f>내역서!D293</f>
        <v>0</v>
      </c>
      <c r="E284" s="67">
        <f>내역서!E293</f>
        <v>0</v>
      </c>
      <c r="F284" s="67">
        <f>내역서!I293</f>
        <v>0</v>
      </c>
    </row>
    <row r="285" spans="1:6">
      <c r="A285" s="66">
        <f>내역서!A294</f>
        <v>0</v>
      </c>
      <c r="B285" s="67">
        <f>내역서!B294</f>
        <v>0</v>
      </c>
      <c r="C285" s="67">
        <f>내역서!C294</f>
        <v>0</v>
      </c>
      <c r="D285" s="67">
        <f>내역서!D294</f>
        <v>0</v>
      </c>
      <c r="E285" s="67">
        <f>내역서!E294</f>
        <v>0</v>
      </c>
      <c r="F285" s="67">
        <f>내역서!I294</f>
        <v>0</v>
      </c>
    </row>
    <row r="286" spans="1:6">
      <c r="A286" s="66">
        <f>내역서!A295</f>
        <v>0</v>
      </c>
      <c r="B286" s="67">
        <f>내역서!B295</f>
        <v>0</v>
      </c>
      <c r="C286" s="67">
        <f>내역서!C295</f>
        <v>0</v>
      </c>
      <c r="D286" s="67">
        <f>내역서!D295</f>
        <v>0</v>
      </c>
      <c r="E286" s="67">
        <f>내역서!E295</f>
        <v>0</v>
      </c>
      <c r="F286" s="67">
        <f>내역서!I295</f>
        <v>0</v>
      </c>
    </row>
    <row r="287" spans="1:6">
      <c r="A287" s="66">
        <f>내역서!A296</f>
        <v>0</v>
      </c>
      <c r="B287" s="67">
        <f>내역서!B296</f>
        <v>0</v>
      </c>
      <c r="C287" s="67">
        <f>내역서!C296</f>
        <v>0</v>
      </c>
      <c r="D287" s="67">
        <f>내역서!D296</f>
        <v>0</v>
      </c>
      <c r="E287" s="67">
        <f>내역서!E296</f>
        <v>0</v>
      </c>
      <c r="F287" s="67">
        <f>내역서!I296</f>
        <v>0</v>
      </c>
    </row>
    <row r="288" spans="1:6">
      <c r="A288" s="66">
        <f>내역서!A297</f>
        <v>0</v>
      </c>
      <c r="B288" s="67">
        <f>내역서!B297</f>
        <v>0</v>
      </c>
      <c r="C288" s="67">
        <f>내역서!C297</f>
        <v>0</v>
      </c>
      <c r="D288" s="67">
        <f>내역서!D297</f>
        <v>0</v>
      </c>
      <c r="E288" s="67">
        <f>내역서!E297</f>
        <v>0</v>
      </c>
      <c r="F288" s="67">
        <f>내역서!I297</f>
        <v>0</v>
      </c>
    </row>
    <row r="289" spans="1:6">
      <c r="A289" s="66">
        <f>내역서!A298</f>
        <v>0</v>
      </c>
      <c r="B289" s="67">
        <f>내역서!B298</f>
        <v>0</v>
      </c>
      <c r="C289" s="67">
        <f>내역서!C298</f>
        <v>0</v>
      </c>
      <c r="D289" s="67">
        <f>내역서!D298</f>
        <v>0</v>
      </c>
      <c r="E289" s="67">
        <f>내역서!E298</f>
        <v>0</v>
      </c>
      <c r="F289" s="67">
        <f>내역서!I298</f>
        <v>0</v>
      </c>
    </row>
    <row r="290" spans="1:6">
      <c r="A290" s="66">
        <f>내역서!A299</f>
        <v>0</v>
      </c>
      <c r="B290" s="67">
        <f>내역서!B299</f>
        <v>0</v>
      </c>
      <c r="C290" s="67">
        <f>내역서!C299</f>
        <v>0</v>
      </c>
      <c r="D290" s="67">
        <f>내역서!D299</f>
        <v>0</v>
      </c>
      <c r="E290" s="67">
        <f>내역서!E299</f>
        <v>0</v>
      </c>
      <c r="F290" s="67">
        <f>내역서!I299</f>
        <v>0</v>
      </c>
    </row>
    <row r="291" spans="1:6">
      <c r="A291" s="66">
        <f>내역서!A300</f>
        <v>0</v>
      </c>
      <c r="B291" s="67">
        <f>내역서!B300</f>
        <v>0</v>
      </c>
      <c r="C291" s="67">
        <f>내역서!C300</f>
        <v>0</v>
      </c>
      <c r="D291" s="67">
        <f>내역서!D300</f>
        <v>0</v>
      </c>
      <c r="E291" s="67">
        <f>내역서!E300</f>
        <v>0</v>
      </c>
      <c r="F291" s="67">
        <f>내역서!I300</f>
        <v>0</v>
      </c>
    </row>
    <row r="292" spans="1:6">
      <c r="A292" s="66">
        <f>내역서!A301</f>
        <v>0</v>
      </c>
      <c r="B292" s="67">
        <f>내역서!B301</f>
        <v>0</v>
      </c>
      <c r="C292" s="67">
        <f>내역서!C301</f>
        <v>0</v>
      </c>
      <c r="D292" s="67">
        <f>내역서!D301</f>
        <v>0</v>
      </c>
      <c r="E292" s="67">
        <f>내역서!E301</f>
        <v>0</v>
      </c>
      <c r="F292" s="67">
        <f>내역서!I301</f>
        <v>0</v>
      </c>
    </row>
    <row r="293" spans="1:6">
      <c r="A293" s="66">
        <f>내역서!A302</f>
        <v>0</v>
      </c>
      <c r="B293" s="67">
        <f>내역서!B302</f>
        <v>0</v>
      </c>
      <c r="C293" s="67">
        <f>내역서!C302</f>
        <v>0</v>
      </c>
      <c r="D293" s="67">
        <f>내역서!D302</f>
        <v>0</v>
      </c>
      <c r="E293" s="67">
        <f>내역서!E302</f>
        <v>0</v>
      </c>
      <c r="F293" s="67">
        <f>내역서!I302</f>
        <v>0</v>
      </c>
    </row>
    <row r="294" spans="1:6">
      <c r="A294" s="66">
        <f>내역서!A303</f>
        <v>0</v>
      </c>
      <c r="B294" s="67">
        <f>내역서!B303</f>
        <v>0</v>
      </c>
      <c r="C294" s="67">
        <f>내역서!C303</f>
        <v>0</v>
      </c>
      <c r="D294" s="67">
        <f>내역서!D303</f>
        <v>0</v>
      </c>
      <c r="E294" s="67">
        <f>내역서!E303</f>
        <v>0</v>
      </c>
      <c r="F294" s="67">
        <f>내역서!I303</f>
        <v>0</v>
      </c>
    </row>
    <row r="295" spans="1:6">
      <c r="A295" s="66">
        <f>내역서!A304</f>
        <v>0</v>
      </c>
      <c r="B295" s="67">
        <f>내역서!B304</f>
        <v>0</v>
      </c>
      <c r="C295" s="67">
        <f>내역서!C304</f>
        <v>0</v>
      </c>
      <c r="D295" s="67">
        <f>내역서!D304</f>
        <v>0</v>
      </c>
      <c r="E295" s="67">
        <f>내역서!E304</f>
        <v>0</v>
      </c>
      <c r="F295" s="67">
        <f>내역서!I304</f>
        <v>0</v>
      </c>
    </row>
    <row r="296" spans="1:6">
      <c r="A296" s="66">
        <f>내역서!A305</f>
        <v>0</v>
      </c>
      <c r="B296" s="67">
        <f>내역서!B305</f>
        <v>0</v>
      </c>
      <c r="C296" s="67">
        <f>내역서!C305</f>
        <v>0</v>
      </c>
      <c r="D296" s="67">
        <f>내역서!D305</f>
        <v>0</v>
      </c>
      <c r="E296" s="67">
        <f>내역서!E305</f>
        <v>0</v>
      </c>
      <c r="F296" s="67">
        <f>내역서!I305</f>
        <v>0</v>
      </c>
    </row>
    <row r="297" spans="1:6">
      <c r="A297" s="66">
        <f>내역서!A306</f>
        <v>0</v>
      </c>
      <c r="B297" s="67">
        <f>내역서!B306</f>
        <v>0</v>
      </c>
      <c r="C297" s="67">
        <f>내역서!C306</f>
        <v>0</v>
      </c>
      <c r="D297" s="67">
        <f>내역서!D306</f>
        <v>0</v>
      </c>
      <c r="E297" s="67">
        <f>내역서!E306</f>
        <v>0</v>
      </c>
      <c r="F297" s="67">
        <f>내역서!I306</f>
        <v>0</v>
      </c>
    </row>
    <row r="298" spans="1:6">
      <c r="A298" s="66">
        <f>내역서!A307</f>
        <v>0</v>
      </c>
      <c r="B298" s="67">
        <f>내역서!B307</f>
        <v>0</v>
      </c>
      <c r="C298" s="67">
        <f>내역서!C307</f>
        <v>0</v>
      </c>
      <c r="D298" s="67">
        <f>내역서!D307</f>
        <v>0</v>
      </c>
      <c r="E298" s="67">
        <f>내역서!E307</f>
        <v>0</v>
      </c>
      <c r="F298" s="67">
        <f>내역서!I307</f>
        <v>0</v>
      </c>
    </row>
    <row r="299" spans="1:6">
      <c r="A299" s="66">
        <f>내역서!A308</f>
        <v>0</v>
      </c>
      <c r="B299" s="67">
        <f>내역서!B308</f>
        <v>0</v>
      </c>
      <c r="C299" s="67">
        <f>내역서!C308</f>
        <v>0</v>
      </c>
      <c r="D299" s="67">
        <f>내역서!D308</f>
        <v>0</v>
      </c>
      <c r="E299" s="67">
        <f>내역서!E308</f>
        <v>0</v>
      </c>
      <c r="F299" s="67">
        <f>내역서!I308</f>
        <v>0</v>
      </c>
    </row>
    <row r="300" spans="1:6">
      <c r="A300" s="66">
        <f>내역서!A309</f>
        <v>0</v>
      </c>
      <c r="B300" s="67">
        <f>내역서!B309</f>
        <v>0</v>
      </c>
      <c r="C300" s="67">
        <f>내역서!C309</f>
        <v>0</v>
      </c>
      <c r="D300" s="67">
        <f>내역서!D309</f>
        <v>0</v>
      </c>
      <c r="E300" s="67">
        <f>내역서!E309</f>
        <v>0</v>
      </c>
      <c r="F300" s="67">
        <f>내역서!I309</f>
        <v>0</v>
      </c>
    </row>
    <row r="301" spans="1:6">
      <c r="A301" s="66">
        <f>내역서!A310</f>
        <v>0</v>
      </c>
      <c r="B301" s="67">
        <f>내역서!B310</f>
        <v>0</v>
      </c>
      <c r="C301" s="67">
        <f>내역서!C310</f>
        <v>0</v>
      </c>
      <c r="D301" s="67">
        <f>내역서!D310</f>
        <v>0</v>
      </c>
      <c r="E301" s="67">
        <f>내역서!E310</f>
        <v>0</v>
      </c>
      <c r="F301" s="67">
        <f>내역서!I310</f>
        <v>0</v>
      </c>
    </row>
    <row r="302" spans="1:6">
      <c r="A302" s="66">
        <f>내역서!A311</f>
        <v>0</v>
      </c>
      <c r="B302" s="67">
        <f>내역서!B311</f>
        <v>0</v>
      </c>
      <c r="C302" s="67">
        <f>내역서!C311</f>
        <v>0</v>
      </c>
      <c r="D302" s="67">
        <f>내역서!D311</f>
        <v>0</v>
      </c>
      <c r="E302" s="67">
        <f>내역서!E311</f>
        <v>0</v>
      </c>
      <c r="F302" s="67">
        <f>내역서!I311</f>
        <v>0</v>
      </c>
    </row>
    <row r="303" spans="1:6">
      <c r="A303" s="66">
        <f>내역서!A312</f>
        <v>0</v>
      </c>
      <c r="B303" s="67">
        <f>내역서!B312</f>
        <v>0</v>
      </c>
      <c r="C303" s="67">
        <f>내역서!C312</f>
        <v>0</v>
      </c>
      <c r="D303" s="67">
        <f>내역서!D312</f>
        <v>0</v>
      </c>
      <c r="E303" s="67">
        <f>내역서!E312</f>
        <v>0</v>
      </c>
      <c r="F303" s="67">
        <f>내역서!I312</f>
        <v>0</v>
      </c>
    </row>
    <row r="304" spans="1:6">
      <c r="A304" s="66">
        <f>내역서!A313</f>
        <v>0</v>
      </c>
      <c r="B304" s="67">
        <f>내역서!B313</f>
        <v>0</v>
      </c>
      <c r="C304" s="67">
        <f>내역서!C313</f>
        <v>0</v>
      </c>
      <c r="D304" s="67">
        <f>내역서!D313</f>
        <v>0</v>
      </c>
      <c r="E304" s="67">
        <f>내역서!E313</f>
        <v>0</v>
      </c>
      <c r="F304" s="67">
        <f>내역서!I313</f>
        <v>0</v>
      </c>
    </row>
    <row r="305" spans="1:6">
      <c r="A305" s="66">
        <f>내역서!A314</f>
        <v>0</v>
      </c>
      <c r="B305" s="67">
        <f>내역서!B314</f>
        <v>0</v>
      </c>
      <c r="C305" s="67">
        <f>내역서!C314</f>
        <v>0</v>
      </c>
      <c r="D305" s="67">
        <f>내역서!D314</f>
        <v>0</v>
      </c>
      <c r="E305" s="67">
        <f>내역서!E314</f>
        <v>0</v>
      </c>
      <c r="F305" s="67">
        <f>내역서!I314</f>
        <v>0</v>
      </c>
    </row>
    <row r="306" spans="1:6">
      <c r="A306" s="66">
        <f>내역서!A315</f>
        <v>0</v>
      </c>
      <c r="B306" s="67">
        <f>내역서!B315</f>
        <v>0</v>
      </c>
      <c r="C306" s="67">
        <f>내역서!C315</f>
        <v>0</v>
      </c>
      <c r="D306" s="67">
        <f>내역서!D315</f>
        <v>0</v>
      </c>
      <c r="E306" s="67">
        <f>내역서!E315</f>
        <v>0</v>
      </c>
      <c r="F306" s="67">
        <f>내역서!I315</f>
        <v>0</v>
      </c>
    </row>
    <row r="307" spans="1:6">
      <c r="A307" s="66">
        <f>내역서!A316</f>
        <v>0</v>
      </c>
      <c r="B307" s="67">
        <f>내역서!B316</f>
        <v>0</v>
      </c>
      <c r="C307" s="67">
        <f>내역서!C316</f>
        <v>0</v>
      </c>
      <c r="D307" s="67">
        <f>내역서!D316</f>
        <v>0</v>
      </c>
      <c r="E307" s="67">
        <f>내역서!E316</f>
        <v>0</v>
      </c>
      <c r="F307" s="67">
        <f>내역서!I316</f>
        <v>0</v>
      </c>
    </row>
    <row r="308" spans="1:6">
      <c r="A308" s="66">
        <f>내역서!A317</f>
        <v>0</v>
      </c>
      <c r="B308" s="67">
        <f>내역서!B317</f>
        <v>0</v>
      </c>
      <c r="C308" s="67">
        <f>내역서!C317</f>
        <v>0</v>
      </c>
      <c r="D308" s="67">
        <f>내역서!D317</f>
        <v>0</v>
      </c>
      <c r="E308" s="67">
        <f>내역서!E317</f>
        <v>0</v>
      </c>
      <c r="F308" s="67">
        <f>내역서!I317</f>
        <v>0</v>
      </c>
    </row>
    <row r="309" spans="1:6">
      <c r="A309" s="66">
        <f>내역서!A318</f>
        <v>0</v>
      </c>
      <c r="B309" s="67">
        <f>내역서!B318</f>
        <v>0</v>
      </c>
      <c r="C309" s="67">
        <f>내역서!C318</f>
        <v>0</v>
      </c>
      <c r="D309" s="67">
        <f>내역서!D318</f>
        <v>0</v>
      </c>
      <c r="E309" s="67">
        <f>내역서!E318</f>
        <v>0</v>
      </c>
      <c r="F309" s="67">
        <f>내역서!I318</f>
        <v>0</v>
      </c>
    </row>
    <row r="310" spans="1:6">
      <c r="A310" s="66">
        <f>내역서!A319</f>
        <v>0</v>
      </c>
      <c r="B310" s="67">
        <f>내역서!B319</f>
        <v>0</v>
      </c>
      <c r="C310" s="67">
        <f>내역서!C319</f>
        <v>0</v>
      </c>
      <c r="D310" s="67">
        <f>내역서!D319</f>
        <v>0</v>
      </c>
      <c r="E310" s="67">
        <f>내역서!E319</f>
        <v>0</v>
      </c>
      <c r="F310" s="67">
        <f>내역서!I319</f>
        <v>0</v>
      </c>
    </row>
    <row r="311" spans="1:6">
      <c r="A311" s="66">
        <f>내역서!A320</f>
        <v>0</v>
      </c>
      <c r="B311" s="67">
        <f>내역서!B320</f>
        <v>0</v>
      </c>
      <c r="C311" s="67">
        <f>내역서!C320</f>
        <v>0</v>
      </c>
      <c r="D311" s="67">
        <f>내역서!D320</f>
        <v>0</v>
      </c>
      <c r="E311" s="67">
        <f>내역서!E320</f>
        <v>0</v>
      </c>
      <c r="F311" s="67">
        <f>내역서!I320</f>
        <v>0</v>
      </c>
    </row>
    <row r="312" spans="1:6">
      <c r="A312" s="66">
        <f>내역서!A321</f>
        <v>0</v>
      </c>
      <c r="B312" s="67">
        <f>내역서!B321</f>
        <v>0</v>
      </c>
      <c r="C312" s="67">
        <f>내역서!C321</f>
        <v>0</v>
      </c>
      <c r="D312" s="67">
        <f>내역서!D321</f>
        <v>0</v>
      </c>
      <c r="E312" s="67">
        <f>내역서!E321</f>
        <v>0</v>
      </c>
      <c r="F312" s="67">
        <f>내역서!I321</f>
        <v>0</v>
      </c>
    </row>
    <row r="313" spans="1:6">
      <c r="A313" s="66">
        <f>내역서!A322</f>
        <v>0</v>
      </c>
      <c r="B313" s="67">
        <f>내역서!B322</f>
        <v>0</v>
      </c>
      <c r="C313" s="67">
        <f>내역서!C322</f>
        <v>0</v>
      </c>
      <c r="D313" s="67">
        <f>내역서!D322</f>
        <v>0</v>
      </c>
      <c r="E313" s="67">
        <f>내역서!E322</f>
        <v>0</v>
      </c>
      <c r="F313" s="67">
        <f>내역서!I322</f>
        <v>0</v>
      </c>
    </row>
    <row r="314" spans="1:6">
      <c r="A314" s="66">
        <f>내역서!A323</f>
        <v>0</v>
      </c>
      <c r="B314" s="67">
        <f>내역서!B323</f>
        <v>0</v>
      </c>
      <c r="C314" s="67">
        <f>내역서!C323</f>
        <v>0</v>
      </c>
      <c r="D314" s="67">
        <f>내역서!D323</f>
        <v>0</v>
      </c>
      <c r="E314" s="67">
        <f>내역서!E323</f>
        <v>0</v>
      </c>
      <c r="F314" s="67">
        <f>내역서!I323</f>
        <v>0</v>
      </c>
    </row>
    <row r="315" spans="1:6">
      <c r="A315" s="66">
        <f>내역서!A324</f>
        <v>0</v>
      </c>
      <c r="B315" s="67">
        <f>내역서!B324</f>
        <v>0</v>
      </c>
      <c r="C315" s="67">
        <f>내역서!C324</f>
        <v>0</v>
      </c>
      <c r="D315" s="67">
        <f>내역서!D324</f>
        <v>0</v>
      </c>
      <c r="E315" s="67">
        <f>내역서!E324</f>
        <v>0</v>
      </c>
      <c r="F315" s="67">
        <f>내역서!I324</f>
        <v>0</v>
      </c>
    </row>
    <row r="316" spans="1:6">
      <c r="A316" s="66">
        <f>내역서!A325</f>
        <v>0</v>
      </c>
      <c r="B316" s="67">
        <f>내역서!B325</f>
        <v>0</v>
      </c>
      <c r="C316" s="67">
        <f>내역서!C325</f>
        <v>0</v>
      </c>
      <c r="D316" s="67">
        <f>내역서!D325</f>
        <v>0</v>
      </c>
      <c r="E316" s="67">
        <f>내역서!E325</f>
        <v>0</v>
      </c>
      <c r="F316" s="67">
        <f>내역서!I325</f>
        <v>0</v>
      </c>
    </row>
    <row r="317" spans="1:6">
      <c r="A317" s="66">
        <f>내역서!A326</f>
        <v>0</v>
      </c>
      <c r="B317" s="67">
        <f>내역서!B326</f>
        <v>0</v>
      </c>
      <c r="C317" s="67">
        <f>내역서!C326</f>
        <v>0</v>
      </c>
      <c r="D317" s="67">
        <f>내역서!D326</f>
        <v>0</v>
      </c>
      <c r="E317" s="67">
        <f>내역서!E326</f>
        <v>0</v>
      </c>
      <c r="F317" s="67">
        <f>내역서!I326</f>
        <v>0</v>
      </c>
    </row>
    <row r="318" spans="1:6">
      <c r="A318" s="66">
        <f>내역서!A327</f>
        <v>0</v>
      </c>
      <c r="B318" s="67">
        <f>내역서!B327</f>
        <v>0</v>
      </c>
      <c r="C318" s="67">
        <f>내역서!C327</f>
        <v>0</v>
      </c>
      <c r="D318" s="67">
        <f>내역서!D327</f>
        <v>0</v>
      </c>
      <c r="E318" s="67">
        <f>내역서!E327</f>
        <v>0</v>
      </c>
      <c r="F318" s="67">
        <f>내역서!I327</f>
        <v>0</v>
      </c>
    </row>
    <row r="319" spans="1:6">
      <c r="A319" s="66">
        <f>내역서!A328</f>
        <v>0</v>
      </c>
      <c r="B319" s="67">
        <f>내역서!B328</f>
        <v>0</v>
      </c>
      <c r="C319" s="67">
        <f>내역서!C328</f>
        <v>0</v>
      </c>
      <c r="D319" s="67">
        <f>내역서!D328</f>
        <v>0</v>
      </c>
      <c r="E319" s="67">
        <f>내역서!E328</f>
        <v>0</v>
      </c>
      <c r="F319" s="67">
        <f>내역서!I328</f>
        <v>0</v>
      </c>
    </row>
    <row r="320" spans="1:6">
      <c r="A320" s="66">
        <f>내역서!A329</f>
        <v>0</v>
      </c>
      <c r="B320" s="67">
        <f>내역서!B329</f>
        <v>0</v>
      </c>
      <c r="C320" s="67">
        <f>내역서!C329</f>
        <v>0</v>
      </c>
      <c r="D320" s="67">
        <f>내역서!D329</f>
        <v>0</v>
      </c>
      <c r="E320" s="67">
        <f>내역서!E329</f>
        <v>0</v>
      </c>
      <c r="F320" s="67">
        <f>내역서!I329</f>
        <v>0</v>
      </c>
    </row>
    <row r="321" spans="1:6">
      <c r="A321" s="66">
        <f>내역서!A330</f>
        <v>0</v>
      </c>
      <c r="B321" s="67">
        <f>내역서!B330</f>
        <v>0</v>
      </c>
      <c r="C321" s="67">
        <f>내역서!C330</f>
        <v>0</v>
      </c>
      <c r="D321" s="67">
        <f>내역서!D330</f>
        <v>0</v>
      </c>
      <c r="E321" s="67">
        <f>내역서!E330</f>
        <v>0</v>
      </c>
      <c r="F321" s="67">
        <f>내역서!I330</f>
        <v>0</v>
      </c>
    </row>
    <row r="322" spans="1:6">
      <c r="A322" s="66">
        <f>내역서!A331</f>
        <v>0</v>
      </c>
      <c r="B322" s="67">
        <f>내역서!B331</f>
        <v>0</v>
      </c>
      <c r="C322" s="67">
        <f>내역서!C331</f>
        <v>0</v>
      </c>
      <c r="D322" s="67">
        <f>내역서!D331</f>
        <v>0</v>
      </c>
      <c r="E322" s="67">
        <f>내역서!E331</f>
        <v>0</v>
      </c>
      <c r="F322" s="67">
        <f>내역서!I331</f>
        <v>0</v>
      </c>
    </row>
    <row r="323" spans="1:6">
      <c r="A323" s="66">
        <f>내역서!A332</f>
        <v>0</v>
      </c>
      <c r="B323" s="67">
        <f>내역서!B332</f>
        <v>0</v>
      </c>
      <c r="C323" s="67">
        <f>내역서!C332</f>
        <v>0</v>
      </c>
      <c r="D323" s="67">
        <f>내역서!D332</f>
        <v>0</v>
      </c>
      <c r="E323" s="67">
        <f>내역서!E332</f>
        <v>0</v>
      </c>
      <c r="F323" s="67">
        <f>내역서!I332</f>
        <v>0</v>
      </c>
    </row>
    <row r="324" spans="1:6">
      <c r="A324" s="66">
        <f>내역서!A333</f>
        <v>0</v>
      </c>
      <c r="B324" s="67">
        <f>내역서!B333</f>
        <v>0</v>
      </c>
      <c r="C324" s="67">
        <f>내역서!C333</f>
        <v>0</v>
      </c>
      <c r="D324" s="67">
        <f>내역서!D333</f>
        <v>0</v>
      </c>
      <c r="E324" s="67">
        <f>내역서!E333</f>
        <v>0</v>
      </c>
      <c r="F324" s="67">
        <f>내역서!I333</f>
        <v>0</v>
      </c>
    </row>
    <row r="325" spans="1:6">
      <c r="A325" s="66">
        <f>내역서!A334</f>
        <v>0</v>
      </c>
      <c r="B325" s="67">
        <f>내역서!B334</f>
        <v>0</v>
      </c>
      <c r="C325" s="67">
        <f>내역서!C334</f>
        <v>0</v>
      </c>
      <c r="D325" s="67">
        <f>내역서!D334</f>
        <v>0</v>
      </c>
      <c r="E325" s="67">
        <f>내역서!E334</f>
        <v>0</v>
      </c>
      <c r="F325" s="67">
        <f>내역서!I334</f>
        <v>0</v>
      </c>
    </row>
    <row r="326" spans="1:6">
      <c r="A326" s="66">
        <f>내역서!A335</f>
        <v>0</v>
      </c>
      <c r="B326" s="67">
        <f>내역서!B335</f>
        <v>0</v>
      </c>
      <c r="C326" s="67">
        <f>내역서!C335</f>
        <v>0</v>
      </c>
      <c r="D326" s="67">
        <f>내역서!D335</f>
        <v>0</v>
      </c>
      <c r="E326" s="67">
        <f>내역서!E335</f>
        <v>0</v>
      </c>
      <c r="F326" s="67">
        <f>내역서!I335</f>
        <v>0</v>
      </c>
    </row>
    <row r="327" spans="1:6">
      <c r="A327" s="66">
        <f>내역서!A336</f>
        <v>0</v>
      </c>
      <c r="B327" s="67">
        <f>내역서!B336</f>
        <v>0</v>
      </c>
      <c r="C327" s="67">
        <f>내역서!C336</f>
        <v>0</v>
      </c>
      <c r="D327" s="67">
        <f>내역서!D336</f>
        <v>0</v>
      </c>
      <c r="E327" s="67">
        <f>내역서!E336</f>
        <v>0</v>
      </c>
      <c r="F327" s="67">
        <f>내역서!I336</f>
        <v>0</v>
      </c>
    </row>
    <row r="328" spans="1:6">
      <c r="A328" s="66">
        <f>내역서!A337</f>
        <v>0</v>
      </c>
      <c r="B328" s="67">
        <f>내역서!B337</f>
        <v>0</v>
      </c>
      <c r="C328" s="67">
        <f>내역서!C337</f>
        <v>0</v>
      </c>
      <c r="D328" s="67">
        <f>내역서!D337</f>
        <v>0</v>
      </c>
      <c r="E328" s="67">
        <f>내역서!E337</f>
        <v>0</v>
      </c>
      <c r="F328" s="67">
        <f>내역서!I337</f>
        <v>0</v>
      </c>
    </row>
    <row r="329" spans="1:6">
      <c r="A329" s="66">
        <f>내역서!A338</f>
        <v>0</v>
      </c>
      <c r="B329" s="67">
        <f>내역서!B338</f>
        <v>0</v>
      </c>
      <c r="C329" s="67">
        <f>내역서!C338</f>
        <v>0</v>
      </c>
      <c r="D329" s="67">
        <f>내역서!D338</f>
        <v>0</v>
      </c>
      <c r="E329" s="67">
        <f>내역서!E338</f>
        <v>0</v>
      </c>
      <c r="F329" s="67">
        <f>내역서!I338</f>
        <v>0</v>
      </c>
    </row>
    <row r="330" spans="1:6">
      <c r="A330" s="66">
        <f>내역서!A339</f>
        <v>0</v>
      </c>
      <c r="B330" s="67">
        <f>내역서!B339</f>
        <v>0</v>
      </c>
      <c r="C330" s="67">
        <f>내역서!C339</f>
        <v>0</v>
      </c>
      <c r="D330" s="67">
        <f>내역서!D339</f>
        <v>0</v>
      </c>
      <c r="E330" s="67">
        <f>내역서!E339</f>
        <v>0</v>
      </c>
      <c r="F330" s="67">
        <f>내역서!I339</f>
        <v>0</v>
      </c>
    </row>
    <row r="331" spans="1:6">
      <c r="A331" s="66">
        <f>내역서!A340</f>
        <v>0</v>
      </c>
      <c r="B331" s="67">
        <f>내역서!B340</f>
        <v>0</v>
      </c>
      <c r="C331" s="67">
        <f>내역서!C340</f>
        <v>0</v>
      </c>
      <c r="D331" s="67">
        <f>내역서!D340</f>
        <v>0</v>
      </c>
      <c r="E331" s="67">
        <f>내역서!E340</f>
        <v>0</v>
      </c>
      <c r="F331" s="67">
        <f>내역서!I340</f>
        <v>0</v>
      </c>
    </row>
    <row r="332" spans="1:6">
      <c r="A332" s="66">
        <f>내역서!A341</f>
        <v>0</v>
      </c>
      <c r="B332" s="67">
        <f>내역서!B341</f>
        <v>0</v>
      </c>
      <c r="C332" s="67">
        <f>내역서!C341</f>
        <v>0</v>
      </c>
      <c r="D332" s="67">
        <f>내역서!D341</f>
        <v>0</v>
      </c>
      <c r="E332" s="67">
        <f>내역서!E341</f>
        <v>0</v>
      </c>
      <c r="F332" s="67">
        <f>내역서!I341</f>
        <v>0</v>
      </c>
    </row>
    <row r="333" spans="1:6">
      <c r="A333" s="66">
        <f>내역서!A342</f>
        <v>0</v>
      </c>
      <c r="B333" s="67">
        <f>내역서!B342</f>
        <v>0</v>
      </c>
      <c r="C333" s="67">
        <f>내역서!C342</f>
        <v>0</v>
      </c>
      <c r="D333" s="67">
        <f>내역서!D342</f>
        <v>0</v>
      </c>
      <c r="E333" s="67">
        <f>내역서!E342</f>
        <v>0</v>
      </c>
      <c r="F333" s="67">
        <f>내역서!I342</f>
        <v>0</v>
      </c>
    </row>
    <row r="334" spans="1:6">
      <c r="A334" s="66">
        <f>내역서!A343</f>
        <v>0</v>
      </c>
      <c r="B334" s="67">
        <f>내역서!B343</f>
        <v>0</v>
      </c>
      <c r="C334" s="67">
        <f>내역서!C343</f>
        <v>0</v>
      </c>
      <c r="D334" s="67">
        <f>내역서!D343</f>
        <v>0</v>
      </c>
      <c r="E334" s="67">
        <f>내역서!E343</f>
        <v>0</v>
      </c>
      <c r="F334" s="67">
        <f>내역서!I343</f>
        <v>0</v>
      </c>
    </row>
    <row r="335" spans="1:6">
      <c r="A335" s="66">
        <f>내역서!A344</f>
        <v>0</v>
      </c>
      <c r="B335" s="67">
        <f>내역서!B344</f>
        <v>0</v>
      </c>
      <c r="C335" s="67">
        <f>내역서!C344</f>
        <v>0</v>
      </c>
      <c r="D335" s="67">
        <f>내역서!D344</f>
        <v>0</v>
      </c>
      <c r="E335" s="67">
        <f>내역서!E344</f>
        <v>0</v>
      </c>
      <c r="F335" s="67">
        <f>내역서!I344</f>
        <v>0</v>
      </c>
    </row>
    <row r="336" spans="1:6">
      <c r="A336" s="66">
        <f>내역서!A345</f>
        <v>0</v>
      </c>
      <c r="B336" s="67">
        <f>내역서!B345</f>
        <v>0</v>
      </c>
      <c r="C336" s="67">
        <f>내역서!C345</f>
        <v>0</v>
      </c>
      <c r="D336" s="67">
        <f>내역서!D345</f>
        <v>0</v>
      </c>
      <c r="E336" s="67">
        <f>내역서!E345</f>
        <v>0</v>
      </c>
      <c r="F336" s="67">
        <f>내역서!I345</f>
        <v>0</v>
      </c>
    </row>
    <row r="337" spans="1:6">
      <c r="A337" s="66">
        <f>내역서!A346</f>
        <v>0</v>
      </c>
      <c r="B337" s="67">
        <f>내역서!B346</f>
        <v>0</v>
      </c>
      <c r="C337" s="67">
        <f>내역서!C346</f>
        <v>0</v>
      </c>
      <c r="D337" s="67">
        <f>내역서!D346</f>
        <v>0</v>
      </c>
      <c r="E337" s="67">
        <f>내역서!E346</f>
        <v>0</v>
      </c>
      <c r="F337" s="67">
        <f>내역서!I346</f>
        <v>0</v>
      </c>
    </row>
    <row r="338" spans="1:6">
      <c r="A338" s="66">
        <f>내역서!A347</f>
        <v>0</v>
      </c>
      <c r="B338" s="67">
        <f>내역서!B347</f>
        <v>0</v>
      </c>
      <c r="C338" s="67">
        <f>내역서!C347</f>
        <v>0</v>
      </c>
      <c r="D338" s="67">
        <f>내역서!D347</f>
        <v>0</v>
      </c>
      <c r="E338" s="67">
        <f>내역서!E347</f>
        <v>0</v>
      </c>
      <c r="F338" s="67">
        <f>내역서!I347</f>
        <v>0</v>
      </c>
    </row>
    <row r="339" spans="1:6">
      <c r="A339" s="66">
        <f>내역서!A348</f>
        <v>0</v>
      </c>
      <c r="B339" s="67">
        <f>내역서!B348</f>
        <v>0</v>
      </c>
      <c r="C339" s="67">
        <f>내역서!C348</f>
        <v>0</v>
      </c>
      <c r="D339" s="67">
        <f>내역서!D348</f>
        <v>0</v>
      </c>
      <c r="E339" s="67">
        <f>내역서!E348</f>
        <v>0</v>
      </c>
      <c r="F339" s="67">
        <f>내역서!I348</f>
        <v>0</v>
      </c>
    </row>
    <row r="340" spans="1:6">
      <c r="A340" s="66">
        <f>내역서!A349</f>
        <v>0</v>
      </c>
      <c r="B340" s="67">
        <f>내역서!B349</f>
        <v>0</v>
      </c>
      <c r="C340" s="67">
        <f>내역서!C349</f>
        <v>0</v>
      </c>
      <c r="D340" s="67">
        <f>내역서!D349</f>
        <v>0</v>
      </c>
      <c r="E340" s="67">
        <f>내역서!E349</f>
        <v>0</v>
      </c>
      <c r="F340" s="67">
        <f>내역서!I349</f>
        <v>0</v>
      </c>
    </row>
    <row r="341" spans="1:6">
      <c r="A341" s="66">
        <f>내역서!A350</f>
        <v>0</v>
      </c>
      <c r="B341" s="67">
        <f>내역서!B350</f>
        <v>0</v>
      </c>
      <c r="C341" s="67">
        <f>내역서!C350</f>
        <v>0</v>
      </c>
      <c r="D341" s="67">
        <f>내역서!D350</f>
        <v>0</v>
      </c>
      <c r="E341" s="67">
        <f>내역서!E350</f>
        <v>0</v>
      </c>
      <c r="F341" s="67">
        <f>내역서!I350</f>
        <v>0</v>
      </c>
    </row>
    <row r="342" spans="1:6">
      <c r="A342" s="66">
        <f>내역서!A351</f>
        <v>0</v>
      </c>
      <c r="B342" s="67">
        <f>내역서!B351</f>
        <v>0</v>
      </c>
      <c r="C342" s="67">
        <f>내역서!C351</f>
        <v>0</v>
      </c>
      <c r="D342" s="67">
        <f>내역서!D351</f>
        <v>0</v>
      </c>
      <c r="E342" s="67">
        <f>내역서!E351</f>
        <v>0</v>
      </c>
      <c r="F342" s="67">
        <f>내역서!I351</f>
        <v>0</v>
      </c>
    </row>
    <row r="343" spans="1:6">
      <c r="A343" s="66">
        <f>내역서!A352</f>
        <v>0</v>
      </c>
      <c r="B343" s="67">
        <f>내역서!B352</f>
        <v>0</v>
      </c>
      <c r="C343" s="67">
        <f>내역서!C352</f>
        <v>0</v>
      </c>
      <c r="D343" s="67">
        <f>내역서!D352</f>
        <v>0</v>
      </c>
      <c r="E343" s="67">
        <f>내역서!E352</f>
        <v>0</v>
      </c>
      <c r="F343" s="67">
        <f>내역서!I352</f>
        <v>0</v>
      </c>
    </row>
    <row r="344" spans="1:6">
      <c r="A344" s="66">
        <f>내역서!A353</f>
        <v>0</v>
      </c>
      <c r="B344" s="67">
        <f>내역서!B353</f>
        <v>0</v>
      </c>
      <c r="C344" s="67">
        <f>내역서!C353</f>
        <v>0</v>
      </c>
      <c r="D344" s="67">
        <f>내역서!D353</f>
        <v>0</v>
      </c>
      <c r="E344" s="67">
        <f>내역서!E353</f>
        <v>0</v>
      </c>
      <c r="F344" s="67">
        <f>내역서!I353</f>
        <v>0</v>
      </c>
    </row>
    <row r="345" spans="1:6">
      <c r="A345" s="66">
        <f>내역서!A354</f>
        <v>0</v>
      </c>
      <c r="B345" s="67">
        <f>내역서!B354</f>
        <v>0</v>
      </c>
      <c r="C345" s="67">
        <f>내역서!C354</f>
        <v>0</v>
      </c>
      <c r="D345" s="67">
        <f>내역서!D354</f>
        <v>0</v>
      </c>
      <c r="E345" s="67">
        <f>내역서!E354</f>
        <v>0</v>
      </c>
      <c r="F345" s="67">
        <f>내역서!I354</f>
        <v>0</v>
      </c>
    </row>
    <row r="346" spans="1:6">
      <c r="A346" s="66">
        <f>내역서!A355</f>
        <v>0</v>
      </c>
      <c r="B346" s="67">
        <f>내역서!B355</f>
        <v>0</v>
      </c>
      <c r="C346" s="67">
        <f>내역서!C355</f>
        <v>0</v>
      </c>
      <c r="D346" s="67">
        <f>내역서!D355</f>
        <v>0</v>
      </c>
      <c r="E346" s="67">
        <f>내역서!E355</f>
        <v>0</v>
      </c>
      <c r="F346" s="67">
        <f>내역서!I355</f>
        <v>0</v>
      </c>
    </row>
    <row r="347" spans="1:6">
      <c r="A347" s="66">
        <f>내역서!A356</f>
        <v>0</v>
      </c>
      <c r="B347" s="67">
        <f>내역서!B356</f>
        <v>0</v>
      </c>
      <c r="C347" s="67">
        <f>내역서!C356</f>
        <v>0</v>
      </c>
      <c r="D347" s="67">
        <f>내역서!D356</f>
        <v>0</v>
      </c>
      <c r="E347" s="67">
        <f>내역서!E356</f>
        <v>0</v>
      </c>
      <c r="F347" s="67">
        <f>내역서!I356</f>
        <v>0</v>
      </c>
    </row>
    <row r="348" spans="1:6">
      <c r="A348" s="66">
        <f>내역서!A357</f>
        <v>0</v>
      </c>
      <c r="B348" s="67">
        <f>내역서!B357</f>
        <v>0</v>
      </c>
      <c r="C348" s="67">
        <f>내역서!C357</f>
        <v>0</v>
      </c>
      <c r="D348" s="67">
        <f>내역서!D357</f>
        <v>0</v>
      </c>
      <c r="E348" s="67">
        <f>내역서!E357</f>
        <v>0</v>
      </c>
      <c r="F348" s="67">
        <f>내역서!I357</f>
        <v>0</v>
      </c>
    </row>
    <row r="349" spans="1:6">
      <c r="A349" s="66">
        <f>내역서!A358</f>
        <v>0</v>
      </c>
      <c r="B349" s="67">
        <f>내역서!B358</f>
        <v>0</v>
      </c>
      <c r="C349" s="67">
        <f>내역서!C358</f>
        <v>0</v>
      </c>
      <c r="D349" s="67">
        <f>내역서!D358</f>
        <v>0</v>
      </c>
      <c r="E349" s="67">
        <f>내역서!E358</f>
        <v>0</v>
      </c>
      <c r="F349" s="67">
        <f>내역서!I358</f>
        <v>0</v>
      </c>
    </row>
    <row r="350" spans="1:6">
      <c r="A350" s="66">
        <f>내역서!A359</f>
        <v>0</v>
      </c>
      <c r="B350" s="67">
        <f>내역서!B359</f>
        <v>0</v>
      </c>
      <c r="C350" s="67">
        <f>내역서!C359</f>
        <v>0</v>
      </c>
      <c r="D350" s="67">
        <f>내역서!D359</f>
        <v>0</v>
      </c>
      <c r="E350" s="67">
        <f>내역서!E359</f>
        <v>0</v>
      </c>
      <c r="F350" s="67">
        <f>내역서!I359</f>
        <v>0</v>
      </c>
    </row>
    <row r="351" spans="1:6">
      <c r="A351" s="66">
        <f>내역서!A360</f>
        <v>0</v>
      </c>
      <c r="B351" s="67">
        <f>내역서!B360</f>
        <v>0</v>
      </c>
      <c r="C351" s="67">
        <f>내역서!C360</f>
        <v>0</v>
      </c>
      <c r="D351" s="67">
        <f>내역서!D360</f>
        <v>0</v>
      </c>
      <c r="E351" s="67">
        <f>내역서!E360</f>
        <v>0</v>
      </c>
      <c r="F351" s="67">
        <f>내역서!I360</f>
        <v>0</v>
      </c>
    </row>
    <row r="352" spans="1:6">
      <c r="A352" s="66">
        <f>내역서!A361</f>
        <v>0</v>
      </c>
      <c r="B352" s="67">
        <f>내역서!B361</f>
        <v>0</v>
      </c>
      <c r="C352" s="67">
        <f>내역서!C361</f>
        <v>0</v>
      </c>
      <c r="D352" s="67">
        <f>내역서!D361</f>
        <v>0</v>
      </c>
      <c r="E352" s="67">
        <f>내역서!E361</f>
        <v>0</v>
      </c>
      <c r="F352" s="67">
        <f>내역서!I361</f>
        <v>0</v>
      </c>
    </row>
    <row r="353" spans="1:6">
      <c r="A353" s="66">
        <f>내역서!A362</f>
        <v>0</v>
      </c>
      <c r="B353" s="67">
        <f>내역서!B362</f>
        <v>0</v>
      </c>
      <c r="C353" s="67">
        <f>내역서!C362</f>
        <v>0</v>
      </c>
      <c r="D353" s="67">
        <f>내역서!D362</f>
        <v>0</v>
      </c>
      <c r="E353" s="67">
        <f>내역서!E362</f>
        <v>0</v>
      </c>
      <c r="F353" s="67">
        <f>내역서!I362</f>
        <v>0</v>
      </c>
    </row>
    <row r="354" spans="1:6">
      <c r="A354" s="66">
        <f>내역서!A363</f>
        <v>0</v>
      </c>
      <c r="B354" s="67">
        <f>내역서!B363</f>
        <v>0</v>
      </c>
      <c r="C354" s="67">
        <f>내역서!C363</f>
        <v>0</v>
      </c>
      <c r="D354" s="67">
        <f>내역서!D363</f>
        <v>0</v>
      </c>
      <c r="E354" s="67">
        <f>내역서!E363</f>
        <v>0</v>
      </c>
      <c r="F354" s="67">
        <f>내역서!I363</f>
        <v>0</v>
      </c>
    </row>
    <row r="355" spans="1:6">
      <c r="A355" s="66">
        <f>내역서!A364</f>
        <v>0</v>
      </c>
      <c r="B355" s="67">
        <f>내역서!B364</f>
        <v>0</v>
      </c>
      <c r="C355" s="67">
        <f>내역서!C364</f>
        <v>0</v>
      </c>
      <c r="D355" s="67">
        <f>내역서!D364</f>
        <v>0</v>
      </c>
      <c r="E355" s="67">
        <f>내역서!E364</f>
        <v>0</v>
      </c>
      <c r="F355" s="67">
        <f>내역서!I364</f>
        <v>0</v>
      </c>
    </row>
    <row r="356" spans="1:6">
      <c r="A356" s="66">
        <f>내역서!A365</f>
        <v>0</v>
      </c>
      <c r="B356" s="67">
        <f>내역서!B365</f>
        <v>0</v>
      </c>
      <c r="C356" s="67">
        <f>내역서!C365</f>
        <v>0</v>
      </c>
      <c r="D356" s="67">
        <f>내역서!D365</f>
        <v>0</v>
      </c>
      <c r="E356" s="67">
        <f>내역서!E365</f>
        <v>0</v>
      </c>
      <c r="F356" s="67">
        <f>내역서!I365</f>
        <v>0</v>
      </c>
    </row>
    <row r="357" spans="1:6">
      <c r="A357" s="66">
        <f>내역서!A366</f>
        <v>0</v>
      </c>
      <c r="B357" s="67">
        <f>내역서!B366</f>
        <v>0</v>
      </c>
      <c r="C357" s="67">
        <f>내역서!C366</f>
        <v>0</v>
      </c>
      <c r="D357" s="67">
        <f>내역서!D366</f>
        <v>0</v>
      </c>
      <c r="E357" s="67">
        <f>내역서!E366</f>
        <v>0</v>
      </c>
      <c r="F357" s="67">
        <f>내역서!I366</f>
        <v>0</v>
      </c>
    </row>
    <row r="358" spans="1:6">
      <c r="A358" s="66">
        <f>내역서!A367</f>
        <v>0</v>
      </c>
      <c r="B358" s="67">
        <f>내역서!B367</f>
        <v>0</v>
      </c>
      <c r="C358" s="67">
        <f>내역서!C367</f>
        <v>0</v>
      </c>
      <c r="D358" s="67">
        <f>내역서!D367</f>
        <v>0</v>
      </c>
      <c r="E358" s="67">
        <f>내역서!E367</f>
        <v>0</v>
      </c>
      <c r="F358" s="67">
        <f>내역서!I367</f>
        <v>0</v>
      </c>
    </row>
    <row r="359" spans="1:6">
      <c r="A359" s="66">
        <f>내역서!A368</f>
        <v>0</v>
      </c>
      <c r="B359" s="67">
        <f>내역서!B368</f>
        <v>0</v>
      </c>
      <c r="C359" s="67">
        <f>내역서!C368</f>
        <v>0</v>
      </c>
      <c r="D359" s="67">
        <f>내역서!D368</f>
        <v>0</v>
      </c>
      <c r="E359" s="67">
        <f>내역서!E368</f>
        <v>0</v>
      </c>
      <c r="F359" s="67">
        <f>내역서!I368</f>
        <v>0</v>
      </c>
    </row>
    <row r="360" spans="1:6">
      <c r="A360" s="66">
        <f>내역서!A369</f>
        <v>0</v>
      </c>
      <c r="B360" s="67">
        <f>내역서!B369</f>
        <v>0</v>
      </c>
      <c r="C360" s="67">
        <f>내역서!C369</f>
        <v>0</v>
      </c>
      <c r="D360" s="67">
        <f>내역서!D369</f>
        <v>0</v>
      </c>
      <c r="E360" s="67">
        <f>내역서!E369</f>
        <v>0</v>
      </c>
      <c r="F360" s="67">
        <f>내역서!I369</f>
        <v>0</v>
      </c>
    </row>
    <row r="361" spans="1:6">
      <c r="A361" s="66">
        <f>내역서!A370</f>
        <v>0</v>
      </c>
      <c r="B361" s="67">
        <f>내역서!B370</f>
        <v>0</v>
      </c>
      <c r="C361" s="67">
        <f>내역서!C370</f>
        <v>0</v>
      </c>
      <c r="D361" s="67">
        <f>내역서!D370</f>
        <v>0</v>
      </c>
      <c r="E361" s="67">
        <f>내역서!E370</f>
        <v>0</v>
      </c>
      <c r="F361" s="67">
        <f>내역서!I370</f>
        <v>0</v>
      </c>
    </row>
    <row r="362" spans="1:6">
      <c r="A362" s="66">
        <f>내역서!A371</f>
        <v>0</v>
      </c>
      <c r="B362" s="67">
        <f>내역서!B371</f>
        <v>0</v>
      </c>
      <c r="C362" s="67">
        <f>내역서!C371</f>
        <v>0</v>
      </c>
      <c r="D362" s="67">
        <f>내역서!D371</f>
        <v>0</v>
      </c>
      <c r="E362" s="67">
        <f>내역서!E371</f>
        <v>0</v>
      </c>
      <c r="F362" s="67">
        <f>내역서!I371</f>
        <v>0</v>
      </c>
    </row>
    <row r="363" spans="1:6">
      <c r="A363" s="66">
        <f>내역서!A372</f>
        <v>0</v>
      </c>
      <c r="B363" s="67">
        <f>내역서!B372</f>
        <v>0</v>
      </c>
      <c r="C363" s="67">
        <f>내역서!C372</f>
        <v>0</v>
      </c>
      <c r="D363" s="67">
        <f>내역서!D372</f>
        <v>0</v>
      </c>
      <c r="E363" s="67">
        <f>내역서!E372</f>
        <v>0</v>
      </c>
      <c r="F363" s="67">
        <f>내역서!I372</f>
        <v>0</v>
      </c>
    </row>
    <row r="364" spans="1:6">
      <c r="A364" s="66">
        <f>내역서!A373</f>
        <v>0</v>
      </c>
      <c r="B364" s="67">
        <f>내역서!B373</f>
        <v>0</v>
      </c>
      <c r="C364" s="67">
        <f>내역서!C373</f>
        <v>0</v>
      </c>
      <c r="D364" s="67">
        <f>내역서!D373</f>
        <v>0</v>
      </c>
      <c r="E364" s="67">
        <f>내역서!E373</f>
        <v>0</v>
      </c>
      <c r="F364" s="67">
        <f>내역서!I373</f>
        <v>0</v>
      </c>
    </row>
    <row r="365" spans="1:6">
      <c r="A365" s="66">
        <f>내역서!A374</f>
        <v>0</v>
      </c>
      <c r="B365" s="67">
        <f>내역서!B374</f>
        <v>0</v>
      </c>
      <c r="C365" s="67">
        <f>내역서!C374</f>
        <v>0</v>
      </c>
      <c r="D365" s="67">
        <f>내역서!D374</f>
        <v>0</v>
      </c>
      <c r="E365" s="67">
        <f>내역서!E374</f>
        <v>0</v>
      </c>
      <c r="F365" s="67">
        <f>내역서!I374</f>
        <v>0</v>
      </c>
    </row>
    <row r="366" spans="1:6">
      <c r="A366" s="66">
        <f>내역서!A375</f>
        <v>0</v>
      </c>
      <c r="B366" s="67">
        <f>내역서!B375</f>
        <v>0</v>
      </c>
      <c r="C366" s="67">
        <f>내역서!C375</f>
        <v>0</v>
      </c>
      <c r="D366" s="67">
        <f>내역서!D375</f>
        <v>0</v>
      </c>
      <c r="E366" s="67">
        <f>내역서!E375</f>
        <v>0</v>
      </c>
      <c r="F366" s="67">
        <f>내역서!I375</f>
        <v>0</v>
      </c>
    </row>
    <row r="367" spans="1:6">
      <c r="A367" s="66">
        <f>내역서!A376</f>
        <v>0</v>
      </c>
      <c r="B367" s="67">
        <f>내역서!B376</f>
        <v>0</v>
      </c>
      <c r="C367" s="67">
        <f>내역서!C376</f>
        <v>0</v>
      </c>
      <c r="D367" s="67">
        <f>내역서!D376</f>
        <v>0</v>
      </c>
      <c r="E367" s="67">
        <f>내역서!E376</f>
        <v>0</v>
      </c>
      <c r="F367" s="67">
        <f>내역서!I376</f>
        <v>0</v>
      </c>
    </row>
    <row r="368" spans="1:6">
      <c r="A368" s="66">
        <f>내역서!A377</f>
        <v>0</v>
      </c>
      <c r="B368" s="67">
        <f>내역서!B377</f>
        <v>0</v>
      </c>
      <c r="C368" s="67">
        <f>내역서!C377</f>
        <v>0</v>
      </c>
      <c r="D368" s="67">
        <f>내역서!D377</f>
        <v>0</v>
      </c>
      <c r="E368" s="67">
        <f>내역서!E377</f>
        <v>0</v>
      </c>
      <c r="F368" s="67">
        <f>내역서!I377</f>
        <v>0</v>
      </c>
    </row>
    <row r="369" spans="1:6">
      <c r="A369" s="66">
        <f>내역서!A378</f>
        <v>0</v>
      </c>
      <c r="B369" s="67">
        <f>내역서!B378</f>
        <v>0</v>
      </c>
      <c r="C369" s="67">
        <f>내역서!C378</f>
        <v>0</v>
      </c>
      <c r="D369" s="67">
        <f>내역서!D378</f>
        <v>0</v>
      </c>
      <c r="E369" s="67">
        <f>내역서!E378</f>
        <v>0</v>
      </c>
      <c r="F369" s="67">
        <f>내역서!I378</f>
        <v>0</v>
      </c>
    </row>
    <row r="370" spans="1:6">
      <c r="A370" s="66">
        <f>내역서!A379</f>
        <v>0</v>
      </c>
      <c r="B370" s="67">
        <f>내역서!B379</f>
        <v>0</v>
      </c>
      <c r="C370" s="67">
        <f>내역서!C379</f>
        <v>0</v>
      </c>
      <c r="D370" s="67">
        <f>내역서!D379</f>
        <v>0</v>
      </c>
      <c r="E370" s="67">
        <f>내역서!E379</f>
        <v>0</v>
      </c>
      <c r="F370" s="67">
        <f>내역서!I379</f>
        <v>0</v>
      </c>
    </row>
    <row r="371" spans="1:6">
      <c r="A371" s="66">
        <f>내역서!A380</f>
        <v>0</v>
      </c>
      <c r="B371" s="67">
        <f>내역서!B380</f>
        <v>0</v>
      </c>
      <c r="C371" s="67">
        <f>내역서!C380</f>
        <v>0</v>
      </c>
      <c r="D371" s="67">
        <f>내역서!D380</f>
        <v>0</v>
      </c>
      <c r="E371" s="67">
        <f>내역서!E380</f>
        <v>0</v>
      </c>
      <c r="F371" s="67">
        <f>내역서!I380</f>
        <v>0</v>
      </c>
    </row>
    <row r="372" spans="1:6">
      <c r="A372" s="66">
        <f>내역서!A381</f>
        <v>0</v>
      </c>
      <c r="B372" s="67">
        <f>내역서!B381</f>
        <v>0</v>
      </c>
      <c r="C372" s="67">
        <f>내역서!C381</f>
        <v>0</v>
      </c>
      <c r="D372" s="67">
        <f>내역서!D381</f>
        <v>0</v>
      </c>
      <c r="E372" s="67">
        <f>내역서!E381</f>
        <v>0</v>
      </c>
      <c r="F372" s="67">
        <f>내역서!I381</f>
        <v>0</v>
      </c>
    </row>
    <row r="373" spans="1:6">
      <c r="A373" s="66">
        <f>내역서!A382</f>
        <v>0</v>
      </c>
      <c r="B373" s="67">
        <f>내역서!B382</f>
        <v>0</v>
      </c>
      <c r="C373" s="67">
        <f>내역서!C382</f>
        <v>0</v>
      </c>
      <c r="D373" s="67">
        <f>내역서!D382</f>
        <v>0</v>
      </c>
      <c r="E373" s="67">
        <f>내역서!E382</f>
        <v>0</v>
      </c>
      <c r="F373" s="67">
        <f>내역서!I382</f>
        <v>0</v>
      </c>
    </row>
    <row r="374" spans="1:6">
      <c r="A374" s="66">
        <f>내역서!A383</f>
        <v>0</v>
      </c>
      <c r="B374" s="67">
        <f>내역서!B383</f>
        <v>0</v>
      </c>
      <c r="C374" s="67">
        <f>내역서!C383</f>
        <v>0</v>
      </c>
      <c r="D374" s="67">
        <f>내역서!D383</f>
        <v>0</v>
      </c>
      <c r="E374" s="67">
        <f>내역서!E383</f>
        <v>0</v>
      </c>
      <c r="F374" s="67">
        <f>내역서!I383</f>
        <v>0</v>
      </c>
    </row>
    <row r="375" spans="1:6">
      <c r="A375" s="66">
        <f>내역서!A384</f>
        <v>0</v>
      </c>
      <c r="B375" s="67">
        <f>내역서!B384</f>
        <v>0</v>
      </c>
      <c r="C375" s="67">
        <f>내역서!C384</f>
        <v>0</v>
      </c>
      <c r="D375" s="67">
        <f>내역서!D384</f>
        <v>0</v>
      </c>
      <c r="E375" s="67">
        <f>내역서!E384</f>
        <v>0</v>
      </c>
      <c r="F375" s="67">
        <f>내역서!I384</f>
        <v>0</v>
      </c>
    </row>
    <row r="376" spans="1:6">
      <c r="A376" s="66">
        <f>내역서!A385</f>
        <v>0</v>
      </c>
      <c r="B376" s="67">
        <f>내역서!B385</f>
        <v>0</v>
      </c>
      <c r="C376" s="67">
        <f>내역서!C385</f>
        <v>0</v>
      </c>
      <c r="D376" s="67">
        <f>내역서!D385</f>
        <v>0</v>
      </c>
      <c r="E376" s="67">
        <f>내역서!E385</f>
        <v>0</v>
      </c>
      <c r="F376" s="67">
        <f>내역서!I385</f>
        <v>0</v>
      </c>
    </row>
    <row r="377" spans="1:6">
      <c r="A377" s="66">
        <f>내역서!A386</f>
        <v>0</v>
      </c>
      <c r="B377" s="67">
        <f>내역서!B386</f>
        <v>0</v>
      </c>
      <c r="C377" s="67">
        <f>내역서!C386</f>
        <v>0</v>
      </c>
      <c r="D377" s="67">
        <f>내역서!D386</f>
        <v>0</v>
      </c>
      <c r="E377" s="67">
        <f>내역서!E386</f>
        <v>0</v>
      </c>
      <c r="F377" s="67">
        <f>내역서!I386</f>
        <v>0</v>
      </c>
    </row>
    <row r="378" spans="1:6">
      <c r="A378" s="66">
        <f>내역서!A387</f>
        <v>0</v>
      </c>
      <c r="B378" s="67">
        <f>내역서!B387</f>
        <v>0</v>
      </c>
      <c r="C378" s="67">
        <f>내역서!C387</f>
        <v>0</v>
      </c>
      <c r="D378" s="67">
        <f>내역서!D387</f>
        <v>0</v>
      </c>
      <c r="E378" s="67">
        <f>내역서!E387</f>
        <v>0</v>
      </c>
      <c r="F378" s="67">
        <f>내역서!I387</f>
        <v>0</v>
      </c>
    </row>
    <row r="379" spans="1:6">
      <c r="A379" s="66">
        <f>내역서!A388</f>
        <v>0</v>
      </c>
      <c r="B379" s="67">
        <f>내역서!B388</f>
        <v>0</v>
      </c>
      <c r="C379" s="67">
        <f>내역서!C388</f>
        <v>0</v>
      </c>
      <c r="D379" s="67">
        <f>내역서!D388</f>
        <v>0</v>
      </c>
      <c r="E379" s="67">
        <f>내역서!E388</f>
        <v>0</v>
      </c>
      <c r="F379" s="67">
        <f>내역서!I388</f>
        <v>0</v>
      </c>
    </row>
    <row r="380" spans="1:6">
      <c r="A380" s="66">
        <f>내역서!A389</f>
        <v>0</v>
      </c>
      <c r="B380" s="67">
        <f>내역서!B389</f>
        <v>0</v>
      </c>
      <c r="C380" s="67">
        <f>내역서!C389</f>
        <v>0</v>
      </c>
      <c r="D380" s="67">
        <f>내역서!D389</f>
        <v>0</v>
      </c>
      <c r="E380" s="67">
        <f>내역서!E389</f>
        <v>0</v>
      </c>
      <c r="F380" s="67">
        <f>내역서!I389</f>
        <v>0</v>
      </c>
    </row>
    <row r="381" spans="1:6">
      <c r="A381" s="66">
        <f>내역서!A390</f>
        <v>0</v>
      </c>
      <c r="B381" s="67">
        <f>내역서!B390</f>
        <v>0</v>
      </c>
      <c r="C381" s="67">
        <f>내역서!C390</f>
        <v>0</v>
      </c>
      <c r="D381" s="67">
        <f>내역서!D390</f>
        <v>0</v>
      </c>
      <c r="E381" s="67">
        <f>내역서!E390</f>
        <v>0</v>
      </c>
      <c r="F381" s="67">
        <f>내역서!I390</f>
        <v>0</v>
      </c>
    </row>
    <row r="382" spans="1:6">
      <c r="A382" s="66">
        <f>내역서!A391</f>
        <v>0</v>
      </c>
      <c r="B382" s="67">
        <f>내역서!B391</f>
        <v>0</v>
      </c>
      <c r="C382" s="67">
        <f>내역서!C391</f>
        <v>0</v>
      </c>
      <c r="D382" s="67">
        <f>내역서!D391</f>
        <v>0</v>
      </c>
      <c r="E382" s="67">
        <f>내역서!E391</f>
        <v>0</v>
      </c>
      <c r="F382" s="67">
        <f>내역서!I391</f>
        <v>0</v>
      </c>
    </row>
    <row r="383" spans="1:6">
      <c r="A383" s="66">
        <f>내역서!A392</f>
        <v>0</v>
      </c>
      <c r="B383" s="67">
        <f>내역서!B392</f>
        <v>0</v>
      </c>
      <c r="C383" s="67">
        <f>내역서!C392</f>
        <v>0</v>
      </c>
      <c r="D383" s="67">
        <f>내역서!D392</f>
        <v>0</v>
      </c>
      <c r="E383" s="67">
        <f>내역서!E392</f>
        <v>0</v>
      </c>
      <c r="F383" s="67">
        <f>내역서!I392</f>
        <v>0</v>
      </c>
    </row>
    <row r="384" spans="1:6">
      <c r="A384" s="66">
        <f>내역서!A393</f>
        <v>0</v>
      </c>
      <c r="B384" s="67">
        <f>내역서!B393</f>
        <v>0</v>
      </c>
      <c r="C384" s="67">
        <f>내역서!C393</f>
        <v>0</v>
      </c>
      <c r="D384" s="67">
        <f>내역서!D393</f>
        <v>0</v>
      </c>
      <c r="E384" s="67">
        <f>내역서!E393</f>
        <v>0</v>
      </c>
      <c r="F384" s="67">
        <f>내역서!I393</f>
        <v>0</v>
      </c>
    </row>
    <row r="385" spans="1:6">
      <c r="A385" s="66">
        <f>내역서!A394</f>
        <v>0</v>
      </c>
      <c r="B385" s="67">
        <f>내역서!B394</f>
        <v>0</v>
      </c>
      <c r="C385" s="67">
        <f>내역서!C394</f>
        <v>0</v>
      </c>
      <c r="D385" s="67">
        <f>내역서!D394</f>
        <v>0</v>
      </c>
      <c r="E385" s="67">
        <f>내역서!E394</f>
        <v>0</v>
      </c>
      <c r="F385" s="67">
        <f>내역서!I394</f>
        <v>0</v>
      </c>
    </row>
    <row r="386" spans="1:6">
      <c r="A386" s="66">
        <f>내역서!A395</f>
        <v>0</v>
      </c>
      <c r="B386" s="67">
        <f>내역서!B395</f>
        <v>0</v>
      </c>
      <c r="C386" s="67">
        <f>내역서!C395</f>
        <v>0</v>
      </c>
      <c r="D386" s="67">
        <f>내역서!D395</f>
        <v>0</v>
      </c>
      <c r="E386" s="67">
        <f>내역서!E395</f>
        <v>0</v>
      </c>
      <c r="F386" s="67">
        <f>내역서!I395</f>
        <v>0</v>
      </c>
    </row>
    <row r="387" spans="1:6">
      <c r="A387" s="66">
        <f>내역서!A396</f>
        <v>0</v>
      </c>
      <c r="B387" s="67">
        <f>내역서!B396</f>
        <v>0</v>
      </c>
      <c r="C387" s="67">
        <f>내역서!C396</f>
        <v>0</v>
      </c>
      <c r="D387" s="67">
        <f>내역서!D396</f>
        <v>0</v>
      </c>
      <c r="E387" s="67">
        <f>내역서!E396</f>
        <v>0</v>
      </c>
      <c r="F387" s="67">
        <f>내역서!I396</f>
        <v>0</v>
      </c>
    </row>
    <row r="388" spans="1:6">
      <c r="A388" s="66">
        <f>내역서!A397</f>
        <v>0</v>
      </c>
      <c r="B388" s="67">
        <f>내역서!B397</f>
        <v>0</v>
      </c>
      <c r="C388" s="67">
        <f>내역서!C397</f>
        <v>0</v>
      </c>
      <c r="D388" s="67">
        <f>내역서!D397</f>
        <v>0</v>
      </c>
      <c r="E388" s="67">
        <f>내역서!E397</f>
        <v>0</v>
      </c>
      <c r="F388" s="67">
        <f>내역서!I397</f>
        <v>0</v>
      </c>
    </row>
    <row r="389" spans="1:6">
      <c r="A389" s="66">
        <f>내역서!A398</f>
        <v>0</v>
      </c>
      <c r="B389" s="67">
        <f>내역서!B398</f>
        <v>0</v>
      </c>
      <c r="C389" s="67">
        <f>내역서!C398</f>
        <v>0</v>
      </c>
      <c r="D389" s="67">
        <f>내역서!D398</f>
        <v>0</v>
      </c>
      <c r="E389" s="67">
        <f>내역서!E398</f>
        <v>0</v>
      </c>
      <c r="F389" s="67">
        <f>내역서!I398</f>
        <v>0</v>
      </c>
    </row>
    <row r="390" spans="1:6">
      <c r="A390" s="66">
        <f>내역서!A399</f>
        <v>0</v>
      </c>
      <c r="B390" s="67">
        <f>내역서!B399</f>
        <v>0</v>
      </c>
      <c r="C390" s="67">
        <f>내역서!C399</f>
        <v>0</v>
      </c>
      <c r="D390" s="67">
        <f>내역서!D399</f>
        <v>0</v>
      </c>
      <c r="E390" s="67">
        <f>내역서!E399</f>
        <v>0</v>
      </c>
      <c r="F390" s="67">
        <f>내역서!I399</f>
        <v>0</v>
      </c>
    </row>
    <row r="391" spans="1:6">
      <c r="A391" s="66">
        <f>내역서!A400</f>
        <v>0</v>
      </c>
      <c r="B391" s="67">
        <f>내역서!B400</f>
        <v>0</v>
      </c>
      <c r="C391" s="67">
        <f>내역서!C400</f>
        <v>0</v>
      </c>
      <c r="D391" s="67">
        <f>내역서!D400</f>
        <v>0</v>
      </c>
      <c r="E391" s="67">
        <f>내역서!E400</f>
        <v>0</v>
      </c>
      <c r="F391" s="67">
        <f>내역서!I400</f>
        <v>0</v>
      </c>
    </row>
    <row r="392" spans="1:6">
      <c r="A392" s="66">
        <f>내역서!A401</f>
        <v>0</v>
      </c>
      <c r="B392" s="67">
        <f>내역서!B401</f>
        <v>0</v>
      </c>
      <c r="C392" s="67">
        <f>내역서!C401</f>
        <v>0</v>
      </c>
      <c r="D392" s="67">
        <f>내역서!D401</f>
        <v>0</v>
      </c>
      <c r="E392" s="67">
        <f>내역서!E401</f>
        <v>0</v>
      </c>
      <c r="F392" s="67">
        <f>내역서!I401</f>
        <v>0</v>
      </c>
    </row>
    <row r="393" spans="1:6">
      <c r="A393" s="66">
        <f>내역서!A402</f>
        <v>0</v>
      </c>
      <c r="B393" s="67">
        <f>내역서!B402</f>
        <v>0</v>
      </c>
      <c r="C393" s="67">
        <f>내역서!C402</f>
        <v>0</v>
      </c>
      <c r="D393" s="67">
        <f>내역서!D402</f>
        <v>0</v>
      </c>
      <c r="E393" s="67">
        <f>내역서!E402</f>
        <v>0</v>
      </c>
      <c r="F393" s="67">
        <f>내역서!I402</f>
        <v>0</v>
      </c>
    </row>
    <row r="394" spans="1:6">
      <c r="A394" s="66">
        <f>내역서!A403</f>
        <v>0</v>
      </c>
      <c r="B394" s="67">
        <f>내역서!B403</f>
        <v>0</v>
      </c>
      <c r="C394" s="67">
        <f>내역서!C403</f>
        <v>0</v>
      </c>
      <c r="D394" s="67">
        <f>내역서!D403</f>
        <v>0</v>
      </c>
      <c r="E394" s="67">
        <f>내역서!E403</f>
        <v>0</v>
      </c>
      <c r="F394" s="67">
        <f>내역서!I403</f>
        <v>0</v>
      </c>
    </row>
    <row r="395" spans="1:6">
      <c r="A395" s="66">
        <f>내역서!A404</f>
        <v>0</v>
      </c>
      <c r="B395" s="67">
        <f>내역서!B404</f>
        <v>0</v>
      </c>
      <c r="C395" s="67">
        <f>내역서!C404</f>
        <v>0</v>
      </c>
      <c r="D395" s="67">
        <f>내역서!D404</f>
        <v>0</v>
      </c>
      <c r="E395" s="67">
        <f>내역서!E404</f>
        <v>0</v>
      </c>
      <c r="F395" s="67">
        <f>내역서!I404</f>
        <v>0</v>
      </c>
    </row>
    <row r="396" spans="1:6">
      <c r="A396" s="66">
        <f>내역서!A405</f>
        <v>0</v>
      </c>
      <c r="B396" s="67">
        <f>내역서!B405</f>
        <v>0</v>
      </c>
      <c r="C396" s="67">
        <f>내역서!C405</f>
        <v>0</v>
      </c>
      <c r="D396" s="67">
        <f>내역서!D405</f>
        <v>0</v>
      </c>
      <c r="E396" s="67">
        <f>내역서!E405</f>
        <v>0</v>
      </c>
      <c r="F396" s="67">
        <f>내역서!I405</f>
        <v>0</v>
      </c>
    </row>
    <row r="397" spans="1:6">
      <c r="A397" s="66">
        <f>내역서!A406</f>
        <v>0</v>
      </c>
      <c r="B397" s="67">
        <f>내역서!B406</f>
        <v>0</v>
      </c>
      <c r="C397" s="67">
        <f>내역서!C406</f>
        <v>0</v>
      </c>
      <c r="D397" s="67">
        <f>내역서!D406</f>
        <v>0</v>
      </c>
      <c r="E397" s="67">
        <f>내역서!E406</f>
        <v>0</v>
      </c>
      <c r="F397" s="67">
        <f>내역서!I406</f>
        <v>0</v>
      </c>
    </row>
    <row r="398" spans="1:6">
      <c r="A398" s="66">
        <f>내역서!A407</f>
        <v>0</v>
      </c>
      <c r="B398" s="67">
        <f>내역서!B407</f>
        <v>0</v>
      </c>
      <c r="C398" s="67">
        <f>내역서!C407</f>
        <v>0</v>
      </c>
      <c r="D398" s="67">
        <f>내역서!D407</f>
        <v>0</v>
      </c>
      <c r="E398" s="67">
        <f>내역서!E407</f>
        <v>0</v>
      </c>
      <c r="F398" s="67">
        <f>내역서!I407</f>
        <v>0</v>
      </c>
    </row>
    <row r="399" spans="1:6">
      <c r="A399" s="66">
        <f>내역서!A408</f>
        <v>0</v>
      </c>
      <c r="B399" s="67">
        <f>내역서!B408</f>
        <v>0</v>
      </c>
      <c r="C399" s="67">
        <f>내역서!C408</f>
        <v>0</v>
      </c>
      <c r="D399" s="67">
        <f>내역서!D408</f>
        <v>0</v>
      </c>
      <c r="E399" s="67">
        <f>내역서!E408</f>
        <v>0</v>
      </c>
      <c r="F399" s="67">
        <f>내역서!I408</f>
        <v>0</v>
      </c>
    </row>
    <row r="400" spans="1:6">
      <c r="A400" s="66">
        <f>내역서!A409</f>
        <v>0</v>
      </c>
      <c r="B400" s="67">
        <f>내역서!B409</f>
        <v>0</v>
      </c>
      <c r="C400" s="67">
        <f>내역서!C409</f>
        <v>0</v>
      </c>
      <c r="D400" s="67">
        <f>내역서!D409</f>
        <v>0</v>
      </c>
      <c r="E400" s="67">
        <f>내역서!E409</f>
        <v>0</v>
      </c>
      <c r="F400" s="67">
        <f>내역서!I409</f>
        <v>0</v>
      </c>
    </row>
    <row r="401" spans="1:6">
      <c r="A401" s="66">
        <f>내역서!A410</f>
        <v>0</v>
      </c>
      <c r="B401" s="67">
        <f>내역서!B410</f>
        <v>0</v>
      </c>
      <c r="C401" s="67">
        <f>내역서!C410</f>
        <v>0</v>
      </c>
      <c r="D401" s="67">
        <f>내역서!D410</f>
        <v>0</v>
      </c>
      <c r="E401" s="67">
        <f>내역서!E410</f>
        <v>0</v>
      </c>
      <c r="F401" s="67">
        <f>내역서!I410</f>
        <v>0</v>
      </c>
    </row>
    <row r="402" spans="1:6">
      <c r="A402" s="66">
        <f>내역서!A411</f>
        <v>0</v>
      </c>
      <c r="B402" s="67">
        <f>내역서!B411</f>
        <v>0</v>
      </c>
      <c r="C402" s="67">
        <f>내역서!C411</f>
        <v>0</v>
      </c>
      <c r="D402" s="67">
        <f>내역서!D411</f>
        <v>0</v>
      </c>
      <c r="E402" s="67">
        <f>내역서!E411</f>
        <v>0</v>
      </c>
      <c r="F402" s="67">
        <f>내역서!I411</f>
        <v>0</v>
      </c>
    </row>
    <row r="403" spans="1:6">
      <c r="A403" s="66">
        <f>내역서!A412</f>
        <v>0</v>
      </c>
      <c r="B403" s="67">
        <f>내역서!B412</f>
        <v>0</v>
      </c>
      <c r="C403" s="67">
        <f>내역서!C412</f>
        <v>0</v>
      </c>
      <c r="D403" s="67">
        <f>내역서!D412</f>
        <v>0</v>
      </c>
      <c r="E403" s="67">
        <f>내역서!E412</f>
        <v>0</v>
      </c>
      <c r="F403" s="67">
        <f>내역서!I412</f>
        <v>0</v>
      </c>
    </row>
    <row r="404" spans="1:6">
      <c r="A404" s="66">
        <f>내역서!A413</f>
        <v>0</v>
      </c>
      <c r="B404" s="67">
        <f>내역서!B413</f>
        <v>0</v>
      </c>
      <c r="C404" s="67">
        <f>내역서!C413</f>
        <v>0</v>
      </c>
      <c r="D404" s="67">
        <f>내역서!D413</f>
        <v>0</v>
      </c>
      <c r="E404" s="67">
        <f>내역서!E413</f>
        <v>0</v>
      </c>
      <c r="F404" s="67">
        <f>내역서!I413</f>
        <v>0</v>
      </c>
    </row>
    <row r="405" spans="1:6">
      <c r="A405" s="66">
        <f>내역서!A414</f>
        <v>0</v>
      </c>
      <c r="B405" s="67">
        <f>내역서!B414</f>
        <v>0</v>
      </c>
      <c r="C405" s="67">
        <f>내역서!C414</f>
        <v>0</v>
      </c>
      <c r="D405" s="67">
        <f>내역서!D414</f>
        <v>0</v>
      </c>
      <c r="E405" s="67">
        <f>내역서!E414</f>
        <v>0</v>
      </c>
      <c r="F405" s="67">
        <f>내역서!I414</f>
        <v>0</v>
      </c>
    </row>
    <row r="406" spans="1:6">
      <c r="A406" s="66">
        <f>내역서!A415</f>
        <v>0</v>
      </c>
      <c r="B406" s="67">
        <f>내역서!B415</f>
        <v>0</v>
      </c>
      <c r="C406" s="67">
        <f>내역서!C415</f>
        <v>0</v>
      </c>
      <c r="D406" s="67">
        <f>내역서!D415</f>
        <v>0</v>
      </c>
      <c r="E406" s="67">
        <f>내역서!E415</f>
        <v>0</v>
      </c>
      <c r="F406" s="67">
        <f>내역서!I415</f>
        <v>0</v>
      </c>
    </row>
    <row r="407" spans="1:6">
      <c r="A407" s="66">
        <f>내역서!A416</f>
        <v>0</v>
      </c>
      <c r="B407" s="67">
        <f>내역서!B416</f>
        <v>0</v>
      </c>
      <c r="C407" s="67">
        <f>내역서!C416</f>
        <v>0</v>
      </c>
      <c r="D407" s="67">
        <f>내역서!D416</f>
        <v>0</v>
      </c>
      <c r="E407" s="67">
        <f>내역서!E416</f>
        <v>0</v>
      </c>
      <c r="F407" s="67">
        <f>내역서!I416</f>
        <v>0</v>
      </c>
    </row>
    <row r="408" spans="1:6">
      <c r="A408" s="66">
        <f>내역서!A417</f>
        <v>0</v>
      </c>
      <c r="B408" s="67">
        <f>내역서!B417</f>
        <v>0</v>
      </c>
      <c r="C408" s="67">
        <f>내역서!C417</f>
        <v>0</v>
      </c>
      <c r="D408" s="67">
        <f>내역서!D417</f>
        <v>0</v>
      </c>
      <c r="E408" s="67">
        <f>내역서!E417</f>
        <v>0</v>
      </c>
      <c r="F408" s="67">
        <f>내역서!I417</f>
        <v>0</v>
      </c>
    </row>
    <row r="409" spans="1:6">
      <c r="A409" s="66">
        <f>내역서!A418</f>
        <v>0</v>
      </c>
      <c r="B409" s="67">
        <f>내역서!B418</f>
        <v>0</v>
      </c>
      <c r="C409" s="67">
        <f>내역서!C418</f>
        <v>0</v>
      </c>
      <c r="D409" s="67">
        <f>내역서!D418</f>
        <v>0</v>
      </c>
      <c r="E409" s="67">
        <f>내역서!E418</f>
        <v>0</v>
      </c>
      <c r="F409" s="67">
        <f>내역서!I418</f>
        <v>0</v>
      </c>
    </row>
    <row r="410" spans="1:6">
      <c r="A410" s="66">
        <f>내역서!A419</f>
        <v>0</v>
      </c>
      <c r="B410" s="67">
        <f>내역서!B419</f>
        <v>0</v>
      </c>
      <c r="C410" s="67">
        <f>내역서!C419</f>
        <v>0</v>
      </c>
      <c r="D410" s="67">
        <f>내역서!D419</f>
        <v>0</v>
      </c>
      <c r="E410" s="67">
        <f>내역서!E419</f>
        <v>0</v>
      </c>
      <c r="F410" s="67">
        <f>내역서!I419</f>
        <v>0</v>
      </c>
    </row>
    <row r="411" spans="1:6">
      <c r="A411" s="66">
        <f>내역서!A420</f>
        <v>0</v>
      </c>
      <c r="B411" s="67">
        <f>내역서!B420</f>
        <v>0</v>
      </c>
      <c r="C411" s="67">
        <f>내역서!C420</f>
        <v>0</v>
      </c>
      <c r="D411" s="67">
        <f>내역서!D420</f>
        <v>0</v>
      </c>
      <c r="E411" s="67">
        <f>내역서!E420</f>
        <v>0</v>
      </c>
      <c r="F411" s="67">
        <f>내역서!I420</f>
        <v>0</v>
      </c>
    </row>
    <row r="412" spans="1:6">
      <c r="A412" s="66">
        <f>내역서!A421</f>
        <v>0</v>
      </c>
      <c r="B412" s="67">
        <f>내역서!B421</f>
        <v>0</v>
      </c>
      <c r="C412" s="67">
        <f>내역서!C421</f>
        <v>0</v>
      </c>
      <c r="D412" s="67">
        <f>내역서!D421</f>
        <v>0</v>
      </c>
      <c r="E412" s="67">
        <f>내역서!E421</f>
        <v>0</v>
      </c>
      <c r="F412" s="67">
        <f>내역서!I421</f>
        <v>0</v>
      </c>
    </row>
    <row r="413" spans="1:6">
      <c r="A413" s="66">
        <f>내역서!A422</f>
        <v>0</v>
      </c>
      <c r="B413" s="67">
        <f>내역서!B422</f>
        <v>0</v>
      </c>
      <c r="C413" s="67">
        <f>내역서!C422</f>
        <v>0</v>
      </c>
      <c r="D413" s="67">
        <f>내역서!D422</f>
        <v>0</v>
      </c>
      <c r="E413" s="67">
        <f>내역서!E422</f>
        <v>0</v>
      </c>
      <c r="F413" s="67">
        <f>내역서!I422</f>
        <v>0</v>
      </c>
    </row>
    <row r="414" spans="1:6">
      <c r="A414" s="66">
        <f>내역서!A423</f>
        <v>0</v>
      </c>
      <c r="B414" s="67">
        <f>내역서!B423</f>
        <v>0</v>
      </c>
      <c r="C414" s="67">
        <f>내역서!C423</f>
        <v>0</v>
      </c>
      <c r="D414" s="67">
        <f>내역서!D423</f>
        <v>0</v>
      </c>
      <c r="E414" s="67">
        <f>내역서!E423</f>
        <v>0</v>
      </c>
      <c r="F414" s="67">
        <f>내역서!I423</f>
        <v>0</v>
      </c>
    </row>
    <row r="415" spans="1:6">
      <c r="A415" s="66">
        <f>내역서!A424</f>
        <v>0</v>
      </c>
      <c r="B415" s="67">
        <f>내역서!B424</f>
        <v>0</v>
      </c>
      <c r="C415" s="67">
        <f>내역서!C424</f>
        <v>0</v>
      </c>
      <c r="D415" s="67">
        <f>내역서!D424</f>
        <v>0</v>
      </c>
      <c r="E415" s="67">
        <f>내역서!E424</f>
        <v>0</v>
      </c>
      <c r="F415" s="67">
        <f>내역서!I424</f>
        <v>0</v>
      </c>
    </row>
    <row r="416" spans="1:6">
      <c r="A416" s="66">
        <f>내역서!A425</f>
        <v>0</v>
      </c>
      <c r="B416" s="67">
        <f>내역서!B425</f>
        <v>0</v>
      </c>
      <c r="C416" s="67">
        <f>내역서!C425</f>
        <v>0</v>
      </c>
      <c r="D416" s="67">
        <f>내역서!D425</f>
        <v>0</v>
      </c>
      <c r="E416" s="67">
        <f>내역서!E425</f>
        <v>0</v>
      </c>
      <c r="F416" s="67">
        <f>내역서!I425</f>
        <v>0</v>
      </c>
    </row>
    <row r="417" spans="1:6">
      <c r="A417" s="66">
        <f>내역서!A426</f>
        <v>0</v>
      </c>
      <c r="B417" s="67">
        <f>내역서!B426</f>
        <v>0</v>
      </c>
      <c r="C417" s="67">
        <f>내역서!C426</f>
        <v>0</v>
      </c>
      <c r="D417" s="67">
        <f>내역서!D426</f>
        <v>0</v>
      </c>
      <c r="E417" s="67">
        <f>내역서!E426</f>
        <v>0</v>
      </c>
      <c r="F417" s="67">
        <f>내역서!I426</f>
        <v>0</v>
      </c>
    </row>
    <row r="418" spans="1:6">
      <c r="A418" s="66">
        <f>내역서!A427</f>
        <v>0</v>
      </c>
      <c r="B418" s="67">
        <f>내역서!B427</f>
        <v>0</v>
      </c>
      <c r="C418" s="67">
        <f>내역서!C427</f>
        <v>0</v>
      </c>
      <c r="D418" s="67">
        <f>내역서!D427</f>
        <v>0</v>
      </c>
      <c r="E418" s="67">
        <f>내역서!E427</f>
        <v>0</v>
      </c>
      <c r="F418" s="67">
        <f>내역서!I427</f>
        <v>0</v>
      </c>
    </row>
    <row r="419" spans="1:6">
      <c r="A419" s="66">
        <f>내역서!A428</f>
        <v>0</v>
      </c>
      <c r="B419" s="67">
        <f>내역서!B428</f>
        <v>0</v>
      </c>
      <c r="C419" s="67">
        <f>내역서!C428</f>
        <v>0</v>
      </c>
      <c r="D419" s="67">
        <f>내역서!D428</f>
        <v>0</v>
      </c>
      <c r="E419" s="67">
        <f>내역서!E428</f>
        <v>0</v>
      </c>
      <c r="F419" s="67">
        <f>내역서!I428</f>
        <v>0</v>
      </c>
    </row>
    <row r="420" spans="1:6">
      <c r="A420" s="66">
        <f>내역서!A429</f>
        <v>0</v>
      </c>
      <c r="B420" s="67">
        <f>내역서!B429</f>
        <v>0</v>
      </c>
      <c r="C420" s="67">
        <f>내역서!C429</f>
        <v>0</v>
      </c>
      <c r="D420" s="67">
        <f>내역서!D429</f>
        <v>0</v>
      </c>
      <c r="E420" s="67">
        <f>내역서!E429</f>
        <v>0</v>
      </c>
      <c r="F420" s="67">
        <f>내역서!I429</f>
        <v>0</v>
      </c>
    </row>
    <row r="421" spans="1:6">
      <c r="A421" s="66">
        <f>내역서!A430</f>
        <v>0</v>
      </c>
      <c r="B421" s="67">
        <f>내역서!B430</f>
        <v>0</v>
      </c>
      <c r="C421" s="67">
        <f>내역서!C430</f>
        <v>0</v>
      </c>
      <c r="D421" s="67">
        <f>내역서!D430</f>
        <v>0</v>
      </c>
      <c r="E421" s="67">
        <f>내역서!E430</f>
        <v>0</v>
      </c>
      <c r="F421" s="67">
        <f>내역서!I430</f>
        <v>0</v>
      </c>
    </row>
    <row r="422" spans="1:6">
      <c r="A422" s="66">
        <f>내역서!A431</f>
        <v>0</v>
      </c>
      <c r="B422" s="67">
        <f>내역서!B431</f>
        <v>0</v>
      </c>
      <c r="C422" s="67">
        <f>내역서!C431</f>
        <v>0</v>
      </c>
      <c r="D422" s="67">
        <f>내역서!D431</f>
        <v>0</v>
      </c>
      <c r="E422" s="67">
        <f>내역서!E431</f>
        <v>0</v>
      </c>
      <c r="F422" s="67">
        <f>내역서!I431</f>
        <v>0</v>
      </c>
    </row>
    <row r="423" spans="1:6">
      <c r="A423" s="66">
        <f>내역서!A432</f>
        <v>0</v>
      </c>
      <c r="B423" s="67">
        <f>내역서!B432</f>
        <v>0</v>
      </c>
      <c r="C423" s="67">
        <f>내역서!C432</f>
        <v>0</v>
      </c>
      <c r="D423" s="67">
        <f>내역서!D432</f>
        <v>0</v>
      </c>
      <c r="E423" s="67">
        <f>내역서!E432</f>
        <v>0</v>
      </c>
      <c r="F423" s="67">
        <f>내역서!I432</f>
        <v>0</v>
      </c>
    </row>
    <row r="424" spans="1:6">
      <c r="A424" s="66">
        <f>내역서!A433</f>
        <v>0</v>
      </c>
      <c r="B424" s="67">
        <f>내역서!B433</f>
        <v>0</v>
      </c>
      <c r="C424" s="67">
        <f>내역서!C433</f>
        <v>0</v>
      </c>
      <c r="D424" s="67">
        <f>내역서!D433</f>
        <v>0</v>
      </c>
      <c r="E424" s="67">
        <f>내역서!E433</f>
        <v>0</v>
      </c>
      <c r="F424" s="67">
        <f>내역서!I433</f>
        <v>0</v>
      </c>
    </row>
    <row r="425" spans="1:6">
      <c r="A425" s="66">
        <f>내역서!A434</f>
        <v>0</v>
      </c>
      <c r="B425" s="67">
        <f>내역서!B434</f>
        <v>0</v>
      </c>
      <c r="C425" s="67">
        <f>내역서!C434</f>
        <v>0</v>
      </c>
      <c r="D425" s="67">
        <f>내역서!D434</f>
        <v>0</v>
      </c>
      <c r="E425" s="67">
        <f>내역서!E434</f>
        <v>0</v>
      </c>
      <c r="F425" s="67">
        <f>내역서!I434</f>
        <v>0</v>
      </c>
    </row>
    <row r="426" spans="1:6">
      <c r="A426" s="66">
        <f>내역서!A435</f>
        <v>0</v>
      </c>
      <c r="B426" s="67">
        <f>내역서!B435</f>
        <v>0</v>
      </c>
      <c r="C426" s="67">
        <f>내역서!C435</f>
        <v>0</v>
      </c>
      <c r="D426" s="67">
        <f>내역서!D435</f>
        <v>0</v>
      </c>
      <c r="E426" s="67">
        <f>내역서!E435</f>
        <v>0</v>
      </c>
      <c r="F426" s="67">
        <f>내역서!I435</f>
        <v>0</v>
      </c>
    </row>
    <row r="427" spans="1:6">
      <c r="A427" s="66">
        <f>내역서!A436</f>
        <v>0</v>
      </c>
      <c r="B427" s="67">
        <f>내역서!B436</f>
        <v>0</v>
      </c>
      <c r="C427" s="67">
        <f>내역서!C436</f>
        <v>0</v>
      </c>
      <c r="D427" s="67">
        <f>내역서!D436</f>
        <v>0</v>
      </c>
      <c r="E427" s="67">
        <f>내역서!E436</f>
        <v>0</v>
      </c>
      <c r="F427" s="67">
        <f>내역서!I436</f>
        <v>0</v>
      </c>
    </row>
    <row r="428" spans="1:6">
      <c r="A428" s="66">
        <f>내역서!A437</f>
        <v>0</v>
      </c>
      <c r="B428" s="67">
        <f>내역서!B437</f>
        <v>0</v>
      </c>
      <c r="C428" s="67">
        <f>내역서!C437</f>
        <v>0</v>
      </c>
      <c r="D428" s="67">
        <f>내역서!D437</f>
        <v>0</v>
      </c>
      <c r="E428" s="67">
        <f>내역서!E437</f>
        <v>0</v>
      </c>
      <c r="F428" s="67">
        <f>내역서!I437</f>
        <v>0</v>
      </c>
    </row>
    <row r="429" spans="1:6">
      <c r="A429" s="66">
        <f>내역서!A438</f>
        <v>0</v>
      </c>
      <c r="B429" s="67">
        <f>내역서!B438</f>
        <v>0</v>
      </c>
      <c r="C429" s="67">
        <f>내역서!C438</f>
        <v>0</v>
      </c>
      <c r="D429" s="67">
        <f>내역서!D438</f>
        <v>0</v>
      </c>
      <c r="E429" s="67">
        <f>내역서!E438</f>
        <v>0</v>
      </c>
      <c r="F429" s="67">
        <f>내역서!I438</f>
        <v>0</v>
      </c>
    </row>
    <row r="430" spans="1:6">
      <c r="A430" s="66">
        <f>내역서!A439</f>
        <v>0</v>
      </c>
      <c r="B430" s="67">
        <f>내역서!B439</f>
        <v>0</v>
      </c>
      <c r="C430" s="67">
        <f>내역서!C439</f>
        <v>0</v>
      </c>
      <c r="D430" s="67">
        <f>내역서!D439</f>
        <v>0</v>
      </c>
      <c r="E430" s="67">
        <f>내역서!E439</f>
        <v>0</v>
      </c>
      <c r="F430" s="67">
        <f>내역서!I439</f>
        <v>0</v>
      </c>
    </row>
    <row r="431" spans="1:6">
      <c r="A431" s="66">
        <f>내역서!A440</f>
        <v>0</v>
      </c>
      <c r="B431" s="67">
        <f>내역서!B440</f>
        <v>0</v>
      </c>
      <c r="C431" s="67">
        <f>내역서!C440</f>
        <v>0</v>
      </c>
      <c r="D431" s="67">
        <f>내역서!D440</f>
        <v>0</v>
      </c>
      <c r="E431" s="67">
        <f>내역서!E440</f>
        <v>0</v>
      </c>
      <c r="F431" s="67">
        <f>내역서!I440</f>
        <v>0</v>
      </c>
    </row>
    <row r="432" spans="1:6">
      <c r="A432" s="66">
        <f>내역서!A441</f>
        <v>0</v>
      </c>
      <c r="B432" s="67">
        <f>내역서!B441</f>
        <v>0</v>
      </c>
      <c r="C432" s="67">
        <f>내역서!C441</f>
        <v>0</v>
      </c>
      <c r="D432" s="67">
        <f>내역서!D441</f>
        <v>0</v>
      </c>
      <c r="E432" s="67">
        <f>내역서!E441</f>
        <v>0</v>
      </c>
      <c r="F432" s="67">
        <f>내역서!I441</f>
        <v>0</v>
      </c>
    </row>
    <row r="433" spans="1:6">
      <c r="A433" s="66">
        <f>내역서!A442</f>
        <v>0</v>
      </c>
      <c r="B433" s="67">
        <f>내역서!B442</f>
        <v>0</v>
      </c>
      <c r="C433" s="67">
        <f>내역서!C442</f>
        <v>0</v>
      </c>
      <c r="D433" s="67">
        <f>내역서!D442</f>
        <v>0</v>
      </c>
      <c r="E433" s="67">
        <f>내역서!E442</f>
        <v>0</v>
      </c>
      <c r="F433" s="67">
        <f>내역서!I442</f>
        <v>0</v>
      </c>
    </row>
    <row r="434" spans="1:6">
      <c r="A434" s="66">
        <f>내역서!A443</f>
        <v>0</v>
      </c>
      <c r="B434" s="67">
        <f>내역서!B443</f>
        <v>0</v>
      </c>
      <c r="C434" s="67">
        <f>내역서!C443</f>
        <v>0</v>
      </c>
      <c r="D434" s="67">
        <f>내역서!D443</f>
        <v>0</v>
      </c>
      <c r="E434" s="67">
        <f>내역서!E443</f>
        <v>0</v>
      </c>
      <c r="F434" s="67">
        <f>내역서!I443</f>
        <v>0</v>
      </c>
    </row>
    <row r="435" spans="1:6">
      <c r="A435" s="66">
        <f>내역서!A444</f>
        <v>0</v>
      </c>
      <c r="B435" s="67">
        <f>내역서!B444</f>
        <v>0</v>
      </c>
      <c r="C435" s="67">
        <f>내역서!C444</f>
        <v>0</v>
      </c>
      <c r="D435" s="67">
        <f>내역서!D444</f>
        <v>0</v>
      </c>
      <c r="E435" s="67">
        <f>내역서!E444</f>
        <v>0</v>
      </c>
      <c r="F435" s="67">
        <f>내역서!I444</f>
        <v>0</v>
      </c>
    </row>
    <row r="436" spans="1:6">
      <c r="A436" s="66">
        <f>내역서!A445</f>
        <v>0</v>
      </c>
      <c r="B436" s="67">
        <f>내역서!B445</f>
        <v>0</v>
      </c>
      <c r="C436" s="67">
        <f>내역서!C445</f>
        <v>0</v>
      </c>
      <c r="D436" s="67">
        <f>내역서!D445</f>
        <v>0</v>
      </c>
      <c r="E436" s="67">
        <f>내역서!E445</f>
        <v>0</v>
      </c>
      <c r="F436" s="67">
        <f>내역서!I445</f>
        <v>0</v>
      </c>
    </row>
    <row r="437" spans="1:6">
      <c r="A437" s="66">
        <f>내역서!A446</f>
        <v>0</v>
      </c>
      <c r="B437" s="67">
        <f>내역서!B446</f>
        <v>0</v>
      </c>
      <c r="C437" s="67">
        <f>내역서!C446</f>
        <v>0</v>
      </c>
      <c r="D437" s="67">
        <f>내역서!D446</f>
        <v>0</v>
      </c>
      <c r="E437" s="67">
        <f>내역서!E446</f>
        <v>0</v>
      </c>
      <c r="F437" s="67">
        <f>내역서!I446</f>
        <v>0</v>
      </c>
    </row>
    <row r="438" spans="1:6">
      <c r="A438" s="66">
        <f>내역서!A447</f>
        <v>0</v>
      </c>
      <c r="B438" s="67">
        <f>내역서!B447</f>
        <v>0</v>
      </c>
      <c r="C438" s="67">
        <f>내역서!C447</f>
        <v>0</v>
      </c>
      <c r="D438" s="67">
        <f>내역서!D447</f>
        <v>0</v>
      </c>
      <c r="E438" s="67">
        <f>내역서!E447</f>
        <v>0</v>
      </c>
      <c r="F438" s="67">
        <f>내역서!I447</f>
        <v>0</v>
      </c>
    </row>
    <row r="439" spans="1:6">
      <c r="A439" s="66">
        <f>내역서!A448</f>
        <v>0</v>
      </c>
      <c r="B439" s="67">
        <f>내역서!B448</f>
        <v>0</v>
      </c>
      <c r="C439" s="67">
        <f>내역서!C448</f>
        <v>0</v>
      </c>
      <c r="D439" s="67">
        <f>내역서!D448</f>
        <v>0</v>
      </c>
      <c r="E439" s="67">
        <f>내역서!E448</f>
        <v>0</v>
      </c>
      <c r="F439" s="67">
        <f>내역서!I448</f>
        <v>0</v>
      </c>
    </row>
    <row r="440" spans="1:6">
      <c r="A440" s="66">
        <f>내역서!A449</f>
        <v>0</v>
      </c>
      <c r="B440" s="67">
        <f>내역서!B449</f>
        <v>0</v>
      </c>
      <c r="C440" s="67">
        <f>내역서!C449</f>
        <v>0</v>
      </c>
      <c r="D440" s="67">
        <f>내역서!D449</f>
        <v>0</v>
      </c>
      <c r="E440" s="67">
        <f>내역서!E449</f>
        <v>0</v>
      </c>
      <c r="F440" s="67">
        <f>내역서!I449</f>
        <v>0</v>
      </c>
    </row>
    <row r="441" spans="1:6">
      <c r="A441" s="66">
        <f>내역서!A450</f>
        <v>0</v>
      </c>
      <c r="B441" s="67">
        <f>내역서!B450</f>
        <v>0</v>
      </c>
      <c r="C441" s="67">
        <f>내역서!C450</f>
        <v>0</v>
      </c>
      <c r="D441" s="67">
        <f>내역서!D450</f>
        <v>0</v>
      </c>
      <c r="E441" s="67">
        <f>내역서!E450</f>
        <v>0</v>
      </c>
      <c r="F441" s="67">
        <f>내역서!I450</f>
        <v>0</v>
      </c>
    </row>
    <row r="442" spans="1:6">
      <c r="A442" s="66">
        <f>내역서!A451</f>
        <v>0</v>
      </c>
      <c r="B442" s="67">
        <f>내역서!B451</f>
        <v>0</v>
      </c>
      <c r="C442" s="67">
        <f>내역서!C451</f>
        <v>0</v>
      </c>
      <c r="D442" s="67">
        <f>내역서!D451</f>
        <v>0</v>
      </c>
      <c r="E442" s="67">
        <f>내역서!E451</f>
        <v>0</v>
      </c>
      <c r="F442" s="67">
        <f>내역서!I451</f>
        <v>0</v>
      </c>
    </row>
    <row r="443" spans="1:6">
      <c r="A443" s="66">
        <f>내역서!A452</f>
        <v>0</v>
      </c>
      <c r="B443" s="67">
        <f>내역서!B452</f>
        <v>0</v>
      </c>
      <c r="C443" s="67">
        <f>내역서!C452</f>
        <v>0</v>
      </c>
      <c r="D443" s="67">
        <f>내역서!D452</f>
        <v>0</v>
      </c>
      <c r="E443" s="67">
        <f>내역서!E452</f>
        <v>0</v>
      </c>
      <c r="F443" s="67">
        <f>내역서!I452</f>
        <v>0</v>
      </c>
    </row>
    <row r="444" spans="1:6">
      <c r="A444" s="66">
        <f>내역서!A453</f>
        <v>0</v>
      </c>
      <c r="B444" s="67">
        <f>내역서!B453</f>
        <v>0</v>
      </c>
      <c r="C444" s="67">
        <f>내역서!C453</f>
        <v>0</v>
      </c>
      <c r="D444" s="67">
        <f>내역서!D453</f>
        <v>0</v>
      </c>
      <c r="E444" s="67">
        <f>내역서!E453</f>
        <v>0</v>
      </c>
      <c r="F444" s="67">
        <f>내역서!I453</f>
        <v>0</v>
      </c>
    </row>
    <row r="445" spans="1:6">
      <c r="A445" s="66">
        <f>내역서!A454</f>
        <v>0</v>
      </c>
      <c r="B445" s="67">
        <f>내역서!B454</f>
        <v>0</v>
      </c>
      <c r="C445" s="67">
        <f>내역서!C454</f>
        <v>0</v>
      </c>
      <c r="D445" s="67">
        <f>내역서!D454</f>
        <v>0</v>
      </c>
      <c r="E445" s="67">
        <f>내역서!E454</f>
        <v>0</v>
      </c>
      <c r="F445" s="67">
        <f>내역서!I454</f>
        <v>0</v>
      </c>
    </row>
    <row r="446" spans="1:6">
      <c r="A446" s="66">
        <f>내역서!A455</f>
        <v>0</v>
      </c>
      <c r="B446" s="67">
        <f>내역서!B455</f>
        <v>0</v>
      </c>
      <c r="C446" s="67">
        <f>내역서!C455</f>
        <v>0</v>
      </c>
      <c r="D446" s="67">
        <f>내역서!D455</f>
        <v>0</v>
      </c>
      <c r="E446" s="67">
        <f>내역서!E455</f>
        <v>0</v>
      </c>
      <c r="F446" s="67">
        <f>내역서!I455</f>
        <v>0</v>
      </c>
    </row>
    <row r="447" spans="1:6">
      <c r="A447" s="66">
        <f>내역서!A456</f>
        <v>0</v>
      </c>
      <c r="B447" s="67">
        <f>내역서!B456</f>
        <v>0</v>
      </c>
      <c r="C447" s="67">
        <f>내역서!C456</f>
        <v>0</v>
      </c>
      <c r="D447" s="67">
        <f>내역서!D456</f>
        <v>0</v>
      </c>
      <c r="E447" s="67">
        <f>내역서!E456</f>
        <v>0</v>
      </c>
      <c r="F447" s="67">
        <f>내역서!I456</f>
        <v>0</v>
      </c>
    </row>
    <row r="448" spans="1:6">
      <c r="A448" s="66">
        <f>내역서!A457</f>
        <v>0</v>
      </c>
      <c r="B448" s="67">
        <f>내역서!B457</f>
        <v>0</v>
      </c>
      <c r="C448" s="67">
        <f>내역서!C457</f>
        <v>0</v>
      </c>
      <c r="D448" s="67">
        <f>내역서!D457</f>
        <v>0</v>
      </c>
      <c r="E448" s="67">
        <f>내역서!E457</f>
        <v>0</v>
      </c>
      <c r="F448" s="67">
        <f>내역서!I457</f>
        <v>0</v>
      </c>
    </row>
    <row r="449" spans="1:6">
      <c r="A449" s="66">
        <f>내역서!A458</f>
        <v>0</v>
      </c>
      <c r="B449" s="67">
        <f>내역서!B458</f>
        <v>0</v>
      </c>
      <c r="C449" s="67">
        <f>내역서!C458</f>
        <v>0</v>
      </c>
      <c r="D449" s="67">
        <f>내역서!D458</f>
        <v>0</v>
      </c>
      <c r="E449" s="67">
        <f>내역서!E458</f>
        <v>0</v>
      </c>
      <c r="F449" s="67">
        <f>내역서!I458</f>
        <v>0</v>
      </c>
    </row>
    <row r="450" spans="1:6">
      <c r="A450" s="66">
        <f>내역서!A459</f>
        <v>0</v>
      </c>
      <c r="B450" s="67">
        <f>내역서!B459</f>
        <v>0</v>
      </c>
      <c r="C450" s="67">
        <f>내역서!C459</f>
        <v>0</v>
      </c>
      <c r="D450" s="67">
        <f>내역서!D459</f>
        <v>0</v>
      </c>
      <c r="E450" s="67">
        <f>내역서!E459</f>
        <v>0</v>
      </c>
      <c r="F450" s="67">
        <f>내역서!I459</f>
        <v>0</v>
      </c>
    </row>
    <row r="451" spans="1:6">
      <c r="A451" s="66">
        <f>내역서!A460</f>
        <v>0</v>
      </c>
      <c r="B451" s="67">
        <f>내역서!B460</f>
        <v>0</v>
      </c>
      <c r="C451" s="67">
        <f>내역서!C460</f>
        <v>0</v>
      </c>
      <c r="D451" s="67">
        <f>내역서!D460</f>
        <v>0</v>
      </c>
      <c r="E451" s="67">
        <f>내역서!E460</f>
        <v>0</v>
      </c>
      <c r="F451" s="67">
        <f>내역서!I460</f>
        <v>0</v>
      </c>
    </row>
    <row r="452" spans="1:6">
      <c r="A452" s="66">
        <f>내역서!A461</f>
        <v>0</v>
      </c>
      <c r="B452" s="67">
        <f>내역서!B461</f>
        <v>0</v>
      </c>
      <c r="C452" s="67">
        <f>내역서!C461</f>
        <v>0</v>
      </c>
      <c r="D452" s="67">
        <f>내역서!D461</f>
        <v>0</v>
      </c>
      <c r="E452" s="67">
        <f>내역서!E461</f>
        <v>0</v>
      </c>
      <c r="F452" s="67">
        <f>내역서!I461</f>
        <v>0</v>
      </c>
    </row>
    <row r="453" spans="1:6">
      <c r="A453" s="66">
        <f>내역서!A462</f>
        <v>0</v>
      </c>
      <c r="B453" s="67">
        <f>내역서!B462</f>
        <v>0</v>
      </c>
      <c r="C453" s="67">
        <f>내역서!C462</f>
        <v>0</v>
      </c>
      <c r="D453" s="67">
        <f>내역서!D462</f>
        <v>0</v>
      </c>
      <c r="E453" s="67">
        <f>내역서!E462</f>
        <v>0</v>
      </c>
      <c r="F453" s="67">
        <f>내역서!I462</f>
        <v>0</v>
      </c>
    </row>
    <row r="454" spans="1:6">
      <c r="A454" s="66">
        <f>내역서!A463</f>
        <v>0</v>
      </c>
      <c r="B454" s="67">
        <f>내역서!B463</f>
        <v>0</v>
      </c>
      <c r="C454" s="67">
        <f>내역서!C463</f>
        <v>0</v>
      </c>
      <c r="D454" s="67">
        <f>내역서!D463</f>
        <v>0</v>
      </c>
      <c r="E454" s="67">
        <f>내역서!E463</f>
        <v>0</v>
      </c>
      <c r="F454" s="67">
        <f>내역서!I463</f>
        <v>0</v>
      </c>
    </row>
    <row r="455" spans="1:6">
      <c r="A455" s="66">
        <f>내역서!A464</f>
        <v>0</v>
      </c>
      <c r="B455" s="67">
        <f>내역서!B464</f>
        <v>0</v>
      </c>
      <c r="C455" s="67">
        <f>내역서!C464</f>
        <v>0</v>
      </c>
      <c r="D455" s="67">
        <f>내역서!D464</f>
        <v>0</v>
      </c>
      <c r="E455" s="67">
        <f>내역서!E464</f>
        <v>0</v>
      </c>
      <c r="F455" s="67">
        <f>내역서!I464</f>
        <v>0</v>
      </c>
    </row>
    <row r="456" spans="1:6">
      <c r="A456" s="66">
        <f>내역서!A465</f>
        <v>0</v>
      </c>
      <c r="B456" s="67">
        <f>내역서!B465</f>
        <v>0</v>
      </c>
      <c r="C456" s="67">
        <f>내역서!C465</f>
        <v>0</v>
      </c>
      <c r="D456" s="67">
        <f>내역서!D465</f>
        <v>0</v>
      </c>
      <c r="E456" s="67">
        <f>내역서!E465</f>
        <v>0</v>
      </c>
      <c r="F456" s="67">
        <f>내역서!I465</f>
        <v>0</v>
      </c>
    </row>
    <row r="457" spans="1:6">
      <c r="A457" s="66">
        <f>내역서!A466</f>
        <v>0</v>
      </c>
      <c r="B457" s="67">
        <f>내역서!B466</f>
        <v>0</v>
      </c>
      <c r="C457" s="67">
        <f>내역서!C466</f>
        <v>0</v>
      </c>
      <c r="D457" s="67">
        <f>내역서!D466</f>
        <v>0</v>
      </c>
      <c r="E457" s="67">
        <f>내역서!E466</f>
        <v>0</v>
      </c>
      <c r="F457" s="67">
        <f>내역서!I466</f>
        <v>0</v>
      </c>
    </row>
    <row r="458" spans="1:6">
      <c r="A458" s="66">
        <f>내역서!A467</f>
        <v>0</v>
      </c>
      <c r="B458" s="67">
        <f>내역서!B467</f>
        <v>0</v>
      </c>
      <c r="C458" s="67">
        <f>내역서!C467</f>
        <v>0</v>
      </c>
      <c r="D458" s="67">
        <f>내역서!D467</f>
        <v>0</v>
      </c>
      <c r="E458" s="67">
        <f>내역서!E467</f>
        <v>0</v>
      </c>
      <c r="F458" s="67">
        <f>내역서!I467</f>
        <v>0</v>
      </c>
    </row>
    <row r="459" spans="1:6">
      <c r="A459" s="66">
        <f>내역서!A468</f>
        <v>0</v>
      </c>
      <c r="B459" s="67">
        <f>내역서!B468</f>
        <v>0</v>
      </c>
      <c r="C459" s="67">
        <f>내역서!C468</f>
        <v>0</v>
      </c>
      <c r="D459" s="67">
        <f>내역서!D468</f>
        <v>0</v>
      </c>
      <c r="E459" s="67">
        <f>내역서!E468</f>
        <v>0</v>
      </c>
      <c r="F459" s="67">
        <f>내역서!I468</f>
        <v>0</v>
      </c>
    </row>
    <row r="460" spans="1:6">
      <c r="A460" s="66">
        <f>내역서!A469</f>
        <v>0</v>
      </c>
      <c r="B460" s="67">
        <f>내역서!B469</f>
        <v>0</v>
      </c>
      <c r="C460" s="67">
        <f>내역서!C469</f>
        <v>0</v>
      </c>
      <c r="D460" s="67">
        <f>내역서!D469</f>
        <v>0</v>
      </c>
      <c r="E460" s="67">
        <f>내역서!E469</f>
        <v>0</v>
      </c>
      <c r="F460" s="67">
        <f>내역서!I469</f>
        <v>0</v>
      </c>
    </row>
    <row r="461" spans="1:6">
      <c r="A461" s="66">
        <f>내역서!A470</f>
        <v>0</v>
      </c>
      <c r="B461" s="67">
        <f>내역서!B470</f>
        <v>0</v>
      </c>
      <c r="C461" s="67">
        <f>내역서!C470</f>
        <v>0</v>
      </c>
      <c r="D461" s="67">
        <f>내역서!D470</f>
        <v>0</v>
      </c>
      <c r="E461" s="67">
        <f>내역서!E470</f>
        <v>0</v>
      </c>
      <c r="F461" s="67">
        <f>내역서!I470</f>
        <v>0</v>
      </c>
    </row>
    <row r="462" spans="1:6">
      <c r="A462" s="66">
        <f>내역서!A471</f>
        <v>0</v>
      </c>
      <c r="B462" s="67">
        <f>내역서!B471</f>
        <v>0</v>
      </c>
      <c r="C462" s="67">
        <f>내역서!C471</f>
        <v>0</v>
      </c>
      <c r="D462" s="67">
        <f>내역서!D471</f>
        <v>0</v>
      </c>
      <c r="E462" s="67">
        <f>내역서!E471</f>
        <v>0</v>
      </c>
      <c r="F462" s="67">
        <f>내역서!I471</f>
        <v>0</v>
      </c>
    </row>
    <row r="463" spans="1:6">
      <c r="A463" s="66">
        <f>내역서!A472</f>
        <v>0</v>
      </c>
      <c r="B463" s="67">
        <f>내역서!B472</f>
        <v>0</v>
      </c>
      <c r="C463" s="67">
        <f>내역서!C472</f>
        <v>0</v>
      </c>
      <c r="D463" s="67">
        <f>내역서!D472</f>
        <v>0</v>
      </c>
      <c r="E463" s="67">
        <f>내역서!E472</f>
        <v>0</v>
      </c>
      <c r="F463" s="67">
        <f>내역서!I472</f>
        <v>0</v>
      </c>
    </row>
    <row r="464" spans="1:6">
      <c r="A464" s="66">
        <f>내역서!A473</f>
        <v>0</v>
      </c>
      <c r="B464" s="67">
        <f>내역서!B473</f>
        <v>0</v>
      </c>
      <c r="C464" s="67">
        <f>내역서!C473</f>
        <v>0</v>
      </c>
      <c r="D464" s="67">
        <f>내역서!D473</f>
        <v>0</v>
      </c>
      <c r="E464" s="67">
        <f>내역서!E473</f>
        <v>0</v>
      </c>
      <c r="F464" s="67">
        <f>내역서!I473</f>
        <v>0</v>
      </c>
    </row>
    <row r="465" spans="1:6">
      <c r="A465" s="66">
        <f>내역서!A474</f>
        <v>0</v>
      </c>
      <c r="B465" s="67">
        <f>내역서!B474</f>
        <v>0</v>
      </c>
      <c r="C465" s="67">
        <f>내역서!C474</f>
        <v>0</v>
      </c>
      <c r="D465" s="67">
        <f>내역서!D474</f>
        <v>0</v>
      </c>
      <c r="E465" s="67">
        <f>내역서!E474</f>
        <v>0</v>
      </c>
      <c r="F465" s="67">
        <f>내역서!I474</f>
        <v>0</v>
      </c>
    </row>
    <row r="466" spans="1:6">
      <c r="A466" s="66">
        <f>내역서!A475</f>
        <v>0</v>
      </c>
      <c r="B466" s="67">
        <f>내역서!B475</f>
        <v>0</v>
      </c>
      <c r="C466" s="67">
        <f>내역서!C475</f>
        <v>0</v>
      </c>
      <c r="D466" s="67">
        <f>내역서!D475</f>
        <v>0</v>
      </c>
      <c r="E466" s="67">
        <f>내역서!E475</f>
        <v>0</v>
      </c>
      <c r="F466" s="67">
        <f>내역서!I475</f>
        <v>0</v>
      </c>
    </row>
    <row r="467" spans="1:6">
      <c r="A467" s="66">
        <f>내역서!A476</f>
        <v>0</v>
      </c>
      <c r="B467" s="67">
        <f>내역서!B476</f>
        <v>0</v>
      </c>
      <c r="C467" s="67">
        <f>내역서!C476</f>
        <v>0</v>
      </c>
      <c r="D467" s="67">
        <f>내역서!D476</f>
        <v>0</v>
      </c>
      <c r="E467" s="67">
        <f>내역서!E476</f>
        <v>0</v>
      </c>
      <c r="F467" s="67">
        <f>내역서!I476</f>
        <v>0</v>
      </c>
    </row>
    <row r="468" spans="1:6">
      <c r="A468" s="66">
        <f>내역서!A477</f>
        <v>0</v>
      </c>
      <c r="B468" s="67">
        <f>내역서!B477</f>
        <v>0</v>
      </c>
      <c r="C468" s="67">
        <f>내역서!C477</f>
        <v>0</v>
      </c>
      <c r="D468" s="67">
        <f>내역서!D477</f>
        <v>0</v>
      </c>
      <c r="E468" s="67">
        <f>내역서!E477</f>
        <v>0</v>
      </c>
      <c r="F468" s="67">
        <f>내역서!I477</f>
        <v>0</v>
      </c>
    </row>
    <row r="469" spans="1:6">
      <c r="A469" s="66">
        <f>내역서!A478</f>
        <v>0</v>
      </c>
      <c r="B469" s="67">
        <f>내역서!B478</f>
        <v>0</v>
      </c>
      <c r="C469" s="67">
        <f>내역서!C478</f>
        <v>0</v>
      </c>
      <c r="D469" s="67">
        <f>내역서!D478</f>
        <v>0</v>
      </c>
      <c r="E469" s="67">
        <f>내역서!E478</f>
        <v>0</v>
      </c>
      <c r="F469" s="67">
        <f>내역서!I478</f>
        <v>0</v>
      </c>
    </row>
    <row r="470" spans="1:6">
      <c r="A470" s="66">
        <f>내역서!A479</f>
        <v>0</v>
      </c>
      <c r="B470" s="67">
        <f>내역서!B479</f>
        <v>0</v>
      </c>
      <c r="C470" s="67">
        <f>내역서!C479</f>
        <v>0</v>
      </c>
      <c r="D470" s="67">
        <f>내역서!D479</f>
        <v>0</v>
      </c>
      <c r="E470" s="67">
        <f>내역서!E479</f>
        <v>0</v>
      </c>
      <c r="F470" s="67">
        <f>내역서!I479</f>
        <v>0</v>
      </c>
    </row>
    <row r="471" spans="1:6">
      <c r="A471" s="66">
        <f>내역서!A480</f>
        <v>0</v>
      </c>
      <c r="B471" s="67">
        <f>내역서!B480</f>
        <v>0</v>
      </c>
      <c r="C471" s="67">
        <f>내역서!C480</f>
        <v>0</v>
      </c>
      <c r="D471" s="67">
        <f>내역서!D480</f>
        <v>0</v>
      </c>
      <c r="E471" s="67">
        <f>내역서!E480</f>
        <v>0</v>
      </c>
      <c r="F471" s="67">
        <f>내역서!I480</f>
        <v>0</v>
      </c>
    </row>
    <row r="472" spans="1:6">
      <c r="A472" s="66">
        <f>내역서!A481</f>
        <v>0</v>
      </c>
      <c r="B472" s="67">
        <f>내역서!B481</f>
        <v>0</v>
      </c>
      <c r="C472" s="67">
        <f>내역서!C481</f>
        <v>0</v>
      </c>
      <c r="D472" s="67">
        <f>내역서!D481</f>
        <v>0</v>
      </c>
      <c r="E472" s="67">
        <f>내역서!E481</f>
        <v>0</v>
      </c>
      <c r="F472" s="67">
        <f>내역서!I481</f>
        <v>0</v>
      </c>
    </row>
    <row r="473" spans="1:6">
      <c r="A473" s="66">
        <f>내역서!A482</f>
        <v>0</v>
      </c>
      <c r="B473" s="67">
        <f>내역서!B482</f>
        <v>0</v>
      </c>
      <c r="C473" s="67">
        <f>내역서!C482</f>
        <v>0</v>
      </c>
      <c r="D473" s="67">
        <f>내역서!D482</f>
        <v>0</v>
      </c>
      <c r="E473" s="67">
        <f>내역서!E482</f>
        <v>0</v>
      </c>
      <c r="F473" s="67">
        <f>내역서!I482</f>
        <v>0</v>
      </c>
    </row>
    <row r="474" spans="1:6">
      <c r="A474" s="66">
        <f>내역서!A483</f>
        <v>0</v>
      </c>
      <c r="B474" s="67">
        <f>내역서!B483</f>
        <v>0</v>
      </c>
      <c r="C474" s="67">
        <f>내역서!C483</f>
        <v>0</v>
      </c>
      <c r="D474" s="67">
        <f>내역서!D483</f>
        <v>0</v>
      </c>
      <c r="E474" s="67">
        <f>내역서!E483</f>
        <v>0</v>
      </c>
      <c r="F474" s="67">
        <f>내역서!I483</f>
        <v>0</v>
      </c>
    </row>
    <row r="475" spans="1:6">
      <c r="A475" s="66">
        <f>내역서!A484</f>
        <v>0</v>
      </c>
      <c r="B475" s="67">
        <f>내역서!B484</f>
        <v>0</v>
      </c>
      <c r="C475" s="67">
        <f>내역서!C484</f>
        <v>0</v>
      </c>
      <c r="D475" s="67">
        <f>내역서!D484</f>
        <v>0</v>
      </c>
      <c r="E475" s="67">
        <f>내역서!E484</f>
        <v>0</v>
      </c>
      <c r="F475" s="67">
        <f>내역서!I484</f>
        <v>0</v>
      </c>
    </row>
    <row r="476" spans="1:6">
      <c r="A476" s="66">
        <f>내역서!A485</f>
        <v>0</v>
      </c>
      <c r="B476" s="67">
        <f>내역서!B485</f>
        <v>0</v>
      </c>
      <c r="C476" s="67">
        <f>내역서!C485</f>
        <v>0</v>
      </c>
      <c r="D476" s="67">
        <f>내역서!D485</f>
        <v>0</v>
      </c>
      <c r="E476" s="67">
        <f>내역서!E485</f>
        <v>0</v>
      </c>
      <c r="F476" s="67">
        <f>내역서!I485</f>
        <v>0</v>
      </c>
    </row>
    <row r="477" spans="1:6">
      <c r="A477" s="66">
        <f>내역서!A486</f>
        <v>0</v>
      </c>
      <c r="B477" s="67">
        <f>내역서!B486</f>
        <v>0</v>
      </c>
      <c r="C477" s="67">
        <f>내역서!C486</f>
        <v>0</v>
      </c>
      <c r="D477" s="67">
        <f>내역서!D486</f>
        <v>0</v>
      </c>
      <c r="E477" s="67">
        <f>내역서!E486</f>
        <v>0</v>
      </c>
      <c r="F477" s="67">
        <f>내역서!I486</f>
        <v>0</v>
      </c>
    </row>
    <row r="478" spans="1:6">
      <c r="A478" s="66">
        <f>내역서!A487</f>
        <v>0</v>
      </c>
      <c r="B478" s="67">
        <f>내역서!B487</f>
        <v>0</v>
      </c>
      <c r="C478" s="67">
        <f>내역서!C487</f>
        <v>0</v>
      </c>
      <c r="D478" s="67">
        <f>내역서!D487</f>
        <v>0</v>
      </c>
      <c r="E478" s="67">
        <f>내역서!E487</f>
        <v>0</v>
      </c>
      <c r="F478" s="67">
        <f>내역서!I487</f>
        <v>0</v>
      </c>
    </row>
    <row r="479" spans="1:6">
      <c r="A479" s="66">
        <f>내역서!A488</f>
        <v>0</v>
      </c>
      <c r="B479" s="67">
        <f>내역서!B488</f>
        <v>0</v>
      </c>
      <c r="C479" s="67">
        <f>내역서!C488</f>
        <v>0</v>
      </c>
      <c r="D479" s="67">
        <f>내역서!D488</f>
        <v>0</v>
      </c>
      <c r="E479" s="67">
        <f>내역서!E488</f>
        <v>0</v>
      </c>
      <c r="F479" s="67">
        <f>내역서!I488</f>
        <v>0</v>
      </c>
    </row>
    <row r="480" spans="1:6">
      <c r="A480" s="66">
        <f>내역서!A489</f>
        <v>0</v>
      </c>
      <c r="B480" s="67">
        <f>내역서!B489</f>
        <v>0</v>
      </c>
      <c r="C480" s="67">
        <f>내역서!C489</f>
        <v>0</v>
      </c>
      <c r="D480" s="67">
        <f>내역서!D489</f>
        <v>0</v>
      </c>
      <c r="E480" s="67">
        <f>내역서!E489</f>
        <v>0</v>
      </c>
      <c r="F480" s="67">
        <f>내역서!I489</f>
        <v>0</v>
      </c>
    </row>
    <row r="481" spans="1:6">
      <c r="A481" s="66">
        <f>내역서!A490</f>
        <v>0</v>
      </c>
      <c r="B481" s="67">
        <f>내역서!B490</f>
        <v>0</v>
      </c>
      <c r="C481" s="67">
        <f>내역서!C490</f>
        <v>0</v>
      </c>
      <c r="D481" s="67">
        <f>내역서!D490</f>
        <v>0</v>
      </c>
      <c r="E481" s="67">
        <f>내역서!E490</f>
        <v>0</v>
      </c>
      <c r="F481" s="67">
        <f>내역서!I490</f>
        <v>0</v>
      </c>
    </row>
    <row r="482" spans="1:6">
      <c r="A482" s="66">
        <f>내역서!A491</f>
        <v>0</v>
      </c>
      <c r="B482" s="67">
        <f>내역서!B491</f>
        <v>0</v>
      </c>
      <c r="C482" s="67">
        <f>내역서!C491</f>
        <v>0</v>
      </c>
      <c r="D482" s="67">
        <f>내역서!D491</f>
        <v>0</v>
      </c>
      <c r="E482" s="67">
        <f>내역서!E491</f>
        <v>0</v>
      </c>
      <c r="F482" s="67">
        <f>내역서!I491</f>
        <v>0</v>
      </c>
    </row>
    <row r="483" spans="1:6">
      <c r="A483" s="66">
        <f>내역서!A492</f>
        <v>0</v>
      </c>
      <c r="B483" s="67">
        <f>내역서!B492</f>
        <v>0</v>
      </c>
      <c r="C483" s="67">
        <f>내역서!C492</f>
        <v>0</v>
      </c>
      <c r="D483" s="67">
        <f>내역서!D492</f>
        <v>0</v>
      </c>
      <c r="E483" s="67">
        <f>내역서!E492</f>
        <v>0</v>
      </c>
      <c r="F483" s="67">
        <f>내역서!I492</f>
        <v>0</v>
      </c>
    </row>
    <row r="484" spans="1:6">
      <c r="A484" s="66">
        <f>내역서!A493</f>
        <v>0</v>
      </c>
      <c r="B484" s="67">
        <f>내역서!B493</f>
        <v>0</v>
      </c>
      <c r="C484" s="67">
        <f>내역서!C493</f>
        <v>0</v>
      </c>
      <c r="D484" s="67">
        <f>내역서!D493</f>
        <v>0</v>
      </c>
      <c r="E484" s="67">
        <f>내역서!E493</f>
        <v>0</v>
      </c>
      <c r="F484" s="67">
        <f>내역서!I493</f>
        <v>0</v>
      </c>
    </row>
    <row r="485" spans="1:6">
      <c r="A485" s="66">
        <f>내역서!A494</f>
        <v>0</v>
      </c>
      <c r="B485" s="67">
        <f>내역서!B494</f>
        <v>0</v>
      </c>
      <c r="C485" s="67">
        <f>내역서!C494</f>
        <v>0</v>
      </c>
      <c r="D485" s="67">
        <f>내역서!D494</f>
        <v>0</v>
      </c>
      <c r="E485" s="67">
        <f>내역서!E494</f>
        <v>0</v>
      </c>
      <c r="F485" s="67">
        <f>내역서!I494</f>
        <v>0</v>
      </c>
    </row>
    <row r="486" spans="1:6">
      <c r="A486" s="66">
        <f>내역서!A495</f>
        <v>0</v>
      </c>
      <c r="B486" s="67">
        <f>내역서!B495</f>
        <v>0</v>
      </c>
      <c r="C486" s="67">
        <f>내역서!C495</f>
        <v>0</v>
      </c>
      <c r="D486" s="67">
        <f>내역서!D495</f>
        <v>0</v>
      </c>
      <c r="E486" s="67">
        <f>내역서!E495</f>
        <v>0</v>
      </c>
      <c r="F486" s="67">
        <f>내역서!I495</f>
        <v>0</v>
      </c>
    </row>
    <row r="487" spans="1:6">
      <c r="A487" s="66">
        <f>내역서!A496</f>
        <v>0</v>
      </c>
      <c r="B487" s="67">
        <f>내역서!B496</f>
        <v>0</v>
      </c>
      <c r="C487" s="67">
        <f>내역서!C496</f>
        <v>0</v>
      </c>
      <c r="D487" s="67">
        <f>내역서!D496</f>
        <v>0</v>
      </c>
      <c r="E487" s="67">
        <f>내역서!E496</f>
        <v>0</v>
      </c>
      <c r="F487" s="67">
        <f>내역서!I496</f>
        <v>0</v>
      </c>
    </row>
    <row r="488" spans="1:6">
      <c r="A488" s="66">
        <f>내역서!A497</f>
        <v>0</v>
      </c>
      <c r="B488" s="67">
        <f>내역서!B497</f>
        <v>0</v>
      </c>
      <c r="C488" s="67">
        <f>내역서!C497</f>
        <v>0</v>
      </c>
      <c r="D488" s="67">
        <f>내역서!D497</f>
        <v>0</v>
      </c>
      <c r="E488" s="67">
        <f>내역서!E497</f>
        <v>0</v>
      </c>
      <c r="F488" s="67">
        <f>내역서!I497</f>
        <v>0</v>
      </c>
    </row>
    <row r="489" spans="1:6">
      <c r="A489" s="66">
        <f>내역서!A498</f>
        <v>0</v>
      </c>
      <c r="B489" s="67">
        <f>내역서!B498</f>
        <v>0</v>
      </c>
      <c r="C489" s="67">
        <f>내역서!C498</f>
        <v>0</v>
      </c>
      <c r="D489" s="67">
        <f>내역서!D498</f>
        <v>0</v>
      </c>
      <c r="E489" s="67">
        <f>내역서!E498</f>
        <v>0</v>
      </c>
      <c r="F489" s="67">
        <f>내역서!I498</f>
        <v>0</v>
      </c>
    </row>
    <row r="490" spans="1:6">
      <c r="A490" s="66">
        <f>내역서!A499</f>
        <v>0</v>
      </c>
      <c r="B490" s="67">
        <f>내역서!B499</f>
        <v>0</v>
      </c>
      <c r="C490" s="67">
        <f>내역서!C499</f>
        <v>0</v>
      </c>
      <c r="D490" s="67">
        <f>내역서!D499</f>
        <v>0</v>
      </c>
      <c r="E490" s="67">
        <f>내역서!E499</f>
        <v>0</v>
      </c>
      <c r="F490" s="67">
        <f>내역서!I499</f>
        <v>0</v>
      </c>
    </row>
    <row r="491" spans="1:6">
      <c r="A491" s="66">
        <f>내역서!A500</f>
        <v>0</v>
      </c>
      <c r="B491" s="67">
        <f>내역서!B500</f>
        <v>0</v>
      </c>
      <c r="C491" s="67">
        <f>내역서!C500</f>
        <v>0</v>
      </c>
      <c r="D491" s="67">
        <f>내역서!D500</f>
        <v>0</v>
      </c>
      <c r="E491" s="67">
        <f>내역서!E500</f>
        <v>0</v>
      </c>
      <c r="F491" s="67">
        <f>내역서!I500</f>
        <v>0</v>
      </c>
    </row>
    <row r="492" spans="1:6">
      <c r="A492" s="66">
        <f>내역서!A501</f>
        <v>0</v>
      </c>
      <c r="B492" s="67">
        <f>내역서!B501</f>
        <v>0</v>
      </c>
      <c r="C492" s="67">
        <f>내역서!C501</f>
        <v>0</v>
      </c>
      <c r="D492" s="67">
        <f>내역서!D501</f>
        <v>0</v>
      </c>
      <c r="E492" s="67">
        <f>내역서!E501</f>
        <v>0</v>
      </c>
      <c r="F492" s="67">
        <f>내역서!I501</f>
        <v>0</v>
      </c>
    </row>
    <row r="493" spans="1:6">
      <c r="A493" s="66">
        <f>내역서!A502</f>
        <v>0</v>
      </c>
      <c r="B493" s="67">
        <f>내역서!B502</f>
        <v>0</v>
      </c>
      <c r="C493" s="67">
        <f>내역서!C502</f>
        <v>0</v>
      </c>
      <c r="D493" s="67">
        <f>내역서!D502</f>
        <v>0</v>
      </c>
      <c r="E493" s="67">
        <f>내역서!E502</f>
        <v>0</v>
      </c>
      <c r="F493" s="67">
        <f>내역서!I502</f>
        <v>0</v>
      </c>
    </row>
    <row r="494" spans="1:6">
      <c r="A494" s="66">
        <f>내역서!A503</f>
        <v>0</v>
      </c>
      <c r="B494" s="67">
        <f>내역서!B503</f>
        <v>0</v>
      </c>
      <c r="C494" s="67">
        <f>내역서!C503</f>
        <v>0</v>
      </c>
      <c r="D494" s="67">
        <f>내역서!D503</f>
        <v>0</v>
      </c>
      <c r="E494" s="67">
        <f>내역서!E503</f>
        <v>0</v>
      </c>
      <c r="F494" s="67">
        <f>내역서!I503</f>
        <v>0</v>
      </c>
    </row>
    <row r="495" spans="1:6">
      <c r="A495" s="66">
        <f>내역서!A504</f>
        <v>0</v>
      </c>
      <c r="B495" s="67">
        <f>내역서!B504</f>
        <v>0</v>
      </c>
      <c r="C495" s="67">
        <f>내역서!C504</f>
        <v>0</v>
      </c>
      <c r="D495" s="67">
        <f>내역서!D504</f>
        <v>0</v>
      </c>
      <c r="E495" s="67">
        <f>내역서!E504</f>
        <v>0</v>
      </c>
      <c r="F495" s="67">
        <f>내역서!I504</f>
        <v>0</v>
      </c>
    </row>
    <row r="496" spans="1:6">
      <c r="A496" s="66">
        <f>내역서!A505</f>
        <v>0</v>
      </c>
      <c r="B496" s="67">
        <f>내역서!B505</f>
        <v>0</v>
      </c>
      <c r="C496" s="67">
        <f>내역서!C505</f>
        <v>0</v>
      </c>
      <c r="D496" s="67">
        <f>내역서!D505</f>
        <v>0</v>
      </c>
      <c r="E496" s="67">
        <f>내역서!E505</f>
        <v>0</v>
      </c>
      <c r="F496" s="67">
        <f>내역서!I505</f>
        <v>0</v>
      </c>
    </row>
    <row r="497" spans="1:6">
      <c r="A497" s="66">
        <f>내역서!A506</f>
        <v>0</v>
      </c>
      <c r="B497" s="67">
        <f>내역서!B506</f>
        <v>0</v>
      </c>
      <c r="C497" s="67">
        <f>내역서!C506</f>
        <v>0</v>
      </c>
      <c r="D497" s="67">
        <f>내역서!D506</f>
        <v>0</v>
      </c>
      <c r="E497" s="67">
        <f>내역서!E506</f>
        <v>0</v>
      </c>
      <c r="F497" s="67">
        <f>내역서!I506</f>
        <v>0</v>
      </c>
    </row>
    <row r="498" spans="1:6">
      <c r="A498" s="66">
        <f>내역서!A507</f>
        <v>0</v>
      </c>
      <c r="B498" s="67">
        <f>내역서!B507</f>
        <v>0</v>
      </c>
      <c r="C498" s="67">
        <f>내역서!C507</f>
        <v>0</v>
      </c>
      <c r="D498" s="67">
        <f>내역서!D507</f>
        <v>0</v>
      </c>
      <c r="E498" s="67">
        <f>내역서!E507</f>
        <v>0</v>
      </c>
      <c r="F498" s="67">
        <f>내역서!I507</f>
        <v>0</v>
      </c>
    </row>
    <row r="499" spans="1:6">
      <c r="A499" s="66">
        <f>내역서!A508</f>
        <v>0</v>
      </c>
      <c r="B499" s="67">
        <f>내역서!B508</f>
        <v>0</v>
      </c>
      <c r="C499" s="67">
        <f>내역서!C508</f>
        <v>0</v>
      </c>
      <c r="D499" s="67">
        <f>내역서!D508</f>
        <v>0</v>
      </c>
      <c r="E499" s="67">
        <f>내역서!E508</f>
        <v>0</v>
      </c>
      <c r="F499" s="67">
        <f>내역서!I508</f>
        <v>0</v>
      </c>
    </row>
    <row r="500" spans="1:6">
      <c r="A500" s="66">
        <f>내역서!A509</f>
        <v>0</v>
      </c>
      <c r="B500" s="67">
        <f>내역서!B509</f>
        <v>0</v>
      </c>
      <c r="C500" s="67">
        <f>내역서!C509</f>
        <v>0</v>
      </c>
      <c r="D500" s="67">
        <f>내역서!D509</f>
        <v>0</v>
      </c>
      <c r="E500" s="67">
        <f>내역서!E509</f>
        <v>0</v>
      </c>
      <c r="F500" s="67">
        <f>내역서!I509</f>
        <v>0</v>
      </c>
    </row>
    <row r="501" spans="1:6">
      <c r="A501" s="66">
        <f>내역서!A510</f>
        <v>0</v>
      </c>
      <c r="B501" s="67">
        <f>내역서!B510</f>
        <v>0</v>
      </c>
      <c r="C501" s="67">
        <f>내역서!C510</f>
        <v>0</v>
      </c>
      <c r="D501" s="67">
        <f>내역서!D510</f>
        <v>0</v>
      </c>
      <c r="E501" s="67">
        <f>내역서!E510</f>
        <v>0</v>
      </c>
      <c r="F501" s="67">
        <f>내역서!I510</f>
        <v>0</v>
      </c>
    </row>
    <row r="502" spans="1:6">
      <c r="A502" s="66">
        <f>내역서!A511</f>
        <v>0</v>
      </c>
      <c r="B502" s="67">
        <f>내역서!B511</f>
        <v>0</v>
      </c>
      <c r="C502" s="67">
        <f>내역서!C511</f>
        <v>0</v>
      </c>
      <c r="D502" s="67">
        <f>내역서!D511</f>
        <v>0</v>
      </c>
      <c r="E502" s="67">
        <f>내역서!E511</f>
        <v>0</v>
      </c>
      <c r="F502" s="67">
        <f>내역서!I511</f>
        <v>0</v>
      </c>
    </row>
    <row r="503" spans="1:6">
      <c r="A503" s="66">
        <f>내역서!A512</f>
        <v>0</v>
      </c>
      <c r="B503" s="67">
        <f>내역서!B512</f>
        <v>0</v>
      </c>
      <c r="C503" s="67">
        <f>내역서!C512</f>
        <v>0</v>
      </c>
      <c r="D503" s="67">
        <f>내역서!D512</f>
        <v>0</v>
      </c>
      <c r="E503" s="67">
        <f>내역서!E512</f>
        <v>0</v>
      </c>
      <c r="F503" s="67">
        <f>내역서!I512</f>
        <v>0</v>
      </c>
    </row>
    <row r="504" spans="1:6">
      <c r="A504" s="66">
        <f>내역서!A513</f>
        <v>0</v>
      </c>
      <c r="B504" s="67">
        <f>내역서!B513</f>
        <v>0</v>
      </c>
      <c r="C504" s="67">
        <f>내역서!C513</f>
        <v>0</v>
      </c>
      <c r="D504" s="67">
        <f>내역서!D513</f>
        <v>0</v>
      </c>
      <c r="E504" s="67">
        <f>내역서!E513</f>
        <v>0</v>
      </c>
      <c r="F504" s="67">
        <f>내역서!I513</f>
        <v>0</v>
      </c>
    </row>
    <row r="505" spans="1:6">
      <c r="A505" s="66">
        <f>내역서!A514</f>
        <v>0</v>
      </c>
      <c r="B505" s="67">
        <f>내역서!B514</f>
        <v>0</v>
      </c>
      <c r="C505" s="67">
        <f>내역서!C514</f>
        <v>0</v>
      </c>
      <c r="D505" s="67">
        <f>내역서!D514</f>
        <v>0</v>
      </c>
      <c r="E505" s="67">
        <f>내역서!E514</f>
        <v>0</v>
      </c>
      <c r="F505" s="67">
        <f>내역서!I514</f>
        <v>0</v>
      </c>
    </row>
    <row r="506" spans="1:6">
      <c r="A506" s="66">
        <f>내역서!A515</f>
        <v>0</v>
      </c>
      <c r="B506" s="67">
        <f>내역서!B515</f>
        <v>0</v>
      </c>
      <c r="C506" s="67">
        <f>내역서!C515</f>
        <v>0</v>
      </c>
      <c r="D506" s="67">
        <f>내역서!D515</f>
        <v>0</v>
      </c>
      <c r="E506" s="67">
        <f>내역서!E515</f>
        <v>0</v>
      </c>
      <c r="F506" s="67">
        <f>내역서!I515</f>
        <v>0</v>
      </c>
    </row>
    <row r="507" spans="1:6">
      <c r="A507" s="66">
        <f>내역서!A516</f>
        <v>0</v>
      </c>
      <c r="B507" s="67">
        <f>내역서!B516</f>
        <v>0</v>
      </c>
      <c r="C507" s="67">
        <f>내역서!C516</f>
        <v>0</v>
      </c>
      <c r="D507" s="67">
        <f>내역서!D516</f>
        <v>0</v>
      </c>
      <c r="E507" s="67">
        <f>내역서!E516</f>
        <v>0</v>
      </c>
      <c r="F507" s="67">
        <f>내역서!I516</f>
        <v>0</v>
      </c>
    </row>
    <row r="508" spans="1:6">
      <c r="A508" s="66">
        <f>내역서!A517</f>
        <v>0</v>
      </c>
      <c r="B508" s="67">
        <f>내역서!B517</f>
        <v>0</v>
      </c>
      <c r="C508" s="67">
        <f>내역서!C517</f>
        <v>0</v>
      </c>
      <c r="D508" s="67">
        <f>내역서!D517</f>
        <v>0</v>
      </c>
      <c r="E508" s="67">
        <f>내역서!E517</f>
        <v>0</v>
      </c>
      <c r="F508" s="67">
        <f>내역서!I517</f>
        <v>0</v>
      </c>
    </row>
    <row r="509" spans="1:6">
      <c r="A509" s="66">
        <f>내역서!A518</f>
        <v>0</v>
      </c>
      <c r="B509" s="67">
        <f>내역서!B518</f>
        <v>0</v>
      </c>
      <c r="C509" s="67">
        <f>내역서!C518</f>
        <v>0</v>
      </c>
      <c r="D509" s="67">
        <f>내역서!D518</f>
        <v>0</v>
      </c>
      <c r="E509" s="67">
        <f>내역서!E518</f>
        <v>0</v>
      </c>
      <c r="F509" s="67">
        <f>내역서!I518</f>
        <v>0</v>
      </c>
    </row>
    <row r="510" spans="1:6">
      <c r="A510" s="66">
        <f>내역서!A519</f>
        <v>0</v>
      </c>
      <c r="B510" s="67">
        <f>내역서!B519</f>
        <v>0</v>
      </c>
      <c r="C510" s="67">
        <f>내역서!C519</f>
        <v>0</v>
      </c>
      <c r="D510" s="67">
        <f>내역서!D519</f>
        <v>0</v>
      </c>
      <c r="E510" s="67">
        <f>내역서!E519</f>
        <v>0</v>
      </c>
      <c r="F510" s="67">
        <f>내역서!I519</f>
        <v>0</v>
      </c>
    </row>
    <row r="511" spans="1:6">
      <c r="A511" s="66">
        <f>내역서!A520</f>
        <v>0</v>
      </c>
      <c r="B511" s="67">
        <f>내역서!B520</f>
        <v>0</v>
      </c>
      <c r="C511" s="67">
        <f>내역서!C520</f>
        <v>0</v>
      </c>
      <c r="D511" s="67">
        <f>내역서!D520</f>
        <v>0</v>
      </c>
      <c r="E511" s="67">
        <f>내역서!E520</f>
        <v>0</v>
      </c>
      <c r="F511" s="67">
        <f>내역서!I520</f>
        <v>0</v>
      </c>
    </row>
    <row r="512" spans="1:6">
      <c r="A512" s="66">
        <f>내역서!A521</f>
        <v>0</v>
      </c>
      <c r="B512" s="67">
        <f>내역서!B521</f>
        <v>0</v>
      </c>
      <c r="C512" s="67">
        <f>내역서!C521</f>
        <v>0</v>
      </c>
      <c r="D512" s="67">
        <f>내역서!D521</f>
        <v>0</v>
      </c>
      <c r="E512" s="67">
        <f>내역서!E521</f>
        <v>0</v>
      </c>
      <c r="F512" s="67">
        <f>내역서!I521</f>
        <v>0</v>
      </c>
    </row>
    <row r="513" spans="1:6">
      <c r="A513" s="66">
        <f>내역서!A522</f>
        <v>0</v>
      </c>
      <c r="B513" s="67">
        <f>내역서!B522</f>
        <v>0</v>
      </c>
      <c r="C513" s="67">
        <f>내역서!C522</f>
        <v>0</v>
      </c>
      <c r="D513" s="67">
        <f>내역서!D522</f>
        <v>0</v>
      </c>
      <c r="E513" s="67">
        <f>내역서!E522</f>
        <v>0</v>
      </c>
      <c r="F513" s="67">
        <f>내역서!I522</f>
        <v>0</v>
      </c>
    </row>
    <row r="514" spans="1:6">
      <c r="A514" s="66">
        <f>내역서!A523</f>
        <v>0</v>
      </c>
      <c r="B514" s="67">
        <f>내역서!B523</f>
        <v>0</v>
      </c>
      <c r="C514" s="67">
        <f>내역서!C523</f>
        <v>0</v>
      </c>
      <c r="D514" s="67">
        <f>내역서!D523</f>
        <v>0</v>
      </c>
      <c r="E514" s="67">
        <f>내역서!E523</f>
        <v>0</v>
      </c>
      <c r="F514" s="67">
        <f>내역서!I523</f>
        <v>0</v>
      </c>
    </row>
    <row r="515" spans="1:6">
      <c r="A515" s="66">
        <f>내역서!A524</f>
        <v>0</v>
      </c>
      <c r="B515" s="67">
        <f>내역서!B524</f>
        <v>0</v>
      </c>
      <c r="C515" s="67">
        <f>내역서!C524</f>
        <v>0</v>
      </c>
      <c r="D515" s="67">
        <f>내역서!D524</f>
        <v>0</v>
      </c>
      <c r="E515" s="67">
        <f>내역서!E524</f>
        <v>0</v>
      </c>
      <c r="F515" s="67">
        <f>내역서!I524</f>
        <v>0</v>
      </c>
    </row>
    <row r="516" spans="1:6">
      <c r="A516" s="66">
        <f>내역서!A525</f>
        <v>0</v>
      </c>
      <c r="B516" s="67">
        <f>내역서!B525</f>
        <v>0</v>
      </c>
      <c r="C516" s="67">
        <f>내역서!C525</f>
        <v>0</v>
      </c>
      <c r="D516" s="67">
        <f>내역서!D525</f>
        <v>0</v>
      </c>
      <c r="E516" s="67">
        <f>내역서!E525</f>
        <v>0</v>
      </c>
      <c r="F516" s="67">
        <f>내역서!I525</f>
        <v>0</v>
      </c>
    </row>
    <row r="517" spans="1:6">
      <c r="A517" s="66">
        <f>내역서!A526</f>
        <v>0</v>
      </c>
      <c r="B517" s="67">
        <f>내역서!B526</f>
        <v>0</v>
      </c>
      <c r="C517" s="67">
        <f>내역서!C526</f>
        <v>0</v>
      </c>
      <c r="D517" s="67">
        <f>내역서!D526</f>
        <v>0</v>
      </c>
      <c r="E517" s="67">
        <f>내역서!E526</f>
        <v>0</v>
      </c>
      <c r="F517" s="67">
        <f>내역서!I526</f>
        <v>0</v>
      </c>
    </row>
    <row r="518" spans="1:6">
      <c r="A518" s="66">
        <f>내역서!A527</f>
        <v>0</v>
      </c>
      <c r="B518" s="67">
        <f>내역서!B527</f>
        <v>0</v>
      </c>
      <c r="C518" s="67">
        <f>내역서!C527</f>
        <v>0</v>
      </c>
      <c r="D518" s="67">
        <f>내역서!D527</f>
        <v>0</v>
      </c>
      <c r="E518" s="67">
        <f>내역서!E527</f>
        <v>0</v>
      </c>
      <c r="F518" s="67">
        <f>내역서!I527</f>
        <v>0</v>
      </c>
    </row>
    <row r="519" spans="1:6">
      <c r="A519" s="66">
        <f>내역서!A528</f>
        <v>0</v>
      </c>
      <c r="B519" s="67">
        <f>내역서!B528</f>
        <v>0</v>
      </c>
      <c r="C519" s="67">
        <f>내역서!C528</f>
        <v>0</v>
      </c>
      <c r="D519" s="67">
        <f>내역서!D528</f>
        <v>0</v>
      </c>
      <c r="E519" s="67">
        <f>내역서!E528</f>
        <v>0</v>
      </c>
      <c r="F519" s="67">
        <f>내역서!I528</f>
        <v>0</v>
      </c>
    </row>
    <row r="520" spans="1:6">
      <c r="A520" s="66">
        <f>내역서!A529</f>
        <v>0</v>
      </c>
      <c r="B520" s="67">
        <f>내역서!B529</f>
        <v>0</v>
      </c>
      <c r="C520" s="67">
        <f>내역서!C529</f>
        <v>0</v>
      </c>
      <c r="D520" s="67">
        <f>내역서!D529</f>
        <v>0</v>
      </c>
      <c r="E520" s="67">
        <f>내역서!E529</f>
        <v>0</v>
      </c>
      <c r="F520" s="67">
        <f>내역서!I529</f>
        <v>0</v>
      </c>
    </row>
    <row r="521" spans="1:6">
      <c r="A521" s="66">
        <f>내역서!A530</f>
        <v>0</v>
      </c>
      <c r="B521" s="67">
        <f>내역서!B530</f>
        <v>0</v>
      </c>
      <c r="C521" s="67">
        <f>내역서!C530</f>
        <v>0</v>
      </c>
      <c r="D521" s="67">
        <f>내역서!D530</f>
        <v>0</v>
      </c>
      <c r="E521" s="67">
        <f>내역서!E530</f>
        <v>0</v>
      </c>
      <c r="F521" s="67">
        <f>내역서!I530</f>
        <v>0</v>
      </c>
    </row>
    <row r="522" spans="1:6">
      <c r="A522" s="66">
        <f>내역서!A531</f>
        <v>0</v>
      </c>
      <c r="B522" s="67">
        <f>내역서!B531</f>
        <v>0</v>
      </c>
      <c r="C522" s="67">
        <f>내역서!C531</f>
        <v>0</v>
      </c>
      <c r="D522" s="67">
        <f>내역서!D531</f>
        <v>0</v>
      </c>
      <c r="E522" s="67">
        <f>내역서!E531</f>
        <v>0</v>
      </c>
      <c r="F522" s="67">
        <f>내역서!I531</f>
        <v>0</v>
      </c>
    </row>
    <row r="523" spans="1:6">
      <c r="A523" s="66">
        <f>내역서!A532</f>
        <v>0</v>
      </c>
      <c r="B523" s="67">
        <f>내역서!B532</f>
        <v>0</v>
      </c>
      <c r="C523" s="67">
        <f>내역서!C532</f>
        <v>0</v>
      </c>
      <c r="D523" s="67">
        <f>내역서!D532</f>
        <v>0</v>
      </c>
      <c r="E523" s="67">
        <f>내역서!E532</f>
        <v>0</v>
      </c>
      <c r="F523" s="67">
        <f>내역서!I532</f>
        <v>0</v>
      </c>
    </row>
    <row r="524" spans="1:6">
      <c r="A524" s="66">
        <f>내역서!A533</f>
        <v>0</v>
      </c>
      <c r="B524" s="67">
        <f>내역서!B533</f>
        <v>0</v>
      </c>
      <c r="C524" s="67">
        <f>내역서!C533</f>
        <v>0</v>
      </c>
      <c r="D524" s="67">
        <f>내역서!D533</f>
        <v>0</v>
      </c>
      <c r="E524" s="67">
        <f>내역서!E533</f>
        <v>0</v>
      </c>
      <c r="F524" s="67">
        <f>내역서!I533</f>
        <v>0</v>
      </c>
    </row>
    <row r="525" spans="1:6">
      <c r="A525" s="66">
        <f>내역서!A534</f>
        <v>0</v>
      </c>
      <c r="B525" s="67">
        <f>내역서!B534</f>
        <v>0</v>
      </c>
      <c r="C525" s="67">
        <f>내역서!C534</f>
        <v>0</v>
      </c>
      <c r="D525" s="67">
        <f>내역서!D534</f>
        <v>0</v>
      </c>
      <c r="E525" s="67">
        <f>내역서!E534</f>
        <v>0</v>
      </c>
      <c r="F525" s="67">
        <f>내역서!I534</f>
        <v>0</v>
      </c>
    </row>
    <row r="526" spans="1:6">
      <c r="A526" s="66">
        <f>내역서!A535</f>
        <v>0</v>
      </c>
      <c r="B526" s="67">
        <f>내역서!B535</f>
        <v>0</v>
      </c>
      <c r="C526" s="67">
        <f>내역서!C535</f>
        <v>0</v>
      </c>
      <c r="D526" s="67">
        <f>내역서!D535</f>
        <v>0</v>
      </c>
      <c r="E526" s="67">
        <f>내역서!E535</f>
        <v>0</v>
      </c>
      <c r="F526" s="67">
        <f>내역서!I535</f>
        <v>0</v>
      </c>
    </row>
    <row r="527" spans="1:6">
      <c r="A527" s="66">
        <f>내역서!A536</f>
        <v>0</v>
      </c>
      <c r="B527" s="67">
        <f>내역서!B536</f>
        <v>0</v>
      </c>
      <c r="C527" s="67">
        <f>내역서!C536</f>
        <v>0</v>
      </c>
      <c r="D527" s="67">
        <f>내역서!D536</f>
        <v>0</v>
      </c>
      <c r="E527" s="67">
        <f>내역서!E536</f>
        <v>0</v>
      </c>
      <c r="F527" s="67">
        <f>내역서!I536</f>
        <v>0</v>
      </c>
    </row>
    <row r="528" spans="1:6">
      <c r="A528" s="66">
        <f>내역서!A537</f>
        <v>0</v>
      </c>
      <c r="B528" s="67">
        <f>내역서!B537</f>
        <v>0</v>
      </c>
      <c r="C528" s="67">
        <f>내역서!C537</f>
        <v>0</v>
      </c>
      <c r="D528" s="67">
        <f>내역서!D537</f>
        <v>0</v>
      </c>
      <c r="E528" s="67">
        <f>내역서!E537</f>
        <v>0</v>
      </c>
      <c r="F528" s="67">
        <f>내역서!I537</f>
        <v>0</v>
      </c>
    </row>
    <row r="529" spans="1:6">
      <c r="A529" s="66">
        <f>내역서!A538</f>
        <v>0</v>
      </c>
      <c r="B529" s="67">
        <f>내역서!B538</f>
        <v>0</v>
      </c>
      <c r="C529" s="67">
        <f>내역서!C538</f>
        <v>0</v>
      </c>
      <c r="D529" s="67">
        <f>내역서!D538</f>
        <v>0</v>
      </c>
      <c r="E529" s="67">
        <f>내역서!E538</f>
        <v>0</v>
      </c>
      <c r="F529" s="67">
        <f>내역서!I538</f>
        <v>0</v>
      </c>
    </row>
    <row r="530" spans="1:6">
      <c r="A530" s="66">
        <f>내역서!A539</f>
        <v>0</v>
      </c>
      <c r="B530" s="67">
        <f>내역서!B539</f>
        <v>0</v>
      </c>
      <c r="C530" s="67">
        <f>내역서!C539</f>
        <v>0</v>
      </c>
      <c r="D530" s="67">
        <f>내역서!D539</f>
        <v>0</v>
      </c>
      <c r="E530" s="67">
        <f>내역서!E539</f>
        <v>0</v>
      </c>
      <c r="F530" s="67">
        <f>내역서!I539</f>
        <v>0</v>
      </c>
    </row>
    <row r="531" spans="1:6">
      <c r="A531" s="66">
        <f>내역서!A540</f>
        <v>0</v>
      </c>
      <c r="B531" s="67">
        <f>내역서!B540</f>
        <v>0</v>
      </c>
      <c r="C531" s="67">
        <f>내역서!C540</f>
        <v>0</v>
      </c>
      <c r="D531" s="67">
        <f>내역서!D540</f>
        <v>0</v>
      </c>
      <c r="E531" s="67">
        <f>내역서!E540</f>
        <v>0</v>
      </c>
      <c r="F531" s="67">
        <f>내역서!I540</f>
        <v>0</v>
      </c>
    </row>
    <row r="532" spans="1:6">
      <c r="A532" s="66">
        <f>내역서!A541</f>
        <v>0</v>
      </c>
      <c r="B532" s="67">
        <f>내역서!B541</f>
        <v>0</v>
      </c>
      <c r="C532" s="67">
        <f>내역서!C541</f>
        <v>0</v>
      </c>
      <c r="D532" s="67">
        <f>내역서!D541</f>
        <v>0</v>
      </c>
      <c r="E532" s="67">
        <f>내역서!E541</f>
        <v>0</v>
      </c>
      <c r="F532" s="67">
        <f>내역서!I541</f>
        <v>0</v>
      </c>
    </row>
    <row r="533" spans="1:6">
      <c r="A533" s="66">
        <f>내역서!A542</f>
        <v>0</v>
      </c>
      <c r="B533" s="67">
        <f>내역서!B542</f>
        <v>0</v>
      </c>
      <c r="C533" s="67">
        <f>내역서!C542</f>
        <v>0</v>
      </c>
      <c r="D533" s="67">
        <f>내역서!D542</f>
        <v>0</v>
      </c>
      <c r="E533" s="67">
        <f>내역서!E542</f>
        <v>0</v>
      </c>
      <c r="F533" s="67">
        <f>내역서!I542</f>
        <v>0</v>
      </c>
    </row>
    <row r="534" spans="1:6">
      <c r="A534" s="66">
        <f>내역서!A543</f>
        <v>0</v>
      </c>
      <c r="B534" s="67">
        <f>내역서!B543</f>
        <v>0</v>
      </c>
      <c r="C534" s="67">
        <f>내역서!C543</f>
        <v>0</v>
      </c>
      <c r="D534" s="67">
        <f>내역서!D543</f>
        <v>0</v>
      </c>
      <c r="E534" s="67">
        <f>내역서!E543</f>
        <v>0</v>
      </c>
      <c r="F534" s="67">
        <f>내역서!I543</f>
        <v>0</v>
      </c>
    </row>
    <row r="535" spans="1:6">
      <c r="A535" s="66">
        <f>내역서!A544</f>
        <v>0</v>
      </c>
      <c r="B535" s="67">
        <f>내역서!B544</f>
        <v>0</v>
      </c>
      <c r="C535" s="67">
        <f>내역서!C544</f>
        <v>0</v>
      </c>
      <c r="D535" s="67">
        <f>내역서!D544</f>
        <v>0</v>
      </c>
      <c r="E535" s="67">
        <f>내역서!E544</f>
        <v>0</v>
      </c>
      <c r="F535" s="67">
        <f>내역서!I544</f>
        <v>0</v>
      </c>
    </row>
    <row r="536" spans="1:6">
      <c r="A536" s="66">
        <f>내역서!A545</f>
        <v>0</v>
      </c>
      <c r="B536" s="67">
        <f>내역서!B545</f>
        <v>0</v>
      </c>
      <c r="C536" s="67">
        <f>내역서!C545</f>
        <v>0</v>
      </c>
      <c r="D536" s="67">
        <f>내역서!D545</f>
        <v>0</v>
      </c>
      <c r="E536" s="67">
        <f>내역서!E545</f>
        <v>0</v>
      </c>
      <c r="F536" s="67">
        <f>내역서!I545</f>
        <v>0</v>
      </c>
    </row>
    <row r="537" spans="1:6">
      <c r="A537" s="66">
        <f>내역서!A546</f>
        <v>0</v>
      </c>
      <c r="B537" s="67">
        <f>내역서!B546</f>
        <v>0</v>
      </c>
      <c r="C537" s="67">
        <f>내역서!C546</f>
        <v>0</v>
      </c>
      <c r="D537" s="67">
        <f>내역서!D546</f>
        <v>0</v>
      </c>
      <c r="E537" s="67">
        <f>내역서!E546</f>
        <v>0</v>
      </c>
      <c r="F537" s="67">
        <f>내역서!I546</f>
        <v>0</v>
      </c>
    </row>
    <row r="538" spans="1:6">
      <c r="A538" s="66">
        <f>내역서!A547</f>
        <v>0</v>
      </c>
      <c r="B538" s="67">
        <f>내역서!B547</f>
        <v>0</v>
      </c>
      <c r="C538" s="67">
        <f>내역서!C547</f>
        <v>0</v>
      </c>
      <c r="D538" s="67">
        <f>내역서!D547</f>
        <v>0</v>
      </c>
      <c r="E538" s="67">
        <f>내역서!E547</f>
        <v>0</v>
      </c>
      <c r="F538" s="67">
        <f>내역서!I547</f>
        <v>0</v>
      </c>
    </row>
    <row r="539" spans="1:6">
      <c r="A539" s="66">
        <f>내역서!A548</f>
        <v>0</v>
      </c>
      <c r="B539" s="67">
        <f>내역서!B548</f>
        <v>0</v>
      </c>
      <c r="C539" s="67">
        <f>내역서!C548</f>
        <v>0</v>
      </c>
      <c r="D539" s="67">
        <f>내역서!D548</f>
        <v>0</v>
      </c>
      <c r="E539" s="67">
        <f>내역서!E548</f>
        <v>0</v>
      </c>
      <c r="F539" s="67">
        <f>내역서!I548</f>
        <v>0</v>
      </c>
    </row>
    <row r="540" spans="1:6">
      <c r="A540" s="66">
        <f>내역서!A549</f>
        <v>0</v>
      </c>
      <c r="B540" s="67">
        <f>내역서!B549</f>
        <v>0</v>
      </c>
      <c r="C540" s="67">
        <f>내역서!C549</f>
        <v>0</v>
      </c>
      <c r="D540" s="67">
        <f>내역서!D549</f>
        <v>0</v>
      </c>
      <c r="E540" s="67">
        <f>내역서!E549</f>
        <v>0</v>
      </c>
      <c r="F540" s="67">
        <f>내역서!I549</f>
        <v>0</v>
      </c>
    </row>
    <row r="541" spans="1:6">
      <c r="A541" s="66">
        <f>내역서!A550</f>
        <v>0</v>
      </c>
      <c r="B541" s="67">
        <f>내역서!B550</f>
        <v>0</v>
      </c>
      <c r="C541" s="67">
        <f>내역서!C550</f>
        <v>0</v>
      </c>
      <c r="D541" s="67">
        <f>내역서!D550</f>
        <v>0</v>
      </c>
      <c r="E541" s="67">
        <f>내역서!E550</f>
        <v>0</v>
      </c>
      <c r="F541" s="67">
        <f>내역서!I550</f>
        <v>0</v>
      </c>
    </row>
    <row r="542" spans="1:6">
      <c r="A542" s="66">
        <f>내역서!A551</f>
        <v>0</v>
      </c>
      <c r="B542" s="67">
        <f>내역서!B551</f>
        <v>0</v>
      </c>
      <c r="C542" s="67">
        <f>내역서!C551</f>
        <v>0</v>
      </c>
      <c r="D542" s="67">
        <f>내역서!D551</f>
        <v>0</v>
      </c>
      <c r="E542" s="67">
        <f>내역서!E551</f>
        <v>0</v>
      </c>
      <c r="F542" s="67">
        <f>내역서!I551</f>
        <v>0</v>
      </c>
    </row>
    <row r="543" spans="1:6">
      <c r="A543" s="66">
        <f>내역서!A552</f>
        <v>0</v>
      </c>
      <c r="B543" s="67">
        <f>내역서!B552</f>
        <v>0</v>
      </c>
      <c r="C543" s="67">
        <f>내역서!C552</f>
        <v>0</v>
      </c>
      <c r="D543" s="67">
        <f>내역서!D552</f>
        <v>0</v>
      </c>
      <c r="E543" s="67">
        <f>내역서!E552</f>
        <v>0</v>
      </c>
      <c r="F543" s="67">
        <f>내역서!I552</f>
        <v>0</v>
      </c>
    </row>
    <row r="544" spans="1:6">
      <c r="A544" s="66">
        <f>내역서!A553</f>
        <v>0</v>
      </c>
      <c r="B544" s="67">
        <f>내역서!B553</f>
        <v>0</v>
      </c>
      <c r="C544" s="67">
        <f>내역서!C553</f>
        <v>0</v>
      </c>
      <c r="D544" s="67">
        <f>내역서!D553</f>
        <v>0</v>
      </c>
      <c r="E544" s="67">
        <f>내역서!E553</f>
        <v>0</v>
      </c>
      <c r="F544" s="67">
        <f>내역서!I553</f>
        <v>0</v>
      </c>
    </row>
    <row r="545" spans="1:6">
      <c r="A545" s="66">
        <f>내역서!A554</f>
        <v>0</v>
      </c>
      <c r="B545" s="67">
        <f>내역서!B554</f>
        <v>0</v>
      </c>
      <c r="C545" s="67">
        <f>내역서!C554</f>
        <v>0</v>
      </c>
      <c r="D545" s="67">
        <f>내역서!D554</f>
        <v>0</v>
      </c>
      <c r="E545" s="67">
        <f>내역서!E554</f>
        <v>0</v>
      </c>
      <c r="F545" s="67">
        <f>내역서!I554</f>
        <v>0</v>
      </c>
    </row>
    <row r="546" spans="1:6">
      <c r="A546" s="66">
        <f>내역서!A555</f>
        <v>0</v>
      </c>
      <c r="B546" s="67">
        <f>내역서!B555</f>
        <v>0</v>
      </c>
      <c r="C546" s="67">
        <f>내역서!C555</f>
        <v>0</v>
      </c>
      <c r="D546" s="67">
        <f>내역서!D555</f>
        <v>0</v>
      </c>
      <c r="E546" s="67">
        <f>내역서!E555</f>
        <v>0</v>
      </c>
      <c r="F546" s="67">
        <f>내역서!I555</f>
        <v>0</v>
      </c>
    </row>
    <row r="547" spans="1:6">
      <c r="A547" s="66">
        <f>내역서!A556</f>
        <v>0</v>
      </c>
      <c r="B547" s="67">
        <f>내역서!B556</f>
        <v>0</v>
      </c>
      <c r="C547" s="67">
        <f>내역서!C556</f>
        <v>0</v>
      </c>
      <c r="D547" s="67">
        <f>내역서!D556</f>
        <v>0</v>
      </c>
      <c r="E547" s="67">
        <f>내역서!E556</f>
        <v>0</v>
      </c>
      <c r="F547" s="67">
        <f>내역서!I556</f>
        <v>0</v>
      </c>
    </row>
    <row r="548" spans="1:6">
      <c r="A548" s="66">
        <f>내역서!A557</f>
        <v>0</v>
      </c>
      <c r="B548" s="67">
        <f>내역서!B557</f>
        <v>0</v>
      </c>
      <c r="C548" s="67">
        <f>내역서!C557</f>
        <v>0</v>
      </c>
      <c r="D548" s="67">
        <f>내역서!D557</f>
        <v>0</v>
      </c>
      <c r="E548" s="67">
        <f>내역서!E557</f>
        <v>0</v>
      </c>
      <c r="F548" s="67">
        <f>내역서!I557</f>
        <v>0</v>
      </c>
    </row>
    <row r="549" spans="1:6">
      <c r="A549" s="66">
        <f>내역서!A558</f>
        <v>0</v>
      </c>
      <c r="B549" s="67">
        <f>내역서!B558</f>
        <v>0</v>
      </c>
      <c r="C549" s="67">
        <f>내역서!C558</f>
        <v>0</v>
      </c>
      <c r="D549" s="67">
        <f>내역서!D558</f>
        <v>0</v>
      </c>
      <c r="E549" s="67">
        <f>내역서!E558</f>
        <v>0</v>
      </c>
      <c r="F549" s="67">
        <f>내역서!I558</f>
        <v>0</v>
      </c>
    </row>
    <row r="550" spans="1:6">
      <c r="A550" s="66">
        <f>내역서!A559</f>
        <v>0</v>
      </c>
      <c r="B550" s="67">
        <f>내역서!B559</f>
        <v>0</v>
      </c>
      <c r="C550" s="67">
        <f>내역서!C559</f>
        <v>0</v>
      </c>
      <c r="D550" s="67">
        <f>내역서!D559</f>
        <v>0</v>
      </c>
      <c r="E550" s="67">
        <f>내역서!E559</f>
        <v>0</v>
      </c>
      <c r="F550" s="67">
        <f>내역서!I559</f>
        <v>0</v>
      </c>
    </row>
    <row r="551" spans="1:6">
      <c r="A551" s="66">
        <f>내역서!A560</f>
        <v>0</v>
      </c>
      <c r="B551" s="67">
        <f>내역서!B560</f>
        <v>0</v>
      </c>
      <c r="C551" s="67">
        <f>내역서!C560</f>
        <v>0</v>
      </c>
      <c r="D551" s="67">
        <f>내역서!D560</f>
        <v>0</v>
      </c>
      <c r="E551" s="67">
        <f>내역서!E560</f>
        <v>0</v>
      </c>
      <c r="F551" s="67">
        <f>내역서!I560</f>
        <v>0</v>
      </c>
    </row>
    <row r="552" spans="1:6">
      <c r="A552" s="66">
        <f>내역서!A561</f>
        <v>0</v>
      </c>
      <c r="B552" s="67">
        <f>내역서!B561</f>
        <v>0</v>
      </c>
      <c r="C552" s="67">
        <f>내역서!C561</f>
        <v>0</v>
      </c>
      <c r="D552" s="67">
        <f>내역서!D561</f>
        <v>0</v>
      </c>
      <c r="E552" s="67">
        <f>내역서!E561</f>
        <v>0</v>
      </c>
      <c r="F552" s="67">
        <f>내역서!I561</f>
        <v>0</v>
      </c>
    </row>
    <row r="553" spans="1:6">
      <c r="A553" s="66">
        <f>내역서!A562</f>
        <v>0</v>
      </c>
      <c r="B553" s="67">
        <f>내역서!B562</f>
        <v>0</v>
      </c>
      <c r="C553" s="67">
        <f>내역서!C562</f>
        <v>0</v>
      </c>
      <c r="D553" s="67">
        <f>내역서!D562</f>
        <v>0</v>
      </c>
      <c r="E553" s="67">
        <f>내역서!E562</f>
        <v>0</v>
      </c>
      <c r="F553" s="67">
        <f>내역서!I562</f>
        <v>0</v>
      </c>
    </row>
    <row r="554" spans="1:6">
      <c r="A554" s="66">
        <f>내역서!A563</f>
        <v>0</v>
      </c>
      <c r="B554" s="67">
        <f>내역서!B563</f>
        <v>0</v>
      </c>
      <c r="C554" s="67">
        <f>내역서!C563</f>
        <v>0</v>
      </c>
      <c r="D554" s="67">
        <f>내역서!D563</f>
        <v>0</v>
      </c>
      <c r="E554" s="67">
        <f>내역서!E563</f>
        <v>0</v>
      </c>
      <c r="F554" s="67">
        <f>내역서!I563</f>
        <v>0</v>
      </c>
    </row>
    <row r="555" spans="1:6">
      <c r="A555" s="66">
        <f>내역서!A564</f>
        <v>0</v>
      </c>
      <c r="B555" s="67">
        <f>내역서!B564</f>
        <v>0</v>
      </c>
      <c r="C555" s="67">
        <f>내역서!C564</f>
        <v>0</v>
      </c>
      <c r="D555" s="67">
        <f>내역서!D564</f>
        <v>0</v>
      </c>
      <c r="E555" s="67">
        <f>내역서!E564</f>
        <v>0</v>
      </c>
      <c r="F555" s="67">
        <f>내역서!I564</f>
        <v>0</v>
      </c>
    </row>
    <row r="556" spans="1:6">
      <c r="A556" s="66">
        <f>내역서!A565</f>
        <v>0</v>
      </c>
      <c r="B556" s="67">
        <f>내역서!B565</f>
        <v>0</v>
      </c>
      <c r="C556" s="67">
        <f>내역서!C565</f>
        <v>0</v>
      </c>
      <c r="D556" s="67">
        <f>내역서!D565</f>
        <v>0</v>
      </c>
      <c r="E556" s="67">
        <f>내역서!E565</f>
        <v>0</v>
      </c>
      <c r="F556" s="67">
        <f>내역서!I565</f>
        <v>0</v>
      </c>
    </row>
    <row r="557" spans="1:6">
      <c r="A557" s="66">
        <f>내역서!A566</f>
        <v>0</v>
      </c>
      <c r="B557" s="67">
        <f>내역서!B566</f>
        <v>0</v>
      </c>
      <c r="C557" s="67">
        <f>내역서!C566</f>
        <v>0</v>
      </c>
      <c r="D557" s="67">
        <f>내역서!D566</f>
        <v>0</v>
      </c>
      <c r="E557" s="67">
        <f>내역서!E566</f>
        <v>0</v>
      </c>
      <c r="F557" s="67">
        <f>내역서!I566</f>
        <v>0</v>
      </c>
    </row>
    <row r="558" spans="1:6">
      <c r="A558" s="66">
        <f>내역서!A567</f>
        <v>0</v>
      </c>
      <c r="B558" s="67">
        <f>내역서!B567</f>
        <v>0</v>
      </c>
      <c r="C558" s="67">
        <f>내역서!C567</f>
        <v>0</v>
      </c>
      <c r="D558" s="67">
        <f>내역서!D567</f>
        <v>0</v>
      </c>
      <c r="E558" s="67">
        <f>내역서!E567</f>
        <v>0</v>
      </c>
      <c r="F558" s="67">
        <f>내역서!I567</f>
        <v>0</v>
      </c>
    </row>
    <row r="559" spans="1:6">
      <c r="A559" s="66">
        <f>내역서!A568</f>
        <v>0</v>
      </c>
      <c r="B559" s="67">
        <f>내역서!B568</f>
        <v>0</v>
      </c>
      <c r="C559" s="67">
        <f>내역서!C568</f>
        <v>0</v>
      </c>
      <c r="D559" s="67">
        <f>내역서!D568</f>
        <v>0</v>
      </c>
      <c r="E559" s="67">
        <f>내역서!E568</f>
        <v>0</v>
      </c>
      <c r="F559" s="67">
        <f>내역서!I568</f>
        <v>0</v>
      </c>
    </row>
    <row r="560" spans="1:6">
      <c r="A560" s="66">
        <f>내역서!A569</f>
        <v>0</v>
      </c>
      <c r="B560" s="67">
        <f>내역서!B569</f>
        <v>0</v>
      </c>
      <c r="C560" s="67">
        <f>내역서!C569</f>
        <v>0</v>
      </c>
      <c r="D560" s="67">
        <f>내역서!D569</f>
        <v>0</v>
      </c>
      <c r="E560" s="67">
        <f>내역서!E569</f>
        <v>0</v>
      </c>
      <c r="F560" s="67">
        <f>내역서!I569</f>
        <v>0</v>
      </c>
    </row>
    <row r="561" spans="1:6">
      <c r="A561" s="66">
        <f>내역서!A570</f>
        <v>0</v>
      </c>
      <c r="B561" s="67">
        <f>내역서!B570</f>
        <v>0</v>
      </c>
      <c r="C561" s="67">
        <f>내역서!C570</f>
        <v>0</v>
      </c>
      <c r="D561" s="67">
        <f>내역서!D570</f>
        <v>0</v>
      </c>
      <c r="E561" s="67">
        <f>내역서!E570</f>
        <v>0</v>
      </c>
      <c r="F561" s="67">
        <f>내역서!I570</f>
        <v>0</v>
      </c>
    </row>
    <row r="562" spans="1:6">
      <c r="A562" s="66">
        <f>내역서!A571</f>
        <v>0</v>
      </c>
      <c r="B562" s="67">
        <f>내역서!B571</f>
        <v>0</v>
      </c>
      <c r="C562" s="67">
        <f>내역서!C571</f>
        <v>0</v>
      </c>
      <c r="D562" s="67">
        <f>내역서!D571</f>
        <v>0</v>
      </c>
      <c r="E562" s="67">
        <f>내역서!E571</f>
        <v>0</v>
      </c>
      <c r="F562" s="67">
        <f>내역서!I571</f>
        <v>0</v>
      </c>
    </row>
    <row r="563" spans="1:6">
      <c r="A563" s="66">
        <f>내역서!A572</f>
        <v>0</v>
      </c>
      <c r="B563" s="67">
        <f>내역서!B572</f>
        <v>0</v>
      </c>
      <c r="C563" s="67">
        <f>내역서!C572</f>
        <v>0</v>
      </c>
      <c r="D563" s="67">
        <f>내역서!D572</f>
        <v>0</v>
      </c>
      <c r="E563" s="67">
        <f>내역서!E572</f>
        <v>0</v>
      </c>
      <c r="F563" s="67">
        <f>내역서!I572</f>
        <v>0</v>
      </c>
    </row>
    <row r="564" spans="1:6">
      <c r="A564" s="66">
        <f>내역서!A573</f>
        <v>0</v>
      </c>
      <c r="B564" s="67">
        <f>내역서!B573</f>
        <v>0</v>
      </c>
      <c r="C564" s="67">
        <f>내역서!C573</f>
        <v>0</v>
      </c>
      <c r="D564" s="67">
        <f>내역서!D573</f>
        <v>0</v>
      </c>
      <c r="E564" s="67">
        <f>내역서!E573</f>
        <v>0</v>
      </c>
      <c r="F564" s="67">
        <f>내역서!I573</f>
        <v>0</v>
      </c>
    </row>
    <row r="565" spans="1:6">
      <c r="A565" s="66">
        <f>내역서!A574</f>
        <v>0</v>
      </c>
      <c r="B565" s="67">
        <f>내역서!B574</f>
        <v>0</v>
      </c>
      <c r="C565" s="67">
        <f>내역서!C574</f>
        <v>0</v>
      </c>
      <c r="D565" s="67">
        <f>내역서!D574</f>
        <v>0</v>
      </c>
      <c r="E565" s="67">
        <f>내역서!E574</f>
        <v>0</v>
      </c>
      <c r="F565" s="67">
        <f>내역서!I574</f>
        <v>0</v>
      </c>
    </row>
    <row r="566" spans="1:6">
      <c r="A566" s="66">
        <f>내역서!A575</f>
        <v>0</v>
      </c>
      <c r="B566" s="67">
        <f>내역서!B575</f>
        <v>0</v>
      </c>
      <c r="C566" s="67">
        <f>내역서!C575</f>
        <v>0</v>
      </c>
      <c r="D566" s="67">
        <f>내역서!D575</f>
        <v>0</v>
      </c>
      <c r="E566" s="67">
        <f>내역서!E575</f>
        <v>0</v>
      </c>
      <c r="F566" s="67">
        <f>내역서!I575</f>
        <v>0</v>
      </c>
    </row>
    <row r="567" spans="1:6">
      <c r="A567" s="66">
        <f>내역서!A576</f>
        <v>0</v>
      </c>
      <c r="B567" s="67">
        <f>내역서!B576</f>
        <v>0</v>
      </c>
      <c r="C567" s="67">
        <f>내역서!C576</f>
        <v>0</v>
      </c>
      <c r="D567" s="67">
        <f>내역서!D576</f>
        <v>0</v>
      </c>
      <c r="E567" s="67">
        <f>내역서!E576</f>
        <v>0</v>
      </c>
      <c r="F567" s="67">
        <f>내역서!I576</f>
        <v>0</v>
      </c>
    </row>
    <row r="568" spans="1:6">
      <c r="A568" s="66">
        <f>내역서!A577</f>
        <v>0</v>
      </c>
      <c r="B568" s="67">
        <f>내역서!B577</f>
        <v>0</v>
      </c>
      <c r="C568" s="67">
        <f>내역서!C577</f>
        <v>0</v>
      </c>
      <c r="D568" s="67">
        <f>내역서!D577</f>
        <v>0</v>
      </c>
      <c r="E568" s="67">
        <f>내역서!E577</f>
        <v>0</v>
      </c>
      <c r="F568" s="67">
        <f>내역서!I577</f>
        <v>0</v>
      </c>
    </row>
    <row r="569" spans="1:6">
      <c r="A569" s="66">
        <f>내역서!A578</f>
        <v>0</v>
      </c>
      <c r="B569" s="67">
        <f>내역서!B578</f>
        <v>0</v>
      </c>
      <c r="C569" s="67">
        <f>내역서!C578</f>
        <v>0</v>
      </c>
      <c r="D569" s="67">
        <f>내역서!D578</f>
        <v>0</v>
      </c>
      <c r="E569" s="67">
        <f>내역서!E578</f>
        <v>0</v>
      </c>
      <c r="F569" s="67">
        <f>내역서!I578</f>
        <v>0</v>
      </c>
    </row>
    <row r="570" spans="1:6">
      <c r="A570" s="66">
        <f>내역서!A579</f>
        <v>0</v>
      </c>
      <c r="B570" s="67">
        <f>내역서!B579</f>
        <v>0</v>
      </c>
      <c r="C570" s="67">
        <f>내역서!C579</f>
        <v>0</v>
      </c>
      <c r="D570" s="67">
        <f>내역서!D579</f>
        <v>0</v>
      </c>
      <c r="E570" s="67">
        <f>내역서!E579</f>
        <v>0</v>
      </c>
      <c r="F570" s="67">
        <f>내역서!I579</f>
        <v>0</v>
      </c>
    </row>
    <row r="571" spans="1:6">
      <c r="A571" s="66">
        <f>내역서!A580</f>
        <v>0</v>
      </c>
      <c r="B571" s="67">
        <f>내역서!B580</f>
        <v>0</v>
      </c>
      <c r="C571" s="67">
        <f>내역서!C580</f>
        <v>0</v>
      </c>
      <c r="D571" s="67">
        <f>내역서!D580</f>
        <v>0</v>
      </c>
      <c r="E571" s="67">
        <f>내역서!E580</f>
        <v>0</v>
      </c>
      <c r="F571" s="67">
        <f>내역서!I580</f>
        <v>0</v>
      </c>
    </row>
    <row r="572" spans="1:6">
      <c r="A572" s="66">
        <f>내역서!A581</f>
        <v>0</v>
      </c>
      <c r="B572" s="67">
        <f>내역서!B581</f>
        <v>0</v>
      </c>
      <c r="C572" s="67">
        <f>내역서!C581</f>
        <v>0</v>
      </c>
      <c r="D572" s="67">
        <f>내역서!D581</f>
        <v>0</v>
      </c>
      <c r="E572" s="67">
        <f>내역서!E581</f>
        <v>0</v>
      </c>
      <c r="F572" s="67">
        <f>내역서!I581</f>
        <v>0</v>
      </c>
    </row>
    <row r="573" spans="1:6">
      <c r="A573" s="66">
        <f>내역서!A582</f>
        <v>0</v>
      </c>
      <c r="B573" s="67">
        <f>내역서!B582</f>
        <v>0</v>
      </c>
      <c r="C573" s="67">
        <f>내역서!C582</f>
        <v>0</v>
      </c>
      <c r="D573" s="67">
        <f>내역서!D582</f>
        <v>0</v>
      </c>
      <c r="E573" s="67">
        <f>내역서!E582</f>
        <v>0</v>
      </c>
      <c r="F573" s="67">
        <f>내역서!I582</f>
        <v>0</v>
      </c>
    </row>
    <row r="574" spans="1:6">
      <c r="A574" s="66">
        <f>내역서!A583</f>
        <v>0</v>
      </c>
      <c r="B574" s="67">
        <f>내역서!B583</f>
        <v>0</v>
      </c>
      <c r="C574" s="67">
        <f>내역서!C583</f>
        <v>0</v>
      </c>
      <c r="D574" s="67">
        <f>내역서!D583</f>
        <v>0</v>
      </c>
      <c r="E574" s="67">
        <f>내역서!E583</f>
        <v>0</v>
      </c>
      <c r="F574" s="67">
        <f>내역서!I583</f>
        <v>0</v>
      </c>
    </row>
    <row r="575" spans="1:6">
      <c r="A575" s="66">
        <f>내역서!A584</f>
        <v>0</v>
      </c>
      <c r="B575" s="67">
        <f>내역서!B584</f>
        <v>0</v>
      </c>
      <c r="C575" s="67">
        <f>내역서!C584</f>
        <v>0</v>
      </c>
      <c r="D575" s="67">
        <f>내역서!D584</f>
        <v>0</v>
      </c>
      <c r="E575" s="67">
        <f>내역서!E584</f>
        <v>0</v>
      </c>
      <c r="F575" s="67">
        <f>내역서!I584</f>
        <v>0</v>
      </c>
    </row>
    <row r="576" spans="1:6">
      <c r="A576" s="66">
        <f>내역서!A585</f>
        <v>0</v>
      </c>
      <c r="B576" s="67">
        <f>내역서!B585</f>
        <v>0</v>
      </c>
      <c r="C576" s="67">
        <f>내역서!C585</f>
        <v>0</v>
      </c>
      <c r="D576" s="67">
        <f>내역서!D585</f>
        <v>0</v>
      </c>
      <c r="E576" s="67">
        <f>내역서!E585</f>
        <v>0</v>
      </c>
      <c r="F576" s="67">
        <f>내역서!I585</f>
        <v>0</v>
      </c>
    </row>
    <row r="577" spans="1:6">
      <c r="A577" s="66">
        <f>내역서!A586</f>
        <v>0</v>
      </c>
      <c r="B577" s="67">
        <f>내역서!B586</f>
        <v>0</v>
      </c>
      <c r="C577" s="67">
        <f>내역서!C586</f>
        <v>0</v>
      </c>
      <c r="D577" s="67">
        <f>내역서!D586</f>
        <v>0</v>
      </c>
      <c r="E577" s="67">
        <f>내역서!E586</f>
        <v>0</v>
      </c>
      <c r="F577" s="67">
        <f>내역서!I586</f>
        <v>0</v>
      </c>
    </row>
    <row r="578" spans="1:6">
      <c r="A578" s="66">
        <f>내역서!A587</f>
        <v>0</v>
      </c>
      <c r="B578" s="67">
        <f>내역서!B587</f>
        <v>0</v>
      </c>
      <c r="C578" s="67">
        <f>내역서!C587</f>
        <v>0</v>
      </c>
      <c r="D578" s="67">
        <f>내역서!D587</f>
        <v>0</v>
      </c>
      <c r="E578" s="67">
        <f>내역서!E587</f>
        <v>0</v>
      </c>
      <c r="F578" s="67">
        <f>내역서!I587</f>
        <v>0</v>
      </c>
    </row>
    <row r="579" spans="1:6">
      <c r="A579" s="66">
        <f>내역서!A588</f>
        <v>0</v>
      </c>
      <c r="B579" s="67">
        <f>내역서!B588</f>
        <v>0</v>
      </c>
      <c r="C579" s="67">
        <f>내역서!C588</f>
        <v>0</v>
      </c>
      <c r="D579" s="67">
        <f>내역서!D588</f>
        <v>0</v>
      </c>
      <c r="E579" s="67">
        <f>내역서!E588</f>
        <v>0</v>
      </c>
      <c r="F579" s="67">
        <f>내역서!I588</f>
        <v>0</v>
      </c>
    </row>
    <row r="580" spans="1:6">
      <c r="A580" s="66">
        <f>내역서!A589</f>
        <v>0</v>
      </c>
      <c r="B580" s="67">
        <f>내역서!B589</f>
        <v>0</v>
      </c>
      <c r="C580" s="67">
        <f>내역서!C589</f>
        <v>0</v>
      </c>
      <c r="D580" s="67">
        <f>내역서!D589</f>
        <v>0</v>
      </c>
      <c r="E580" s="67">
        <f>내역서!E589</f>
        <v>0</v>
      </c>
      <c r="F580" s="67">
        <f>내역서!I589</f>
        <v>0</v>
      </c>
    </row>
    <row r="581" spans="1:6">
      <c r="A581" s="66">
        <f>내역서!A590</f>
        <v>0</v>
      </c>
      <c r="B581" s="67">
        <f>내역서!B590</f>
        <v>0</v>
      </c>
      <c r="C581" s="67">
        <f>내역서!C590</f>
        <v>0</v>
      </c>
      <c r="D581" s="67">
        <f>내역서!D590</f>
        <v>0</v>
      </c>
      <c r="E581" s="67">
        <f>내역서!E590</f>
        <v>0</v>
      </c>
      <c r="F581" s="67">
        <f>내역서!I590</f>
        <v>0</v>
      </c>
    </row>
    <row r="582" spans="1:6">
      <c r="A582" s="66">
        <f>내역서!A591</f>
        <v>0</v>
      </c>
      <c r="B582" s="67">
        <f>내역서!B591</f>
        <v>0</v>
      </c>
      <c r="C582" s="67">
        <f>내역서!C591</f>
        <v>0</v>
      </c>
      <c r="D582" s="67">
        <f>내역서!D591</f>
        <v>0</v>
      </c>
      <c r="E582" s="67">
        <f>내역서!E591</f>
        <v>0</v>
      </c>
      <c r="F582" s="67">
        <f>내역서!I591</f>
        <v>0</v>
      </c>
    </row>
    <row r="583" spans="1:6">
      <c r="A583" s="66">
        <f>내역서!A592</f>
        <v>0</v>
      </c>
      <c r="B583" s="67">
        <f>내역서!B592</f>
        <v>0</v>
      </c>
      <c r="C583" s="67">
        <f>내역서!C592</f>
        <v>0</v>
      </c>
      <c r="D583" s="67">
        <f>내역서!D592</f>
        <v>0</v>
      </c>
      <c r="E583" s="67">
        <f>내역서!E592</f>
        <v>0</v>
      </c>
      <c r="F583" s="67">
        <f>내역서!I592</f>
        <v>0</v>
      </c>
    </row>
    <row r="584" spans="1:6">
      <c r="A584" s="66">
        <f>내역서!A593</f>
        <v>0</v>
      </c>
      <c r="B584" s="67">
        <f>내역서!B593</f>
        <v>0</v>
      </c>
      <c r="C584" s="67">
        <f>내역서!C593</f>
        <v>0</v>
      </c>
      <c r="D584" s="67">
        <f>내역서!D593</f>
        <v>0</v>
      </c>
      <c r="E584" s="67">
        <f>내역서!E593</f>
        <v>0</v>
      </c>
      <c r="F584" s="67">
        <f>내역서!I593</f>
        <v>0</v>
      </c>
    </row>
    <row r="585" spans="1:6">
      <c r="A585" s="66">
        <f>내역서!A594</f>
        <v>0</v>
      </c>
      <c r="B585" s="67">
        <f>내역서!B594</f>
        <v>0</v>
      </c>
      <c r="C585" s="67">
        <f>내역서!C594</f>
        <v>0</v>
      </c>
      <c r="D585" s="67">
        <f>내역서!D594</f>
        <v>0</v>
      </c>
      <c r="E585" s="67">
        <f>내역서!E594</f>
        <v>0</v>
      </c>
      <c r="F585" s="67">
        <f>내역서!I594</f>
        <v>0</v>
      </c>
    </row>
    <row r="586" spans="1:6">
      <c r="A586" s="66">
        <f>내역서!A595</f>
        <v>0</v>
      </c>
      <c r="B586" s="67">
        <f>내역서!B595</f>
        <v>0</v>
      </c>
      <c r="C586" s="67">
        <f>내역서!C595</f>
        <v>0</v>
      </c>
      <c r="D586" s="67">
        <f>내역서!D595</f>
        <v>0</v>
      </c>
      <c r="E586" s="67">
        <f>내역서!E595</f>
        <v>0</v>
      </c>
      <c r="F586" s="67">
        <f>내역서!I595</f>
        <v>0</v>
      </c>
    </row>
    <row r="587" spans="1:6">
      <c r="A587" s="66">
        <f>내역서!A596</f>
        <v>0</v>
      </c>
      <c r="B587" s="67">
        <f>내역서!B596</f>
        <v>0</v>
      </c>
      <c r="C587" s="67">
        <f>내역서!C596</f>
        <v>0</v>
      </c>
      <c r="D587" s="67">
        <f>내역서!D596</f>
        <v>0</v>
      </c>
      <c r="E587" s="67">
        <f>내역서!E596</f>
        <v>0</v>
      </c>
      <c r="F587" s="67">
        <f>내역서!I596</f>
        <v>0</v>
      </c>
    </row>
    <row r="588" spans="1:6">
      <c r="A588" s="66">
        <f>내역서!A597</f>
        <v>0</v>
      </c>
      <c r="B588" s="67">
        <f>내역서!B597</f>
        <v>0</v>
      </c>
      <c r="C588" s="67">
        <f>내역서!C597</f>
        <v>0</v>
      </c>
      <c r="D588" s="67">
        <f>내역서!D597</f>
        <v>0</v>
      </c>
      <c r="E588" s="67">
        <f>내역서!E597</f>
        <v>0</v>
      </c>
      <c r="F588" s="67">
        <f>내역서!I597</f>
        <v>0</v>
      </c>
    </row>
    <row r="589" spans="1:6">
      <c r="A589" s="66">
        <f>내역서!A598</f>
        <v>0</v>
      </c>
      <c r="B589" s="67">
        <f>내역서!B598</f>
        <v>0</v>
      </c>
      <c r="C589" s="67">
        <f>내역서!C598</f>
        <v>0</v>
      </c>
      <c r="D589" s="67">
        <f>내역서!D598</f>
        <v>0</v>
      </c>
      <c r="E589" s="67">
        <f>내역서!E598</f>
        <v>0</v>
      </c>
      <c r="F589" s="67">
        <f>내역서!I598</f>
        <v>0</v>
      </c>
    </row>
    <row r="590" spans="1:6">
      <c r="A590" s="66">
        <f>내역서!A599</f>
        <v>0</v>
      </c>
      <c r="B590" s="67">
        <f>내역서!B599</f>
        <v>0</v>
      </c>
      <c r="C590" s="67">
        <f>내역서!C599</f>
        <v>0</v>
      </c>
      <c r="D590" s="67">
        <f>내역서!D599</f>
        <v>0</v>
      </c>
      <c r="E590" s="67">
        <f>내역서!E599</f>
        <v>0</v>
      </c>
      <c r="F590" s="67">
        <f>내역서!I599</f>
        <v>0</v>
      </c>
    </row>
    <row r="591" spans="1:6">
      <c r="A591" s="66">
        <f>내역서!A600</f>
        <v>0</v>
      </c>
      <c r="B591" s="67">
        <f>내역서!B600</f>
        <v>0</v>
      </c>
      <c r="C591" s="67">
        <f>내역서!C600</f>
        <v>0</v>
      </c>
      <c r="D591" s="67">
        <f>내역서!D600</f>
        <v>0</v>
      </c>
      <c r="E591" s="67">
        <f>내역서!E600</f>
        <v>0</v>
      </c>
      <c r="F591" s="67">
        <f>내역서!I600</f>
        <v>0</v>
      </c>
    </row>
    <row r="592" spans="1:6">
      <c r="A592" s="66">
        <f>내역서!A601</f>
        <v>0</v>
      </c>
      <c r="B592" s="67">
        <f>내역서!B601</f>
        <v>0</v>
      </c>
      <c r="C592" s="67">
        <f>내역서!C601</f>
        <v>0</v>
      </c>
      <c r="D592" s="67">
        <f>내역서!D601</f>
        <v>0</v>
      </c>
      <c r="E592" s="67">
        <f>내역서!E601</f>
        <v>0</v>
      </c>
      <c r="F592" s="67">
        <f>내역서!I601</f>
        <v>0</v>
      </c>
    </row>
    <row r="593" spans="1:6">
      <c r="A593" s="66">
        <f>내역서!A602</f>
        <v>0</v>
      </c>
      <c r="B593" s="67">
        <f>내역서!B602</f>
        <v>0</v>
      </c>
      <c r="C593" s="67">
        <f>내역서!C602</f>
        <v>0</v>
      </c>
      <c r="D593" s="67">
        <f>내역서!D602</f>
        <v>0</v>
      </c>
      <c r="E593" s="67">
        <f>내역서!E602</f>
        <v>0</v>
      </c>
      <c r="F593" s="67">
        <f>내역서!I602</f>
        <v>0</v>
      </c>
    </row>
    <row r="594" spans="1:6">
      <c r="A594" s="66">
        <f>내역서!A603</f>
        <v>0</v>
      </c>
      <c r="B594" s="67">
        <f>내역서!B603</f>
        <v>0</v>
      </c>
      <c r="C594" s="67">
        <f>내역서!C603</f>
        <v>0</v>
      </c>
      <c r="D594" s="67">
        <f>내역서!D603</f>
        <v>0</v>
      </c>
      <c r="E594" s="67">
        <f>내역서!E603</f>
        <v>0</v>
      </c>
      <c r="F594" s="67">
        <f>내역서!I603</f>
        <v>0</v>
      </c>
    </row>
    <row r="595" spans="1:6">
      <c r="A595" s="66">
        <f>내역서!A604</f>
        <v>0</v>
      </c>
      <c r="B595" s="67">
        <f>내역서!B604</f>
        <v>0</v>
      </c>
      <c r="C595" s="67">
        <f>내역서!C604</f>
        <v>0</v>
      </c>
      <c r="D595" s="67">
        <f>내역서!D604</f>
        <v>0</v>
      </c>
      <c r="E595" s="67">
        <f>내역서!E604</f>
        <v>0</v>
      </c>
      <c r="F595" s="67">
        <f>내역서!I604</f>
        <v>0</v>
      </c>
    </row>
    <row r="596" spans="1:6">
      <c r="A596" s="66">
        <f>내역서!A605</f>
        <v>0</v>
      </c>
      <c r="B596" s="67">
        <f>내역서!B605</f>
        <v>0</v>
      </c>
      <c r="C596" s="67">
        <f>내역서!C605</f>
        <v>0</v>
      </c>
      <c r="D596" s="67">
        <f>내역서!D605</f>
        <v>0</v>
      </c>
      <c r="E596" s="67">
        <f>내역서!E605</f>
        <v>0</v>
      </c>
      <c r="F596" s="67">
        <f>내역서!I605</f>
        <v>0</v>
      </c>
    </row>
    <row r="597" spans="1:6">
      <c r="A597" s="66">
        <f>내역서!A606</f>
        <v>0</v>
      </c>
      <c r="B597" s="67">
        <f>내역서!B606</f>
        <v>0</v>
      </c>
      <c r="C597" s="67">
        <f>내역서!C606</f>
        <v>0</v>
      </c>
      <c r="D597" s="67">
        <f>내역서!D606</f>
        <v>0</v>
      </c>
      <c r="E597" s="67">
        <f>내역서!E606</f>
        <v>0</v>
      </c>
      <c r="F597" s="67">
        <f>내역서!I606</f>
        <v>0</v>
      </c>
    </row>
    <row r="598" spans="1:6">
      <c r="A598" s="66">
        <f>내역서!A607</f>
        <v>0</v>
      </c>
      <c r="B598" s="67">
        <f>내역서!B607</f>
        <v>0</v>
      </c>
      <c r="C598" s="67">
        <f>내역서!C607</f>
        <v>0</v>
      </c>
      <c r="D598" s="67">
        <f>내역서!D607</f>
        <v>0</v>
      </c>
      <c r="E598" s="67">
        <f>내역서!E607</f>
        <v>0</v>
      </c>
      <c r="F598" s="67">
        <f>내역서!I607</f>
        <v>0</v>
      </c>
    </row>
    <row r="599" spans="1:6">
      <c r="A599" s="66">
        <f>내역서!A608</f>
        <v>0</v>
      </c>
      <c r="B599" s="67">
        <f>내역서!B608</f>
        <v>0</v>
      </c>
      <c r="C599" s="67">
        <f>내역서!C608</f>
        <v>0</v>
      </c>
      <c r="D599" s="67">
        <f>내역서!D608</f>
        <v>0</v>
      </c>
      <c r="E599" s="67">
        <f>내역서!E608</f>
        <v>0</v>
      </c>
      <c r="F599" s="67">
        <f>내역서!I608</f>
        <v>0</v>
      </c>
    </row>
    <row r="600" spans="1:6">
      <c r="A600" s="66">
        <f>내역서!A609</f>
        <v>0</v>
      </c>
      <c r="B600" s="67">
        <f>내역서!B609</f>
        <v>0</v>
      </c>
      <c r="C600" s="67">
        <f>내역서!C609</f>
        <v>0</v>
      </c>
      <c r="D600" s="67">
        <f>내역서!D609</f>
        <v>0</v>
      </c>
      <c r="E600" s="67">
        <f>내역서!E609</f>
        <v>0</v>
      </c>
      <c r="F600" s="67">
        <f>내역서!I609</f>
        <v>0</v>
      </c>
    </row>
    <row r="601" spans="1:6">
      <c r="A601" s="66">
        <f>내역서!A610</f>
        <v>0</v>
      </c>
      <c r="B601" s="67">
        <f>내역서!B610</f>
        <v>0</v>
      </c>
      <c r="C601" s="67">
        <f>내역서!C610</f>
        <v>0</v>
      </c>
      <c r="D601" s="67">
        <f>내역서!D610</f>
        <v>0</v>
      </c>
      <c r="E601" s="67">
        <f>내역서!E610</f>
        <v>0</v>
      </c>
      <c r="F601" s="67">
        <f>내역서!I610</f>
        <v>0</v>
      </c>
    </row>
    <row r="602" spans="1:6">
      <c r="A602" s="66">
        <f>내역서!A611</f>
        <v>0</v>
      </c>
      <c r="B602" s="67">
        <f>내역서!B611</f>
        <v>0</v>
      </c>
      <c r="C602" s="67">
        <f>내역서!C611</f>
        <v>0</v>
      </c>
      <c r="D602" s="67">
        <f>내역서!D611</f>
        <v>0</v>
      </c>
      <c r="E602" s="67">
        <f>내역서!E611</f>
        <v>0</v>
      </c>
      <c r="F602" s="67">
        <f>내역서!I611</f>
        <v>0</v>
      </c>
    </row>
    <row r="603" spans="1:6">
      <c r="A603" s="66">
        <f>내역서!A612</f>
        <v>0</v>
      </c>
      <c r="B603" s="67">
        <f>내역서!B612</f>
        <v>0</v>
      </c>
      <c r="C603" s="67">
        <f>내역서!C612</f>
        <v>0</v>
      </c>
      <c r="D603" s="67">
        <f>내역서!D612</f>
        <v>0</v>
      </c>
      <c r="E603" s="67">
        <f>내역서!E612</f>
        <v>0</v>
      </c>
      <c r="F603" s="67">
        <f>내역서!I612</f>
        <v>0</v>
      </c>
    </row>
    <row r="604" spans="1:6">
      <c r="A604" s="66">
        <f>내역서!A613</f>
        <v>0</v>
      </c>
      <c r="B604" s="67">
        <f>내역서!B613</f>
        <v>0</v>
      </c>
      <c r="C604" s="67">
        <f>내역서!C613</f>
        <v>0</v>
      </c>
      <c r="D604" s="67">
        <f>내역서!D613</f>
        <v>0</v>
      </c>
      <c r="E604" s="67">
        <f>내역서!E613</f>
        <v>0</v>
      </c>
      <c r="F604" s="67">
        <f>내역서!I613</f>
        <v>0</v>
      </c>
    </row>
    <row r="605" spans="1:6">
      <c r="A605" s="66">
        <f>내역서!A614</f>
        <v>0</v>
      </c>
      <c r="B605" s="67">
        <f>내역서!B614</f>
        <v>0</v>
      </c>
      <c r="C605" s="67">
        <f>내역서!C614</f>
        <v>0</v>
      </c>
      <c r="D605" s="67">
        <f>내역서!D614</f>
        <v>0</v>
      </c>
      <c r="E605" s="67">
        <f>내역서!E614</f>
        <v>0</v>
      </c>
      <c r="F605" s="67">
        <f>내역서!I614</f>
        <v>0</v>
      </c>
    </row>
    <row r="606" spans="1:6">
      <c r="A606" s="66">
        <f>내역서!A615</f>
        <v>0</v>
      </c>
      <c r="B606" s="67">
        <f>내역서!B615</f>
        <v>0</v>
      </c>
      <c r="C606" s="67">
        <f>내역서!C615</f>
        <v>0</v>
      </c>
      <c r="D606" s="67">
        <f>내역서!D615</f>
        <v>0</v>
      </c>
      <c r="E606" s="67">
        <f>내역서!E615</f>
        <v>0</v>
      </c>
      <c r="F606" s="67">
        <f>내역서!I615</f>
        <v>0</v>
      </c>
    </row>
    <row r="607" spans="1:6">
      <c r="A607" s="66">
        <f>내역서!A616</f>
        <v>0</v>
      </c>
      <c r="B607" s="67">
        <f>내역서!B616</f>
        <v>0</v>
      </c>
      <c r="C607" s="67">
        <f>내역서!C616</f>
        <v>0</v>
      </c>
      <c r="D607" s="67">
        <f>내역서!D616</f>
        <v>0</v>
      </c>
      <c r="E607" s="67">
        <f>내역서!E616</f>
        <v>0</v>
      </c>
      <c r="F607" s="67">
        <f>내역서!I616</f>
        <v>0</v>
      </c>
    </row>
    <row r="608" spans="1:6">
      <c r="A608" s="66">
        <f>내역서!A617</f>
        <v>0</v>
      </c>
      <c r="B608" s="67">
        <f>내역서!B617</f>
        <v>0</v>
      </c>
      <c r="C608" s="67">
        <f>내역서!C617</f>
        <v>0</v>
      </c>
      <c r="D608" s="67">
        <f>내역서!D617</f>
        <v>0</v>
      </c>
      <c r="E608" s="67">
        <f>내역서!E617</f>
        <v>0</v>
      </c>
      <c r="F608" s="67">
        <f>내역서!I617</f>
        <v>0</v>
      </c>
    </row>
    <row r="609" spans="1:6">
      <c r="A609" s="66">
        <f>내역서!A618</f>
        <v>0</v>
      </c>
      <c r="B609" s="67">
        <f>내역서!B618</f>
        <v>0</v>
      </c>
      <c r="C609" s="67">
        <f>내역서!C618</f>
        <v>0</v>
      </c>
      <c r="D609" s="67">
        <f>내역서!D618</f>
        <v>0</v>
      </c>
      <c r="E609" s="67">
        <f>내역서!E618</f>
        <v>0</v>
      </c>
      <c r="F609" s="67">
        <f>내역서!I618</f>
        <v>0</v>
      </c>
    </row>
    <row r="610" spans="1:6">
      <c r="A610" s="66">
        <f>내역서!A619</f>
        <v>0</v>
      </c>
      <c r="B610" s="67">
        <f>내역서!B619</f>
        <v>0</v>
      </c>
      <c r="C610" s="67">
        <f>내역서!C619</f>
        <v>0</v>
      </c>
      <c r="D610" s="67">
        <f>내역서!D619</f>
        <v>0</v>
      </c>
      <c r="E610" s="67">
        <f>내역서!E619</f>
        <v>0</v>
      </c>
      <c r="F610" s="67">
        <f>내역서!I619</f>
        <v>0</v>
      </c>
    </row>
    <row r="611" spans="1:6">
      <c r="A611" s="66">
        <f>내역서!A620</f>
        <v>0</v>
      </c>
      <c r="B611" s="67">
        <f>내역서!B620</f>
        <v>0</v>
      </c>
      <c r="C611" s="67">
        <f>내역서!C620</f>
        <v>0</v>
      </c>
      <c r="D611" s="67">
        <f>내역서!D620</f>
        <v>0</v>
      </c>
      <c r="E611" s="67">
        <f>내역서!E620</f>
        <v>0</v>
      </c>
      <c r="F611" s="67">
        <f>내역서!I620</f>
        <v>0</v>
      </c>
    </row>
    <row r="612" spans="1:6">
      <c r="A612" s="66">
        <f>내역서!A621</f>
        <v>0</v>
      </c>
      <c r="B612" s="67">
        <f>내역서!B621</f>
        <v>0</v>
      </c>
      <c r="C612" s="67">
        <f>내역서!C621</f>
        <v>0</v>
      </c>
      <c r="D612" s="67">
        <f>내역서!D621</f>
        <v>0</v>
      </c>
      <c r="E612" s="67">
        <f>내역서!E621</f>
        <v>0</v>
      </c>
      <c r="F612" s="67">
        <f>내역서!I621</f>
        <v>0</v>
      </c>
    </row>
    <row r="613" spans="1:6">
      <c r="A613" s="66">
        <f>내역서!A622</f>
        <v>0</v>
      </c>
      <c r="B613" s="67">
        <f>내역서!B622</f>
        <v>0</v>
      </c>
      <c r="C613" s="67">
        <f>내역서!C622</f>
        <v>0</v>
      </c>
      <c r="D613" s="67">
        <f>내역서!D622</f>
        <v>0</v>
      </c>
      <c r="E613" s="67">
        <f>내역서!E622</f>
        <v>0</v>
      </c>
      <c r="F613" s="67">
        <f>내역서!I622</f>
        <v>0</v>
      </c>
    </row>
    <row r="614" spans="1:6">
      <c r="A614" s="66">
        <f>내역서!A623</f>
        <v>0</v>
      </c>
      <c r="B614" s="67">
        <f>내역서!B623</f>
        <v>0</v>
      </c>
      <c r="C614" s="67">
        <f>내역서!C623</f>
        <v>0</v>
      </c>
      <c r="D614" s="67">
        <f>내역서!D623</f>
        <v>0</v>
      </c>
      <c r="E614" s="67">
        <f>내역서!E623</f>
        <v>0</v>
      </c>
      <c r="F614" s="67">
        <f>내역서!I623</f>
        <v>0</v>
      </c>
    </row>
    <row r="615" spans="1:6">
      <c r="A615" s="66">
        <f>내역서!A624</f>
        <v>0</v>
      </c>
      <c r="B615" s="67">
        <f>내역서!B624</f>
        <v>0</v>
      </c>
      <c r="C615" s="67">
        <f>내역서!C624</f>
        <v>0</v>
      </c>
      <c r="D615" s="67">
        <f>내역서!D624</f>
        <v>0</v>
      </c>
      <c r="E615" s="67">
        <f>내역서!E624</f>
        <v>0</v>
      </c>
      <c r="F615" s="67">
        <f>내역서!I624</f>
        <v>0</v>
      </c>
    </row>
    <row r="616" spans="1:6">
      <c r="A616" s="66">
        <f>내역서!A625</f>
        <v>0</v>
      </c>
      <c r="B616" s="67">
        <f>내역서!B625</f>
        <v>0</v>
      </c>
      <c r="C616" s="67">
        <f>내역서!C625</f>
        <v>0</v>
      </c>
      <c r="D616" s="67">
        <f>내역서!D625</f>
        <v>0</v>
      </c>
      <c r="E616" s="67">
        <f>내역서!E625</f>
        <v>0</v>
      </c>
      <c r="F616" s="67">
        <f>내역서!I625</f>
        <v>0</v>
      </c>
    </row>
    <row r="617" spans="1:6">
      <c r="A617" s="66">
        <f>내역서!A626</f>
        <v>0</v>
      </c>
      <c r="B617" s="67">
        <f>내역서!B626</f>
        <v>0</v>
      </c>
      <c r="C617" s="67">
        <f>내역서!C626</f>
        <v>0</v>
      </c>
      <c r="D617" s="67">
        <f>내역서!D626</f>
        <v>0</v>
      </c>
      <c r="E617" s="67">
        <f>내역서!E626</f>
        <v>0</v>
      </c>
      <c r="F617" s="67">
        <f>내역서!I626</f>
        <v>0</v>
      </c>
    </row>
    <row r="618" spans="1:6">
      <c r="A618" s="66">
        <f>내역서!A627</f>
        <v>0</v>
      </c>
      <c r="B618" s="67">
        <f>내역서!B627</f>
        <v>0</v>
      </c>
      <c r="C618" s="67">
        <f>내역서!C627</f>
        <v>0</v>
      </c>
      <c r="D618" s="67">
        <f>내역서!D627</f>
        <v>0</v>
      </c>
      <c r="E618" s="67">
        <f>내역서!E627</f>
        <v>0</v>
      </c>
      <c r="F618" s="67">
        <f>내역서!I627</f>
        <v>0</v>
      </c>
    </row>
    <row r="619" spans="1:6">
      <c r="A619" s="66">
        <f>내역서!A628</f>
        <v>0</v>
      </c>
      <c r="B619" s="67">
        <f>내역서!B628</f>
        <v>0</v>
      </c>
      <c r="C619" s="67">
        <f>내역서!C628</f>
        <v>0</v>
      </c>
      <c r="D619" s="67">
        <f>내역서!D628</f>
        <v>0</v>
      </c>
      <c r="E619" s="67">
        <f>내역서!E628</f>
        <v>0</v>
      </c>
      <c r="F619" s="67">
        <f>내역서!I628</f>
        <v>0</v>
      </c>
    </row>
    <row r="620" spans="1:6">
      <c r="A620" s="66">
        <f>내역서!A629</f>
        <v>0</v>
      </c>
      <c r="B620" s="67">
        <f>내역서!B629</f>
        <v>0</v>
      </c>
      <c r="C620" s="67">
        <f>내역서!C629</f>
        <v>0</v>
      </c>
      <c r="D620" s="67">
        <f>내역서!D629</f>
        <v>0</v>
      </c>
      <c r="E620" s="67">
        <f>내역서!E629</f>
        <v>0</v>
      </c>
      <c r="F620" s="67">
        <f>내역서!I629</f>
        <v>0</v>
      </c>
    </row>
    <row r="621" spans="1:6">
      <c r="A621" s="66">
        <f>내역서!A630</f>
        <v>0</v>
      </c>
      <c r="B621" s="67">
        <f>내역서!B630</f>
        <v>0</v>
      </c>
      <c r="C621" s="67">
        <f>내역서!C630</f>
        <v>0</v>
      </c>
      <c r="D621" s="67">
        <f>내역서!D630</f>
        <v>0</v>
      </c>
      <c r="E621" s="67">
        <f>내역서!E630</f>
        <v>0</v>
      </c>
      <c r="F621" s="67">
        <f>내역서!I630</f>
        <v>0</v>
      </c>
    </row>
    <row r="622" spans="1:6">
      <c r="A622" s="66">
        <f>내역서!A631</f>
        <v>0</v>
      </c>
      <c r="B622" s="67">
        <f>내역서!B631</f>
        <v>0</v>
      </c>
      <c r="C622" s="67">
        <f>내역서!C631</f>
        <v>0</v>
      </c>
      <c r="D622" s="67">
        <f>내역서!D631</f>
        <v>0</v>
      </c>
      <c r="E622" s="67">
        <f>내역서!E631</f>
        <v>0</v>
      </c>
      <c r="F622" s="67">
        <f>내역서!I631</f>
        <v>0</v>
      </c>
    </row>
    <row r="623" spans="1:6">
      <c r="A623" s="66">
        <f>내역서!A632</f>
        <v>0</v>
      </c>
      <c r="B623" s="67">
        <f>내역서!B632</f>
        <v>0</v>
      </c>
      <c r="C623" s="67">
        <f>내역서!C632</f>
        <v>0</v>
      </c>
      <c r="D623" s="67">
        <f>내역서!D632</f>
        <v>0</v>
      </c>
      <c r="E623" s="67">
        <f>내역서!E632</f>
        <v>0</v>
      </c>
      <c r="F623" s="67">
        <f>내역서!I632</f>
        <v>0</v>
      </c>
    </row>
    <row r="624" spans="1:6">
      <c r="A624" s="66">
        <f>내역서!A633</f>
        <v>0</v>
      </c>
      <c r="B624" s="67">
        <f>내역서!B633</f>
        <v>0</v>
      </c>
      <c r="C624" s="67">
        <f>내역서!C633</f>
        <v>0</v>
      </c>
      <c r="D624" s="67">
        <f>내역서!D633</f>
        <v>0</v>
      </c>
      <c r="E624" s="67">
        <f>내역서!E633</f>
        <v>0</v>
      </c>
      <c r="F624" s="67">
        <f>내역서!I633</f>
        <v>0</v>
      </c>
    </row>
    <row r="625" spans="1:6">
      <c r="A625" s="66">
        <f>내역서!A634</f>
        <v>0</v>
      </c>
      <c r="B625" s="67">
        <f>내역서!B634</f>
        <v>0</v>
      </c>
      <c r="C625" s="67">
        <f>내역서!C634</f>
        <v>0</v>
      </c>
      <c r="D625" s="67">
        <f>내역서!D634</f>
        <v>0</v>
      </c>
      <c r="E625" s="67">
        <f>내역서!E634</f>
        <v>0</v>
      </c>
      <c r="F625" s="67">
        <f>내역서!I634</f>
        <v>0</v>
      </c>
    </row>
    <row r="626" spans="1:6">
      <c r="A626" s="66">
        <f>내역서!A635</f>
        <v>0</v>
      </c>
      <c r="B626" s="67">
        <f>내역서!B635</f>
        <v>0</v>
      </c>
      <c r="C626" s="67">
        <f>내역서!C635</f>
        <v>0</v>
      </c>
      <c r="D626" s="67">
        <f>내역서!D635</f>
        <v>0</v>
      </c>
      <c r="E626" s="67">
        <f>내역서!E635</f>
        <v>0</v>
      </c>
      <c r="F626" s="67">
        <f>내역서!I635</f>
        <v>0</v>
      </c>
    </row>
    <row r="627" spans="1:6">
      <c r="A627" s="66">
        <f>내역서!A636</f>
        <v>0</v>
      </c>
      <c r="B627" s="67">
        <f>내역서!B636</f>
        <v>0</v>
      </c>
      <c r="C627" s="67">
        <f>내역서!C636</f>
        <v>0</v>
      </c>
      <c r="D627" s="67">
        <f>내역서!D636</f>
        <v>0</v>
      </c>
      <c r="E627" s="67">
        <f>내역서!E636</f>
        <v>0</v>
      </c>
      <c r="F627" s="67">
        <f>내역서!I636</f>
        <v>0</v>
      </c>
    </row>
    <row r="628" spans="1:6">
      <c r="A628" s="66">
        <f>내역서!A637</f>
        <v>0</v>
      </c>
      <c r="B628" s="67">
        <f>내역서!B637</f>
        <v>0</v>
      </c>
      <c r="C628" s="67">
        <f>내역서!C637</f>
        <v>0</v>
      </c>
      <c r="D628" s="67">
        <f>내역서!D637</f>
        <v>0</v>
      </c>
      <c r="E628" s="67">
        <f>내역서!E637</f>
        <v>0</v>
      </c>
      <c r="F628" s="67">
        <f>내역서!I637</f>
        <v>0</v>
      </c>
    </row>
    <row r="629" spans="1:6">
      <c r="A629" s="66">
        <f>내역서!A638</f>
        <v>0</v>
      </c>
      <c r="B629" s="67">
        <f>내역서!B638</f>
        <v>0</v>
      </c>
      <c r="C629" s="67">
        <f>내역서!C638</f>
        <v>0</v>
      </c>
      <c r="D629" s="67">
        <f>내역서!D638</f>
        <v>0</v>
      </c>
      <c r="E629" s="67">
        <f>내역서!E638</f>
        <v>0</v>
      </c>
      <c r="F629" s="67">
        <f>내역서!I638</f>
        <v>0</v>
      </c>
    </row>
    <row r="630" spans="1:6">
      <c r="A630" s="66">
        <f>내역서!A639</f>
        <v>0</v>
      </c>
      <c r="B630" s="67">
        <f>내역서!B639</f>
        <v>0</v>
      </c>
      <c r="C630" s="67">
        <f>내역서!C639</f>
        <v>0</v>
      </c>
      <c r="D630" s="67">
        <f>내역서!D639</f>
        <v>0</v>
      </c>
      <c r="E630" s="67">
        <f>내역서!E639</f>
        <v>0</v>
      </c>
      <c r="F630" s="67">
        <f>내역서!I639</f>
        <v>0</v>
      </c>
    </row>
    <row r="631" spans="1:6">
      <c r="A631" s="66">
        <f>내역서!A640</f>
        <v>0</v>
      </c>
      <c r="B631" s="67">
        <f>내역서!B640</f>
        <v>0</v>
      </c>
      <c r="C631" s="67">
        <f>내역서!C640</f>
        <v>0</v>
      </c>
      <c r="D631" s="67">
        <f>내역서!D640</f>
        <v>0</v>
      </c>
      <c r="E631" s="67">
        <f>내역서!E640</f>
        <v>0</v>
      </c>
      <c r="F631" s="67">
        <f>내역서!I640</f>
        <v>0</v>
      </c>
    </row>
    <row r="632" spans="1:6">
      <c r="A632" s="66">
        <f>내역서!A641</f>
        <v>0</v>
      </c>
      <c r="B632" s="67">
        <f>내역서!B641</f>
        <v>0</v>
      </c>
      <c r="C632" s="67">
        <f>내역서!C641</f>
        <v>0</v>
      </c>
      <c r="D632" s="67">
        <f>내역서!D641</f>
        <v>0</v>
      </c>
      <c r="E632" s="67">
        <f>내역서!E641</f>
        <v>0</v>
      </c>
      <c r="F632" s="67">
        <f>내역서!I641</f>
        <v>0</v>
      </c>
    </row>
    <row r="633" spans="1:6">
      <c r="A633" s="66">
        <f>내역서!A642</f>
        <v>0</v>
      </c>
      <c r="B633" s="67">
        <f>내역서!B642</f>
        <v>0</v>
      </c>
      <c r="C633" s="67">
        <f>내역서!C642</f>
        <v>0</v>
      </c>
      <c r="D633" s="67">
        <f>내역서!D642</f>
        <v>0</v>
      </c>
      <c r="E633" s="67">
        <f>내역서!E642</f>
        <v>0</v>
      </c>
      <c r="F633" s="67">
        <f>내역서!I642</f>
        <v>0</v>
      </c>
    </row>
    <row r="634" spans="1:6">
      <c r="A634" s="66">
        <f>내역서!A643</f>
        <v>0</v>
      </c>
      <c r="B634" s="67">
        <f>내역서!B643</f>
        <v>0</v>
      </c>
      <c r="C634" s="67">
        <f>내역서!C643</f>
        <v>0</v>
      </c>
      <c r="D634" s="67">
        <f>내역서!D643</f>
        <v>0</v>
      </c>
      <c r="E634" s="67">
        <f>내역서!E643</f>
        <v>0</v>
      </c>
      <c r="F634" s="67">
        <f>내역서!I643</f>
        <v>0</v>
      </c>
    </row>
    <row r="635" spans="1:6">
      <c r="A635" s="66">
        <f>내역서!A644</f>
        <v>0</v>
      </c>
      <c r="B635" s="67">
        <f>내역서!B644</f>
        <v>0</v>
      </c>
      <c r="C635" s="67">
        <f>내역서!C644</f>
        <v>0</v>
      </c>
      <c r="D635" s="67">
        <f>내역서!D644</f>
        <v>0</v>
      </c>
      <c r="E635" s="67">
        <f>내역서!E644</f>
        <v>0</v>
      </c>
      <c r="F635" s="67">
        <f>내역서!I644</f>
        <v>0</v>
      </c>
    </row>
    <row r="636" spans="1:6">
      <c r="A636" s="66">
        <f>내역서!A645</f>
        <v>0</v>
      </c>
      <c r="B636" s="67">
        <f>내역서!B645</f>
        <v>0</v>
      </c>
      <c r="C636" s="67">
        <f>내역서!C645</f>
        <v>0</v>
      </c>
      <c r="D636" s="67">
        <f>내역서!D645</f>
        <v>0</v>
      </c>
      <c r="E636" s="67">
        <f>내역서!E645</f>
        <v>0</v>
      </c>
      <c r="F636" s="67">
        <f>내역서!I645</f>
        <v>0</v>
      </c>
    </row>
    <row r="637" spans="1:6">
      <c r="A637" s="66">
        <f>내역서!A646</f>
        <v>0</v>
      </c>
      <c r="B637" s="67">
        <f>내역서!B646</f>
        <v>0</v>
      </c>
      <c r="C637" s="67">
        <f>내역서!C646</f>
        <v>0</v>
      </c>
      <c r="D637" s="67">
        <f>내역서!D646</f>
        <v>0</v>
      </c>
      <c r="E637" s="67">
        <f>내역서!E646</f>
        <v>0</v>
      </c>
      <c r="F637" s="67">
        <f>내역서!I646</f>
        <v>0</v>
      </c>
    </row>
    <row r="638" spans="1:6">
      <c r="A638" s="66">
        <f>내역서!A647</f>
        <v>0</v>
      </c>
      <c r="B638" s="67">
        <f>내역서!B647</f>
        <v>0</v>
      </c>
      <c r="C638" s="67">
        <f>내역서!C647</f>
        <v>0</v>
      </c>
      <c r="D638" s="67">
        <f>내역서!D647</f>
        <v>0</v>
      </c>
      <c r="E638" s="67">
        <f>내역서!E647</f>
        <v>0</v>
      </c>
      <c r="F638" s="67">
        <f>내역서!I647</f>
        <v>0</v>
      </c>
    </row>
    <row r="639" spans="1:6">
      <c r="A639" s="66">
        <f>내역서!A648</f>
        <v>0</v>
      </c>
      <c r="B639" s="67">
        <f>내역서!B648</f>
        <v>0</v>
      </c>
      <c r="C639" s="67">
        <f>내역서!C648</f>
        <v>0</v>
      </c>
      <c r="D639" s="67">
        <f>내역서!D648</f>
        <v>0</v>
      </c>
      <c r="E639" s="67">
        <f>내역서!E648</f>
        <v>0</v>
      </c>
      <c r="F639" s="67">
        <f>내역서!I648</f>
        <v>0</v>
      </c>
    </row>
    <row r="640" spans="1:6">
      <c r="A640" s="66">
        <f>내역서!A649</f>
        <v>0</v>
      </c>
      <c r="B640" s="67">
        <f>내역서!B649</f>
        <v>0</v>
      </c>
      <c r="C640" s="67">
        <f>내역서!C649</f>
        <v>0</v>
      </c>
      <c r="D640" s="67">
        <f>내역서!D649</f>
        <v>0</v>
      </c>
      <c r="E640" s="67">
        <f>내역서!E649</f>
        <v>0</v>
      </c>
      <c r="F640" s="67">
        <f>내역서!I649</f>
        <v>0</v>
      </c>
    </row>
    <row r="641" spans="1:6">
      <c r="A641" s="66">
        <f>내역서!A650</f>
        <v>0</v>
      </c>
      <c r="B641" s="67">
        <f>내역서!B650</f>
        <v>0</v>
      </c>
      <c r="C641" s="67">
        <f>내역서!C650</f>
        <v>0</v>
      </c>
      <c r="D641" s="67">
        <f>내역서!D650</f>
        <v>0</v>
      </c>
      <c r="E641" s="67">
        <f>내역서!E650</f>
        <v>0</v>
      </c>
      <c r="F641" s="67">
        <f>내역서!I650</f>
        <v>0</v>
      </c>
    </row>
    <row r="642" spans="1:6">
      <c r="A642" s="66">
        <f>내역서!A651</f>
        <v>0</v>
      </c>
      <c r="B642" s="67">
        <f>내역서!B651</f>
        <v>0</v>
      </c>
      <c r="C642" s="67">
        <f>내역서!C651</f>
        <v>0</v>
      </c>
      <c r="D642" s="67">
        <f>내역서!D651</f>
        <v>0</v>
      </c>
      <c r="E642" s="67">
        <f>내역서!E651</f>
        <v>0</v>
      </c>
      <c r="F642" s="67">
        <f>내역서!I651</f>
        <v>0</v>
      </c>
    </row>
    <row r="643" spans="1:6">
      <c r="A643" s="66">
        <f>내역서!A652</f>
        <v>0</v>
      </c>
      <c r="B643" s="67">
        <f>내역서!B652</f>
        <v>0</v>
      </c>
      <c r="C643" s="67">
        <f>내역서!C652</f>
        <v>0</v>
      </c>
      <c r="D643" s="67">
        <f>내역서!D652</f>
        <v>0</v>
      </c>
      <c r="E643" s="67">
        <f>내역서!E652</f>
        <v>0</v>
      </c>
      <c r="F643" s="67">
        <f>내역서!I652</f>
        <v>0</v>
      </c>
    </row>
    <row r="644" spans="1:6">
      <c r="A644" s="66">
        <f>내역서!A653</f>
        <v>0</v>
      </c>
      <c r="B644" s="67">
        <f>내역서!B653</f>
        <v>0</v>
      </c>
      <c r="C644" s="67">
        <f>내역서!C653</f>
        <v>0</v>
      </c>
      <c r="D644" s="67">
        <f>내역서!D653</f>
        <v>0</v>
      </c>
      <c r="E644" s="67">
        <f>내역서!E653</f>
        <v>0</v>
      </c>
      <c r="F644" s="67">
        <f>내역서!I653</f>
        <v>0</v>
      </c>
    </row>
    <row r="645" spans="1:6">
      <c r="A645" s="66">
        <f>내역서!A654</f>
        <v>0</v>
      </c>
      <c r="B645" s="67">
        <f>내역서!B654</f>
        <v>0</v>
      </c>
      <c r="C645" s="67">
        <f>내역서!C654</f>
        <v>0</v>
      </c>
      <c r="D645" s="67">
        <f>내역서!D654</f>
        <v>0</v>
      </c>
      <c r="E645" s="67">
        <f>내역서!E654</f>
        <v>0</v>
      </c>
      <c r="F645" s="67">
        <f>내역서!I654</f>
        <v>0</v>
      </c>
    </row>
    <row r="646" spans="1:6">
      <c r="A646" s="66">
        <f>내역서!A655</f>
        <v>0</v>
      </c>
      <c r="B646" s="67">
        <f>내역서!B655</f>
        <v>0</v>
      </c>
      <c r="C646" s="67">
        <f>내역서!C655</f>
        <v>0</v>
      </c>
      <c r="D646" s="67">
        <f>내역서!D655</f>
        <v>0</v>
      </c>
      <c r="E646" s="67">
        <f>내역서!E655</f>
        <v>0</v>
      </c>
      <c r="F646" s="67">
        <f>내역서!I655</f>
        <v>0</v>
      </c>
    </row>
    <row r="647" spans="1:6">
      <c r="A647" s="66">
        <f>내역서!A656</f>
        <v>0</v>
      </c>
      <c r="B647" s="67">
        <f>내역서!B656</f>
        <v>0</v>
      </c>
      <c r="C647" s="67">
        <f>내역서!C656</f>
        <v>0</v>
      </c>
      <c r="D647" s="67">
        <f>내역서!D656</f>
        <v>0</v>
      </c>
      <c r="E647" s="67">
        <f>내역서!E656</f>
        <v>0</v>
      </c>
      <c r="F647" s="67">
        <f>내역서!I656</f>
        <v>0</v>
      </c>
    </row>
    <row r="648" spans="1:6">
      <c r="A648" s="66">
        <f>내역서!A657</f>
        <v>0</v>
      </c>
      <c r="B648" s="67">
        <f>내역서!B657</f>
        <v>0</v>
      </c>
      <c r="C648" s="67">
        <f>내역서!C657</f>
        <v>0</v>
      </c>
      <c r="D648" s="67">
        <f>내역서!D657</f>
        <v>0</v>
      </c>
      <c r="E648" s="67">
        <f>내역서!E657</f>
        <v>0</v>
      </c>
      <c r="F648" s="67">
        <f>내역서!I657</f>
        <v>0</v>
      </c>
    </row>
    <row r="649" spans="1:6">
      <c r="A649" s="66">
        <f>내역서!A658</f>
        <v>0</v>
      </c>
      <c r="B649" s="67">
        <f>내역서!B658</f>
        <v>0</v>
      </c>
      <c r="C649" s="67">
        <f>내역서!C658</f>
        <v>0</v>
      </c>
      <c r="D649" s="67">
        <f>내역서!D658</f>
        <v>0</v>
      </c>
      <c r="E649" s="67">
        <f>내역서!E658</f>
        <v>0</v>
      </c>
      <c r="F649" s="67">
        <f>내역서!I658</f>
        <v>0</v>
      </c>
    </row>
    <row r="650" spans="1:6">
      <c r="A650" s="66">
        <f>내역서!A659</f>
        <v>0</v>
      </c>
      <c r="B650" s="67">
        <f>내역서!B659</f>
        <v>0</v>
      </c>
      <c r="C650" s="67">
        <f>내역서!C659</f>
        <v>0</v>
      </c>
      <c r="D650" s="67">
        <f>내역서!D659</f>
        <v>0</v>
      </c>
      <c r="E650" s="67">
        <f>내역서!E659</f>
        <v>0</v>
      </c>
      <c r="F650" s="67">
        <f>내역서!I659</f>
        <v>0</v>
      </c>
    </row>
    <row r="651" spans="1:6">
      <c r="A651" s="66">
        <f>내역서!A660</f>
        <v>0</v>
      </c>
      <c r="B651" s="67">
        <f>내역서!B660</f>
        <v>0</v>
      </c>
      <c r="C651" s="67">
        <f>내역서!C660</f>
        <v>0</v>
      </c>
      <c r="D651" s="67">
        <f>내역서!D660</f>
        <v>0</v>
      </c>
      <c r="E651" s="67">
        <f>내역서!E660</f>
        <v>0</v>
      </c>
      <c r="F651" s="67">
        <f>내역서!I660</f>
        <v>0</v>
      </c>
    </row>
    <row r="652" spans="1:6">
      <c r="A652" s="66">
        <f>내역서!A661</f>
        <v>0</v>
      </c>
      <c r="B652" s="67">
        <f>내역서!B661</f>
        <v>0</v>
      </c>
      <c r="C652" s="67">
        <f>내역서!C661</f>
        <v>0</v>
      </c>
      <c r="D652" s="67">
        <f>내역서!D661</f>
        <v>0</v>
      </c>
      <c r="E652" s="67">
        <f>내역서!E661</f>
        <v>0</v>
      </c>
      <c r="F652" s="67">
        <f>내역서!I661</f>
        <v>0</v>
      </c>
    </row>
    <row r="653" spans="1:6">
      <c r="A653" s="66">
        <f>내역서!A662</f>
        <v>0</v>
      </c>
      <c r="B653" s="67">
        <f>내역서!B662</f>
        <v>0</v>
      </c>
      <c r="C653" s="67">
        <f>내역서!C662</f>
        <v>0</v>
      </c>
      <c r="D653" s="67">
        <f>내역서!D662</f>
        <v>0</v>
      </c>
      <c r="E653" s="67">
        <f>내역서!E662</f>
        <v>0</v>
      </c>
      <c r="F653" s="67">
        <f>내역서!I662</f>
        <v>0</v>
      </c>
    </row>
    <row r="654" spans="1:6">
      <c r="A654" s="66">
        <f>내역서!A663</f>
        <v>0</v>
      </c>
      <c r="B654" s="67">
        <f>내역서!B663</f>
        <v>0</v>
      </c>
      <c r="C654" s="67">
        <f>내역서!C663</f>
        <v>0</v>
      </c>
      <c r="D654" s="67">
        <f>내역서!D663</f>
        <v>0</v>
      </c>
      <c r="E654" s="67">
        <f>내역서!E663</f>
        <v>0</v>
      </c>
      <c r="F654" s="67">
        <f>내역서!I663</f>
        <v>0</v>
      </c>
    </row>
    <row r="655" spans="1:6">
      <c r="A655" s="66">
        <f>내역서!A664</f>
        <v>0</v>
      </c>
      <c r="B655" s="67">
        <f>내역서!B664</f>
        <v>0</v>
      </c>
      <c r="C655" s="67">
        <f>내역서!C664</f>
        <v>0</v>
      </c>
      <c r="D655" s="67">
        <f>내역서!D664</f>
        <v>0</v>
      </c>
      <c r="E655" s="67">
        <f>내역서!E664</f>
        <v>0</v>
      </c>
      <c r="F655" s="67">
        <f>내역서!I664</f>
        <v>0</v>
      </c>
    </row>
    <row r="656" spans="1:6">
      <c r="A656" s="66">
        <f>내역서!A665</f>
        <v>0</v>
      </c>
      <c r="B656" s="67">
        <f>내역서!B665</f>
        <v>0</v>
      </c>
      <c r="C656" s="67">
        <f>내역서!C665</f>
        <v>0</v>
      </c>
      <c r="D656" s="67">
        <f>내역서!D665</f>
        <v>0</v>
      </c>
      <c r="E656" s="67">
        <f>내역서!E665</f>
        <v>0</v>
      </c>
      <c r="F656" s="67">
        <f>내역서!I665</f>
        <v>0</v>
      </c>
    </row>
    <row r="657" spans="1:6">
      <c r="A657" s="66">
        <f>내역서!A666</f>
        <v>0</v>
      </c>
      <c r="B657" s="67">
        <f>내역서!B666</f>
        <v>0</v>
      </c>
      <c r="C657" s="67">
        <f>내역서!C666</f>
        <v>0</v>
      </c>
      <c r="D657" s="67">
        <f>내역서!D666</f>
        <v>0</v>
      </c>
      <c r="E657" s="67">
        <f>내역서!E666</f>
        <v>0</v>
      </c>
      <c r="F657" s="67">
        <f>내역서!I666</f>
        <v>0</v>
      </c>
    </row>
    <row r="658" spans="1:6">
      <c r="A658" s="66">
        <f>내역서!A667</f>
        <v>0</v>
      </c>
      <c r="B658" s="67">
        <f>내역서!B667</f>
        <v>0</v>
      </c>
      <c r="C658" s="67">
        <f>내역서!C667</f>
        <v>0</v>
      </c>
      <c r="D658" s="67">
        <f>내역서!D667</f>
        <v>0</v>
      </c>
      <c r="E658" s="67">
        <f>내역서!E667</f>
        <v>0</v>
      </c>
      <c r="F658" s="67">
        <f>내역서!I667</f>
        <v>0</v>
      </c>
    </row>
    <row r="659" spans="1:6">
      <c r="A659" s="66">
        <f>내역서!A668</f>
        <v>0</v>
      </c>
      <c r="B659" s="67">
        <f>내역서!B668</f>
        <v>0</v>
      </c>
      <c r="C659" s="67">
        <f>내역서!C668</f>
        <v>0</v>
      </c>
      <c r="D659" s="67">
        <f>내역서!D668</f>
        <v>0</v>
      </c>
      <c r="E659" s="67">
        <f>내역서!E668</f>
        <v>0</v>
      </c>
      <c r="F659" s="67">
        <f>내역서!I668</f>
        <v>0</v>
      </c>
    </row>
    <row r="660" spans="1:6">
      <c r="A660" s="66">
        <f>내역서!A669</f>
        <v>0</v>
      </c>
      <c r="B660" s="67">
        <f>내역서!B669</f>
        <v>0</v>
      </c>
      <c r="C660" s="67">
        <f>내역서!C669</f>
        <v>0</v>
      </c>
      <c r="D660" s="67">
        <f>내역서!D669</f>
        <v>0</v>
      </c>
      <c r="E660" s="67">
        <f>내역서!E669</f>
        <v>0</v>
      </c>
      <c r="F660" s="67">
        <f>내역서!I669</f>
        <v>0</v>
      </c>
    </row>
    <row r="661" spans="1:6">
      <c r="A661" s="66">
        <f>내역서!A670</f>
        <v>0</v>
      </c>
      <c r="B661" s="67">
        <f>내역서!B670</f>
        <v>0</v>
      </c>
      <c r="C661" s="67">
        <f>내역서!C670</f>
        <v>0</v>
      </c>
      <c r="D661" s="67">
        <f>내역서!D670</f>
        <v>0</v>
      </c>
      <c r="E661" s="67">
        <f>내역서!E670</f>
        <v>0</v>
      </c>
      <c r="F661" s="67">
        <f>내역서!I670</f>
        <v>0</v>
      </c>
    </row>
    <row r="662" spans="1:6">
      <c r="A662" s="66">
        <f>내역서!A671</f>
        <v>0</v>
      </c>
      <c r="B662" s="67">
        <f>내역서!B671</f>
        <v>0</v>
      </c>
      <c r="C662" s="67">
        <f>내역서!C671</f>
        <v>0</v>
      </c>
      <c r="D662" s="67">
        <f>내역서!D671</f>
        <v>0</v>
      </c>
      <c r="E662" s="67">
        <f>내역서!E671</f>
        <v>0</v>
      </c>
      <c r="F662" s="67">
        <f>내역서!I671</f>
        <v>0</v>
      </c>
    </row>
    <row r="663" spans="1:6">
      <c r="A663" s="66">
        <f>내역서!A672</f>
        <v>0</v>
      </c>
      <c r="B663" s="67">
        <f>내역서!B672</f>
        <v>0</v>
      </c>
      <c r="C663" s="67">
        <f>내역서!C672</f>
        <v>0</v>
      </c>
      <c r="D663" s="67">
        <f>내역서!D672</f>
        <v>0</v>
      </c>
      <c r="E663" s="67">
        <f>내역서!E672</f>
        <v>0</v>
      </c>
      <c r="F663" s="67">
        <f>내역서!I672</f>
        <v>0</v>
      </c>
    </row>
    <row r="664" spans="1:6">
      <c r="A664" s="66">
        <f>내역서!A673</f>
        <v>0</v>
      </c>
      <c r="B664" s="67">
        <f>내역서!B673</f>
        <v>0</v>
      </c>
      <c r="C664" s="67">
        <f>내역서!C673</f>
        <v>0</v>
      </c>
      <c r="D664" s="67">
        <f>내역서!D673</f>
        <v>0</v>
      </c>
      <c r="E664" s="67">
        <f>내역서!E673</f>
        <v>0</v>
      </c>
      <c r="F664" s="67">
        <f>내역서!I673</f>
        <v>0</v>
      </c>
    </row>
    <row r="665" spans="1:6">
      <c r="A665" s="66">
        <f>내역서!A674</f>
        <v>0</v>
      </c>
      <c r="B665" s="67">
        <f>내역서!B674</f>
        <v>0</v>
      </c>
      <c r="C665" s="67">
        <f>내역서!C674</f>
        <v>0</v>
      </c>
      <c r="D665" s="67">
        <f>내역서!D674</f>
        <v>0</v>
      </c>
      <c r="E665" s="67">
        <f>내역서!E674</f>
        <v>0</v>
      </c>
      <c r="F665" s="67">
        <f>내역서!I674</f>
        <v>0</v>
      </c>
    </row>
    <row r="666" spans="1:6">
      <c r="A666" s="66">
        <f>내역서!A675</f>
        <v>0</v>
      </c>
      <c r="B666" s="67">
        <f>내역서!B675</f>
        <v>0</v>
      </c>
      <c r="C666" s="67">
        <f>내역서!C675</f>
        <v>0</v>
      </c>
      <c r="D666" s="67">
        <f>내역서!D675</f>
        <v>0</v>
      </c>
      <c r="E666" s="67">
        <f>내역서!E675</f>
        <v>0</v>
      </c>
      <c r="F666" s="67">
        <f>내역서!I675</f>
        <v>0</v>
      </c>
    </row>
    <row r="667" spans="1:6">
      <c r="A667" s="66">
        <f>내역서!A676</f>
        <v>0</v>
      </c>
      <c r="B667" s="67">
        <f>내역서!B676</f>
        <v>0</v>
      </c>
      <c r="C667" s="67">
        <f>내역서!C676</f>
        <v>0</v>
      </c>
      <c r="D667" s="67">
        <f>내역서!D676</f>
        <v>0</v>
      </c>
      <c r="E667" s="67">
        <f>내역서!E676</f>
        <v>0</v>
      </c>
      <c r="F667" s="67">
        <f>내역서!I676</f>
        <v>0</v>
      </c>
    </row>
    <row r="668" spans="1:6">
      <c r="A668" s="66">
        <f>내역서!A677</f>
        <v>0</v>
      </c>
      <c r="B668" s="67">
        <f>내역서!B677</f>
        <v>0</v>
      </c>
      <c r="C668" s="67">
        <f>내역서!C677</f>
        <v>0</v>
      </c>
      <c r="D668" s="67">
        <f>내역서!D677</f>
        <v>0</v>
      </c>
      <c r="E668" s="67">
        <f>내역서!E677</f>
        <v>0</v>
      </c>
      <c r="F668" s="67">
        <f>내역서!I677</f>
        <v>0</v>
      </c>
    </row>
    <row r="669" spans="1:6">
      <c r="A669" s="66">
        <f>내역서!A678</f>
        <v>0</v>
      </c>
      <c r="B669" s="67">
        <f>내역서!B678</f>
        <v>0</v>
      </c>
      <c r="C669" s="67">
        <f>내역서!C678</f>
        <v>0</v>
      </c>
      <c r="D669" s="67">
        <f>내역서!D678</f>
        <v>0</v>
      </c>
      <c r="E669" s="67">
        <f>내역서!E678</f>
        <v>0</v>
      </c>
      <c r="F669" s="67">
        <f>내역서!I678</f>
        <v>0</v>
      </c>
    </row>
    <row r="670" spans="1:6">
      <c r="A670" s="66">
        <f>내역서!A679</f>
        <v>0</v>
      </c>
      <c r="B670" s="67">
        <f>내역서!B679</f>
        <v>0</v>
      </c>
      <c r="C670" s="67">
        <f>내역서!C679</f>
        <v>0</v>
      </c>
      <c r="D670" s="67">
        <f>내역서!D679</f>
        <v>0</v>
      </c>
      <c r="E670" s="67">
        <f>내역서!E679</f>
        <v>0</v>
      </c>
      <c r="F670" s="67">
        <f>내역서!I679</f>
        <v>0</v>
      </c>
    </row>
    <row r="671" spans="1:6">
      <c r="A671" s="66">
        <f>내역서!A680</f>
        <v>0</v>
      </c>
      <c r="B671" s="67">
        <f>내역서!B680</f>
        <v>0</v>
      </c>
      <c r="C671" s="67">
        <f>내역서!C680</f>
        <v>0</v>
      </c>
      <c r="D671" s="67">
        <f>내역서!D680</f>
        <v>0</v>
      </c>
      <c r="E671" s="67">
        <f>내역서!E680</f>
        <v>0</v>
      </c>
      <c r="F671" s="67">
        <f>내역서!I680</f>
        <v>0</v>
      </c>
    </row>
    <row r="672" spans="1:6">
      <c r="A672" s="66">
        <f>내역서!A681</f>
        <v>0</v>
      </c>
      <c r="B672" s="67">
        <f>내역서!B681</f>
        <v>0</v>
      </c>
      <c r="C672" s="67">
        <f>내역서!C681</f>
        <v>0</v>
      </c>
      <c r="D672" s="67">
        <f>내역서!D681</f>
        <v>0</v>
      </c>
      <c r="E672" s="67">
        <f>내역서!E681</f>
        <v>0</v>
      </c>
      <c r="F672" s="67">
        <f>내역서!I681</f>
        <v>0</v>
      </c>
    </row>
    <row r="673" spans="1:6">
      <c r="A673" s="66">
        <f>내역서!A682</f>
        <v>0</v>
      </c>
      <c r="B673" s="67">
        <f>내역서!B682</f>
        <v>0</v>
      </c>
      <c r="C673" s="67">
        <f>내역서!C682</f>
        <v>0</v>
      </c>
      <c r="D673" s="67">
        <f>내역서!D682</f>
        <v>0</v>
      </c>
      <c r="E673" s="67">
        <f>내역서!E682</f>
        <v>0</v>
      </c>
      <c r="F673" s="67">
        <f>내역서!I682</f>
        <v>0</v>
      </c>
    </row>
    <row r="674" spans="1:6">
      <c r="A674" s="66">
        <f>내역서!A683</f>
        <v>0</v>
      </c>
      <c r="B674" s="67">
        <f>내역서!B683</f>
        <v>0</v>
      </c>
      <c r="C674" s="67">
        <f>내역서!C683</f>
        <v>0</v>
      </c>
      <c r="D674" s="67">
        <f>내역서!D683</f>
        <v>0</v>
      </c>
      <c r="E674" s="67">
        <f>내역서!E683</f>
        <v>0</v>
      </c>
      <c r="F674" s="67">
        <f>내역서!I683</f>
        <v>0</v>
      </c>
    </row>
    <row r="675" spans="1:6">
      <c r="A675" s="66">
        <f>내역서!A684</f>
        <v>0</v>
      </c>
      <c r="B675" s="67">
        <f>내역서!B684</f>
        <v>0</v>
      </c>
      <c r="C675" s="67">
        <f>내역서!C684</f>
        <v>0</v>
      </c>
      <c r="D675" s="67">
        <f>내역서!D684</f>
        <v>0</v>
      </c>
      <c r="E675" s="67">
        <f>내역서!E684</f>
        <v>0</v>
      </c>
      <c r="F675" s="67">
        <f>내역서!I684</f>
        <v>0</v>
      </c>
    </row>
    <row r="676" spans="1:6">
      <c r="A676" s="66">
        <f>내역서!A685</f>
        <v>0</v>
      </c>
      <c r="B676" s="67">
        <f>내역서!B685</f>
        <v>0</v>
      </c>
      <c r="C676" s="67">
        <f>내역서!C685</f>
        <v>0</v>
      </c>
      <c r="D676" s="67">
        <f>내역서!D685</f>
        <v>0</v>
      </c>
      <c r="E676" s="67">
        <f>내역서!E685</f>
        <v>0</v>
      </c>
      <c r="F676" s="67">
        <f>내역서!I685</f>
        <v>0</v>
      </c>
    </row>
    <row r="677" spans="1:6">
      <c r="A677" s="66">
        <f>내역서!A686</f>
        <v>0</v>
      </c>
      <c r="B677" s="67">
        <f>내역서!B686</f>
        <v>0</v>
      </c>
      <c r="C677" s="67">
        <f>내역서!C686</f>
        <v>0</v>
      </c>
      <c r="D677" s="67">
        <f>내역서!D686</f>
        <v>0</v>
      </c>
      <c r="E677" s="67">
        <f>내역서!E686</f>
        <v>0</v>
      </c>
      <c r="F677" s="67">
        <f>내역서!I686</f>
        <v>0</v>
      </c>
    </row>
    <row r="678" spans="1:6">
      <c r="A678" s="66">
        <f>내역서!A687</f>
        <v>0</v>
      </c>
      <c r="B678" s="67">
        <f>내역서!B687</f>
        <v>0</v>
      </c>
      <c r="C678" s="67">
        <f>내역서!C687</f>
        <v>0</v>
      </c>
      <c r="D678" s="67">
        <f>내역서!D687</f>
        <v>0</v>
      </c>
      <c r="E678" s="67">
        <f>내역서!E687</f>
        <v>0</v>
      </c>
      <c r="F678" s="67">
        <f>내역서!I687</f>
        <v>0</v>
      </c>
    </row>
    <row r="679" spans="1:6">
      <c r="A679" s="66">
        <f>내역서!A688</f>
        <v>0</v>
      </c>
      <c r="B679" s="67">
        <f>내역서!B688</f>
        <v>0</v>
      </c>
      <c r="C679" s="67">
        <f>내역서!C688</f>
        <v>0</v>
      </c>
      <c r="D679" s="67">
        <f>내역서!D688</f>
        <v>0</v>
      </c>
      <c r="E679" s="67">
        <f>내역서!E688</f>
        <v>0</v>
      </c>
      <c r="F679" s="67">
        <f>내역서!I688</f>
        <v>0</v>
      </c>
    </row>
    <row r="680" spans="1:6">
      <c r="A680" s="66">
        <f>내역서!A689</f>
        <v>0</v>
      </c>
      <c r="B680" s="67">
        <f>내역서!B689</f>
        <v>0</v>
      </c>
      <c r="C680" s="67">
        <f>내역서!C689</f>
        <v>0</v>
      </c>
      <c r="D680" s="67">
        <f>내역서!D689</f>
        <v>0</v>
      </c>
      <c r="E680" s="67">
        <f>내역서!E689</f>
        <v>0</v>
      </c>
      <c r="F680" s="67">
        <f>내역서!I689</f>
        <v>0</v>
      </c>
    </row>
    <row r="681" spans="1:6">
      <c r="A681" s="66">
        <f>내역서!A690</f>
        <v>0</v>
      </c>
      <c r="B681" s="67">
        <f>내역서!B690</f>
        <v>0</v>
      </c>
      <c r="C681" s="67">
        <f>내역서!C690</f>
        <v>0</v>
      </c>
      <c r="D681" s="67">
        <f>내역서!D690</f>
        <v>0</v>
      </c>
      <c r="E681" s="67">
        <f>내역서!E690</f>
        <v>0</v>
      </c>
      <c r="F681" s="67">
        <f>내역서!I690</f>
        <v>0</v>
      </c>
    </row>
    <row r="682" spans="1:6">
      <c r="A682" s="66">
        <f>내역서!A691</f>
        <v>0</v>
      </c>
      <c r="B682" s="67">
        <f>내역서!B691</f>
        <v>0</v>
      </c>
      <c r="C682" s="67">
        <f>내역서!C691</f>
        <v>0</v>
      </c>
      <c r="D682" s="67">
        <f>내역서!D691</f>
        <v>0</v>
      </c>
      <c r="E682" s="67">
        <f>내역서!E691</f>
        <v>0</v>
      </c>
      <c r="F682" s="67">
        <f>내역서!I691</f>
        <v>0</v>
      </c>
    </row>
    <row r="683" spans="1:6">
      <c r="A683" s="66">
        <f>내역서!A692</f>
        <v>0</v>
      </c>
      <c r="B683" s="67">
        <f>내역서!B692</f>
        <v>0</v>
      </c>
      <c r="C683" s="67">
        <f>내역서!C692</f>
        <v>0</v>
      </c>
      <c r="D683" s="67">
        <f>내역서!D692</f>
        <v>0</v>
      </c>
      <c r="E683" s="67">
        <f>내역서!E692</f>
        <v>0</v>
      </c>
      <c r="F683" s="67">
        <f>내역서!I692</f>
        <v>0</v>
      </c>
    </row>
    <row r="684" spans="1:6">
      <c r="A684" s="66">
        <f>내역서!A693</f>
        <v>0</v>
      </c>
      <c r="B684" s="67">
        <f>내역서!B693</f>
        <v>0</v>
      </c>
      <c r="C684" s="67">
        <f>내역서!C693</f>
        <v>0</v>
      </c>
      <c r="D684" s="67">
        <f>내역서!D693</f>
        <v>0</v>
      </c>
      <c r="E684" s="67">
        <f>내역서!E693</f>
        <v>0</v>
      </c>
      <c r="F684" s="67">
        <f>내역서!I693</f>
        <v>0</v>
      </c>
    </row>
    <row r="685" spans="1:6">
      <c r="A685" s="66">
        <f>내역서!A694</f>
        <v>0</v>
      </c>
      <c r="B685" s="67">
        <f>내역서!B694</f>
        <v>0</v>
      </c>
      <c r="C685" s="67">
        <f>내역서!C694</f>
        <v>0</v>
      </c>
      <c r="D685" s="67">
        <f>내역서!D694</f>
        <v>0</v>
      </c>
      <c r="E685" s="67">
        <f>내역서!E694</f>
        <v>0</v>
      </c>
      <c r="F685" s="67">
        <f>내역서!I694</f>
        <v>0</v>
      </c>
    </row>
    <row r="686" spans="1:6">
      <c r="A686" s="66">
        <f>내역서!A695</f>
        <v>0</v>
      </c>
      <c r="B686" s="67">
        <f>내역서!B695</f>
        <v>0</v>
      </c>
      <c r="C686" s="67">
        <f>내역서!C695</f>
        <v>0</v>
      </c>
      <c r="D686" s="67">
        <f>내역서!D695</f>
        <v>0</v>
      </c>
      <c r="E686" s="67">
        <f>내역서!E695</f>
        <v>0</v>
      </c>
      <c r="F686" s="67">
        <f>내역서!I695</f>
        <v>0</v>
      </c>
    </row>
    <row r="687" spans="1:6">
      <c r="A687" s="66">
        <f>내역서!A696</f>
        <v>0</v>
      </c>
      <c r="B687" s="67">
        <f>내역서!B696</f>
        <v>0</v>
      </c>
      <c r="C687" s="67">
        <f>내역서!C696</f>
        <v>0</v>
      </c>
      <c r="D687" s="67">
        <f>내역서!D696</f>
        <v>0</v>
      </c>
      <c r="E687" s="67">
        <f>내역서!E696</f>
        <v>0</v>
      </c>
      <c r="F687" s="67">
        <f>내역서!I696</f>
        <v>0</v>
      </c>
    </row>
    <row r="688" spans="1:6">
      <c r="A688" s="66">
        <f>내역서!A697</f>
        <v>0</v>
      </c>
      <c r="B688" s="67">
        <f>내역서!B697</f>
        <v>0</v>
      </c>
      <c r="C688" s="67">
        <f>내역서!C697</f>
        <v>0</v>
      </c>
      <c r="D688" s="67">
        <f>내역서!D697</f>
        <v>0</v>
      </c>
      <c r="E688" s="67">
        <f>내역서!E697</f>
        <v>0</v>
      </c>
      <c r="F688" s="67">
        <f>내역서!I697</f>
        <v>0</v>
      </c>
    </row>
    <row r="689" spans="1:6">
      <c r="A689" s="66">
        <f>내역서!A698</f>
        <v>0</v>
      </c>
      <c r="B689" s="67">
        <f>내역서!B698</f>
        <v>0</v>
      </c>
      <c r="C689" s="67">
        <f>내역서!C698</f>
        <v>0</v>
      </c>
      <c r="D689" s="67">
        <f>내역서!D698</f>
        <v>0</v>
      </c>
      <c r="E689" s="67">
        <f>내역서!E698</f>
        <v>0</v>
      </c>
      <c r="F689" s="67">
        <f>내역서!I698</f>
        <v>0</v>
      </c>
    </row>
    <row r="690" spans="1:6">
      <c r="A690" s="66">
        <f>내역서!A699</f>
        <v>0</v>
      </c>
      <c r="B690" s="67">
        <f>내역서!B699</f>
        <v>0</v>
      </c>
      <c r="C690" s="67">
        <f>내역서!C699</f>
        <v>0</v>
      </c>
      <c r="D690" s="67">
        <f>내역서!D699</f>
        <v>0</v>
      </c>
      <c r="E690" s="67">
        <f>내역서!E699</f>
        <v>0</v>
      </c>
      <c r="F690" s="67">
        <f>내역서!I699</f>
        <v>0</v>
      </c>
    </row>
    <row r="691" spans="1:6">
      <c r="A691" s="66">
        <f>내역서!A700</f>
        <v>0</v>
      </c>
      <c r="B691" s="67">
        <f>내역서!B700</f>
        <v>0</v>
      </c>
      <c r="C691" s="67">
        <f>내역서!C700</f>
        <v>0</v>
      </c>
      <c r="D691" s="67">
        <f>내역서!D700</f>
        <v>0</v>
      </c>
      <c r="E691" s="67">
        <f>내역서!E700</f>
        <v>0</v>
      </c>
      <c r="F691" s="67">
        <f>내역서!I700</f>
        <v>0</v>
      </c>
    </row>
    <row r="692" spans="1:6">
      <c r="A692" s="66">
        <f>내역서!A701</f>
        <v>0</v>
      </c>
      <c r="B692" s="67">
        <f>내역서!B701</f>
        <v>0</v>
      </c>
      <c r="C692" s="67">
        <f>내역서!C701</f>
        <v>0</v>
      </c>
      <c r="D692" s="67">
        <f>내역서!D701</f>
        <v>0</v>
      </c>
      <c r="E692" s="67">
        <f>내역서!E701</f>
        <v>0</v>
      </c>
      <c r="F692" s="67">
        <f>내역서!I701</f>
        <v>0</v>
      </c>
    </row>
    <row r="693" spans="1:6">
      <c r="A693" s="66">
        <f>내역서!A702</f>
        <v>0</v>
      </c>
      <c r="B693" s="67">
        <f>내역서!B702</f>
        <v>0</v>
      </c>
      <c r="C693" s="67">
        <f>내역서!C702</f>
        <v>0</v>
      </c>
      <c r="D693" s="67">
        <f>내역서!D702</f>
        <v>0</v>
      </c>
      <c r="E693" s="67">
        <f>내역서!E702</f>
        <v>0</v>
      </c>
      <c r="F693" s="67">
        <f>내역서!I702</f>
        <v>0</v>
      </c>
    </row>
    <row r="694" spans="1:6">
      <c r="A694" s="66">
        <f>내역서!A703</f>
        <v>0</v>
      </c>
      <c r="B694" s="67">
        <f>내역서!B703</f>
        <v>0</v>
      </c>
      <c r="C694" s="67">
        <f>내역서!C703</f>
        <v>0</v>
      </c>
      <c r="D694" s="67">
        <f>내역서!D703</f>
        <v>0</v>
      </c>
      <c r="E694" s="67">
        <f>내역서!E703</f>
        <v>0</v>
      </c>
      <c r="F694" s="67">
        <f>내역서!I703</f>
        <v>0</v>
      </c>
    </row>
    <row r="695" spans="1:6">
      <c r="A695" s="66">
        <f>내역서!A704</f>
        <v>0</v>
      </c>
      <c r="B695" s="67">
        <f>내역서!B704</f>
        <v>0</v>
      </c>
      <c r="C695" s="67">
        <f>내역서!C704</f>
        <v>0</v>
      </c>
      <c r="D695" s="67">
        <f>내역서!D704</f>
        <v>0</v>
      </c>
      <c r="E695" s="67">
        <f>내역서!E704</f>
        <v>0</v>
      </c>
      <c r="F695" s="67">
        <f>내역서!I704</f>
        <v>0</v>
      </c>
    </row>
    <row r="696" spans="1:6">
      <c r="A696" s="66">
        <f>내역서!A705</f>
        <v>0</v>
      </c>
      <c r="B696" s="67">
        <f>내역서!B705</f>
        <v>0</v>
      </c>
      <c r="C696" s="67">
        <f>내역서!C705</f>
        <v>0</v>
      </c>
      <c r="D696" s="67">
        <f>내역서!D705</f>
        <v>0</v>
      </c>
      <c r="E696" s="67">
        <f>내역서!E705</f>
        <v>0</v>
      </c>
      <c r="F696" s="67">
        <f>내역서!I705</f>
        <v>0</v>
      </c>
    </row>
    <row r="697" spans="1:6">
      <c r="A697" s="66">
        <f>내역서!A706</f>
        <v>0</v>
      </c>
      <c r="B697" s="67">
        <f>내역서!B706</f>
        <v>0</v>
      </c>
      <c r="C697" s="67">
        <f>내역서!C706</f>
        <v>0</v>
      </c>
      <c r="D697" s="67">
        <f>내역서!D706</f>
        <v>0</v>
      </c>
      <c r="E697" s="67">
        <f>내역서!E706</f>
        <v>0</v>
      </c>
      <c r="F697" s="67">
        <f>내역서!I706</f>
        <v>0</v>
      </c>
    </row>
    <row r="698" spans="1:6">
      <c r="A698" s="66">
        <f>내역서!A707</f>
        <v>0</v>
      </c>
      <c r="B698" s="67">
        <f>내역서!B707</f>
        <v>0</v>
      </c>
      <c r="C698" s="67">
        <f>내역서!C707</f>
        <v>0</v>
      </c>
      <c r="D698" s="67">
        <f>내역서!D707</f>
        <v>0</v>
      </c>
      <c r="E698" s="67">
        <f>내역서!E707</f>
        <v>0</v>
      </c>
      <c r="F698" s="67">
        <f>내역서!I707</f>
        <v>0</v>
      </c>
    </row>
    <row r="699" spans="1:6">
      <c r="A699" s="66">
        <f>내역서!A708</f>
        <v>0</v>
      </c>
      <c r="B699" s="67">
        <f>내역서!B708</f>
        <v>0</v>
      </c>
      <c r="C699" s="67">
        <f>내역서!C708</f>
        <v>0</v>
      </c>
      <c r="D699" s="67">
        <f>내역서!D708</f>
        <v>0</v>
      </c>
      <c r="E699" s="67">
        <f>내역서!E708</f>
        <v>0</v>
      </c>
      <c r="F699" s="67">
        <f>내역서!I708</f>
        <v>0</v>
      </c>
    </row>
    <row r="700" spans="1:6">
      <c r="A700" s="66">
        <f>내역서!A709</f>
        <v>0</v>
      </c>
      <c r="B700" s="67">
        <f>내역서!B709</f>
        <v>0</v>
      </c>
      <c r="C700" s="67">
        <f>내역서!C709</f>
        <v>0</v>
      </c>
      <c r="D700" s="67">
        <f>내역서!D709</f>
        <v>0</v>
      </c>
      <c r="E700" s="67">
        <f>내역서!E709</f>
        <v>0</v>
      </c>
      <c r="F700" s="67">
        <f>내역서!I709</f>
        <v>0</v>
      </c>
    </row>
    <row r="701" spans="1:6">
      <c r="A701" s="66">
        <f>내역서!A710</f>
        <v>0</v>
      </c>
      <c r="B701" s="67">
        <f>내역서!B710</f>
        <v>0</v>
      </c>
      <c r="C701" s="67">
        <f>내역서!C710</f>
        <v>0</v>
      </c>
      <c r="D701" s="67">
        <f>내역서!D710</f>
        <v>0</v>
      </c>
      <c r="E701" s="67">
        <f>내역서!E710</f>
        <v>0</v>
      </c>
      <c r="F701" s="67">
        <f>내역서!I710</f>
        <v>0</v>
      </c>
    </row>
    <row r="702" spans="1:6">
      <c r="A702" s="66">
        <f>내역서!A711</f>
        <v>0</v>
      </c>
      <c r="B702" s="67">
        <f>내역서!B711</f>
        <v>0</v>
      </c>
      <c r="C702" s="67">
        <f>내역서!C711</f>
        <v>0</v>
      </c>
      <c r="D702" s="67">
        <f>내역서!D711</f>
        <v>0</v>
      </c>
      <c r="E702" s="67">
        <f>내역서!E711</f>
        <v>0</v>
      </c>
      <c r="F702" s="67">
        <f>내역서!I711</f>
        <v>0</v>
      </c>
    </row>
    <row r="703" spans="1:6">
      <c r="A703" s="66">
        <f>내역서!A712</f>
        <v>0</v>
      </c>
      <c r="B703" s="67">
        <f>내역서!B712</f>
        <v>0</v>
      </c>
      <c r="C703" s="67">
        <f>내역서!C712</f>
        <v>0</v>
      </c>
      <c r="D703" s="67">
        <f>내역서!D712</f>
        <v>0</v>
      </c>
      <c r="E703" s="67">
        <f>내역서!E712</f>
        <v>0</v>
      </c>
      <c r="F703" s="67">
        <f>내역서!I712</f>
        <v>0</v>
      </c>
    </row>
    <row r="704" spans="1:6">
      <c r="A704" s="66">
        <f>내역서!A713</f>
        <v>0</v>
      </c>
      <c r="B704" s="67">
        <f>내역서!B713</f>
        <v>0</v>
      </c>
      <c r="C704" s="67">
        <f>내역서!C713</f>
        <v>0</v>
      </c>
      <c r="D704" s="67">
        <f>내역서!D713</f>
        <v>0</v>
      </c>
      <c r="E704" s="67">
        <f>내역서!E713</f>
        <v>0</v>
      </c>
      <c r="F704" s="67">
        <f>내역서!I713</f>
        <v>0</v>
      </c>
    </row>
    <row r="705" spans="1:6">
      <c r="A705" s="66">
        <f>내역서!A714</f>
        <v>0</v>
      </c>
      <c r="B705" s="67">
        <f>내역서!B714</f>
        <v>0</v>
      </c>
      <c r="C705" s="67">
        <f>내역서!C714</f>
        <v>0</v>
      </c>
      <c r="D705" s="67">
        <f>내역서!D714</f>
        <v>0</v>
      </c>
      <c r="E705" s="67">
        <f>내역서!E714</f>
        <v>0</v>
      </c>
      <c r="F705" s="67">
        <f>내역서!I714</f>
        <v>0</v>
      </c>
    </row>
    <row r="706" spans="1:6">
      <c r="A706" s="66">
        <f>내역서!A715</f>
        <v>0</v>
      </c>
      <c r="B706" s="67">
        <f>내역서!B715</f>
        <v>0</v>
      </c>
      <c r="C706" s="67">
        <f>내역서!C715</f>
        <v>0</v>
      </c>
      <c r="D706" s="67">
        <f>내역서!D715</f>
        <v>0</v>
      </c>
      <c r="E706" s="67">
        <f>내역서!E715</f>
        <v>0</v>
      </c>
      <c r="F706" s="67">
        <f>내역서!I715</f>
        <v>0</v>
      </c>
    </row>
    <row r="707" spans="1:6">
      <c r="A707" s="66">
        <f>내역서!A716</f>
        <v>0</v>
      </c>
      <c r="B707" s="67">
        <f>내역서!B716</f>
        <v>0</v>
      </c>
      <c r="C707" s="67">
        <f>내역서!C716</f>
        <v>0</v>
      </c>
      <c r="D707" s="67">
        <f>내역서!D716</f>
        <v>0</v>
      </c>
      <c r="E707" s="67">
        <f>내역서!E716</f>
        <v>0</v>
      </c>
      <c r="F707" s="67">
        <f>내역서!I716</f>
        <v>0</v>
      </c>
    </row>
    <row r="708" spans="1:6">
      <c r="A708" s="66">
        <f>내역서!A717</f>
        <v>0</v>
      </c>
      <c r="B708" s="67">
        <f>내역서!B717</f>
        <v>0</v>
      </c>
      <c r="C708" s="67">
        <f>내역서!C717</f>
        <v>0</v>
      </c>
      <c r="D708" s="67">
        <f>내역서!D717</f>
        <v>0</v>
      </c>
      <c r="E708" s="67">
        <f>내역서!E717</f>
        <v>0</v>
      </c>
      <c r="F708" s="67">
        <f>내역서!I717</f>
        <v>0</v>
      </c>
    </row>
    <row r="709" spans="1:6">
      <c r="A709" s="66">
        <f>내역서!A718</f>
        <v>0</v>
      </c>
      <c r="B709" s="67">
        <f>내역서!B718</f>
        <v>0</v>
      </c>
      <c r="C709" s="67">
        <f>내역서!C718</f>
        <v>0</v>
      </c>
      <c r="D709" s="67">
        <f>내역서!D718</f>
        <v>0</v>
      </c>
      <c r="E709" s="67">
        <f>내역서!E718</f>
        <v>0</v>
      </c>
      <c r="F709" s="67">
        <f>내역서!I718</f>
        <v>0</v>
      </c>
    </row>
    <row r="710" spans="1:6">
      <c r="A710" s="66">
        <f>내역서!A719</f>
        <v>0</v>
      </c>
      <c r="B710" s="67">
        <f>내역서!B719</f>
        <v>0</v>
      </c>
      <c r="C710" s="67">
        <f>내역서!C719</f>
        <v>0</v>
      </c>
      <c r="D710" s="67">
        <f>내역서!D719</f>
        <v>0</v>
      </c>
      <c r="E710" s="67">
        <f>내역서!E719</f>
        <v>0</v>
      </c>
      <c r="F710" s="67">
        <f>내역서!I719</f>
        <v>0</v>
      </c>
    </row>
    <row r="711" spans="1:6">
      <c r="A711" s="66">
        <f>내역서!A720</f>
        <v>0</v>
      </c>
      <c r="B711" s="67">
        <f>내역서!B720</f>
        <v>0</v>
      </c>
      <c r="C711" s="67">
        <f>내역서!C720</f>
        <v>0</v>
      </c>
      <c r="D711" s="67">
        <f>내역서!D720</f>
        <v>0</v>
      </c>
      <c r="E711" s="67">
        <f>내역서!E720</f>
        <v>0</v>
      </c>
      <c r="F711" s="67">
        <f>내역서!I720</f>
        <v>0</v>
      </c>
    </row>
    <row r="712" spans="1:6">
      <c r="A712" s="66">
        <f>내역서!A721</f>
        <v>0</v>
      </c>
      <c r="B712" s="67">
        <f>내역서!B721</f>
        <v>0</v>
      </c>
      <c r="C712" s="67">
        <f>내역서!C721</f>
        <v>0</v>
      </c>
      <c r="D712" s="67">
        <f>내역서!D721</f>
        <v>0</v>
      </c>
      <c r="E712" s="67">
        <f>내역서!E721</f>
        <v>0</v>
      </c>
      <c r="F712" s="67">
        <f>내역서!I721</f>
        <v>0</v>
      </c>
    </row>
    <row r="713" spans="1:6">
      <c r="A713" s="66">
        <f>내역서!A722</f>
        <v>0</v>
      </c>
      <c r="B713" s="67">
        <f>내역서!B722</f>
        <v>0</v>
      </c>
      <c r="C713" s="67">
        <f>내역서!C722</f>
        <v>0</v>
      </c>
      <c r="D713" s="67">
        <f>내역서!D722</f>
        <v>0</v>
      </c>
      <c r="E713" s="67">
        <f>내역서!E722</f>
        <v>0</v>
      </c>
      <c r="F713" s="67">
        <f>내역서!I722</f>
        <v>0</v>
      </c>
    </row>
    <row r="714" spans="1:6">
      <c r="A714" s="66">
        <f>내역서!A723</f>
        <v>0</v>
      </c>
      <c r="B714" s="67">
        <f>내역서!B723</f>
        <v>0</v>
      </c>
      <c r="C714" s="67">
        <f>내역서!C723</f>
        <v>0</v>
      </c>
      <c r="D714" s="67">
        <f>내역서!D723</f>
        <v>0</v>
      </c>
      <c r="E714" s="67">
        <f>내역서!E723</f>
        <v>0</v>
      </c>
      <c r="F714" s="67">
        <f>내역서!I723</f>
        <v>0</v>
      </c>
    </row>
    <row r="715" spans="1:6">
      <c r="A715" s="66">
        <f>내역서!A724</f>
        <v>0</v>
      </c>
      <c r="B715" s="67">
        <f>내역서!B724</f>
        <v>0</v>
      </c>
      <c r="C715" s="67">
        <f>내역서!C724</f>
        <v>0</v>
      </c>
      <c r="D715" s="67">
        <f>내역서!D724</f>
        <v>0</v>
      </c>
      <c r="E715" s="67">
        <f>내역서!E724</f>
        <v>0</v>
      </c>
      <c r="F715" s="67">
        <f>내역서!I724</f>
        <v>0</v>
      </c>
    </row>
    <row r="716" spans="1:6">
      <c r="A716" s="66">
        <f>내역서!A725</f>
        <v>0</v>
      </c>
      <c r="B716" s="67">
        <f>내역서!B725</f>
        <v>0</v>
      </c>
      <c r="C716" s="67">
        <f>내역서!C725</f>
        <v>0</v>
      </c>
      <c r="D716" s="67">
        <f>내역서!D725</f>
        <v>0</v>
      </c>
      <c r="E716" s="67">
        <f>내역서!E725</f>
        <v>0</v>
      </c>
      <c r="F716" s="67">
        <f>내역서!I725</f>
        <v>0</v>
      </c>
    </row>
    <row r="717" spans="1:6">
      <c r="A717" s="66">
        <f>내역서!A726</f>
        <v>0</v>
      </c>
      <c r="B717" s="67">
        <f>내역서!B726</f>
        <v>0</v>
      </c>
      <c r="C717" s="67">
        <f>내역서!C726</f>
        <v>0</v>
      </c>
      <c r="D717" s="67">
        <f>내역서!D726</f>
        <v>0</v>
      </c>
      <c r="E717" s="67">
        <f>내역서!E726</f>
        <v>0</v>
      </c>
      <c r="F717" s="67">
        <f>내역서!I726</f>
        <v>0</v>
      </c>
    </row>
    <row r="718" spans="1:6">
      <c r="A718" s="66">
        <f>내역서!A727</f>
        <v>0</v>
      </c>
      <c r="B718" s="67">
        <f>내역서!B727</f>
        <v>0</v>
      </c>
      <c r="C718" s="67">
        <f>내역서!C727</f>
        <v>0</v>
      </c>
      <c r="D718" s="67">
        <f>내역서!D727</f>
        <v>0</v>
      </c>
      <c r="E718" s="67">
        <f>내역서!E727</f>
        <v>0</v>
      </c>
      <c r="F718" s="67">
        <f>내역서!I727</f>
        <v>0</v>
      </c>
    </row>
    <row r="719" spans="1:6">
      <c r="A719" s="66">
        <f>내역서!A728</f>
        <v>0</v>
      </c>
      <c r="B719" s="67">
        <f>내역서!B728</f>
        <v>0</v>
      </c>
      <c r="C719" s="67">
        <f>내역서!C728</f>
        <v>0</v>
      </c>
      <c r="D719" s="67">
        <f>내역서!D728</f>
        <v>0</v>
      </c>
      <c r="E719" s="67">
        <f>내역서!E728</f>
        <v>0</v>
      </c>
      <c r="F719" s="67">
        <f>내역서!I728</f>
        <v>0</v>
      </c>
    </row>
    <row r="720" spans="1:6">
      <c r="A720" s="66">
        <f>내역서!A729</f>
        <v>0</v>
      </c>
      <c r="B720" s="67">
        <f>내역서!B729</f>
        <v>0</v>
      </c>
      <c r="C720" s="67">
        <f>내역서!C729</f>
        <v>0</v>
      </c>
      <c r="D720" s="67">
        <f>내역서!D729</f>
        <v>0</v>
      </c>
      <c r="E720" s="67">
        <f>내역서!E729</f>
        <v>0</v>
      </c>
      <c r="F720" s="67">
        <f>내역서!I729</f>
        <v>0</v>
      </c>
    </row>
    <row r="721" spans="1:6">
      <c r="A721" s="66">
        <f>내역서!A730</f>
        <v>0</v>
      </c>
      <c r="B721" s="67">
        <f>내역서!B730</f>
        <v>0</v>
      </c>
      <c r="C721" s="67">
        <f>내역서!C730</f>
        <v>0</v>
      </c>
      <c r="D721" s="67">
        <f>내역서!D730</f>
        <v>0</v>
      </c>
      <c r="E721" s="67">
        <f>내역서!E730</f>
        <v>0</v>
      </c>
      <c r="F721" s="67">
        <f>내역서!I730</f>
        <v>0</v>
      </c>
    </row>
    <row r="722" spans="1:6">
      <c r="A722" s="66">
        <f>내역서!A731</f>
        <v>0</v>
      </c>
      <c r="B722" s="67">
        <f>내역서!B731</f>
        <v>0</v>
      </c>
      <c r="C722" s="67">
        <f>내역서!C731</f>
        <v>0</v>
      </c>
      <c r="D722" s="67">
        <f>내역서!D731</f>
        <v>0</v>
      </c>
      <c r="E722" s="67">
        <f>내역서!E731</f>
        <v>0</v>
      </c>
      <c r="F722" s="67">
        <f>내역서!I731</f>
        <v>0</v>
      </c>
    </row>
    <row r="723" spans="1:6">
      <c r="A723" s="66">
        <f>내역서!A732</f>
        <v>0</v>
      </c>
      <c r="B723" s="67">
        <f>내역서!B732</f>
        <v>0</v>
      </c>
      <c r="C723" s="67">
        <f>내역서!C732</f>
        <v>0</v>
      </c>
      <c r="D723" s="67">
        <f>내역서!D732</f>
        <v>0</v>
      </c>
      <c r="E723" s="67">
        <f>내역서!E732</f>
        <v>0</v>
      </c>
      <c r="F723" s="67">
        <f>내역서!I732</f>
        <v>0</v>
      </c>
    </row>
    <row r="724" spans="1:6">
      <c r="A724" s="66">
        <f>내역서!A733</f>
        <v>0</v>
      </c>
      <c r="B724" s="67">
        <f>내역서!B733</f>
        <v>0</v>
      </c>
      <c r="C724" s="67">
        <f>내역서!C733</f>
        <v>0</v>
      </c>
      <c r="D724" s="67">
        <f>내역서!D733</f>
        <v>0</v>
      </c>
      <c r="E724" s="67">
        <f>내역서!E733</f>
        <v>0</v>
      </c>
      <c r="F724" s="67">
        <f>내역서!I733</f>
        <v>0</v>
      </c>
    </row>
    <row r="725" spans="1:6">
      <c r="A725" s="66">
        <f>내역서!A734</f>
        <v>0</v>
      </c>
      <c r="B725" s="67">
        <f>내역서!B734</f>
        <v>0</v>
      </c>
      <c r="C725" s="67">
        <f>내역서!C734</f>
        <v>0</v>
      </c>
      <c r="D725" s="67">
        <f>내역서!D734</f>
        <v>0</v>
      </c>
      <c r="E725" s="67">
        <f>내역서!E734</f>
        <v>0</v>
      </c>
      <c r="F725" s="67">
        <f>내역서!I734</f>
        <v>0</v>
      </c>
    </row>
    <row r="726" spans="1:6">
      <c r="A726" s="66">
        <f>내역서!A735</f>
        <v>0</v>
      </c>
      <c r="B726" s="67">
        <f>내역서!B735</f>
        <v>0</v>
      </c>
      <c r="C726" s="67">
        <f>내역서!C735</f>
        <v>0</v>
      </c>
      <c r="D726" s="67">
        <f>내역서!D735</f>
        <v>0</v>
      </c>
      <c r="E726" s="67">
        <f>내역서!E735</f>
        <v>0</v>
      </c>
      <c r="F726" s="67">
        <f>내역서!I735</f>
        <v>0</v>
      </c>
    </row>
    <row r="727" spans="1:6">
      <c r="A727" s="66">
        <f>내역서!A736</f>
        <v>0</v>
      </c>
      <c r="B727" s="67">
        <f>내역서!B736</f>
        <v>0</v>
      </c>
      <c r="C727" s="67">
        <f>내역서!C736</f>
        <v>0</v>
      </c>
      <c r="D727" s="67">
        <f>내역서!D736</f>
        <v>0</v>
      </c>
      <c r="E727" s="67">
        <f>내역서!E736</f>
        <v>0</v>
      </c>
      <c r="F727" s="67">
        <f>내역서!I736</f>
        <v>0</v>
      </c>
    </row>
    <row r="728" spans="1:6">
      <c r="A728" s="66">
        <f>내역서!A737</f>
        <v>0</v>
      </c>
      <c r="B728" s="67">
        <f>내역서!B737</f>
        <v>0</v>
      </c>
      <c r="C728" s="67">
        <f>내역서!C737</f>
        <v>0</v>
      </c>
      <c r="D728" s="67">
        <f>내역서!D737</f>
        <v>0</v>
      </c>
      <c r="E728" s="67">
        <f>내역서!E737</f>
        <v>0</v>
      </c>
      <c r="F728" s="67">
        <f>내역서!I737</f>
        <v>0</v>
      </c>
    </row>
    <row r="729" spans="1:6">
      <c r="A729" s="66">
        <f>내역서!A738</f>
        <v>0</v>
      </c>
      <c r="B729" s="67">
        <f>내역서!B738</f>
        <v>0</v>
      </c>
      <c r="C729" s="67">
        <f>내역서!C738</f>
        <v>0</v>
      </c>
      <c r="D729" s="67">
        <f>내역서!D738</f>
        <v>0</v>
      </c>
      <c r="E729" s="67">
        <f>내역서!E738</f>
        <v>0</v>
      </c>
      <c r="F729" s="67">
        <f>내역서!I738</f>
        <v>0</v>
      </c>
    </row>
    <row r="730" spans="1:6">
      <c r="A730" s="66">
        <f>내역서!A739</f>
        <v>0</v>
      </c>
      <c r="B730" s="67">
        <f>내역서!B739</f>
        <v>0</v>
      </c>
      <c r="C730" s="67">
        <f>내역서!C739</f>
        <v>0</v>
      </c>
      <c r="D730" s="67">
        <f>내역서!D739</f>
        <v>0</v>
      </c>
      <c r="E730" s="67">
        <f>내역서!E739</f>
        <v>0</v>
      </c>
      <c r="F730" s="67">
        <f>내역서!I739</f>
        <v>0</v>
      </c>
    </row>
    <row r="731" spans="1:6">
      <c r="A731" s="66">
        <f>내역서!A740</f>
        <v>0</v>
      </c>
      <c r="B731" s="67">
        <f>내역서!B740</f>
        <v>0</v>
      </c>
      <c r="C731" s="67">
        <f>내역서!C740</f>
        <v>0</v>
      </c>
      <c r="D731" s="67">
        <f>내역서!D740</f>
        <v>0</v>
      </c>
      <c r="E731" s="67">
        <f>내역서!E740</f>
        <v>0</v>
      </c>
      <c r="F731" s="67">
        <f>내역서!I740</f>
        <v>0</v>
      </c>
    </row>
    <row r="732" spans="1:6">
      <c r="A732" s="66">
        <f>내역서!A741</f>
        <v>0</v>
      </c>
      <c r="B732" s="67">
        <f>내역서!B741</f>
        <v>0</v>
      </c>
      <c r="C732" s="67">
        <f>내역서!C741</f>
        <v>0</v>
      </c>
      <c r="D732" s="67">
        <f>내역서!D741</f>
        <v>0</v>
      </c>
      <c r="E732" s="67">
        <f>내역서!E741</f>
        <v>0</v>
      </c>
      <c r="F732" s="67">
        <f>내역서!I741</f>
        <v>0</v>
      </c>
    </row>
    <row r="733" spans="1:6">
      <c r="A733" s="66">
        <f>내역서!A742</f>
        <v>0</v>
      </c>
      <c r="B733" s="67">
        <f>내역서!B742</f>
        <v>0</v>
      </c>
      <c r="C733" s="67">
        <f>내역서!C742</f>
        <v>0</v>
      </c>
      <c r="D733" s="67">
        <f>내역서!D742</f>
        <v>0</v>
      </c>
      <c r="E733" s="67">
        <f>내역서!E742</f>
        <v>0</v>
      </c>
      <c r="F733" s="67">
        <f>내역서!I742</f>
        <v>0</v>
      </c>
    </row>
    <row r="734" spans="1:6">
      <c r="A734" s="66">
        <f>내역서!A743</f>
        <v>0</v>
      </c>
      <c r="B734" s="67">
        <f>내역서!B743</f>
        <v>0</v>
      </c>
      <c r="C734" s="67">
        <f>내역서!C743</f>
        <v>0</v>
      </c>
      <c r="D734" s="67">
        <f>내역서!D743</f>
        <v>0</v>
      </c>
      <c r="E734" s="67">
        <f>내역서!E743</f>
        <v>0</v>
      </c>
      <c r="F734" s="67">
        <f>내역서!I743</f>
        <v>0</v>
      </c>
    </row>
    <row r="735" spans="1:6">
      <c r="A735" s="66">
        <f>내역서!A744</f>
        <v>0</v>
      </c>
      <c r="B735" s="67">
        <f>내역서!B744</f>
        <v>0</v>
      </c>
      <c r="C735" s="67">
        <f>내역서!C744</f>
        <v>0</v>
      </c>
      <c r="D735" s="67">
        <f>내역서!D744</f>
        <v>0</v>
      </c>
      <c r="E735" s="67">
        <f>내역서!E744</f>
        <v>0</v>
      </c>
      <c r="F735" s="67">
        <f>내역서!I744</f>
        <v>0</v>
      </c>
    </row>
    <row r="736" spans="1:6">
      <c r="A736" s="66">
        <f>내역서!A745</f>
        <v>0</v>
      </c>
      <c r="B736" s="67">
        <f>내역서!B745</f>
        <v>0</v>
      </c>
      <c r="C736" s="67">
        <f>내역서!C745</f>
        <v>0</v>
      </c>
      <c r="D736" s="67">
        <f>내역서!D745</f>
        <v>0</v>
      </c>
      <c r="E736" s="67">
        <f>내역서!E745</f>
        <v>0</v>
      </c>
      <c r="F736" s="67">
        <f>내역서!I745</f>
        <v>0</v>
      </c>
    </row>
    <row r="737" spans="1:6">
      <c r="A737" s="66">
        <f>내역서!A746</f>
        <v>0</v>
      </c>
      <c r="B737" s="67">
        <f>내역서!B746</f>
        <v>0</v>
      </c>
      <c r="C737" s="67">
        <f>내역서!C746</f>
        <v>0</v>
      </c>
      <c r="D737" s="67">
        <f>내역서!D746</f>
        <v>0</v>
      </c>
      <c r="E737" s="67">
        <f>내역서!E746</f>
        <v>0</v>
      </c>
      <c r="F737" s="67">
        <f>내역서!I746</f>
        <v>0</v>
      </c>
    </row>
    <row r="738" spans="1:6">
      <c r="A738" s="66">
        <f>내역서!A747</f>
        <v>0</v>
      </c>
      <c r="B738" s="67">
        <f>내역서!B747</f>
        <v>0</v>
      </c>
      <c r="C738" s="67">
        <f>내역서!C747</f>
        <v>0</v>
      </c>
      <c r="D738" s="67">
        <f>내역서!D747</f>
        <v>0</v>
      </c>
      <c r="E738" s="67">
        <f>내역서!E747</f>
        <v>0</v>
      </c>
      <c r="F738" s="67">
        <f>내역서!I747</f>
        <v>0</v>
      </c>
    </row>
    <row r="739" spans="1:6">
      <c r="A739" s="66">
        <f>내역서!A748</f>
        <v>0</v>
      </c>
      <c r="B739" s="67">
        <f>내역서!B748</f>
        <v>0</v>
      </c>
      <c r="C739" s="67">
        <f>내역서!C748</f>
        <v>0</v>
      </c>
      <c r="D739" s="67">
        <f>내역서!D748</f>
        <v>0</v>
      </c>
      <c r="E739" s="67">
        <f>내역서!E748</f>
        <v>0</v>
      </c>
      <c r="F739" s="67">
        <f>내역서!I748</f>
        <v>0</v>
      </c>
    </row>
    <row r="740" spans="1:6">
      <c r="A740" s="66">
        <f>내역서!A749</f>
        <v>0</v>
      </c>
      <c r="B740" s="67">
        <f>내역서!B749</f>
        <v>0</v>
      </c>
      <c r="C740" s="67">
        <f>내역서!C749</f>
        <v>0</v>
      </c>
      <c r="D740" s="67">
        <f>내역서!D749</f>
        <v>0</v>
      </c>
      <c r="E740" s="67">
        <f>내역서!E749</f>
        <v>0</v>
      </c>
      <c r="F740" s="67">
        <f>내역서!I749</f>
        <v>0</v>
      </c>
    </row>
    <row r="741" spans="1:6">
      <c r="A741" s="66">
        <f>내역서!A750</f>
        <v>0</v>
      </c>
      <c r="B741" s="67">
        <f>내역서!B750</f>
        <v>0</v>
      </c>
      <c r="C741" s="67">
        <f>내역서!C750</f>
        <v>0</v>
      </c>
      <c r="D741" s="67">
        <f>내역서!D750</f>
        <v>0</v>
      </c>
      <c r="E741" s="67">
        <f>내역서!E750</f>
        <v>0</v>
      </c>
      <c r="F741" s="67">
        <f>내역서!I750</f>
        <v>0</v>
      </c>
    </row>
    <row r="742" spans="1:6">
      <c r="A742" s="66">
        <f>내역서!A751</f>
        <v>0</v>
      </c>
      <c r="B742" s="67">
        <f>내역서!B751</f>
        <v>0</v>
      </c>
      <c r="C742" s="67">
        <f>내역서!C751</f>
        <v>0</v>
      </c>
      <c r="D742" s="67">
        <f>내역서!D751</f>
        <v>0</v>
      </c>
      <c r="E742" s="67">
        <f>내역서!E751</f>
        <v>0</v>
      </c>
      <c r="F742" s="67">
        <f>내역서!I751</f>
        <v>0</v>
      </c>
    </row>
    <row r="743" spans="1:6">
      <c r="A743" s="66">
        <f>내역서!A752</f>
        <v>0</v>
      </c>
      <c r="B743" s="67">
        <f>내역서!B752</f>
        <v>0</v>
      </c>
      <c r="C743" s="67">
        <f>내역서!C752</f>
        <v>0</v>
      </c>
      <c r="D743" s="67">
        <f>내역서!D752</f>
        <v>0</v>
      </c>
      <c r="E743" s="67">
        <f>내역서!E752</f>
        <v>0</v>
      </c>
      <c r="F743" s="67">
        <f>내역서!I752</f>
        <v>0</v>
      </c>
    </row>
    <row r="744" spans="1:6">
      <c r="A744" s="66">
        <f>내역서!A753</f>
        <v>0</v>
      </c>
      <c r="B744" s="67">
        <f>내역서!B753</f>
        <v>0</v>
      </c>
      <c r="C744" s="67">
        <f>내역서!C753</f>
        <v>0</v>
      </c>
      <c r="D744" s="67">
        <f>내역서!D753</f>
        <v>0</v>
      </c>
      <c r="E744" s="67">
        <f>내역서!E753</f>
        <v>0</v>
      </c>
      <c r="F744" s="67">
        <f>내역서!I753</f>
        <v>0</v>
      </c>
    </row>
    <row r="745" spans="1:6">
      <c r="A745" s="66">
        <f>내역서!A754</f>
        <v>0</v>
      </c>
      <c r="B745" s="67">
        <f>내역서!B754</f>
        <v>0</v>
      </c>
      <c r="C745" s="67">
        <f>내역서!C754</f>
        <v>0</v>
      </c>
      <c r="D745" s="67">
        <f>내역서!D754</f>
        <v>0</v>
      </c>
      <c r="E745" s="67">
        <f>내역서!E754</f>
        <v>0</v>
      </c>
      <c r="F745" s="67">
        <f>내역서!I754</f>
        <v>0</v>
      </c>
    </row>
    <row r="746" spans="1:6">
      <c r="A746" s="66">
        <f>내역서!A755</f>
        <v>0</v>
      </c>
      <c r="B746" s="67">
        <f>내역서!B755</f>
        <v>0</v>
      </c>
      <c r="C746" s="67">
        <f>내역서!C755</f>
        <v>0</v>
      </c>
      <c r="D746" s="67">
        <f>내역서!D755</f>
        <v>0</v>
      </c>
      <c r="E746" s="67">
        <f>내역서!E755</f>
        <v>0</v>
      </c>
      <c r="F746" s="67">
        <f>내역서!I755</f>
        <v>0</v>
      </c>
    </row>
    <row r="747" spans="1:6">
      <c r="A747" s="66">
        <f>내역서!A756</f>
        <v>0</v>
      </c>
      <c r="B747" s="67">
        <f>내역서!B756</f>
        <v>0</v>
      </c>
      <c r="C747" s="67">
        <f>내역서!C756</f>
        <v>0</v>
      </c>
      <c r="D747" s="67">
        <f>내역서!D756</f>
        <v>0</v>
      </c>
      <c r="E747" s="67">
        <f>내역서!E756</f>
        <v>0</v>
      </c>
      <c r="F747" s="67">
        <f>내역서!I756</f>
        <v>0</v>
      </c>
    </row>
    <row r="748" spans="1:6">
      <c r="A748" s="66">
        <f>내역서!A757</f>
        <v>0</v>
      </c>
      <c r="B748" s="67">
        <f>내역서!B757</f>
        <v>0</v>
      </c>
      <c r="C748" s="67">
        <f>내역서!C757</f>
        <v>0</v>
      </c>
      <c r="D748" s="67">
        <f>내역서!D757</f>
        <v>0</v>
      </c>
      <c r="E748" s="67">
        <f>내역서!E757</f>
        <v>0</v>
      </c>
      <c r="F748" s="67">
        <f>내역서!I757</f>
        <v>0</v>
      </c>
    </row>
    <row r="749" spans="1:6">
      <c r="A749" s="66">
        <f>내역서!A758</f>
        <v>0</v>
      </c>
      <c r="B749" s="67">
        <f>내역서!B758</f>
        <v>0</v>
      </c>
      <c r="C749" s="67">
        <f>내역서!C758</f>
        <v>0</v>
      </c>
      <c r="D749" s="67">
        <f>내역서!D758</f>
        <v>0</v>
      </c>
      <c r="E749" s="67">
        <f>내역서!E758</f>
        <v>0</v>
      </c>
      <c r="F749" s="67">
        <f>내역서!I758</f>
        <v>0</v>
      </c>
    </row>
    <row r="750" spans="1:6">
      <c r="A750" s="66">
        <f>내역서!A759</f>
        <v>0</v>
      </c>
      <c r="B750" s="67">
        <f>내역서!B759</f>
        <v>0</v>
      </c>
      <c r="C750" s="67">
        <f>내역서!C759</f>
        <v>0</v>
      </c>
      <c r="D750" s="67">
        <f>내역서!D759</f>
        <v>0</v>
      </c>
      <c r="E750" s="67">
        <f>내역서!E759</f>
        <v>0</v>
      </c>
      <c r="F750" s="67">
        <f>내역서!I759</f>
        <v>0</v>
      </c>
    </row>
    <row r="751" spans="1:6">
      <c r="A751" s="66">
        <f>내역서!A760</f>
        <v>0</v>
      </c>
      <c r="B751" s="67">
        <f>내역서!B760</f>
        <v>0</v>
      </c>
      <c r="C751" s="67">
        <f>내역서!C760</f>
        <v>0</v>
      </c>
      <c r="D751" s="67">
        <f>내역서!D760</f>
        <v>0</v>
      </c>
      <c r="E751" s="67">
        <f>내역서!E760</f>
        <v>0</v>
      </c>
      <c r="F751" s="67">
        <f>내역서!I760</f>
        <v>0</v>
      </c>
    </row>
    <row r="752" spans="1:6">
      <c r="A752" s="66">
        <f>내역서!A761</f>
        <v>0</v>
      </c>
      <c r="B752" s="67">
        <f>내역서!B761</f>
        <v>0</v>
      </c>
      <c r="C752" s="67">
        <f>내역서!C761</f>
        <v>0</v>
      </c>
      <c r="D752" s="67">
        <f>내역서!D761</f>
        <v>0</v>
      </c>
      <c r="E752" s="67">
        <f>내역서!E761</f>
        <v>0</v>
      </c>
      <c r="F752" s="67">
        <f>내역서!I761</f>
        <v>0</v>
      </c>
    </row>
    <row r="753" spans="1:6">
      <c r="A753" s="66">
        <f>내역서!A762</f>
        <v>0</v>
      </c>
      <c r="B753" s="67">
        <f>내역서!B762</f>
        <v>0</v>
      </c>
      <c r="C753" s="67">
        <f>내역서!C762</f>
        <v>0</v>
      </c>
      <c r="D753" s="67">
        <f>내역서!D762</f>
        <v>0</v>
      </c>
      <c r="E753" s="67">
        <f>내역서!E762</f>
        <v>0</v>
      </c>
      <c r="F753" s="67">
        <f>내역서!I762</f>
        <v>0</v>
      </c>
    </row>
    <row r="754" spans="1:6">
      <c r="A754" s="66">
        <f>내역서!A763</f>
        <v>0</v>
      </c>
      <c r="B754" s="67">
        <f>내역서!B763</f>
        <v>0</v>
      </c>
      <c r="C754" s="67">
        <f>내역서!C763</f>
        <v>0</v>
      </c>
      <c r="D754" s="67">
        <f>내역서!D763</f>
        <v>0</v>
      </c>
      <c r="E754" s="67">
        <f>내역서!E763</f>
        <v>0</v>
      </c>
      <c r="F754" s="67">
        <f>내역서!I763</f>
        <v>0</v>
      </c>
    </row>
    <row r="755" spans="1:6">
      <c r="A755" s="66">
        <f>내역서!A764</f>
        <v>0</v>
      </c>
      <c r="B755" s="67">
        <f>내역서!B764</f>
        <v>0</v>
      </c>
      <c r="C755" s="67">
        <f>내역서!C764</f>
        <v>0</v>
      </c>
      <c r="D755" s="67">
        <f>내역서!D764</f>
        <v>0</v>
      </c>
      <c r="E755" s="67">
        <f>내역서!E764</f>
        <v>0</v>
      </c>
      <c r="F755" s="67">
        <f>내역서!I764</f>
        <v>0</v>
      </c>
    </row>
    <row r="756" spans="1:6">
      <c r="A756" s="66">
        <f>내역서!A765</f>
        <v>0</v>
      </c>
      <c r="B756" s="67">
        <f>내역서!B765</f>
        <v>0</v>
      </c>
      <c r="C756" s="67">
        <f>내역서!C765</f>
        <v>0</v>
      </c>
      <c r="D756" s="67">
        <f>내역서!D765</f>
        <v>0</v>
      </c>
      <c r="E756" s="67">
        <f>내역서!E765</f>
        <v>0</v>
      </c>
      <c r="F756" s="67">
        <f>내역서!I765</f>
        <v>0</v>
      </c>
    </row>
    <row r="757" spans="1:6">
      <c r="A757" s="66">
        <f>내역서!A766</f>
        <v>0</v>
      </c>
      <c r="B757" s="67">
        <f>내역서!B766</f>
        <v>0</v>
      </c>
      <c r="C757" s="67">
        <f>내역서!C766</f>
        <v>0</v>
      </c>
      <c r="D757" s="67">
        <f>내역서!D766</f>
        <v>0</v>
      </c>
      <c r="E757" s="67">
        <f>내역서!E766</f>
        <v>0</v>
      </c>
      <c r="F757" s="67">
        <f>내역서!I766</f>
        <v>0</v>
      </c>
    </row>
    <row r="758" spans="1:6">
      <c r="A758" s="66">
        <f>내역서!A767</f>
        <v>0</v>
      </c>
      <c r="B758" s="67">
        <f>내역서!B767</f>
        <v>0</v>
      </c>
      <c r="C758" s="67">
        <f>내역서!C767</f>
        <v>0</v>
      </c>
      <c r="D758" s="67">
        <f>내역서!D767</f>
        <v>0</v>
      </c>
      <c r="E758" s="67">
        <f>내역서!E767</f>
        <v>0</v>
      </c>
      <c r="F758" s="67">
        <f>내역서!I767</f>
        <v>0</v>
      </c>
    </row>
    <row r="759" spans="1:6">
      <c r="A759" s="66">
        <f>내역서!A768</f>
        <v>0</v>
      </c>
      <c r="B759" s="67">
        <f>내역서!B768</f>
        <v>0</v>
      </c>
      <c r="C759" s="67">
        <f>내역서!C768</f>
        <v>0</v>
      </c>
      <c r="D759" s="67">
        <f>내역서!D768</f>
        <v>0</v>
      </c>
      <c r="E759" s="67">
        <f>내역서!E768</f>
        <v>0</v>
      </c>
      <c r="F759" s="67">
        <f>내역서!I768</f>
        <v>0</v>
      </c>
    </row>
    <row r="760" spans="1:6">
      <c r="A760" s="66">
        <f>내역서!A769</f>
        <v>0</v>
      </c>
      <c r="B760" s="67">
        <f>내역서!B769</f>
        <v>0</v>
      </c>
      <c r="C760" s="67">
        <f>내역서!C769</f>
        <v>0</v>
      </c>
      <c r="D760" s="67">
        <f>내역서!D769</f>
        <v>0</v>
      </c>
      <c r="E760" s="67">
        <f>내역서!E769</f>
        <v>0</v>
      </c>
      <c r="F760" s="67">
        <f>내역서!I769</f>
        <v>0</v>
      </c>
    </row>
    <row r="761" spans="1:6">
      <c r="A761" s="66">
        <f>내역서!A770</f>
        <v>0</v>
      </c>
      <c r="B761" s="67">
        <f>내역서!B770</f>
        <v>0</v>
      </c>
      <c r="C761" s="67">
        <f>내역서!C770</f>
        <v>0</v>
      </c>
      <c r="D761" s="67">
        <f>내역서!D770</f>
        <v>0</v>
      </c>
      <c r="E761" s="67">
        <f>내역서!E770</f>
        <v>0</v>
      </c>
      <c r="F761" s="67">
        <f>내역서!I770</f>
        <v>0</v>
      </c>
    </row>
    <row r="762" spans="1:6">
      <c r="A762" s="66">
        <f>내역서!A771</f>
        <v>0</v>
      </c>
      <c r="B762" s="67">
        <f>내역서!B771</f>
        <v>0</v>
      </c>
      <c r="C762" s="67">
        <f>내역서!C771</f>
        <v>0</v>
      </c>
      <c r="D762" s="67">
        <f>내역서!D771</f>
        <v>0</v>
      </c>
      <c r="E762" s="67">
        <f>내역서!E771</f>
        <v>0</v>
      </c>
      <c r="F762" s="67">
        <f>내역서!I771</f>
        <v>0</v>
      </c>
    </row>
    <row r="763" spans="1:6">
      <c r="A763" s="66">
        <f>내역서!A772</f>
        <v>0</v>
      </c>
      <c r="B763" s="67">
        <f>내역서!B772</f>
        <v>0</v>
      </c>
      <c r="C763" s="67">
        <f>내역서!C772</f>
        <v>0</v>
      </c>
      <c r="D763" s="67">
        <f>내역서!D772</f>
        <v>0</v>
      </c>
      <c r="E763" s="67">
        <f>내역서!E772</f>
        <v>0</v>
      </c>
      <c r="F763" s="67">
        <f>내역서!I772</f>
        <v>0</v>
      </c>
    </row>
    <row r="764" spans="1:6">
      <c r="A764" s="66">
        <f>내역서!A773</f>
        <v>0</v>
      </c>
      <c r="B764" s="67">
        <f>내역서!B773</f>
        <v>0</v>
      </c>
      <c r="C764" s="67">
        <f>내역서!C773</f>
        <v>0</v>
      </c>
      <c r="D764" s="67">
        <f>내역서!D773</f>
        <v>0</v>
      </c>
      <c r="E764" s="67">
        <f>내역서!E773</f>
        <v>0</v>
      </c>
      <c r="F764" s="67">
        <f>내역서!I773</f>
        <v>0</v>
      </c>
    </row>
    <row r="765" spans="1:6">
      <c r="A765" s="66">
        <f>내역서!A774</f>
        <v>0</v>
      </c>
      <c r="B765" s="67">
        <f>내역서!B774</f>
        <v>0</v>
      </c>
      <c r="C765" s="67">
        <f>내역서!C774</f>
        <v>0</v>
      </c>
      <c r="D765" s="67">
        <f>내역서!D774</f>
        <v>0</v>
      </c>
      <c r="E765" s="67">
        <f>내역서!E774</f>
        <v>0</v>
      </c>
      <c r="F765" s="67">
        <f>내역서!I774</f>
        <v>0</v>
      </c>
    </row>
    <row r="766" spans="1:6">
      <c r="A766" s="66">
        <f>내역서!A775</f>
        <v>0</v>
      </c>
      <c r="B766" s="67">
        <f>내역서!B775</f>
        <v>0</v>
      </c>
      <c r="C766" s="67">
        <f>내역서!C775</f>
        <v>0</v>
      </c>
      <c r="D766" s="67">
        <f>내역서!D775</f>
        <v>0</v>
      </c>
      <c r="E766" s="67">
        <f>내역서!E775</f>
        <v>0</v>
      </c>
      <c r="F766" s="67">
        <f>내역서!I775</f>
        <v>0</v>
      </c>
    </row>
    <row r="767" spans="1:6">
      <c r="A767" s="66">
        <f>내역서!A776</f>
        <v>0</v>
      </c>
      <c r="B767" s="67">
        <f>내역서!B776</f>
        <v>0</v>
      </c>
      <c r="C767" s="67">
        <f>내역서!C776</f>
        <v>0</v>
      </c>
      <c r="D767" s="67">
        <f>내역서!D776</f>
        <v>0</v>
      </c>
      <c r="E767" s="67">
        <f>내역서!E776</f>
        <v>0</v>
      </c>
      <c r="F767" s="67">
        <f>내역서!I776</f>
        <v>0</v>
      </c>
    </row>
    <row r="768" spans="1:6">
      <c r="A768" s="66">
        <f>내역서!A777</f>
        <v>0</v>
      </c>
      <c r="B768" s="67">
        <f>내역서!B777</f>
        <v>0</v>
      </c>
      <c r="C768" s="67">
        <f>내역서!C777</f>
        <v>0</v>
      </c>
      <c r="D768" s="67">
        <f>내역서!D777</f>
        <v>0</v>
      </c>
      <c r="E768" s="67">
        <f>내역서!E777</f>
        <v>0</v>
      </c>
      <c r="F768" s="67">
        <f>내역서!I777</f>
        <v>0</v>
      </c>
    </row>
    <row r="769" spans="1:6">
      <c r="A769" s="66">
        <f>내역서!A778</f>
        <v>0</v>
      </c>
      <c r="B769" s="67">
        <f>내역서!B778</f>
        <v>0</v>
      </c>
      <c r="C769" s="67">
        <f>내역서!C778</f>
        <v>0</v>
      </c>
      <c r="D769" s="67">
        <f>내역서!D778</f>
        <v>0</v>
      </c>
      <c r="E769" s="67">
        <f>내역서!E778</f>
        <v>0</v>
      </c>
      <c r="F769" s="67">
        <f>내역서!I778</f>
        <v>0</v>
      </c>
    </row>
    <row r="770" spans="1:6">
      <c r="A770" s="66">
        <f>내역서!A779</f>
        <v>0</v>
      </c>
      <c r="B770" s="67">
        <f>내역서!B779</f>
        <v>0</v>
      </c>
      <c r="C770" s="67">
        <f>내역서!C779</f>
        <v>0</v>
      </c>
      <c r="D770" s="67">
        <f>내역서!D779</f>
        <v>0</v>
      </c>
      <c r="E770" s="67">
        <f>내역서!E779</f>
        <v>0</v>
      </c>
      <c r="F770" s="67">
        <f>내역서!I779</f>
        <v>0</v>
      </c>
    </row>
    <row r="771" spans="1:6">
      <c r="A771" s="66">
        <f>내역서!A780</f>
        <v>0</v>
      </c>
      <c r="B771" s="67">
        <f>내역서!B780</f>
        <v>0</v>
      </c>
      <c r="C771" s="67">
        <f>내역서!C780</f>
        <v>0</v>
      </c>
      <c r="D771" s="67">
        <f>내역서!D780</f>
        <v>0</v>
      </c>
      <c r="E771" s="67">
        <f>내역서!E780</f>
        <v>0</v>
      </c>
      <c r="F771" s="67">
        <f>내역서!I780</f>
        <v>0</v>
      </c>
    </row>
    <row r="772" spans="1:6">
      <c r="A772" s="66">
        <f>내역서!A781</f>
        <v>0</v>
      </c>
      <c r="B772" s="67">
        <f>내역서!B781</f>
        <v>0</v>
      </c>
      <c r="C772" s="67">
        <f>내역서!C781</f>
        <v>0</v>
      </c>
      <c r="D772" s="67">
        <f>내역서!D781</f>
        <v>0</v>
      </c>
      <c r="E772" s="67">
        <f>내역서!E781</f>
        <v>0</v>
      </c>
      <c r="F772" s="67">
        <f>내역서!I781</f>
        <v>0</v>
      </c>
    </row>
    <row r="773" spans="1:6">
      <c r="A773" s="66">
        <f>내역서!A782</f>
        <v>0</v>
      </c>
      <c r="B773" s="67">
        <f>내역서!B782</f>
        <v>0</v>
      </c>
      <c r="C773" s="67">
        <f>내역서!C782</f>
        <v>0</v>
      </c>
      <c r="D773" s="67">
        <f>내역서!D782</f>
        <v>0</v>
      </c>
      <c r="E773" s="67">
        <f>내역서!E782</f>
        <v>0</v>
      </c>
      <c r="F773" s="67">
        <f>내역서!I782</f>
        <v>0</v>
      </c>
    </row>
    <row r="774" spans="1:6">
      <c r="A774" s="66">
        <f>내역서!A783</f>
        <v>0</v>
      </c>
      <c r="B774" s="67">
        <f>내역서!B783</f>
        <v>0</v>
      </c>
      <c r="C774" s="67">
        <f>내역서!C783</f>
        <v>0</v>
      </c>
      <c r="D774" s="67">
        <f>내역서!D783</f>
        <v>0</v>
      </c>
      <c r="E774" s="67">
        <f>내역서!E783</f>
        <v>0</v>
      </c>
      <c r="F774" s="67">
        <f>내역서!I783</f>
        <v>0</v>
      </c>
    </row>
    <row r="775" spans="1:6">
      <c r="A775" s="66">
        <f>내역서!A784</f>
        <v>0</v>
      </c>
      <c r="B775" s="67">
        <f>내역서!B784</f>
        <v>0</v>
      </c>
      <c r="C775" s="67">
        <f>내역서!C784</f>
        <v>0</v>
      </c>
      <c r="D775" s="67">
        <f>내역서!D784</f>
        <v>0</v>
      </c>
      <c r="E775" s="67">
        <f>내역서!E784</f>
        <v>0</v>
      </c>
      <c r="F775" s="67">
        <f>내역서!I784</f>
        <v>0</v>
      </c>
    </row>
    <row r="776" spans="1:6">
      <c r="A776" s="66">
        <f>내역서!A785</f>
        <v>0</v>
      </c>
      <c r="B776" s="67">
        <f>내역서!B785</f>
        <v>0</v>
      </c>
      <c r="C776" s="67">
        <f>내역서!C785</f>
        <v>0</v>
      </c>
      <c r="D776" s="67">
        <f>내역서!D785</f>
        <v>0</v>
      </c>
      <c r="E776" s="67">
        <f>내역서!E785</f>
        <v>0</v>
      </c>
      <c r="F776" s="67">
        <f>내역서!I785</f>
        <v>0</v>
      </c>
    </row>
    <row r="777" spans="1:6">
      <c r="A777" s="66">
        <f>내역서!A786</f>
        <v>0</v>
      </c>
      <c r="B777" s="67">
        <f>내역서!B786</f>
        <v>0</v>
      </c>
      <c r="C777" s="67">
        <f>내역서!C786</f>
        <v>0</v>
      </c>
      <c r="D777" s="67">
        <f>내역서!D786</f>
        <v>0</v>
      </c>
      <c r="E777" s="67">
        <f>내역서!E786</f>
        <v>0</v>
      </c>
      <c r="F777" s="67">
        <f>내역서!I786</f>
        <v>0</v>
      </c>
    </row>
    <row r="778" spans="1:6">
      <c r="A778" s="66">
        <f>내역서!A787</f>
        <v>0</v>
      </c>
      <c r="B778" s="67">
        <f>내역서!B787</f>
        <v>0</v>
      </c>
      <c r="C778" s="67">
        <f>내역서!C787</f>
        <v>0</v>
      </c>
      <c r="D778" s="67">
        <f>내역서!D787</f>
        <v>0</v>
      </c>
      <c r="E778" s="67">
        <f>내역서!E787</f>
        <v>0</v>
      </c>
      <c r="F778" s="67">
        <f>내역서!I787</f>
        <v>0</v>
      </c>
    </row>
    <row r="779" spans="1:6">
      <c r="A779" s="66">
        <f>내역서!A788</f>
        <v>0</v>
      </c>
      <c r="B779" s="67">
        <f>내역서!B788</f>
        <v>0</v>
      </c>
      <c r="C779" s="67">
        <f>내역서!C788</f>
        <v>0</v>
      </c>
      <c r="D779" s="67">
        <f>내역서!D788</f>
        <v>0</v>
      </c>
      <c r="E779" s="67">
        <f>내역서!E788</f>
        <v>0</v>
      </c>
      <c r="F779" s="67">
        <f>내역서!I788</f>
        <v>0</v>
      </c>
    </row>
    <row r="780" spans="1:6">
      <c r="A780" s="66">
        <f>내역서!A789</f>
        <v>0</v>
      </c>
      <c r="B780" s="67">
        <f>내역서!B789</f>
        <v>0</v>
      </c>
      <c r="C780" s="67">
        <f>내역서!C789</f>
        <v>0</v>
      </c>
      <c r="D780" s="67">
        <f>내역서!D789</f>
        <v>0</v>
      </c>
      <c r="E780" s="67">
        <f>내역서!E789</f>
        <v>0</v>
      </c>
      <c r="F780" s="67">
        <f>내역서!I789</f>
        <v>0</v>
      </c>
    </row>
    <row r="781" spans="1:6">
      <c r="A781" s="66">
        <f>내역서!A790</f>
        <v>0</v>
      </c>
      <c r="B781" s="67">
        <f>내역서!B790</f>
        <v>0</v>
      </c>
      <c r="C781" s="67">
        <f>내역서!C790</f>
        <v>0</v>
      </c>
      <c r="D781" s="67">
        <f>내역서!D790</f>
        <v>0</v>
      </c>
      <c r="E781" s="67">
        <f>내역서!E790</f>
        <v>0</v>
      </c>
      <c r="F781" s="67">
        <f>내역서!I790</f>
        <v>0</v>
      </c>
    </row>
    <row r="782" spans="1:6">
      <c r="A782" s="66">
        <f>내역서!A791</f>
        <v>0</v>
      </c>
      <c r="B782" s="67">
        <f>내역서!B791</f>
        <v>0</v>
      </c>
      <c r="C782" s="67">
        <f>내역서!C791</f>
        <v>0</v>
      </c>
      <c r="D782" s="67">
        <f>내역서!D791</f>
        <v>0</v>
      </c>
      <c r="E782" s="67">
        <f>내역서!E791</f>
        <v>0</v>
      </c>
      <c r="F782" s="67">
        <f>내역서!I791</f>
        <v>0</v>
      </c>
    </row>
    <row r="783" spans="1:6">
      <c r="A783" s="66">
        <f>내역서!A792</f>
        <v>0</v>
      </c>
      <c r="B783" s="67">
        <f>내역서!B792</f>
        <v>0</v>
      </c>
      <c r="C783" s="67">
        <f>내역서!C792</f>
        <v>0</v>
      </c>
      <c r="D783" s="67">
        <f>내역서!D792</f>
        <v>0</v>
      </c>
      <c r="E783" s="67">
        <f>내역서!E792</f>
        <v>0</v>
      </c>
      <c r="F783" s="67">
        <f>내역서!I792</f>
        <v>0</v>
      </c>
    </row>
    <row r="784" spans="1:6">
      <c r="A784" s="66">
        <f>내역서!A793</f>
        <v>0</v>
      </c>
      <c r="B784" s="67">
        <f>내역서!B793</f>
        <v>0</v>
      </c>
      <c r="C784" s="67">
        <f>내역서!C793</f>
        <v>0</v>
      </c>
      <c r="D784" s="67">
        <f>내역서!D793</f>
        <v>0</v>
      </c>
      <c r="E784" s="67">
        <f>내역서!E793</f>
        <v>0</v>
      </c>
      <c r="F784" s="67">
        <f>내역서!I793</f>
        <v>0</v>
      </c>
    </row>
    <row r="785" spans="1:6">
      <c r="A785" s="66">
        <f>내역서!A794</f>
        <v>0</v>
      </c>
      <c r="B785" s="67">
        <f>내역서!B794</f>
        <v>0</v>
      </c>
      <c r="C785" s="67">
        <f>내역서!C794</f>
        <v>0</v>
      </c>
      <c r="D785" s="67">
        <f>내역서!D794</f>
        <v>0</v>
      </c>
      <c r="E785" s="67">
        <f>내역서!E794</f>
        <v>0</v>
      </c>
      <c r="F785" s="67">
        <f>내역서!I794</f>
        <v>0</v>
      </c>
    </row>
    <row r="786" spans="1:6">
      <c r="A786" s="66">
        <f>내역서!A795</f>
        <v>0</v>
      </c>
      <c r="B786" s="67">
        <f>내역서!B795</f>
        <v>0</v>
      </c>
      <c r="C786" s="67">
        <f>내역서!C795</f>
        <v>0</v>
      </c>
      <c r="D786" s="67">
        <f>내역서!D795</f>
        <v>0</v>
      </c>
      <c r="E786" s="67">
        <f>내역서!E795</f>
        <v>0</v>
      </c>
      <c r="F786" s="67">
        <f>내역서!I795</f>
        <v>0</v>
      </c>
    </row>
    <row r="787" spans="1:6">
      <c r="A787" s="66">
        <f>내역서!A796</f>
        <v>0</v>
      </c>
      <c r="B787" s="67">
        <f>내역서!B796</f>
        <v>0</v>
      </c>
      <c r="C787" s="67">
        <f>내역서!C796</f>
        <v>0</v>
      </c>
      <c r="D787" s="67">
        <f>내역서!D796</f>
        <v>0</v>
      </c>
      <c r="E787" s="67">
        <f>내역서!E796</f>
        <v>0</v>
      </c>
      <c r="F787" s="67">
        <f>내역서!I796</f>
        <v>0</v>
      </c>
    </row>
    <row r="788" spans="1:6">
      <c r="A788" s="66">
        <f>내역서!A797</f>
        <v>0</v>
      </c>
      <c r="B788" s="67">
        <f>내역서!B797</f>
        <v>0</v>
      </c>
      <c r="C788" s="67">
        <f>내역서!C797</f>
        <v>0</v>
      </c>
      <c r="D788" s="67">
        <f>내역서!D797</f>
        <v>0</v>
      </c>
      <c r="E788" s="67">
        <f>내역서!E797</f>
        <v>0</v>
      </c>
      <c r="F788" s="67">
        <f>내역서!I797</f>
        <v>0</v>
      </c>
    </row>
    <row r="789" spans="1:6">
      <c r="A789" s="66">
        <f>내역서!A798</f>
        <v>0</v>
      </c>
      <c r="B789" s="67">
        <f>내역서!B798</f>
        <v>0</v>
      </c>
      <c r="C789" s="67">
        <f>내역서!C798</f>
        <v>0</v>
      </c>
      <c r="D789" s="67">
        <f>내역서!D798</f>
        <v>0</v>
      </c>
      <c r="E789" s="67">
        <f>내역서!E798</f>
        <v>0</v>
      </c>
      <c r="F789" s="67">
        <f>내역서!I798</f>
        <v>0</v>
      </c>
    </row>
    <row r="790" spans="1:6">
      <c r="A790" s="66">
        <f>내역서!A799</f>
        <v>0</v>
      </c>
      <c r="B790" s="67">
        <f>내역서!B799</f>
        <v>0</v>
      </c>
      <c r="C790" s="67">
        <f>내역서!C799</f>
        <v>0</v>
      </c>
      <c r="D790" s="67">
        <f>내역서!D799</f>
        <v>0</v>
      </c>
      <c r="E790" s="67">
        <f>내역서!E799</f>
        <v>0</v>
      </c>
      <c r="F790" s="67">
        <f>내역서!I799</f>
        <v>0</v>
      </c>
    </row>
    <row r="791" spans="1:6">
      <c r="A791" s="66">
        <f>내역서!A800</f>
        <v>0</v>
      </c>
      <c r="B791" s="67">
        <f>내역서!B800</f>
        <v>0</v>
      </c>
      <c r="C791" s="67">
        <f>내역서!C800</f>
        <v>0</v>
      </c>
      <c r="D791" s="67">
        <f>내역서!D800</f>
        <v>0</v>
      </c>
      <c r="E791" s="67">
        <f>내역서!E800</f>
        <v>0</v>
      </c>
      <c r="F791" s="67">
        <f>내역서!I800</f>
        <v>0</v>
      </c>
    </row>
    <row r="792" spans="1:6">
      <c r="A792" s="66">
        <f>내역서!A801</f>
        <v>0</v>
      </c>
      <c r="B792" s="67">
        <f>내역서!B801</f>
        <v>0</v>
      </c>
      <c r="C792" s="67">
        <f>내역서!C801</f>
        <v>0</v>
      </c>
      <c r="D792" s="67">
        <f>내역서!D801</f>
        <v>0</v>
      </c>
      <c r="E792" s="67">
        <f>내역서!E801</f>
        <v>0</v>
      </c>
      <c r="F792" s="67">
        <f>내역서!I801</f>
        <v>0</v>
      </c>
    </row>
    <row r="793" spans="1:6">
      <c r="A793" s="66">
        <f>내역서!A802</f>
        <v>0</v>
      </c>
      <c r="B793" s="67">
        <f>내역서!B802</f>
        <v>0</v>
      </c>
      <c r="C793" s="67">
        <f>내역서!C802</f>
        <v>0</v>
      </c>
      <c r="D793" s="67">
        <f>내역서!D802</f>
        <v>0</v>
      </c>
      <c r="E793" s="67">
        <f>내역서!E802</f>
        <v>0</v>
      </c>
      <c r="F793" s="67">
        <f>내역서!I802</f>
        <v>0</v>
      </c>
    </row>
    <row r="794" spans="1:6">
      <c r="A794" s="66">
        <f>내역서!A803</f>
        <v>0</v>
      </c>
      <c r="B794" s="67">
        <f>내역서!B803</f>
        <v>0</v>
      </c>
      <c r="C794" s="67">
        <f>내역서!C803</f>
        <v>0</v>
      </c>
      <c r="D794" s="67">
        <f>내역서!D803</f>
        <v>0</v>
      </c>
      <c r="E794" s="67">
        <f>내역서!E803</f>
        <v>0</v>
      </c>
      <c r="F794" s="67">
        <f>내역서!I803</f>
        <v>0</v>
      </c>
    </row>
    <row r="795" spans="1:6">
      <c r="A795" s="66">
        <f>내역서!A804</f>
        <v>0</v>
      </c>
      <c r="B795" s="67">
        <f>내역서!B804</f>
        <v>0</v>
      </c>
      <c r="C795" s="67">
        <f>내역서!C804</f>
        <v>0</v>
      </c>
      <c r="D795" s="67">
        <f>내역서!D804</f>
        <v>0</v>
      </c>
      <c r="E795" s="67">
        <f>내역서!E804</f>
        <v>0</v>
      </c>
      <c r="F795" s="67">
        <f>내역서!I804</f>
        <v>0</v>
      </c>
    </row>
    <row r="796" spans="1:6">
      <c r="A796" s="66">
        <f>내역서!A805</f>
        <v>0</v>
      </c>
      <c r="B796" s="67">
        <f>내역서!B805</f>
        <v>0</v>
      </c>
      <c r="C796" s="67">
        <f>내역서!C805</f>
        <v>0</v>
      </c>
      <c r="D796" s="67">
        <f>내역서!D805</f>
        <v>0</v>
      </c>
      <c r="E796" s="67">
        <f>내역서!E805</f>
        <v>0</v>
      </c>
      <c r="F796" s="67">
        <f>내역서!I805</f>
        <v>0</v>
      </c>
    </row>
    <row r="797" spans="1:6">
      <c r="A797" s="66">
        <f>내역서!A806</f>
        <v>0</v>
      </c>
      <c r="B797" s="67">
        <f>내역서!B806</f>
        <v>0</v>
      </c>
      <c r="C797" s="67">
        <f>내역서!C806</f>
        <v>0</v>
      </c>
      <c r="D797" s="67">
        <f>내역서!D806</f>
        <v>0</v>
      </c>
      <c r="E797" s="67">
        <f>내역서!E806</f>
        <v>0</v>
      </c>
      <c r="F797" s="67">
        <f>내역서!I806</f>
        <v>0</v>
      </c>
    </row>
    <row r="798" spans="1:6">
      <c r="A798" s="66">
        <f>내역서!A807</f>
        <v>0</v>
      </c>
      <c r="B798" s="67">
        <f>내역서!B807</f>
        <v>0</v>
      </c>
      <c r="C798" s="67">
        <f>내역서!C807</f>
        <v>0</v>
      </c>
      <c r="D798" s="67">
        <f>내역서!D807</f>
        <v>0</v>
      </c>
      <c r="E798" s="67">
        <f>내역서!E807</f>
        <v>0</v>
      </c>
      <c r="F798" s="67">
        <f>내역서!I807</f>
        <v>0</v>
      </c>
    </row>
    <row r="799" spans="1:6">
      <c r="A799" s="66">
        <f>내역서!A808</f>
        <v>0</v>
      </c>
      <c r="B799" s="67">
        <f>내역서!B808</f>
        <v>0</v>
      </c>
      <c r="C799" s="67">
        <f>내역서!C808</f>
        <v>0</v>
      </c>
      <c r="D799" s="67">
        <f>내역서!D808</f>
        <v>0</v>
      </c>
      <c r="E799" s="67">
        <f>내역서!E808</f>
        <v>0</v>
      </c>
      <c r="F799" s="67">
        <f>내역서!I808</f>
        <v>0</v>
      </c>
    </row>
    <row r="800" spans="1:6">
      <c r="A800" s="66">
        <f>내역서!A809</f>
        <v>0</v>
      </c>
      <c r="B800" s="67">
        <f>내역서!B809</f>
        <v>0</v>
      </c>
      <c r="C800" s="67">
        <f>내역서!C809</f>
        <v>0</v>
      </c>
      <c r="D800" s="67">
        <f>내역서!D809</f>
        <v>0</v>
      </c>
      <c r="E800" s="67">
        <f>내역서!E809</f>
        <v>0</v>
      </c>
      <c r="F800" s="67">
        <f>내역서!I809</f>
        <v>0</v>
      </c>
    </row>
    <row r="801" spans="1:6">
      <c r="A801" s="66">
        <f>내역서!A810</f>
        <v>0</v>
      </c>
      <c r="B801" s="67">
        <f>내역서!B810</f>
        <v>0</v>
      </c>
      <c r="C801" s="67">
        <f>내역서!C810</f>
        <v>0</v>
      </c>
      <c r="D801" s="67">
        <f>내역서!D810</f>
        <v>0</v>
      </c>
      <c r="E801" s="67">
        <f>내역서!E810</f>
        <v>0</v>
      </c>
      <c r="F801" s="67">
        <f>내역서!I810</f>
        <v>0</v>
      </c>
    </row>
    <row r="802" spans="1:6">
      <c r="A802" s="66">
        <f>내역서!A811</f>
        <v>0</v>
      </c>
      <c r="B802" s="67">
        <f>내역서!B811</f>
        <v>0</v>
      </c>
      <c r="C802" s="67">
        <f>내역서!C811</f>
        <v>0</v>
      </c>
      <c r="D802" s="67">
        <f>내역서!D811</f>
        <v>0</v>
      </c>
      <c r="E802" s="67">
        <f>내역서!E811</f>
        <v>0</v>
      </c>
      <c r="F802" s="67">
        <f>내역서!I811</f>
        <v>0</v>
      </c>
    </row>
    <row r="803" spans="1:6">
      <c r="A803" s="66">
        <f>내역서!A812</f>
        <v>0</v>
      </c>
      <c r="B803" s="67">
        <f>내역서!B812</f>
        <v>0</v>
      </c>
      <c r="C803" s="67">
        <f>내역서!C812</f>
        <v>0</v>
      </c>
      <c r="D803" s="67">
        <f>내역서!D812</f>
        <v>0</v>
      </c>
      <c r="E803" s="67">
        <f>내역서!E812</f>
        <v>0</v>
      </c>
      <c r="F803" s="67">
        <f>내역서!I812</f>
        <v>0</v>
      </c>
    </row>
    <row r="804" spans="1:6">
      <c r="A804" s="66">
        <f>내역서!A813</f>
        <v>0</v>
      </c>
      <c r="B804" s="67">
        <f>내역서!B813</f>
        <v>0</v>
      </c>
      <c r="C804" s="67">
        <f>내역서!C813</f>
        <v>0</v>
      </c>
      <c r="D804" s="67">
        <f>내역서!D813</f>
        <v>0</v>
      </c>
      <c r="E804" s="67">
        <f>내역서!E813</f>
        <v>0</v>
      </c>
      <c r="F804" s="67">
        <f>내역서!I813</f>
        <v>0</v>
      </c>
    </row>
    <row r="805" spans="1:6">
      <c r="A805" s="66">
        <f>내역서!A814</f>
        <v>0</v>
      </c>
      <c r="B805" s="67">
        <f>내역서!B814</f>
        <v>0</v>
      </c>
      <c r="C805" s="67">
        <f>내역서!C814</f>
        <v>0</v>
      </c>
      <c r="D805" s="67">
        <f>내역서!D814</f>
        <v>0</v>
      </c>
      <c r="E805" s="67">
        <f>내역서!E814</f>
        <v>0</v>
      </c>
      <c r="F805" s="67">
        <f>내역서!I814</f>
        <v>0</v>
      </c>
    </row>
    <row r="806" spans="1:6">
      <c r="A806" s="66">
        <f>내역서!A815</f>
        <v>0</v>
      </c>
      <c r="B806" s="67">
        <f>내역서!B815</f>
        <v>0</v>
      </c>
      <c r="C806" s="67">
        <f>내역서!C815</f>
        <v>0</v>
      </c>
      <c r="D806" s="67">
        <f>내역서!D815</f>
        <v>0</v>
      </c>
      <c r="E806" s="67">
        <f>내역서!E815</f>
        <v>0</v>
      </c>
      <c r="F806" s="67">
        <f>내역서!I815</f>
        <v>0</v>
      </c>
    </row>
    <row r="807" spans="1:6">
      <c r="A807" s="66">
        <f>내역서!A816</f>
        <v>0</v>
      </c>
      <c r="B807" s="67">
        <f>내역서!B816</f>
        <v>0</v>
      </c>
      <c r="C807" s="67">
        <f>내역서!C816</f>
        <v>0</v>
      </c>
      <c r="D807" s="67">
        <f>내역서!D816</f>
        <v>0</v>
      </c>
      <c r="E807" s="67">
        <f>내역서!E816</f>
        <v>0</v>
      </c>
      <c r="F807" s="67">
        <f>내역서!I816</f>
        <v>0</v>
      </c>
    </row>
    <row r="808" spans="1:6">
      <c r="A808" s="66">
        <f>내역서!A817</f>
        <v>0</v>
      </c>
      <c r="B808" s="67">
        <f>내역서!B817</f>
        <v>0</v>
      </c>
      <c r="C808" s="67">
        <f>내역서!C817</f>
        <v>0</v>
      </c>
      <c r="D808" s="67">
        <f>내역서!D817</f>
        <v>0</v>
      </c>
      <c r="E808" s="67">
        <f>내역서!E817</f>
        <v>0</v>
      </c>
      <c r="F808" s="67">
        <f>내역서!I817</f>
        <v>0</v>
      </c>
    </row>
    <row r="809" spans="1:6">
      <c r="A809" s="66">
        <f>내역서!A818</f>
        <v>0</v>
      </c>
      <c r="B809" s="67">
        <f>내역서!B818</f>
        <v>0</v>
      </c>
      <c r="C809" s="67">
        <f>내역서!C818</f>
        <v>0</v>
      </c>
      <c r="D809" s="67">
        <f>내역서!D818</f>
        <v>0</v>
      </c>
      <c r="E809" s="67">
        <f>내역서!E818</f>
        <v>0</v>
      </c>
      <c r="F809" s="67">
        <f>내역서!I818</f>
        <v>0</v>
      </c>
    </row>
    <row r="810" spans="1:6">
      <c r="A810" s="66">
        <f>내역서!A819</f>
        <v>0</v>
      </c>
      <c r="B810" s="67">
        <f>내역서!B819</f>
        <v>0</v>
      </c>
      <c r="C810" s="67">
        <f>내역서!C819</f>
        <v>0</v>
      </c>
      <c r="D810" s="67">
        <f>내역서!D819</f>
        <v>0</v>
      </c>
      <c r="E810" s="67">
        <f>내역서!E819</f>
        <v>0</v>
      </c>
      <c r="F810" s="67">
        <f>내역서!I819</f>
        <v>0</v>
      </c>
    </row>
    <row r="811" spans="1:6">
      <c r="A811" s="66">
        <f>내역서!A820</f>
        <v>0</v>
      </c>
      <c r="B811" s="67">
        <f>내역서!B820</f>
        <v>0</v>
      </c>
      <c r="C811" s="67">
        <f>내역서!C820</f>
        <v>0</v>
      </c>
      <c r="D811" s="67">
        <f>내역서!D820</f>
        <v>0</v>
      </c>
      <c r="E811" s="67">
        <f>내역서!E820</f>
        <v>0</v>
      </c>
      <c r="F811" s="67">
        <f>내역서!I820</f>
        <v>0</v>
      </c>
    </row>
    <row r="812" spans="1:6">
      <c r="A812" s="66">
        <f>내역서!A821</f>
        <v>0</v>
      </c>
      <c r="B812" s="67">
        <f>내역서!B821</f>
        <v>0</v>
      </c>
      <c r="C812" s="67">
        <f>내역서!C821</f>
        <v>0</v>
      </c>
      <c r="D812" s="67">
        <f>내역서!D821</f>
        <v>0</v>
      </c>
      <c r="E812" s="67">
        <f>내역서!E821</f>
        <v>0</v>
      </c>
      <c r="F812" s="67">
        <f>내역서!I821</f>
        <v>0</v>
      </c>
    </row>
    <row r="813" spans="1:6">
      <c r="A813" s="66">
        <f>내역서!A822</f>
        <v>0</v>
      </c>
      <c r="B813" s="67">
        <f>내역서!B822</f>
        <v>0</v>
      </c>
      <c r="C813" s="67">
        <f>내역서!C822</f>
        <v>0</v>
      </c>
      <c r="D813" s="67">
        <f>내역서!D822</f>
        <v>0</v>
      </c>
      <c r="E813" s="67">
        <f>내역서!E822</f>
        <v>0</v>
      </c>
      <c r="F813" s="67">
        <f>내역서!I822</f>
        <v>0</v>
      </c>
    </row>
    <row r="814" spans="1:6">
      <c r="A814" s="66">
        <f>내역서!A823</f>
        <v>0</v>
      </c>
      <c r="B814" s="67">
        <f>내역서!B823</f>
        <v>0</v>
      </c>
      <c r="C814" s="67">
        <f>내역서!C823</f>
        <v>0</v>
      </c>
      <c r="D814" s="67">
        <f>내역서!D823</f>
        <v>0</v>
      </c>
      <c r="E814" s="67">
        <f>내역서!E823</f>
        <v>0</v>
      </c>
      <c r="F814" s="67">
        <f>내역서!I823</f>
        <v>0</v>
      </c>
    </row>
    <row r="815" spans="1:6">
      <c r="A815" s="66">
        <f>내역서!A824</f>
        <v>0</v>
      </c>
      <c r="B815" s="67">
        <f>내역서!B824</f>
        <v>0</v>
      </c>
      <c r="C815" s="67">
        <f>내역서!C824</f>
        <v>0</v>
      </c>
      <c r="D815" s="67">
        <f>내역서!D824</f>
        <v>0</v>
      </c>
      <c r="E815" s="67">
        <f>내역서!E824</f>
        <v>0</v>
      </c>
      <c r="F815" s="67">
        <f>내역서!I824</f>
        <v>0</v>
      </c>
    </row>
    <row r="816" spans="1:6">
      <c r="A816" s="66">
        <f>내역서!A825</f>
        <v>0</v>
      </c>
      <c r="B816" s="67">
        <f>내역서!B825</f>
        <v>0</v>
      </c>
      <c r="C816" s="67">
        <f>내역서!C825</f>
        <v>0</v>
      </c>
      <c r="D816" s="67">
        <f>내역서!D825</f>
        <v>0</v>
      </c>
      <c r="E816" s="67">
        <f>내역서!E825</f>
        <v>0</v>
      </c>
      <c r="F816" s="67">
        <f>내역서!I825</f>
        <v>0</v>
      </c>
    </row>
    <row r="817" spans="1:6">
      <c r="A817" s="66">
        <f>내역서!A826</f>
        <v>0</v>
      </c>
      <c r="B817" s="67">
        <f>내역서!B826</f>
        <v>0</v>
      </c>
      <c r="C817" s="67">
        <f>내역서!C826</f>
        <v>0</v>
      </c>
      <c r="D817" s="67">
        <f>내역서!D826</f>
        <v>0</v>
      </c>
      <c r="E817" s="67">
        <f>내역서!E826</f>
        <v>0</v>
      </c>
      <c r="F817" s="67">
        <f>내역서!I826</f>
        <v>0</v>
      </c>
    </row>
    <row r="818" spans="1:6">
      <c r="A818" s="66">
        <f>내역서!A827</f>
        <v>0</v>
      </c>
      <c r="B818" s="67">
        <f>내역서!B827</f>
        <v>0</v>
      </c>
      <c r="C818" s="67">
        <f>내역서!C827</f>
        <v>0</v>
      </c>
      <c r="D818" s="67">
        <f>내역서!D827</f>
        <v>0</v>
      </c>
      <c r="E818" s="67">
        <f>내역서!E827</f>
        <v>0</v>
      </c>
      <c r="F818" s="67">
        <f>내역서!I827</f>
        <v>0</v>
      </c>
    </row>
    <row r="819" spans="1:6">
      <c r="A819" s="66">
        <f>내역서!A828</f>
        <v>0</v>
      </c>
      <c r="B819" s="67">
        <f>내역서!B828</f>
        <v>0</v>
      </c>
      <c r="C819" s="67">
        <f>내역서!C828</f>
        <v>0</v>
      </c>
      <c r="D819" s="67">
        <f>내역서!D828</f>
        <v>0</v>
      </c>
      <c r="E819" s="67">
        <f>내역서!E828</f>
        <v>0</v>
      </c>
      <c r="F819" s="67">
        <f>내역서!I828</f>
        <v>0</v>
      </c>
    </row>
    <row r="820" spans="1:6">
      <c r="A820" s="66">
        <f>내역서!A829</f>
        <v>0</v>
      </c>
      <c r="B820" s="67">
        <f>내역서!B829</f>
        <v>0</v>
      </c>
      <c r="C820" s="67">
        <f>내역서!C829</f>
        <v>0</v>
      </c>
      <c r="D820" s="67">
        <f>내역서!D829</f>
        <v>0</v>
      </c>
      <c r="E820" s="67">
        <f>내역서!E829</f>
        <v>0</v>
      </c>
      <c r="F820" s="67">
        <f>내역서!I829</f>
        <v>0</v>
      </c>
    </row>
    <row r="821" spans="1:6">
      <c r="A821" s="66">
        <f>내역서!A830</f>
        <v>0</v>
      </c>
      <c r="B821" s="67">
        <f>내역서!B830</f>
        <v>0</v>
      </c>
      <c r="C821" s="67">
        <f>내역서!C830</f>
        <v>0</v>
      </c>
      <c r="D821" s="67">
        <f>내역서!D830</f>
        <v>0</v>
      </c>
      <c r="E821" s="67">
        <f>내역서!E830</f>
        <v>0</v>
      </c>
      <c r="F821" s="67">
        <f>내역서!I830</f>
        <v>0</v>
      </c>
    </row>
    <row r="822" spans="1:6">
      <c r="A822" s="66">
        <f>내역서!A831</f>
        <v>0</v>
      </c>
      <c r="B822" s="67">
        <f>내역서!B831</f>
        <v>0</v>
      </c>
      <c r="C822" s="67">
        <f>내역서!C831</f>
        <v>0</v>
      </c>
      <c r="D822" s="67">
        <f>내역서!D831</f>
        <v>0</v>
      </c>
      <c r="E822" s="67">
        <f>내역서!E831</f>
        <v>0</v>
      </c>
      <c r="F822" s="67">
        <f>내역서!I831</f>
        <v>0</v>
      </c>
    </row>
    <row r="823" spans="1:6">
      <c r="A823" s="66">
        <f>내역서!A832</f>
        <v>0</v>
      </c>
      <c r="B823" s="67">
        <f>내역서!B832</f>
        <v>0</v>
      </c>
      <c r="C823" s="67">
        <f>내역서!C832</f>
        <v>0</v>
      </c>
      <c r="D823" s="67">
        <f>내역서!D832</f>
        <v>0</v>
      </c>
      <c r="E823" s="67">
        <f>내역서!E832</f>
        <v>0</v>
      </c>
      <c r="F823" s="67">
        <f>내역서!I832</f>
        <v>0</v>
      </c>
    </row>
    <row r="824" spans="1:6">
      <c r="A824" s="66">
        <f>내역서!A833</f>
        <v>0</v>
      </c>
      <c r="B824" s="67">
        <f>내역서!B833</f>
        <v>0</v>
      </c>
      <c r="C824" s="67">
        <f>내역서!C833</f>
        <v>0</v>
      </c>
      <c r="D824" s="67">
        <f>내역서!D833</f>
        <v>0</v>
      </c>
      <c r="E824" s="67">
        <f>내역서!E833</f>
        <v>0</v>
      </c>
      <c r="F824" s="67">
        <f>내역서!I833</f>
        <v>0</v>
      </c>
    </row>
    <row r="825" spans="1:6">
      <c r="A825" s="66">
        <f>내역서!A834</f>
        <v>0</v>
      </c>
      <c r="B825" s="67">
        <f>내역서!B834</f>
        <v>0</v>
      </c>
      <c r="C825" s="67">
        <f>내역서!C834</f>
        <v>0</v>
      </c>
      <c r="D825" s="67">
        <f>내역서!D834</f>
        <v>0</v>
      </c>
      <c r="E825" s="67">
        <f>내역서!E834</f>
        <v>0</v>
      </c>
      <c r="F825" s="67">
        <f>내역서!I834</f>
        <v>0</v>
      </c>
    </row>
    <row r="826" spans="1:6">
      <c r="A826" s="66">
        <f>내역서!A835</f>
        <v>0</v>
      </c>
      <c r="B826" s="67">
        <f>내역서!B835</f>
        <v>0</v>
      </c>
      <c r="C826" s="67">
        <f>내역서!C835</f>
        <v>0</v>
      </c>
      <c r="D826" s="67">
        <f>내역서!D835</f>
        <v>0</v>
      </c>
      <c r="E826" s="67">
        <f>내역서!E835</f>
        <v>0</v>
      </c>
      <c r="F826" s="67">
        <f>내역서!I835</f>
        <v>0</v>
      </c>
    </row>
    <row r="827" spans="1:6">
      <c r="A827" s="66">
        <f>내역서!A836</f>
        <v>0</v>
      </c>
      <c r="B827" s="67">
        <f>내역서!B836</f>
        <v>0</v>
      </c>
      <c r="C827" s="67">
        <f>내역서!C836</f>
        <v>0</v>
      </c>
      <c r="D827" s="67">
        <f>내역서!D836</f>
        <v>0</v>
      </c>
      <c r="E827" s="67">
        <f>내역서!E836</f>
        <v>0</v>
      </c>
      <c r="F827" s="67">
        <f>내역서!I836</f>
        <v>0</v>
      </c>
    </row>
    <row r="828" spans="1:6">
      <c r="A828" s="66">
        <f>내역서!A837</f>
        <v>0</v>
      </c>
      <c r="B828" s="67">
        <f>내역서!B837</f>
        <v>0</v>
      </c>
      <c r="C828" s="67">
        <f>내역서!C837</f>
        <v>0</v>
      </c>
      <c r="D828" s="67">
        <f>내역서!D837</f>
        <v>0</v>
      </c>
      <c r="E828" s="67">
        <f>내역서!E837</f>
        <v>0</v>
      </c>
      <c r="F828" s="67">
        <f>내역서!I837</f>
        <v>0</v>
      </c>
    </row>
    <row r="829" spans="1:6">
      <c r="A829" s="66">
        <f>내역서!A838</f>
        <v>0</v>
      </c>
      <c r="B829" s="67">
        <f>내역서!B838</f>
        <v>0</v>
      </c>
      <c r="C829" s="67">
        <f>내역서!C838</f>
        <v>0</v>
      </c>
      <c r="D829" s="67">
        <f>내역서!D838</f>
        <v>0</v>
      </c>
      <c r="E829" s="67">
        <f>내역서!E838</f>
        <v>0</v>
      </c>
      <c r="F829" s="67">
        <f>내역서!I838</f>
        <v>0</v>
      </c>
    </row>
    <row r="830" spans="1:6">
      <c r="A830" s="66">
        <f>내역서!A839</f>
        <v>0</v>
      </c>
      <c r="B830" s="67">
        <f>내역서!B839</f>
        <v>0</v>
      </c>
      <c r="C830" s="67">
        <f>내역서!C839</f>
        <v>0</v>
      </c>
      <c r="D830" s="67">
        <f>내역서!D839</f>
        <v>0</v>
      </c>
      <c r="E830" s="67">
        <f>내역서!E839</f>
        <v>0</v>
      </c>
      <c r="F830" s="67">
        <f>내역서!I839</f>
        <v>0</v>
      </c>
    </row>
    <row r="831" spans="1:6">
      <c r="A831" s="66">
        <f>내역서!A840</f>
        <v>0</v>
      </c>
      <c r="B831" s="67">
        <f>내역서!B840</f>
        <v>0</v>
      </c>
      <c r="C831" s="67">
        <f>내역서!C840</f>
        <v>0</v>
      </c>
      <c r="D831" s="67">
        <f>내역서!D840</f>
        <v>0</v>
      </c>
      <c r="E831" s="67">
        <f>내역서!E840</f>
        <v>0</v>
      </c>
      <c r="F831" s="67">
        <f>내역서!I840</f>
        <v>0</v>
      </c>
    </row>
    <row r="832" spans="1:6">
      <c r="A832" s="66">
        <f>내역서!A841</f>
        <v>0</v>
      </c>
      <c r="B832" s="67">
        <f>내역서!B841</f>
        <v>0</v>
      </c>
      <c r="C832" s="67">
        <f>내역서!C841</f>
        <v>0</v>
      </c>
      <c r="D832" s="67">
        <f>내역서!D841</f>
        <v>0</v>
      </c>
      <c r="E832" s="67">
        <f>내역서!E841</f>
        <v>0</v>
      </c>
      <c r="F832" s="67">
        <f>내역서!I841</f>
        <v>0</v>
      </c>
    </row>
    <row r="833" spans="1:6">
      <c r="A833" s="66">
        <f>내역서!A842</f>
        <v>0</v>
      </c>
      <c r="B833" s="67">
        <f>내역서!B842</f>
        <v>0</v>
      </c>
      <c r="C833" s="67">
        <f>내역서!C842</f>
        <v>0</v>
      </c>
      <c r="D833" s="67">
        <f>내역서!D842</f>
        <v>0</v>
      </c>
      <c r="E833" s="67">
        <f>내역서!E842</f>
        <v>0</v>
      </c>
      <c r="F833" s="67">
        <f>내역서!I842</f>
        <v>0</v>
      </c>
    </row>
    <row r="834" spans="1:6">
      <c r="A834" s="66">
        <f>내역서!A843</f>
        <v>0</v>
      </c>
      <c r="B834" s="67">
        <f>내역서!B843</f>
        <v>0</v>
      </c>
      <c r="C834" s="67">
        <f>내역서!C843</f>
        <v>0</v>
      </c>
      <c r="D834" s="67">
        <f>내역서!D843</f>
        <v>0</v>
      </c>
      <c r="E834" s="67">
        <f>내역서!E843</f>
        <v>0</v>
      </c>
      <c r="F834" s="67">
        <f>내역서!I843</f>
        <v>0</v>
      </c>
    </row>
    <row r="835" spans="1:6">
      <c r="A835" s="66">
        <f>내역서!A844</f>
        <v>0</v>
      </c>
      <c r="B835" s="67">
        <f>내역서!B844</f>
        <v>0</v>
      </c>
      <c r="C835" s="67">
        <f>내역서!C844</f>
        <v>0</v>
      </c>
      <c r="D835" s="67">
        <f>내역서!D844</f>
        <v>0</v>
      </c>
      <c r="E835" s="67">
        <f>내역서!E844</f>
        <v>0</v>
      </c>
      <c r="F835" s="67">
        <f>내역서!I844</f>
        <v>0</v>
      </c>
    </row>
    <row r="836" spans="1:6">
      <c r="A836" s="66">
        <f>내역서!A845</f>
        <v>0</v>
      </c>
      <c r="B836" s="67">
        <f>내역서!B845</f>
        <v>0</v>
      </c>
      <c r="C836" s="67">
        <f>내역서!C845</f>
        <v>0</v>
      </c>
      <c r="D836" s="67">
        <f>내역서!D845</f>
        <v>0</v>
      </c>
      <c r="E836" s="67">
        <f>내역서!E845</f>
        <v>0</v>
      </c>
      <c r="F836" s="67">
        <f>내역서!I845</f>
        <v>0</v>
      </c>
    </row>
    <row r="837" spans="1:6">
      <c r="A837" s="66">
        <f>내역서!A846</f>
        <v>0</v>
      </c>
      <c r="B837" s="67">
        <f>내역서!B846</f>
        <v>0</v>
      </c>
      <c r="C837" s="67">
        <f>내역서!C846</f>
        <v>0</v>
      </c>
      <c r="D837" s="67">
        <f>내역서!D846</f>
        <v>0</v>
      </c>
      <c r="E837" s="67">
        <f>내역서!E846</f>
        <v>0</v>
      </c>
      <c r="F837" s="67">
        <f>내역서!I846</f>
        <v>0</v>
      </c>
    </row>
    <row r="838" spans="1:6">
      <c r="A838" s="66">
        <f>내역서!A847</f>
        <v>0</v>
      </c>
      <c r="B838" s="67">
        <f>내역서!B847</f>
        <v>0</v>
      </c>
      <c r="C838" s="67">
        <f>내역서!C847</f>
        <v>0</v>
      </c>
      <c r="D838" s="67">
        <f>내역서!D847</f>
        <v>0</v>
      </c>
      <c r="E838" s="67">
        <f>내역서!E847</f>
        <v>0</v>
      </c>
      <c r="F838" s="67">
        <f>내역서!I847</f>
        <v>0</v>
      </c>
    </row>
    <row r="839" spans="1:6">
      <c r="A839" s="66">
        <f>내역서!A848</f>
        <v>0</v>
      </c>
      <c r="B839" s="67">
        <f>내역서!B848</f>
        <v>0</v>
      </c>
      <c r="C839" s="67">
        <f>내역서!C848</f>
        <v>0</v>
      </c>
      <c r="D839" s="67">
        <f>내역서!D848</f>
        <v>0</v>
      </c>
      <c r="E839" s="67">
        <f>내역서!E848</f>
        <v>0</v>
      </c>
      <c r="F839" s="67">
        <f>내역서!I848</f>
        <v>0</v>
      </c>
    </row>
    <row r="840" spans="1:6">
      <c r="A840" s="66">
        <f>내역서!A849</f>
        <v>0</v>
      </c>
      <c r="B840" s="67">
        <f>내역서!B849</f>
        <v>0</v>
      </c>
      <c r="C840" s="67">
        <f>내역서!C849</f>
        <v>0</v>
      </c>
      <c r="D840" s="67">
        <f>내역서!D849</f>
        <v>0</v>
      </c>
      <c r="E840" s="67">
        <f>내역서!E849</f>
        <v>0</v>
      </c>
      <c r="F840" s="67">
        <f>내역서!I849</f>
        <v>0</v>
      </c>
    </row>
    <row r="841" spans="1:6">
      <c r="A841" s="66">
        <f>내역서!A850</f>
        <v>0</v>
      </c>
      <c r="B841" s="67">
        <f>내역서!B850</f>
        <v>0</v>
      </c>
      <c r="C841" s="67">
        <f>내역서!C850</f>
        <v>0</v>
      </c>
      <c r="D841" s="67">
        <f>내역서!D850</f>
        <v>0</v>
      </c>
      <c r="E841" s="67">
        <f>내역서!E850</f>
        <v>0</v>
      </c>
      <c r="F841" s="67">
        <f>내역서!I850</f>
        <v>0</v>
      </c>
    </row>
    <row r="842" spans="1:6">
      <c r="A842" s="66">
        <f>내역서!A851</f>
        <v>0</v>
      </c>
      <c r="B842" s="67">
        <f>내역서!B851</f>
        <v>0</v>
      </c>
      <c r="C842" s="67">
        <f>내역서!C851</f>
        <v>0</v>
      </c>
      <c r="D842" s="67">
        <f>내역서!D851</f>
        <v>0</v>
      </c>
      <c r="E842" s="67">
        <f>내역서!E851</f>
        <v>0</v>
      </c>
      <c r="F842" s="67">
        <f>내역서!I851</f>
        <v>0</v>
      </c>
    </row>
    <row r="843" spans="1:6">
      <c r="A843" s="66">
        <f>내역서!A852</f>
        <v>0</v>
      </c>
      <c r="B843" s="67">
        <f>내역서!B852</f>
        <v>0</v>
      </c>
      <c r="C843" s="67">
        <f>내역서!C852</f>
        <v>0</v>
      </c>
      <c r="D843" s="67">
        <f>내역서!D852</f>
        <v>0</v>
      </c>
      <c r="E843" s="67">
        <f>내역서!E852</f>
        <v>0</v>
      </c>
      <c r="F843" s="67">
        <f>내역서!I852</f>
        <v>0</v>
      </c>
    </row>
    <row r="844" spans="1:6">
      <c r="A844" s="66">
        <f>내역서!A853</f>
        <v>0</v>
      </c>
      <c r="B844" s="67">
        <f>내역서!B853</f>
        <v>0</v>
      </c>
      <c r="C844" s="67">
        <f>내역서!C853</f>
        <v>0</v>
      </c>
      <c r="D844" s="67">
        <f>내역서!D853</f>
        <v>0</v>
      </c>
      <c r="E844" s="67">
        <f>내역서!E853</f>
        <v>0</v>
      </c>
      <c r="F844" s="67">
        <f>내역서!I853</f>
        <v>0</v>
      </c>
    </row>
    <row r="845" spans="1:6">
      <c r="A845" s="66">
        <f>내역서!A854</f>
        <v>0</v>
      </c>
      <c r="B845" s="67">
        <f>내역서!B854</f>
        <v>0</v>
      </c>
      <c r="C845" s="67">
        <f>내역서!C854</f>
        <v>0</v>
      </c>
      <c r="D845" s="67">
        <f>내역서!D854</f>
        <v>0</v>
      </c>
      <c r="E845" s="67">
        <f>내역서!E854</f>
        <v>0</v>
      </c>
      <c r="F845" s="67">
        <f>내역서!I854</f>
        <v>0</v>
      </c>
    </row>
    <row r="846" spans="1:6">
      <c r="A846" s="66">
        <f>내역서!A855</f>
        <v>0</v>
      </c>
      <c r="B846" s="67">
        <f>내역서!B855</f>
        <v>0</v>
      </c>
      <c r="C846" s="67">
        <f>내역서!C855</f>
        <v>0</v>
      </c>
      <c r="D846" s="67">
        <f>내역서!D855</f>
        <v>0</v>
      </c>
      <c r="E846" s="67">
        <f>내역서!E855</f>
        <v>0</v>
      </c>
      <c r="F846" s="67">
        <f>내역서!I855</f>
        <v>0</v>
      </c>
    </row>
    <row r="847" spans="1:6">
      <c r="A847" s="66">
        <f>내역서!A856</f>
        <v>0</v>
      </c>
      <c r="B847" s="67">
        <f>내역서!B856</f>
        <v>0</v>
      </c>
      <c r="C847" s="67">
        <f>내역서!C856</f>
        <v>0</v>
      </c>
      <c r="D847" s="67">
        <f>내역서!D856</f>
        <v>0</v>
      </c>
      <c r="E847" s="67">
        <f>내역서!E856</f>
        <v>0</v>
      </c>
      <c r="F847" s="67">
        <f>내역서!I856</f>
        <v>0</v>
      </c>
    </row>
    <row r="848" spans="1:6">
      <c r="A848" s="66">
        <f>내역서!A857</f>
        <v>0</v>
      </c>
      <c r="B848" s="67">
        <f>내역서!B857</f>
        <v>0</v>
      </c>
      <c r="C848" s="67">
        <f>내역서!C857</f>
        <v>0</v>
      </c>
      <c r="D848" s="67">
        <f>내역서!D857</f>
        <v>0</v>
      </c>
      <c r="E848" s="67">
        <f>내역서!E857</f>
        <v>0</v>
      </c>
      <c r="F848" s="67">
        <f>내역서!I857</f>
        <v>0</v>
      </c>
    </row>
    <row r="849" spans="1:6">
      <c r="A849" s="66">
        <f>내역서!A858</f>
        <v>0</v>
      </c>
      <c r="B849" s="67">
        <f>내역서!B858</f>
        <v>0</v>
      </c>
      <c r="C849" s="67">
        <f>내역서!C858</f>
        <v>0</v>
      </c>
      <c r="D849" s="67">
        <f>내역서!D858</f>
        <v>0</v>
      </c>
      <c r="E849" s="67">
        <f>내역서!E858</f>
        <v>0</v>
      </c>
      <c r="F849" s="67">
        <f>내역서!I858</f>
        <v>0</v>
      </c>
    </row>
    <row r="850" spans="1:6">
      <c r="A850" s="66">
        <f>내역서!A859</f>
        <v>0</v>
      </c>
      <c r="B850" s="67">
        <f>내역서!B859</f>
        <v>0</v>
      </c>
      <c r="C850" s="67">
        <f>내역서!C859</f>
        <v>0</v>
      </c>
      <c r="D850" s="67">
        <f>내역서!D859</f>
        <v>0</v>
      </c>
      <c r="E850" s="67">
        <f>내역서!E859</f>
        <v>0</v>
      </c>
      <c r="F850" s="67">
        <f>내역서!I859</f>
        <v>0</v>
      </c>
    </row>
    <row r="851" spans="1:6">
      <c r="A851" s="66">
        <f>내역서!A860</f>
        <v>0</v>
      </c>
      <c r="B851" s="67">
        <f>내역서!B860</f>
        <v>0</v>
      </c>
      <c r="C851" s="67">
        <f>내역서!C860</f>
        <v>0</v>
      </c>
      <c r="D851" s="67">
        <f>내역서!D860</f>
        <v>0</v>
      </c>
      <c r="E851" s="67">
        <f>내역서!E860</f>
        <v>0</v>
      </c>
      <c r="F851" s="67">
        <f>내역서!I860</f>
        <v>0</v>
      </c>
    </row>
    <row r="852" spans="1:6">
      <c r="A852" s="66">
        <f>내역서!A861</f>
        <v>0</v>
      </c>
      <c r="B852" s="67">
        <f>내역서!B861</f>
        <v>0</v>
      </c>
      <c r="C852" s="67">
        <f>내역서!C861</f>
        <v>0</v>
      </c>
      <c r="D852" s="67">
        <f>내역서!D861</f>
        <v>0</v>
      </c>
      <c r="E852" s="67">
        <f>내역서!E861</f>
        <v>0</v>
      </c>
      <c r="F852" s="67">
        <f>내역서!I861</f>
        <v>0</v>
      </c>
    </row>
    <row r="853" spans="1:6">
      <c r="A853" s="66">
        <f>내역서!A862</f>
        <v>0</v>
      </c>
      <c r="B853" s="67">
        <f>내역서!B862</f>
        <v>0</v>
      </c>
      <c r="C853" s="67">
        <f>내역서!C862</f>
        <v>0</v>
      </c>
      <c r="D853" s="67">
        <f>내역서!D862</f>
        <v>0</v>
      </c>
      <c r="E853" s="67">
        <f>내역서!E862</f>
        <v>0</v>
      </c>
      <c r="F853" s="67">
        <f>내역서!I862</f>
        <v>0</v>
      </c>
    </row>
    <row r="854" spans="1:6">
      <c r="A854" s="66">
        <f>내역서!A863</f>
        <v>0</v>
      </c>
      <c r="B854" s="67">
        <f>내역서!B863</f>
        <v>0</v>
      </c>
      <c r="C854" s="67">
        <f>내역서!C863</f>
        <v>0</v>
      </c>
      <c r="D854" s="67">
        <f>내역서!D863</f>
        <v>0</v>
      </c>
      <c r="E854" s="67">
        <f>내역서!E863</f>
        <v>0</v>
      </c>
      <c r="F854" s="67">
        <f>내역서!I863</f>
        <v>0</v>
      </c>
    </row>
    <row r="855" spans="1:6">
      <c r="A855" s="66">
        <f>내역서!A864</f>
        <v>0</v>
      </c>
      <c r="B855" s="67">
        <f>내역서!B864</f>
        <v>0</v>
      </c>
      <c r="C855" s="67">
        <f>내역서!C864</f>
        <v>0</v>
      </c>
      <c r="D855" s="67">
        <f>내역서!D864</f>
        <v>0</v>
      </c>
      <c r="E855" s="67">
        <f>내역서!E864</f>
        <v>0</v>
      </c>
      <c r="F855" s="67">
        <f>내역서!I864</f>
        <v>0</v>
      </c>
    </row>
    <row r="856" spans="1:6">
      <c r="A856" s="66">
        <f>내역서!A865</f>
        <v>0</v>
      </c>
      <c r="B856" s="67">
        <f>내역서!B865</f>
        <v>0</v>
      </c>
      <c r="C856" s="67">
        <f>내역서!C865</f>
        <v>0</v>
      </c>
      <c r="D856" s="67">
        <f>내역서!D865</f>
        <v>0</v>
      </c>
      <c r="E856" s="67">
        <f>내역서!E865</f>
        <v>0</v>
      </c>
      <c r="F856" s="67">
        <f>내역서!I865</f>
        <v>0</v>
      </c>
    </row>
    <row r="857" spans="1:6">
      <c r="A857" s="66">
        <f>내역서!A866</f>
        <v>0</v>
      </c>
      <c r="B857" s="67">
        <f>내역서!B866</f>
        <v>0</v>
      </c>
      <c r="C857" s="67">
        <f>내역서!C866</f>
        <v>0</v>
      </c>
      <c r="D857" s="67">
        <f>내역서!D866</f>
        <v>0</v>
      </c>
      <c r="E857" s="67">
        <f>내역서!E866</f>
        <v>0</v>
      </c>
      <c r="F857" s="67">
        <f>내역서!I866</f>
        <v>0</v>
      </c>
    </row>
    <row r="858" spans="1:6">
      <c r="A858" s="66">
        <f>내역서!A867</f>
        <v>0</v>
      </c>
      <c r="B858" s="67">
        <f>내역서!B867</f>
        <v>0</v>
      </c>
      <c r="C858" s="67">
        <f>내역서!C867</f>
        <v>0</v>
      </c>
      <c r="D858" s="67">
        <f>내역서!D867</f>
        <v>0</v>
      </c>
      <c r="E858" s="67">
        <f>내역서!E867</f>
        <v>0</v>
      </c>
      <c r="F858" s="67">
        <f>내역서!I867</f>
        <v>0</v>
      </c>
    </row>
    <row r="859" spans="1:6">
      <c r="A859" s="66">
        <f>내역서!A868</f>
        <v>0</v>
      </c>
      <c r="B859" s="67">
        <f>내역서!B868</f>
        <v>0</v>
      </c>
      <c r="C859" s="67">
        <f>내역서!C868</f>
        <v>0</v>
      </c>
      <c r="D859" s="67">
        <f>내역서!D868</f>
        <v>0</v>
      </c>
      <c r="E859" s="67">
        <f>내역서!E868</f>
        <v>0</v>
      </c>
      <c r="F859" s="67">
        <f>내역서!I868</f>
        <v>0</v>
      </c>
    </row>
    <row r="860" spans="1:6">
      <c r="A860" s="66">
        <f>내역서!A869</f>
        <v>0</v>
      </c>
      <c r="B860" s="67">
        <f>내역서!B869</f>
        <v>0</v>
      </c>
      <c r="C860" s="67">
        <f>내역서!C869</f>
        <v>0</v>
      </c>
      <c r="D860" s="67">
        <f>내역서!D869</f>
        <v>0</v>
      </c>
      <c r="E860" s="67">
        <f>내역서!E869</f>
        <v>0</v>
      </c>
      <c r="F860" s="67">
        <f>내역서!I869</f>
        <v>0</v>
      </c>
    </row>
    <row r="861" spans="1:6">
      <c r="A861" s="66">
        <f>내역서!A870</f>
        <v>0</v>
      </c>
      <c r="B861" s="67">
        <f>내역서!B870</f>
        <v>0</v>
      </c>
      <c r="C861" s="67">
        <f>내역서!C870</f>
        <v>0</v>
      </c>
      <c r="D861" s="67">
        <f>내역서!D870</f>
        <v>0</v>
      </c>
      <c r="E861" s="67">
        <f>내역서!E870</f>
        <v>0</v>
      </c>
      <c r="F861" s="67">
        <f>내역서!I870</f>
        <v>0</v>
      </c>
    </row>
    <row r="862" spans="1:6">
      <c r="A862" s="66">
        <f>내역서!A871</f>
        <v>0</v>
      </c>
      <c r="B862" s="67">
        <f>내역서!B871</f>
        <v>0</v>
      </c>
      <c r="C862" s="67">
        <f>내역서!C871</f>
        <v>0</v>
      </c>
      <c r="D862" s="67">
        <f>내역서!D871</f>
        <v>0</v>
      </c>
      <c r="E862" s="67">
        <f>내역서!E871</f>
        <v>0</v>
      </c>
      <c r="F862" s="67">
        <f>내역서!I871</f>
        <v>0</v>
      </c>
    </row>
    <row r="863" spans="1:6">
      <c r="A863" s="66">
        <f>내역서!A872</f>
        <v>0</v>
      </c>
      <c r="B863" s="67">
        <f>내역서!B872</f>
        <v>0</v>
      </c>
      <c r="C863" s="67">
        <f>내역서!C872</f>
        <v>0</v>
      </c>
      <c r="D863" s="67">
        <f>내역서!D872</f>
        <v>0</v>
      </c>
      <c r="E863" s="67">
        <f>내역서!E872</f>
        <v>0</v>
      </c>
      <c r="F863" s="67">
        <f>내역서!I872</f>
        <v>0</v>
      </c>
    </row>
    <row r="864" spans="1:6">
      <c r="A864" s="66">
        <f>내역서!A873</f>
        <v>0</v>
      </c>
      <c r="B864" s="67">
        <f>내역서!B873</f>
        <v>0</v>
      </c>
      <c r="C864" s="67">
        <f>내역서!C873</f>
        <v>0</v>
      </c>
      <c r="D864" s="67">
        <f>내역서!D873</f>
        <v>0</v>
      </c>
      <c r="E864" s="67">
        <f>내역서!E873</f>
        <v>0</v>
      </c>
      <c r="F864" s="67">
        <f>내역서!I873</f>
        <v>0</v>
      </c>
    </row>
    <row r="865" spans="1:6">
      <c r="A865" s="66">
        <f>내역서!A874</f>
        <v>0</v>
      </c>
      <c r="B865" s="67">
        <f>내역서!B874</f>
        <v>0</v>
      </c>
      <c r="C865" s="67">
        <f>내역서!C874</f>
        <v>0</v>
      </c>
      <c r="D865" s="67">
        <f>내역서!D874</f>
        <v>0</v>
      </c>
      <c r="E865" s="67">
        <f>내역서!E874</f>
        <v>0</v>
      </c>
      <c r="F865" s="67">
        <f>내역서!I874</f>
        <v>0</v>
      </c>
    </row>
    <row r="866" spans="1:6">
      <c r="A866" s="66">
        <f>내역서!A875</f>
        <v>0</v>
      </c>
      <c r="B866" s="67">
        <f>내역서!B875</f>
        <v>0</v>
      </c>
      <c r="C866" s="67">
        <f>내역서!C875</f>
        <v>0</v>
      </c>
      <c r="D866" s="67">
        <f>내역서!D875</f>
        <v>0</v>
      </c>
      <c r="E866" s="67">
        <f>내역서!E875</f>
        <v>0</v>
      </c>
      <c r="F866" s="67">
        <f>내역서!I875</f>
        <v>0</v>
      </c>
    </row>
    <row r="867" spans="1:6">
      <c r="A867" s="66">
        <f>내역서!A876</f>
        <v>0</v>
      </c>
      <c r="B867" s="67">
        <f>내역서!B876</f>
        <v>0</v>
      </c>
      <c r="C867" s="67">
        <f>내역서!C876</f>
        <v>0</v>
      </c>
      <c r="D867" s="67">
        <f>내역서!D876</f>
        <v>0</v>
      </c>
      <c r="E867" s="67">
        <f>내역서!E876</f>
        <v>0</v>
      </c>
      <c r="F867" s="67">
        <f>내역서!I876</f>
        <v>0</v>
      </c>
    </row>
    <row r="868" spans="1:6">
      <c r="A868" s="66">
        <f>내역서!A877</f>
        <v>0</v>
      </c>
      <c r="B868" s="67">
        <f>내역서!B877</f>
        <v>0</v>
      </c>
      <c r="C868" s="67">
        <f>내역서!C877</f>
        <v>0</v>
      </c>
      <c r="D868" s="67">
        <f>내역서!D877</f>
        <v>0</v>
      </c>
      <c r="E868" s="67">
        <f>내역서!E877</f>
        <v>0</v>
      </c>
      <c r="F868" s="67">
        <f>내역서!I877</f>
        <v>0</v>
      </c>
    </row>
    <row r="869" spans="1:6">
      <c r="A869" s="66">
        <f>내역서!A878</f>
        <v>0</v>
      </c>
      <c r="B869" s="67">
        <f>내역서!B878</f>
        <v>0</v>
      </c>
      <c r="C869" s="67">
        <f>내역서!C878</f>
        <v>0</v>
      </c>
      <c r="D869" s="67">
        <f>내역서!D878</f>
        <v>0</v>
      </c>
      <c r="E869" s="67">
        <f>내역서!E878</f>
        <v>0</v>
      </c>
      <c r="F869" s="67">
        <f>내역서!I878</f>
        <v>0</v>
      </c>
    </row>
    <row r="870" spans="1:6">
      <c r="A870" s="66">
        <f>내역서!A879</f>
        <v>0</v>
      </c>
      <c r="B870" s="67">
        <f>내역서!B879</f>
        <v>0</v>
      </c>
      <c r="C870" s="67">
        <f>내역서!C879</f>
        <v>0</v>
      </c>
      <c r="D870" s="67">
        <f>내역서!D879</f>
        <v>0</v>
      </c>
      <c r="E870" s="67">
        <f>내역서!E879</f>
        <v>0</v>
      </c>
      <c r="F870" s="67">
        <f>내역서!I879</f>
        <v>0</v>
      </c>
    </row>
    <row r="871" spans="1:6">
      <c r="A871" s="66">
        <f>내역서!A880</f>
        <v>0</v>
      </c>
      <c r="B871" s="67">
        <f>내역서!B880</f>
        <v>0</v>
      </c>
      <c r="C871" s="67">
        <f>내역서!C880</f>
        <v>0</v>
      </c>
      <c r="D871" s="67">
        <f>내역서!D880</f>
        <v>0</v>
      </c>
      <c r="E871" s="67">
        <f>내역서!E880</f>
        <v>0</v>
      </c>
      <c r="F871" s="67">
        <f>내역서!I880</f>
        <v>0</v>
      </c>
    </row>
    <row r="872" spans="1:6">
      <c r="A872" s="66">
        <f>내역서!A881</f>
        <v>0</v>
      </c>
      <c r="B872" s="67">
        <f>내역서!B881</f>
        <v>0</v>
      </c>
      <c r="C872" s="67">
        <f>내역서!C881</f>
        <v>0</v>
      </c>
      <c r="D872" s="67">
        <f>내역서!D881</f>
        <v>0</v>
      </c>
      <c r="E872" s="67">
        <f>내역서!E881</f>
        <v>0</v>
      </c>
      <c r="F872" s="67">
        <f>내역서!I881</f>
        <v>0</v>
      </c>
    </row>
    <row r="873" spans="1:6">
      <c r="A873" s="66">
        <f>내역서!A882</f>
        <v>0</v>
      </c>
      <c r="B873" s="67">
        <f>내역서!B882</f>
        <v>0</v>
      </c>
      <c r="C873" s="67">
        <f>내역서!C882</f>
        <v>0</v>
      </c>
      <c r="D873" s="67">
        <f>내역서!D882</f>
        <v>0</v>
      </c>
      <c r="E873" s="67">
        <f>내역서!E882</f>
        <v>0</v>
      </c>
      <c r="F873" s="67">
        <f>내역서!I882</f>
        <v>0</v>
      </c>
    </row>
    <row r="874" spans="1:6">
      <c r="A874" s="66">
        <f>내역서!A883</f>
        <v>0</v>
      </c>
      <c r="B874" s="67">
        <f>내역서!B883</f>
        <v>0</v>
      </c>
      <c r="C874" s="67">
        <f>내역서!C883</f>
        <v>0</v>
      </c>
      <c r="D874" s="67">
        <f>내역서!D883</f>
        <v>0</v>
      </c>
      <c r="E874" s="67">
        <f>내역서!E883</f>
        <v>0</v>
      </c>
      <c r="F874" s="67">
        <f>내역서!I883</f>
        <v>0</v>
      </c>
    </row>
    <row r="875" spans="1:6">
      <c r="A875" s="66">
        <f>내역서!A884</f>
        <v>0</v>
      </c>
      <c r="B875" s="67">
        <f>내역서!B884</f>
        <v>0</v>
      </c>
      <c r="C875" s="67">
        <f>내역서!C884</f>
        <v>0</v>
      </c>
      <c r="D875" s="67">
        <f>내역서!D884</f>
        <v>0</v>
      </c>
      <c r="E875" s="67">
        <f>내역서!E884</f>
        <v>0</v>
      </c>
      <c r="F875" s="67">
        <f>내역서!I884</f>
        <v>0</v>
      </c>
    </row>
    <row r="876" spans="1:6">
      <c r="A876" s="66">
        <f>내역서!A885</f>
        <v>0</v>
      </c>
      <c r="B876" s="67">
        <f>내역서!B885</f>
        <v>0</v>
      </c>
      <c r="C876" s="67">
        <f>내역서!C885</f>
        <v>0</v>
      </c>
      <c r="D876" s="67">
        <f>내역서!D885</f>
        <v>0</v>
      </c>
      <c r="E876" s="67">
        <f>내역서!E885</f>
        <v>0</v>
      </c>
      <c r="F876" s="67">
        <f>내역서!I885</f>
        <v>0</v>
      </c>
    </row>
    <row r="877" spans="1:6">
      <c r="A877" s="66">
        <f>내역서!A886</f>
        <v>0</v>
      </c>
      <c r="B877" s="67">
        <f>내역서!B886</f>
        <v>0</v>
      </c>
      <c r="C877" s="67">
        <f>내역서!C886</f>
        <v>0</v>
      </c>
      <c r="D877" s="67">
        <f>내역서!D886</f>
        <v>0</v>
      </c>
      <c r="E877" s="67">
        <f>내역서!E886</f>
        <v>0</v>
      </c>
      <c r="F877" s="67">
        <f>내역서!I886</f>
        <v>0</v>
      </c>
    </row>
    <row r="878" spans="1:6">
      <c r="A878" s="66">
        <f>내역서!A887</f>
        <v>0</v>
      </c>
      <c r="B878" s="67">
        <f>내역서!B887</f>
        <v>0</v>
      </c>
      <c r="C878" s="67">
        <f>내역서!C887</f>
        <v>0</v>
      </c>
      <c r="D878" s="67">
        <f>내역서!D887</f>
        <v>0</v>
      </c>
      <c r="E878" s="67">
        <f>내역서!E887</f>
        <v>0</v>
      </c>
      <c r="F878" s="67">
        <f>내역서!I887</f>
        <v>0</v>
      </c>
    </row>
    <row r="879" spans="1:6">
      <c r="A879" s="66">
        <f>내역서!A888</f>
        <v>0</v>
      </c>
      <c r="B879" s="67">
        <f>내역서!B888</f>
        <v>0</v>
      </c>
      <c r="C879" s="67">
        <f>내역서!C888</f>
        <v>0</v>
      </c>
      <c r="D879" s="67">
        <f>내역서!D888</f>
        <v>0</v>
      </c>
      <c r="E879" s="67">
        <f>내역서!E888</f>
        <v>0</v>
      </c>
      <c r="F879" s="67">
        <f>내역서!I888</f>
        <v>0</v>
      </c>
    </row>
    <row r="880" spans="1:6">
      <c r="A880" s="66">
        <f>내역서!A889</f>
        <v>0</v>
      </c>
      <c r="B880" s="67">
        <f>내역서!B889</f>
        <v>0</v>
      </c>
      <c r="C880" s="67">
        <f>내역서!C889</f>
        <v>0</v>
      </c>
      <c r="D880" s="67">
        <f>내역서!D889</f>
        <v>0</v>
      </c>
      <c r="E880" s="67">
        <f>내역서!E889</f>
        <v>0</v>
      </c>
      <c r="F880" s="67">
        <f>내역서!I889</f>
        <v>0</v>
      </c>
    </row>
    <row r="881" spans="1:6">
      <c r="A881" s="66">
        <f>내역서!A890</f>
        <v>0</v>
      </c>
      <c r="B881" s="67">
        <f>내역서!B890</f>
        <v>0</v>
      </c>
      <c r="C881" s="67">
        <f>내역서!C890</f>
        <v>0</v>
      </c>
      <c r="D881" s="67">
        <f>내역서!D890</f>
        <v>0</v>
      </c>
      <c r="E881" s="67">
        <f>내역서!E890</f>
        <v>0</v>
      </c>
      <c r="F881" s="67">
        <f>내역서!I890</f>
        <v>0</v>
      </c>
    </row>
    <row r="882" spans="1:6">
      <c r="A882" s="66">
        <f>내역서!A891</f>
        <v>0</v>
      </c>
      <c r="B882" s="67">
        <f>내역서!B891</f>
        <v>0</v>
      </c>
      <c r="C882" s="67">
        <f>내역서!C891</f>
        <v>0</v>
      </c>
      <c r="D882" s="67">
        <f>내역서!D891</f>
        <v>0</v>
      </c>
      <c r="E882" s="67">
        <f>내역서!E891</f>
        <v>0</v>
      </c>
      <c r="F882" s="67">
        <f>내역서!I891</f>
        <v>0</v>
      </c>
    </row>
    <row r="883" spans="1:6">
      <c r="A883" s="66">
        <f>내역서!A892</f>
        <v>0</v>
      </c>
      <c r="B883" s="67">
        <f>내역서!B892</f>
        <v>0</v>
      </c>
      <c r="C883" s="67">
        <f>내역서!C892</f>
        <v>0</v>
      </c>
      <c r="D883" s="67">
        <f>내역서!D892</f>
        <v>0</v>
      </c>
      <c r="E883" s="67">
        <f>내역서!E892</f>
        <v>0</v>
      </c>
      <c r="F883" s="67">
        <f>내역서!I892</f>
        <v>0</v>
      </c>
    </row>
    <row r="884" spans="1:6">
      <c r="A884" s="66">
        <f>내역서!A893</f>
        <v>0</v>
      </c>
      <c r="B884" s="67">
        <f>내역서!B893</f>
        <v>0</v>
      </c>
      <c r="C884" s="67">
        <f>내역서!C893</f>
        <v>0</v>
      </c>
      <c r="D884" s="67">
        <f>내역서!D893</f>
        <v>0</v>
      </c>
      <c r="E884" s="67">
        <f>내역서!E893</f>
        <v>0</v>
      </c>
      <c r="F884" s="67">
        <f>내역서!I893</f>
        <v>0</v>
      </c>
    </row>
    <row r="885" spans="1:6">
      <c r="A885" s="66">
        <f>내역서!A894</f>
        <v>0</v>
      </c>
      <c r="B885" s="67">
        <f>내역서!B894</f>
        <v>0</v>
      </c>
      <c r="C885" s="67">
        <f>내역서!C894</f>
        <v>0</v>
      </c>
      <c r="D885" s="67">
        <f>내역서!D894</f>
        <v>0</v>
      </c>
      <c r="E885" s="67">
        <f>내역서!E894</f>
        <v>0</v>
      </c>
      <c r="F885" s="67">
        <f>내역서!I894</f>
        <v>0</v>
      </c>
    </row>
    <row r="886" spans="1:6">
      <c r="A886" s="66">
        <f>내역서!A895</f>
        <v>0</v>
      </c>
      <c r="B886" s="67">
        <f>내역서!B895</f>
        <v>0</v>
      </c>
      <c r="C886" s="67">
        <f>내역서!C895</f>
        <v>0</v>
      </c>
      <c r="D886" s="67">
        <f>내역서!D895</f>
        <v>0</v>
      </c>
      <c r="E886" s="67">
        <f>내역서!E895</f>
        <v>0</v>
      </c>
      <c r="F886" s="67">
        <f>내역서!I895</f>
        <v>0</v>
      </c>
    </row>
    <row r="887" spans="1:6">
      <c r="A887" s="66">
        <f>내역서!A896</f>
        <v>0</v>
      </c>
      <c r="B887" s="67">
        <f>내역서!B896</f>
        <v>0</v>
      </c>
      <c r="C887" s="67">
        <f>내역서!C896</f>
        <v>0</v>
      </c>
      <c r="D887" s="67">
        <f>내역서!D896</f>
        <v>0</v>
      </c>
      <c r="E887" s="67">
        <f>내역서!E896</f>
        <v>0</v>
      </c>
      <c r="F887" s="67">
        <f>내역서!I896</f>
        <v>0</v>
      </c>
    </row>
    <row r="888" spans="1:6">
      <c r="A888" s="66">
        <f>내역서!A897</f>
        <v>0</v>
      </c>
      <c r="B888" s="67">
        <f>내역서!B897</f>
        <v>0</v>
      </c>
      <c r="C888" s="67">
        <f>내역서!C897</f>
        <v>0</v>
      </c>
      <c r="D888" s="67">
        <f>내역서!D897</f>
        <v>0</v>
      </c>
      <c r="E888" s="67">
        <f>내역서!E897</f>
        <v>0</v>
      </c>
      <c r="F888" s="67">
        <f>내역서!I897</f>
        <v>0</v>
      </c>
    </row>
    <row r="889" spans="1:6">
      <c r="A889" s="66">
        <f>내역서!A898</f>
        <v>0</v>
      </c>
      <c r="B889" s="67">
        <f>내역서!B898</f>
        <v>0</v>
      </c>
      <c r="C889" s="67">
        <f>내역서!C898</f>
        <v>0</v>
      </c>
      <c r="D889" s="67">
        <f>내역서!D898</f>
        <v>0</v>
      </c>
      <c r="E889" s="67">
        <f>내역서!E898</f>
        <v>0</v>
      </c>
      <c r="F889" s="67">
        <f>내역서!I898</f>
        <v>0</v>
      </c>
    </row>
    <row r="890" spans="1:6">
      <c r="A890" s="66">
        <f>내역서!A899</f>
        <v>0</v>
      </c>
      <c r="B890" s="67">
        <f>내역서!B899</f>
        <v>0</v>
      </c>
      <c r="C890" s="67">
        <f>내역서!C899</f>
        <v>0</v>
      </c>
      <c r="D890" s="67">
        <f>내역서!D899</f>
        <v>0</v>
      </c>
      <c r="E890" s="67">
        <f>내역서!E899</f>
        <v>0</v>
      </c>
      <c r="F890" s="67">
        <f>내역서!I899</f>
        <v>0</v>
      </c>
    </row>
    <row r="891" spans="1:6">
      <c r="A891" s="66">
        <f>내역서!A900</f>
        <v>0</v>
      </c>
      <c r="B891" s="67">
        <f>내역서!B900</f>
        <v>0</v>
      </c>
      <c r="C891" s="67">
        <f>내역서!C900</f>
        <v>0</v>
      </c>
      <c r="D891" s="67">
        <f>내역서!D900</f>
        <v>0</v>
      </c>
      <c r="E891" s="67">
        <f>내역서!E900</f>
        <v>0</v>
      </c>
      <c r="F891" s="67">
        <f>내역서!I900</f>
        <v>0</v>
      </c>
    </row>
    <row r="892" spans="1:6">
      <c r="A892" s="66">
        <f>내역서!A901</f>
        <v>0</v>
      </c>
      <c r="B892" s="67">
        <f>내역서!B901</f>
        <v>0</v>
      </c>
      <c r="C892" s="67">
        <f>내역서!C901</f>
        <v>0</v>
      </c>
      <c r="D892" s="67">
        <f>내역서!D901</f>
        <v>0</v>
      </c>
      <c r="E892" s="67">
        <f>내역서!E901</f>
        <v>0</v>
      </c>
      <c r="F892" s="67">
        <f>내역서!I901</f>
        <v>0</v>
      </c>
    </row>
    <row r="893" spans="1:6">
      <c r="A893" s="66">
        <f>내역서!A902</f>
        <v>0</v>
      </c>
      <c r="B893" s="67">
        <f>내역서!B902</f>
        <v>0</v>
      </c>
      <c r="C893" s="67">
        <f>내역서!C902</f>
        <v>0</v>
      </c>
      <c r="D893" s="67">
        <f>내역서!D902</f>
        <v>0</v>
      </c>
      <c r="E893" s="67">
        <f>내역서!E902</f>
        <v>0</v>
      </c>
      <c r="F893" s="67">
        <f>내역서!I902</f>
        <v>0</v>
      </c>
    </row>
    <row r="894" spans="1:6">
      <c r="A894" s="66">
        <f>내역서!A903</f>
        <v>0</v>
      </c>
      <c r="B894" s="67">
        <f>내역서!B903</f>
        <v>0</v>
      </c>
      <c r="C894" s="67">
        <f>내역서!C903</f>
        <v>0</v>
      </c>
      <c r="D894" s="67">
        <f>내역서!D903</f>
        <v>0</v>
      </c>
      <c r="E894" s="67">
        <f>내역서!E903</f>
        <v>0</v>
      </c>
      <c r="F894" s="67">
        <f>내역서!I903</f>
        <v>0</v>
      </c>
    </row>
    <row r="895" spans="1:6">
      <c r="A895" s="66">
        <f>내역서!A904</f>
        <v>0</v>
      </c>
      <c r="B895" s="67">
        <f>내역서!B904</f>
        <v>0</v>
      </c>
      <c r="C895" s="67">
        <f>내역서!C904</f>
        <v>0</v>
      </c>
      <c r="D895" s="67">
        <f>내역서!D904</f>
        <v>0</v>
      </c>
      <c r="E895" s="67">
        <f>내역서!E904</f>
        <v>0</v>
      </c>
      <c r="F895" s="67">
        <f>내역서!I904</f>
        <v>0</v>
      </c>
    </row>
    <row r="896" spans="1:6">
      <c r="A896" s="66">
        <f>내역서!A905</f>
        <v>0</v>
      </c>
      <c r="B896" s="67">
        <f>내역서!B905</f>
        <v>0</v>
      </c>
      <c r="C896" s="67">
        <f>내역서!C905</f>
        <v>0</v>
      </c>
      <c r="D896" s="67">
        <f>내역서!D905</f>
        <v>0</v>
      </c>
      <c r="E896" s="67">
        <f>내역서!E905</f>
        <v>0</v>
      </c>
      <c r="F896" s="67">
        <f>내역서!I905</f>
        <v>0</v>
      </c>
    </row>
    <row r="897" spans="1:6">
      <c r="A897" s="66">
        <f>내역서!A906</f>
        <v>0</v>
      </c>
      <c r="B897" s="67">
        <f>내역서!B906</f>
        <v>0</v>
      </c>
      <c r="C897" s="67">
        <f>내역서!C906</f>
        <v>0</v>
      </c>
      <c r="D897" s="67">
        <f>내역서!D906</f>
        <v>0</v>
      </c>
      <c r="E897" s="67">
        <f>내역서!E906</f>
        <v>0</v>
      </c>
      <c r="F897" s="67">
        <f>내역서!I906</f>
        <v>0</v>
      </c>
    </row>
    <row r="898" spans="1:6">
      <c r="A898" s="66">
        <f>내역서!A907</f>
        <v>0</v>
      </c>
      <c r="B898" s="67">
        <f>내역서!B907</f>
        <v>0</v>
      </c>
      <c r="C898" s="67">
        <f>내역서!C907</f>
        <v>0</v>
      </c>
      <c r="D898" s="67">
        <f>내역서!D907</f>
        <v>0</v>
      </c>
      <c r="E898" s="67">
        <f>내역서!E907</f>
        <v>0</v>
      </c>
      <c r="F898" s="67">
        <f>내역서!I907</f>
        <v>0</v>
      </c>
    </row>
    <row r="899" spans="1:6">
      <c r="A899" s="66">
        <f>내역서!A908</f>
        <v>0</v>
      </c>
      <c r="B899" s="67">
        <f>내역서!B908</f>
        <v>0</v>
      </c>
      <c r="C899" s="67">
        <f>내역서!C908</f>
        <v>0</v>
      </c>
      <c r="D899" s="67">
        <f>내역서!D908</f>
        <v>0</v>
      </c>
      <c r="E899" s="67">
        <f>내역서!E908</f>
        <v>0</v>
      </c>
      <c r="F899" s="67">
        <f>내역서!I908</f>
        <v>0</v>
      </c>
    </row>
    <row r="900" spans="1:6">
      <c r="A900" s="66">
        <f>내역서!A909</f>
        <v>0</v>
      </c>
      <c r="B900" s="67">
        <f>내역서!B909</f>
        <v>0</v>
      </c>
      <c r="C900" s="67">
        <f>내역서!C909</f>
        <v>0</v>
      </c>
      <c r="D900" s="67">
        <f>내역서!D909</f>
        <v>0</v>
      </c>
      <c r="E900" s="67">
        <f>내역서!E909</f>
        <v>0</v>
      </c>
      <c r="F900" s="67">
        <f>내역서!I909</f>
        <v>0</v>
      </c>
    </row>
    <row r="901" spans="1:6">
      <c r="A901" s="66">
        <f>내역서!A910</f>
        <v>0</v>
      </c>
      <c r="B901" s="67">
        <f>내역서!B910</f>
        <v>0</v>
      </c>
      <c r="C901" s="67">
        <f>내역서!C910</f>
        <v>0</v>
      </c>
      <c r="D901" s="67">
        <f>내역서!D910</f>
        <v>0</v>
      </c>
      <c r="E901" s="67">
        <f>내역서!E910</f>
        <v>0</v>
      </c>
      <c r="F901" s="67">
        <f>내역서!I910</f>
        <v>0</v>
      </c>
    </row>
    <row r="902" spans="1:6">
      <c r="A902" s="66">
        <f>내역서!A911</f>
        <v>0</v>
      </c>
      <c r="B902" s="67">
        <f>내역서!B911</f>
        <v>0</v>
      </c>
      <c r="C902" s="67">
        <f>내역서!C911</f>
        <v>0</v>
      </c>
      <c r="D902" s="67">
        <f>내역서!D911</f>
        <v>0</v>
      </c>
      <c r="E902" s="67">
        <f>내역서!E911</f>
        <v>0</v>
      </c>
      <c r="F902" s="67">
        <f>내역서!I911</f>
        <v>0</v>
      </c>
    </row>
    <row r="903" spans="1:6">
      <c r="A903" s="66">
        <f>내역서!A912</f>
        <v>0</v>
      </c>
      <c r="B903" s="67">
        <f>내역서!B912</f>
        <v>0</v>
      </c>
      <c r="C903" s="67">
        <f>내역서!C912</f>
        <v>0</v>
      </c>
      <c r="D903" s="67">
        <f>내역서!D912</f>
        <v>0</v>
      </c>
      <c r="E903" s="67">
        <f>내역서!E912</f>
        <v>0</v>
      </c>
      <c r="F903" s="67">
        <f>내역서!I912</f>
        <v>0</v>
      </c>
    </row>
    <row r="904" spans="1:6">
      <c r="A904" s="66">
        <f>내역서!A913</f>
        <v>0</v>
      </c>
      <c r="B904" s="67">
        <f>내역서!B913</f>
        <v>0</v>
      </c>
      <c r="C904" s="67">
        <f>내역서!C913</f>
        <v>0</v>
      </c>
      <c r="D904" s="67">
        <f>내역서!D913</f>
        <v>0</v>
      </c>
      <c r="E904" s="67">
        <f>내역서!E913</f>
        <v>0</v>
      </c>
      <c r="F904" s="67">
        <f>내역서!I913</f>
        <v>0</v>
      </c>
    </row>
    <row r="905" spans="1:6">
      <c r="A905" s="66">
        <f>내역서!A914</f>
        <v>0</v>
      </c>
      <c r="B905" s="67">
        <f>내역서!B914</f>
        <v>0</v>
      </c>
      <c r="C905" s="67">
        <f>내역서!C914</f>
        <v>0</v>
      </c>
      <c r="D905" s="67">
        <f>내역서!D914</f>
        <v>0</v>
      </c>
      <c r="E905" s="67">
        <f>내역서!E914</f>
        <v>0</v>
      </c>
      <c r="F905" s="67">
        <f>내역서!I914</f>
        <v>0</v>
      </c>
    </row>
    <row r="906" spans="1:6">
      <c r="A906" s="66">
        <f>내역서!A915</f>
        <v>0</v>
      </c>
      <c r="B906" s="67">
        <f>내역서!B915</f>
        <v>0</v>
      </c>
      <c r="C906" s="67">
        <f>내역서!C915</f>
        <v>0</v>
      </c>
      <c r="D906" s="67">
        <f>내역서!D915</f>
        <v>0</v>
      </c>
      <c r="E906" s="67">
        <f>내역서!E915</f>
        <v>0</v>
      </c>
      <c r="F906" s="67">
        <f>내역서!I915</f>
        <v>0</v>
      </c>
    </row>
    <row r="907" spans="1:6">
      <c r="A907" s="66">
        <f>내역서!A916</f>
        <v>0</v>
      </c>
      <c r="B907" s="67">
        <f>내역서!B916</f>
        <v>0</v>
      </c>
      <c r="C907" s="67">
        <f>내역서!C916</f>
        <v>0</v>
      </c>
      <c r="D907" s="67">
        <f>내역서!D916</f>
        <v>0</v>
      </c>
      <c r="E907" s="67">
        <f>내역서!E916</f>
        <v>0</v>
      </c>
      <c r="F907" s="67">
        <f>내역서!I916</f>
        <v>0</v>
      </c>
    </row>
    <row r="908" spans="1:6">
      <c r="A908" s="66">
        <f>내역서!A917</f>
        <v>0</v>
      </c>
      <c r="B908" s="67">
        <f>내역서!B917</f>
        <v>0</v>
      </c>
      <c r="C908" s="67">
        <f>내역서!C917</f>
        <v>0</v>
      </c>
      <c r="D908" s="67">
        <f>내역서!D917</f>
        <v>0</v>
      </c>
      <c r="E908" s="67">
        <f>내역서!E917</f>
        <v>0</v>
      </c>
      <c r="F908" s="67">
        <f>내역서!I917</f>
        <v>0</v>
      </c>
    </row>
    <row r="909" spans="1:6">
      <c r="A909" s="66">
        <f>내역서!A918</f>
        <v>0</v>
      </c>
      <c r="B909" s="67">
        <f>내역서!B918</f>
        <v>0</v>
      </c>
      <c r="C909" s="67">
        <f>내역서!C918</f>
        <v>0</v>
      </c>
      <c r="D909" s="67">
        <f>내역서!D918</f>
        <v>0</v>
      </c>
      <c r="E909" s="67">
        <f>내역서!E918</f>
        <v>0</v>
      </c>
      <c r="F909" s="67">
        <f>내역서!I918</f>
        <v>0</v>
      </c>
    </row>
    <row r="910" spans="1:6">
      <c r="A910" s="66">
        <f>내역서!A919</f>
        <v>0</v>
      </c>
      <c r="B910" s="67">
        <f>내역서!B919</f>
        <v>0</v>
      </c>
      <c r="C910" s="67">
        <f>내역서!C919</f>
        <v>0</v>
      </c>
      <c r="D910" s="67">
        <f>내역서!D919</f>
        <v>0</v>
      </c>
      <c r="E910" s="67">
        <f>내역서!E919</f>
        <v>0</v>
      </c>
      <c r="F910" s="67">
        <f>내역서!I919</f>
        <v>0</v>
      </c>
    </row>
    <row r="911" spans="1:6">
      <c r="A911" s="66">
        <f>내역서!A920</f>
        <v>0</v>
      </c>
      <c r="B911" s="67">
        <f>내역서!B920</f>
        <v>0</v>
      </c>
      <c r="C911" s="67">
        <f>내역서!C920</f>
        <v>0</v>
      </c>
      <c r="D911" s="67">
        <f>내역서!D920</f>
        <v>0</v>
      </c>
      <c r="E911" s="67">
        <f>내역서!E920</f>
        <v>0</v>
      </c>
      <c r="F911" s="67">
        <f>내역서!I920</f>
        <v>0</v>
      </c>
    </row>
    <row r="912" spans="1:6">
      <c r="A912" s="66">
        <f>내역서!A921</f>
        <v>0</v>
      </c>
      <c r="B912" s="67">
        <f>내역서!B921</f>
        <v>0</v>
      </c>
      <c r="C912" s="67">
        <f>내역서!C921</f>
        <v>0</v>
      </c>
      <c r="D912" s="67">
        <f>내역서!D921</f>
        <v>0</v>
      </c>
      <c r="E912" s="67">
        <f>내역서!E921</f>
        <v>0</v>
      </c>
      <c r="F912" s="67">
        <f>내역서!I921</f>
        <v>0</v>
      </c>
    </row>
    <row r="913" spans="1:6">
      <c r="A913" s="66">
        <f>내역서!A922</f>
        <v>0</v>
      </c>
      <c r="B913" s="67">
        <f>내역서!B922</f>
        <v>0</v>
      </c>
      <c r="C913" s="67">
        <f>내역서!C922</f>
        <v>0</v>
      </c>
      <c r="D913" s="67">
        <f>내역서!D922</f>
        <v>0</v>
      </c>
      <c r="E913" s="67">
        <f>내역서!E922</f>
        <v>0</v>
      </c>
      <c r="F913" s="67">
        <f>내역서!I922</f>
        <v>0</v>
      </c>
    </row>
    <row r="914" spans="1:6">
      <c r="A914" s="66">
        <f>내역서!A923</f>
        <v>0</v>
      </c>
      <c r="B914" s="67">
        <f>내역서!B923</f>
        <v>0</v>
      </c>
      <c r="C914" s="67">
        <f>내역서!C923</f>
        <v>0</v>
      </c>
      <c r="D914" s="67">
        <f>내역서!D923</f>
        <v>0</v>
      </c>
      <c r="E914" s="67">
        <f>내역서!E923</f>
        <v>0</v>
      </c>
      <c r="F914" s="67">
        <f>내역서!I923</f>
        <v>0</v>
      </c>
    </row>
    <row r="915" spans="1:6">
      <c r="A915" s="66">
        <f>내역서!A924</f>
        <v>0</v>
      </c>
      <c r="B915" s="67">
        <f>내역서!B924</f>
        <v>0</v>
      </c>
      <c r="C915" s="67">
        <f>내역서!C924</f>
        <v>0</v>
      </c>
      <c r="D915" s="67">
        <f>내역서!D924</f>
        <v>0</v>
      </c>
      <c r="E915" s="67">
        <f>내역서!E924</f>
        <v>0</v>
      </c>
      <c r="F915" s="67">
        <f>내역서!I924</f>
        <v>0</v>
      </c>
    </row>
    <row r="916" spans="1:6">
      <c r="A916" s="66">
        <f>내역서!A925</f>
        <v>0</v>
      </c>
      <c r="B916" s="67">
        <f>내역서!B925</f>
        <v>0</v>
      </c>
      <c r="C916" s="67">
        <f>내역서!C925</f>
        <v>0</v>
      </c>
      <c r="D916" s="67">
        <f>내역서!D925</f>
        <v>0</v>
      </c>
      <c r="E916" s="67">
        <f>내역서!E925</f>
        <v>0</v>
      </c>
      <c r="F916" s="67">
        <f>내역서!I925</f>
        <v>0</v>
      </c>
    </row>
    <row r="917" spans="1:6">
      <c r="A917" s="66">
        <f>내역서!A926</f>
        <v>0</v>
      </c>
      <c r="B917" s="67">
        <f>내역서!B926</f>
        <v>0</v>
      </c>
      <c r="C917" s="67">
        <f>내역서!C926</f>
        <v>0</v>
      </c>
      <c r="D917" s="67">
        <f>내역서!D926</f>
        <v>0</v>
      </c>
      <c r="E917" s="67">
        <f>내역서!E926</f>
        <v>0</v>
      </c>
      <c r="F917" s="67">
        <f>내역서!I926</f>
        <v>0</v>
      </c>
    </row>
    <row r="918" spans="1:6">
      <c r="A918" s="66">
        <f>내역서!A927</f>
        <v>0</v>
      </c>
      <c r="B918" s="67">
        <f>내역서!B927</f>
        <v>0</v>
      </c>
      <c r="C918" s="67">
        <f>내역서!C927</f>
        <v>0</v>
      </c>
      <c r="D918" s="67">
        <f>내역서!D927</f>
        <v>0</v>
      </c>
      <c r="E918" s="67">
        <f>내역서!E927</f>
        <v>0</v>
      </c>
      <c r="F918" s="67">
        <f>내역서!I927</f>
        <v>0</v>
      </c>
    </row>
    <row r="919" spans="1:6">
      <c r="A919" s="66">
        <f>내역서!A928</f>
        <v>0</v>
      </c>
      <c r="B919" s="67">
        <f>내역서!B928</f>
        <v>0</v>
      </c>
      <c r="C919" s="67">
        <f>내역서!C928</f>
        <v>0</v>
      </c>
      <c r="D919" s="67">
        <f>내역서!D928</f>
        <v>0</v>
      </c>
      <c r="E919" s="67">
        <f>내역서!E928</f>
        <v>0</v>
      </c>
      <c r="F919" s="67">
        <f>내역서!I928</f>
        <v>0</v>
      </c>
    </row>
    <row r="920" spans="1:6">
      <c r="A920" s="66">
        <f>내역서!A929</f>
        <v>0</v>
      </c>
      <c r="B920" s="67">
        <f>내역서!B929</f>
        <v>0</v>
      </c>
      <c r="C920" s="67">
        <f>내역서!C929</f>
        <v>0</v>
      </c>
      <c r="D920" s="67">
        <f>내역서!D929</f>
        <v>0</v>
      </c>
      <c r="E920" s="67">
        <f>내역서!E929</f>
        <v>0</v>
      </c>
      <c r="F920" s="67">
        <f>내역서!I929</f>
        <v>0</v>
      </c>
    </row>
    <row r="921" spans="1:6">
      <c r="A921" s="66">
        <f>내역서!A930</f>
        <v>0</v>
      </c>
      <c r="B921" s="67">
        <f>내역서!B930</f>
        <v>0</v>
      </c>
      <c r="C921" s="67">
        <f>내역서!C930</f>
        <v>0</v>
      </c>
      <c r="D921" s="67">
        <f>내역서!D930</f>
        <v>0</v>
      </c>
      <c r="E921" s="67">
        <f>내역서!E930</f>
        <v>0</v>
      </c>
      <c r="F921" s="67">
        <f>내역서!I930</f>
        <v>0</v>
      </c>
    </row>
    <row r="922" spans="1:6">
      <c r="A922" s="66">
        <f>내역서!A931</f>
        <v>0</v>
      </c>
      <c r="B922" s="67">
        <f>내역서!B931</f>
        <v>0</v>
      </c>
      <c r="C922" s="67">
        <f>내역서!C931</f>
        <v>0</v>
      </c>
      <c r="D922" s="67">
        <f>내역서!D931</f>
        <v>0</v>
      </c>
      <c r="E922" s="67">
        <f>내역서!E931</f>
        <v>0</v>
      </c>
      <c r="F922" s="67">
        <f>내역서!I931</f>
        <v>0</v>
      </c>
    </row>
    <row r="923" spans="1:6">
      <c r="A923" s="66">
        <f>내역서!A932</f>
        <v>0</v>
      </c>
      <c r="B923" s="67">
        <f>내역서!B932</f>
        <v>0</v>
      </c>
      <c r="C923" s="67">
        <f>내역서!C932</f>
        <v>0</v>
      </c>
      <c r="D923" s="67">
        <f>내역서!D932</f>
        <v>0</v>
      </c>
      <c r="E923" s="67">
        <f>내역서!E932</f>
        <v>0</v>
      </c>
      <c r="F923" s="67">
        <f>내역서!I932</f>
        <v>0</v>
      </c>
    </row>
    <row r="924" spans="1:6">
      <c r="A924" s="66">
        <f>내역서!A933</f>
        <v>0</v>
      </c>
      <c r="B924" s="67">
        <f>내역서!B933</f>
        <v>0</v>
      </c>
      <c r="C924" s="67">
        <f>내역서!C933</f>
        <v>0</v>
      </c>
      <c r="D924" s="67">
        <f>내역서!D933</f>
        <v>0</v>
      </c>
      <c r="E924" s="67">
        <f>내역서!E933</f>
        <v>0</v>
      </c>
      <c r="F924" s="67">
        <f>내역서!I933</f>
        <v>0</v>
      </c>
    </row>
    <row r="925" spans="1:6">
      <c r="A925" s="66">
        <f>내역서!A934</f>
        <v>0</v>
      </c>
      <c r="B925" s="67">
        <f>내역서!B934</f>
        <v>0</v>
      </c>
      <c r="C925" s="67">
        <f>내역서!C934</f>
        <v>0</v>
      </c>
      <c r="D925" s="67">
        <f>내역서!D934</f>
        <v>0</v>
      </c>
      <c r="E925" s="67">
        <f>내역서!E934</f>
        <v>0</v>
      </c>
      <c r="F925" s="67">
        <f>내역서!I934</f>
        <v>0</v>
      </c>
    </row>
    <row r="926" spans="1:6">
      <c r="A926" s="66">
        <f>내역서!A935</f>
        <v>0</v>
      </c>
      <c r="B926" s="67">
        <f>내역서!B935</f>
        <v>0</v>
      </c>
      <c r="C926" s="67">
        <f>내역서!C935</f>
        <v>0</v>
      </c>
      <c r="D926" s="67">
        <f>내역서!D935</f>
        <v>0</v>
      </c>
      <c r="E926" s="67">
        <f>내역서!E935</f>
        <v>0</v>
      </c>
      <c r="F926" s="67">
        <f>내역서!I935</f>
        <v>0</v>
      </c>
    </row>
    <row r="927" spans="1:6">
      <c r="A927" s="66">
        <f>내역서!A936</f>
        <v>0</v>
      </c>
      <c r="B927" s="67">
        <f>내역서!B936</f>
        <v>0</v>
      </c>
      <c r="C927" s="67">
        <f>내역서!C936</f>
        <v>0</v>
      </c>
      <c r="D927" s="67">
        <f>내역서!D936</f>
        <v>0</v>
      </c>
      <c r="E927" s="67">
        <f>내역서!E936</f>
        <v>0</v>
      </c>
      <c r="F927" s="67">
        <f>내역서!I936</f>
        <v>0</v>
      </c>
    </row>
    <row r="928" spans="1:6">
      <c r="A928" s="66">
        <f>내역서!A937</f>
        <v>0</v>
      </c>
      <c r="B928" s="67">
        <f>내역서!B937</f>
        <v>0</v>
      </c>
      <c r="C928" s="67">
        <f>내역서!C937</f>
        <v>0</v>
      </c>
      <c r="D928" s="67">
        <f>내역서!D937</f>
        <v>0</v>
      </c>
      <c r="E928" s="67">
        <f>내역서!E937</f>
        <v>0</v>
      </c>
      <c r="F928" s="67">
        <f>내역서!I937</f>
        <v>0</v>
      </c>
    </row>
    <row r="929" spans="1:6">
      <c r="A929" s="66">
        <f>내역서!A938</f>
        <v>0</v>
      </c>
      <c r="B929" s="67">
        <f>내역서!B938</f>
        <v>0</v>
      </c>
      <c r="C929" s="67">
        <f>내역서!C938</f>
        <v>0</v>
      </c>
      <c r="D929" s="67">
        <f>내역서!D938</f>
        <v>0</v>
      </c>
      <c r="E929" s="67">
        <f>내역서!E938</f>
        <v>0</v>
      </c>
      <c r="F929" s="67">
        <f>내역서!I938</f>
        <v>0</v>
      </c>
    </row>
    <row r="930" spans="1:6">
      <c r="A930" s="66">
        <f>내역서!A939</f>
        <v>0</v>
      </c>
      <c r="B930" s="67">
        <f>내역서!B939</f>
        <v>0</v>
      </c>
      <c r="C930" s="67">
        <f>내역서!C939</f>
        <v>0</v>
      </c>
      <c r="D930" s="67">
        <f>내역서!D939</f>
        <v>0</v>
      </c>
      <c r="E930" s="67">
        <f>내역서!E939</f>
        <v>0</v>
      </c>
      <c r="F930" s="67">
        <f>내역서!I939</f>
        <v>0</v>
      </c>
    </row>
    <row r="931" spans="1:6">
      <c r="A931" s="66">
        <f>내역서!A940</f>
        <v>0</v>
      </c>
      <c r="B931" s="67">
        <f>내역서!B940</f>
        <v>0</v>
      </c>
      <c r="C931" s="67">
        <f>내역서!C940</f>
        <v>0</v>
      </c>
      <c r="D931" s="67">
        <f>내역서!D940</f>
        <v>0</v>
      </c>
      <c r="E931" s="67">
        <f>내역서!E940</f>
        <v>0</v>
      </c>
      <c r="F931" s="67">
        <f>내역서!I940</f>
        <v>0</v>
      </c>
    </row>
    <row r="932" spans="1:6">
      <c r="A932" s="66">
        <f>내역서!A941</f>
        <v>0</v>
      </c>
      <c r="B932" s="67">
        <f>내역서!B941</f>
        <v>0</v>
      </c>
      <c r="C932" s="67">
        <f>내역서!C941</f>
        <v>0</v>
      </c>
      <c r="D932" s="67">
        <f>내역서!D941</f>
        <v>0</v>
      </c>
      <c r="E932" s="67">
        <f>내역서!E941</f>
        <v>0</v>
      </c>
      <c r="F932" s="67">
        <f>내역서!I941</f>
        <v>0</v>
      </c>
    </row>
    <row r="933" spans="1:6">
      <c r="A933" s="66">
        <f>내역서!A942</f>
        <v>0</v>
      </c>
      <c r="B933" s="67">
        <f>내역서!B942</f>
        <v>0</v>
      </c>
      <c r="C933" s="67">
        <f>내역서!C942</f>
        <v>0</v>
      </c>
      <c r="D933" s="67">
        <f>내역서!D942</f>
        <v>0</v>
      </c>
      <c r="E933" s="67">
        <f>내역서!E942</f>
        <v>0</v>
      </c>
      <c r="F933" s="67">
        <f>내역서!I942</f>
        <v>0</v>
      </c>
    </row>
    <row r="934" spans="1:6">
      <c r="A934" s="66">
        <f>내역서!A943</f>
        <v>0</v>
      </c>
      <c r="B934" s="67">
        <f>내역서!B943</f>
        <v>0</v>
      </c>
      <c r="C934" s="67">
        <f>내역서!C943</f>
        <v>0</v>
      </c>
      <c r="D934" s="67">
        <f>내역서!D943</f>
        <v>0</v>
      </c>
      <c r="E934" s="67">
        <f>내역서!E943</f>
        <v>0</v>
      </c>
      <c r="F934" s="67">
        <f>내역서!I943</f>
        <v>0</v>
      </c>
    </row>
    <row r="935" spans="1:6">
      <c r="A935" s="66">
        <f>내역서!A944</f>
        <v>0</v>
      </c>
      <c r="B935" s="67">
        <f>내역서!B944</f>
        <v>0</v>
      </c>
      <c r="C935" s="67">
        <f>내역서!C944</f>
        <v>0</v>
      </c>
      <c r="D935" s="67">
        <f>내역서!D944</f>
        <v>0</v>
      </c>
      <c r="E935" s="67">
        <f>내역서!E944</f>
        <v>0</v>
      </c>
      <c r="F935" s="67">
        <f>내역서!I944</f>
        <v>0</v>
      </c>
    </row>
    <row r="936" spans="1:6">
      <c r="A936" s="66">
        <f>내역서!A945</f>
        <v>0</v>
      </c>
      <c r="B936" s="67">
        <f>내역서!B945</f>
        <v>0</v>
      </c>
      <c r="C936" s="67">
        <f>내역서!C945</f>
        <v>0</v>
      </c>
      <c r="D936" s="67">
        <f>내역서!D945</f>
        <v>0</v>
      </c>
      <c r="E936" s="67">
        <f>내역서!E945</f>
        <v>0</v>
      </c>
      <c r="F936" s="67">
        <f>내역서!I945</f>
        <v>0</v>
      </c>
    </row>
    <row r="937" spans="1:6">
      <c r="A937" s="66">
        <f>내역서!A946</f>
        <v>0</v>
      </c>
      <c r="B937" s="67">
        <f>내역서!B946</f>
        <v>0</v>
      </c>
      <c r="C937" s="67">
        <f>내역서!C946</f>
        <v>0</v>
      </c>
      <c r="D937" s="67">
        <f>내역서!D946</f>
        <v>0</v>
      </c>
      <c r="E937" s="67">
        <f>내역서!E946</f>
        <v>0</v>
      </c>
      <c r="F937" s="67">
        <f>내역서!I946</f>
        <v>0</v>
      </c>
    </row>
    <row r="938" spans="1:6">
      <c r="A938" s="66">
        <f>내역서!A947</f>
        <v>0</v>
      </c>
      <c r="B938" s="67">
        <f>내역서!B947</f>
        <v>0</v>
      </c>
      <c r="C938" s="67">
        <f>내역서!C947</f>
        <v>0</v>
      </c>
      <c r="D938" s="67">
        <f>내역서!D947</f>
        <v>0</v>
      </c>
      <c r="E938" s="67">
        <f>내역서!E947</f>
        <v>0</v>
      </c>
      <c r="F938" s="67">
        <f>내역서!I947</f>
        <v>0</v>
      </c>
    </row>
    <row r="939" spans="1:6">
      <c r="A939" s="66">
        <f>내역서!A948</f>
        <v>0</v>
      </c>
      <c r="B939" s="67">
        <f>내역서!B948</f>
        <v>0</v>
      </c>
      <c r="C939" s="67">
        <f>내역서!C948</f>
        <v>0</v>
      </c>
      <c r="D939" s="67">
        <f>내역서!D948</f>
        <v>0</v>
      </c>
      <c r="E939" s="67">
        <f>내역서!E948</f>
        <v>0</v>
      </c>
      <c r="F939" s="67">
        <f>내역서!I948</f>
        <v>0</v>
      </c>
    </row>
    <row r="940" spans="1:6">
      <c r="A940" s="66">
        <f>내역서!A949</f>
        <v>0</v>
      </c>
      <c r="B940" s="67">
        <f>내역서!B949</f>
        <v>0</v>
      </c>
      <c r="C940" s="67">
        <f>내역서!C949</f>
        <v>0</v>
      </c>
      <c r="D940" s="67">
        <f>내역서!D949</f>
        <v>0</v>
      </c>
      <c r="E940" s="67">
        <f>내역서!E949</f>
        <v>0</v>
      </c>
      <c r="F940" s="67">
        <f>내역서!I949</f>
        <v>0</v>
      </c>
    </row>
    <row r="941" spans="1:6">
      <c r="A941" s="66">
        <f>내역서!A950</f>
        <v>0</v>
      </c>
      <c r="B941" s="67">
        <f>내역서!B950</f>
        <v>0</v>
      </c>
      <c r="C941" s="67">
        <f>내역서!C950</f>
        <v>0</v>
      </c>
      <c r="D941" s="67">
        <f>내역서!D950</f>
        <v>0</v>
      </c>
      <c r="E941" s="67">
        <f>내역서!E950</f>
        <v>0</v>
      </c>
      <c r="F941" s="67">
        <f>내역서!I950</f>
        <v>0</v>
      </c>
    </row>
    <row r="942" spans="1:6">
      <c r="A942" s="66">
        <f>내역서!A951</f>
        <v>0</v>
      </c>
      <c r="B942" s="67">
        <f>내역서!B951</f>
        <v>0</v>
      </c>
      <c r="C942" s="67">
        <f>내역서!C951</f>
        <v>0</v>
      </c>
      <c r="D942" s="67">
        <f>내역서!D951</f>
        <v>0</v>
      </c>
      <c r="E942" s="67">
        <f>내역서!E951</f>
        <v>0</v>
      </c>
      <c r="F942" s="67">
        <f>내역서!I951</f>
        <v>0</v>
      </c>
    </row>
    <row r="943" spans="1:6">
      <c r="A943" s="66">
        <f>내역서!A952</f>
        <v>0</v>
      </c>
      <c r="B943" s="67">
        <f>내역서!B952</f>
        <v>0</v>
      </c>
      <c r="C943" s="67">
        <f>내역서!C952</f>
        <v>0</v>
      </c>
      <c r="D943" s="67">
        <f>내역서!D952</f>
        <v>0</v>
      </c>
      <c r="E943" s="67">
        <f>내역서!E952</f>
        <v>0</v>
      </c>
      <c r="F943" s="67">
        <f>내역서!I952</f>
        <v>0</v>
      </c>
    </row>
    <row r="944" spans="1:6">
      <c r="A944" s="66">
        <f>내역서!A953</f>
        <v>0</v>
      </c>
      <c r="B944" s="67">
        <f>내역서!B953</f>
        <v>0</v>
      </c>
      <c r="C944" s="67">
        <f>내역서!C953</f>
        <v>0</v>
      </c>
      <c r="D944" s="67">
        <f>내역서!D953</f>
        <v>0</v>
      </c>
      <c r="E944" s="67">
        <f>내역서!E953</f>
        <v>0</v>
      </c>
      <c r="F944" s="67">
        <f>내역서!I953</f>
        <v>0</v>
      </c>
    </row>
    <row r="945" spans="1:6">
      <c r="A945" s="66">
        <f>내역서!A954</f>
        <v>0</v>
      </c>
      <c r="B945" s="67">
        <f>내역서!B954</f>
        <v>0</v>
      </c>
      <c r="C945" s="67">
        <f>내역서!C954</f>
        <v>0</v>
      </c>
      <c r="D945" s="67">
        <f>내역서!D954</f>
        <v>0</v>
      </c>
      <c r="E945" s="67">
        <f>내역서!E954</f>
        <v>0</v>
      </c>
      <c r="F945" s="67">
        <f>내역서!I954</f>
        <v>0</v>
      </c>
    </row>
    <row r="946" spans="1:6">
      <c r="A946" s="66">
        <f>내역서!A955</f>
        <v>0</v>
      </c>
      <c r="B946" s="67">
        <f>내역서!B955</f>
        <v>0</v>
      </c>
      <c r="C946" s="67">
        <f>내역서!C955</f>
        <v>0</v>
      </c>
      <c r="D946" s="67">
        <f>내역서!D955</f>
        <v>0</v>
      </c>
      <c r="E946" s="67">
        <f>내역서!E955</f>
        <v>0</v>
      </c>
      <c r="F946" s="67">
        <f>내역서!I955</f>
        <v>0</v>
      </c>
    </row>
    <row r="947" spans="1:6">
      <c r="A947" s="66">
        <f>내역서!A956</f>
        <v>0</v>
      </c>
      <c r="B947" s="67">
        <f>내역서!B956</f>
        <v>0</v>
      </c>
      <c r="C947" s="67">
        <f>내역서!C956</f>
        <v>0</v>
      </c>
      <c r="D947" s="67">
        <f>내역서!D956</f>
        <v>0</v>
      </c>
      <c r="E947" s="67">
        <f>내역서!E956</f>
        <v>0</v>
      </c>
      <c r="F947" s="67">
        <f>내역서!I956</f>
        <v>0</v>
      </c>
    </row>
    <row r="948" spans="1:6">
      <c r="A948" s="66">
        <f>내역서!A957</f>
        <v>0</v>
      </c>
      <c r="B948" s="67">
        <f>내역서!B957</f>
        <v>0</v>
      </c>
      <c r="C948" s="67">
        <f>내역서!C957</f>
        <v>0</v>
      </c>
      <c r="D948" s="67">
        <f>내역서!D957</f>
        <v>0</v>
      </c>
      <c r="E948" s="67">
        <f>내역서!E957</f>
        <v>0</v>
      </c>
      <c r="F948" s="67">
        <f>내역서!I957</f>
        <v>0</v>
      </c>
    </row>
    <row r="949" spans="1:6">
      <c r="A949" s="66">
        <f>내역서!A958</f>
        <v>0</v>
      </c>
      <c r="B949" s="67">
        <f>내역서!B958</f>
        <v>0</v>
      </c>
      <c r="C949" s="67">
        <f>내역서!C958</f>
        <v>0</v>
      </c>
      <c r="D949" s="67">
        <f>내역서!D958</f>
        <v>0</v>
      </c>
      <c r="E949" s="67">
        <f>내역서!E958</f>
        <v>0</v>
      </c>
      <c r="F949" s="67">
        <f>내역서!I958</f>
        <v>0</v>
      </c>
    </row>
    <row r="950" spans="1:6">
      <c r="A950" s="66">
        <f>내역서!A959</f>
        <v>0</v>
      </c>
      <c r="B950" s="67">
        <f>내역서!B959</f>
        <v>0</v>
      </c>
      <c r="C950" s="67">
        <f>내역서!C959</f>
        <v>0</v>
      </c>
      <c r="D950" s="67">
        <f>내역서!D959</f>
        <v>0</v>
      </c>
      <c r="E950" s="67">
        <f>내역서!E959</f>
        <v>0</v>
      </c>
      <c r="F950" s="67">
        <f>내역서!I959</f>
        <v>0</v>
      </c>
    </row>
    <row r="951" spans="1:6">
      <c r="A951" s="66">
        <f>내역서!A960</f>
        <v>0</v>
      </c>
      <c r="B951" s="67">
        <f>내역서!B960</f>
        <v>0</v>
      </c>
      <c r="C951" s="67">
        <f>내역서!C960</f>
        <v>0</v>
      </c>
      <c r="D951" s="67">
        <f>내역서!D960</f>
        <v>0</v>
      </c>
      <c r="E951" s="67">
        <f>내역서!E960</f>
        <v>0</v>
      </c>
      <c r="F951" s="67">
        <f>내역서!I960</f>
        <v>0</v>
      </c>
    </row>
    <row r="952" spans="1:6">
      <c r="A952" s="66">
        <f>내역서!A961</f>
        <v>0</v>
      </c>
      <c r="B952" s="67">
        <f>내역서!B961</f>
        <v>0</v>
      </c>
      <c r="C952" s="67">
        <f>내역서!C961</f>
        <v>0</v>
      </c>
      <c r="D952" s="67">
        <f>내역서!D961</f>
        <v>0</v>
      </c>
      <c r="E952" s="67">
        <f>내역서!E961</f>
        <v>0</v>
      </c>
      <c r="F952" s="67">
        <f>내역서!I961</f>
        <v>0</v>
      </c>
    </row>
    <row r="953" spans="1:6">
      <c r="A953" s="66">
        <f>내역서!A962</f>
        <v>0</v>
      </c>
      <c r="B953" s="67">
        <f>내역서!B962</f>
        <v>0</v>
      </c>
      <c r="C953" s="67">
        <f>내역서!C962</f>
        <v>0</v>
      </c>
      <c r="D953" s="67">
        <f>내역서!D962</f>
        <v>0</v>
      </c>
      <c r="E953" s="67">
        <f>내역서!E962</f>
        <v>0</v>
      </c>
      <c r="F953" s="67">
        <f>내역서!I962</f>
        <v>0</v>
      </c>
    </row>
    <row r="954" spans="1:6">
      <c r="A954" s="66">
        <f>내역서!A369</f>
        <v>0</v>
      </c>
      <c r="B954" s="67">
        <f>내역서!B369</f>
        <v>0</v>
      </c>
      <c r="C954" s="67">
        <f>내역서!C369</f>
        <v>0</v>
      </c>
      <c r="D954" s="67">
        <f>내역서!D369</f>
        <v>0</v>
      </c>
      <c r="E954" s="67">
        <f>내역서!E369</f>
        <v>0</v>
      </c>
      <c r="F954" s="111">
        <f>내역서!I369</f>
        <v>0</v>
      </c>
    </row>
    <row r="955" spans="1:6">
      <c r="A955" s="66">
        <f>내역서!A370</f>
        <v>0</v>
      </c>
      <c r="B955" s="67">
        <f>내역서!B370</f>
        <v>0</v>
      </c>
      <c r="C955" s="67">
        <f>내역서!C370</f>
        <v>0</v>
      </c>
      <c r="D955" s="67">
        <f>내역서!D370</f>
        <v>0</v>
      </c>
      <c r="E955" s="67">
        <f>내역서!E370</f>
        <v>0</v>
      </c>
      <c r="F955" s="111">
        <f>내역서!I370</f>
        <v>0</v>
      </c>
    </row>
    <row r="956" spans="1:6">
      <c r="A956" s="66">
        <f>내역서!A371</f>
        <v>0</v>
      </c>
      <c r="B956" s="67">
        <f>내역서!B371</f>
        <v>0</v>
      </c>
      <c r="C956" s="67">
        <f>내역서!C371</f>
        <v>0</v>
      </c>
      <c r="D956" s="67">
        <f>내역서!D371</f>
        <v>0</v>
      </c>
      <c r="E956" s="67">
        <f>내역서!E371</f>
        <v>0</v>
      </c>
      <c r="F956" s="111">
        <f>내역서!I371</f>
        <v>0</v>
      </c>
    </row>
    <row r="957" spans="1:6">
      <c r="A957" s="66">
        <f>내역서!A372</f>
        <v>0</v>
      </c>
      <c r="B957" s="67">
        <f>내역서!B372</f>
        <v>0</v>
      </c>
      <c r="C957" s="67">
        <f>내역서!C372</f>
        <v>0</v>
      </c>
      <c r="D957" s="67">
        <f>내역서!D372</f>
        <v>0</v>
      </c>
      <c r="E957" s="67">
        <f>내역서!E372</f>
        <v>0</v>
      </c>
      <c r="F957" s="111">
        <f>내역서!I372</f>
        <v>0</v>
      </c>
    </row>
    <row r="958" spans="1:6">
      <c r="A958" s="66">
        <f>내역서!A373</f>
        <v>0</v>
      </c>
      <c r="B958" s="67">
        <f>내역서!B373</f>
        <v>0</v>
      </c>
      <c r="C958" s="67">
        <f>내역서!C373</f>
        <v>0</v>
      </c>
      <c r="D958" s="67">
        <f>내역서!D373</f>
        <v>0</v>
      </c>
      <c r="E958" s="67">
        <f>내역서!E373</f>
        <v>0</v>
      </c>
      <c r="F958" s="111">
        <f>내역서!I373</f>
        <v>0</v>
      </c>
    </row>
    <row r="959" spans="1:6">
      <c r="A959" s="66">
        <f>내역서!A374</f>
        <v>0</v>
      </c>
      <c r="B959" s="67">
        <f>내역서!B374</f>
        <v>0</v>
      </c>
      <c r="C959" s="67">
        <f>내역서!C374</f>
        <v>0</v>
      </c>
      <c r="D959" s="67">
        <f>내역서!D374</f>
        <v>0</v>
      </c>
      <c r="E959" s="67">
        <f>내역서!E374</f>
        <v>0</v>
      </c>
      <c r="F959" s="111">
        <f>내역서!I374</f>
        <v>0</v>
      </c>
    </row>
    <row r="960" spans="1:6">
      <c r="A960" s="66">
        <f>내역서!A375</f>
        <v>0</v>
      </c>
      <c r="B960" s="67">
        <f>내역서!B375</f>
        <v>0</v>
      </c>
      <c r="C960" s="67">
        <f>내역서!C375</f>
        <v>0</v>
      </c>
      <c r="D960" s="67">
        <f>내역서!D375</f>
        <v>0</v>
      </c>
      <c r="E960" s="67">
        <f>내역서!E375</f>
        <v>0</v>
      </c>
      <c r="F960" s="111">
        <f>내역서!I375</f>
        <v>0</v>
      </c>
    </row>
    <row r="961" spans="1:6">
      <c r="A961" s="66">
        <f>내역서!A376</f>
        <v>0</v>
      </c>
      <c r="B961" s="67">
        <f>내역서!B376</f>
        <v>0</v>
      </c>
      <c r="C961" s="67">
        <f>내역서!C376</f>
        <v>0</v>
      </c>
      <c r="D961" s="67">
        <f>내역서!D376</f>
        <v>0</v>
      </c>
      <c r="E961" s="67">
        <f>내역서!E376</f>
        <v>0</v>
      </c>
      <c r="F961" s="111">
        <f>내역서!I376</f>
        <v>0</v>
      </c>
    </row>
    <row r="962" spans="1:6">
      <c r="A962" s="66">
        <f>내역서!A377</f>
        <v>0</v>
      </c>
      <c r="B962" s="67">
        <f>내역서!B377</f>
        <v>0</v>
      </c>
      <c r="C962" s="67">
        <f>내역서!C377</f>
        <v>0</v>
      </c>
      <c r="D962" s="67">
        <f>내역서!D377</f>
        <v>0</v>
      </c>
      <c r="E962" s="67">
        <f>내역서!E377</f>
        <v>0</v>
      </c>
      <c r="F962" s="111">
        <f>내역서!I377</f>
        <v>0</v>
      </c>
    </row>
    <row r="963" spans="1:6">
      <c r="A963" s="66">
        <f>내역서!A378</f>
        <v>0</v>
      </c>
      <c r="B963" s="67">
        <f>내역서!B378</f>
        <v>0</v>
      </c>
      <c r="C963" s="67">
        <f>내역서!C378</f>
        <v>0</v>
      </c>
      <c r="D963" s="67">
        <f>내역서!D378</f>
        <v>0</v>
      </c>
      <c r="E963" s="67">
        <f>내역서!E378</f>
        <v>0</v>
      </c>
      <c r="F963" s="111">
        <f>내역서!I378</f>
        <v>0</v>
      </c>
    </row>
    <row r="964" spans="1:6">
      <c r="A964" s="66">
        <f>내역서!A379</f>
        <v>0</v>
      </c>
      <c r="B964" s="67">
        <f>내역서!B379</f>
        <v>0</v>
      </c>
      <c r="C964" s="67">
        <f>내역서!C379</f>
        <v>0</v>
      </c>
      <c r="D964" s="67">
        <f>내역서!D379</f>
        <v>0</v>
      </c>
      <c r="E964" s="67">
        <f>내역서!E379</f>
        <v>0</v>
      </c>
      <c r="F964" s="111">
        <f>내역서!I379</f>
        <v>0</v>
      </c>
    </row>
    <row r="965" spans="1:6">
      <c r="A965" s="66">
        <f>내역서!A380</f>
        <v>0</v>
      </c>
      <c r="B965" s="67">
        <f>내역서!B380</f>
        <v>0</v>
      </c>
      <c r="C965" s="67">
        <f>내역서!C380</f>
        <v>0</v>
      </c>
      <c r="D965" s="67">
        <f>내역서!D380</f>
        <v>0</v>
      </c>
      <c r="E965" s="67">
        <f>내역서!E380</f>
        <v>0</v>
      </c>
      <c r="F965" s="111">
        <f>내역서!I380</f>
        <v>0</v>
      </c>
    </row>
    <row r="966" spans="1:6">
      <c r="A966" s="66">
        <f>내역서!A381</f>
        <v>0</v>
      </c>
      <c r="B966" s="67">
        <f>내역서!B381</f>
        <v>0</v>
      </c>
      <c r="C966" s="67">
        <f>내역서!C381</f>
        <v>0</v>
      </c>
      <c r="D966" s="67">
        <f>내역서!D381</f>
        <v>0</v>
      </c>
      <c r="E966" s="67">
        <f>내역서!E381</f>
        <v>0</v>
      </c>
      <c r="F966" s="111">
        <f>내역서!I381</f>
        <v>0</v>
      </c>
    </row>
    <row r="967" spans="1:6">
      <c r="A967" s="66">
        <f>내역서!A382</f>
        <v>0</v>
      </c>
      <c r="B967" s="67">
        <f>내역서!B382</f>
        <v>0</v>
      </c>
      <c r="C967" s="67">
        <f>내역서!C382</f>
        <v>0</v>
      </c>
      <c r="D967" s="67">
        <f>내역서!D382</f>
        <v>0</v>
      </c>
      <c r="E967" s="67">
        <f>내역서!E382</f>
        <v>0</v>
      </c>
      <c r="F967" s="111">
        <f>내역서!I382</f>
        <v>0</v>
      </c>
    </row>
    <row r="968" spans="1:6">
      <c r="A968" s="66">
        <f>내역서!A383</f>
        <v>0</v>
      </c>
      <c r="B968" s="67">
        <f>내역서!B383</f>
        <v>0</v>
      </c>
      <c r="C968" s="67">
        <f>내역서!C383</f>
        <v>0</v>
      </c>
      <c r="D968" s="67">
        <f>내역서!D383</f>
        <v>0</v>
      </c>
      <c r="E968" s="67">
        <f>내역서!E383</f>
        <v>0</v>
      </c>
      <c r="F968" s="111">
        <f>내역서!I383</f>
        <v>0</v>
      </c>
    </row>
    <row r="969" spans="1:6">
      <c r="A969" s="66">
        <f>내역서!A384</f>
        <v>0</v>
      </c>
      <c r="B969" s="67">
        <f>내역서!B384</f>
        <v>0</v>
      </c>
      <c r="C969" s="67">
        <f>내역서!C384</f>
        <v>0</v>
      </c>
      <c r="D969" s="67">
        <f>내역서!D384</f>
        <v>0</v>
      </c>
      <c r="E969" s="67">
        <f>내역서!E384</f>
        <v>0</v>
      </c>
      <c r="F969" s="111">
        <f>내역서!I384</f>
        <v>0</v>
      </c>
    </row>
    <row r="970" spans="1:6">
      <c r="A970" s="66">
        <f>내역서!A385</f>
        <v>0</v>
      </c>
      <c r="B970" s="67">
        <f>내역서!B385</f>
        <v>0</v>
      </c>
      <c r="C970" s="67">
        <f>내역서!C385</f>
        <v>0</v>
      </c>
      <c r="D970" s="67">
        <f>내역서!D385</f>
        <v>0</v>
      </c>
      <c r="E970" s="67">
        <f>내역서!E385</f>
        <v>0</v>
      </c>
      <c r="F970" s="111">
        <f>내역서!I385</f>
        <v>0</v>
      </c>
    </row>
    <row r="971" spans="1:6">
      <c r="A971" s="66">
        <f>내역서!A386</f>
        <v>0</v>
      </c>
      <c r="B971" s="67">
        <f>내역서!B386</f>
        <v>0</v>
      </c>
      <c r="C971" s="67">
        <f>내역서!C386</f>
        <v>0</v>
      </c>
      <c r="D971" s="67">
        <f>내역서!D386</f>
        <v>0</v>
      </c>
      <c r="E971" s="67">
        <f>내역서!E386</f>
        <v>0</v>
      </c>
      <c r="F971" s="111">
        <f>내역서!I386</f>
        <v>0</v>
      </c>
    </row>
    <row r="972" spans="1:6">
      <c r="A972" s="66">
        <f>내역서!A387</f>
        <v>0</v>
      </c>
      <c r="B972" s="67">
        <f>내역서!B387</f>
        <v>0</v>
      </c>
      <c r="C972" s="67">
        <f>내역서!C387</f>
        <v>0</v>
      </c>
      <c r="D972" s="67">
        <f>내역서!D387</f>
        <v>0</v>
      </c>
      <c r="E972" s="67">
        <f>내역서!E387</f>
        <v>0</v>
      </c>
      <c r="F972" s="111">
        <f>내역서!I387</f>
        <v>0</v>
      </c>
    </row>
    <row r="973" spans="1:6">
      <c r="A973" s="66">
        <f>내역서!A388</f>
        <v>0</v>
      </c>
      <c r="B973" s="67">
        <f>내역서!B388</f>
        <v>0</v>
      </c>
      <c r="C973" s="67">
        <f>내역서!C388</f>
        <v>0</v>
      </c>
      <c r="D973" s="67">
        <f>내역서!D388</f>
        <v>0</v>
      </c>
      <c r="E973" s="67">
        <f>내역서!E388</f>
        <v>0</v>
      </c>
      <c r="F973" s="111">
        <f>내역서!I388</f>
        <v>0</v>
      </c>
    </row>
    <row r="974" spans="1:6">
      <c r="A974" s="66">
        <f>내역서!A389</f>
        <v>0</v>
      </c>
      <c r="B974" s="67">
        <f>내역서!B389</f>
        <v>0</v>
      </c>
      <c r="C974" s="67">
        <f>내역서!C389</f>
        <v>0</v>
      </c>
      <c r="D974" s="67">
        <f>내역서!D389</f>
        <v>0</v>
      </c>
      <c r="E974" s="67">
        <f>내역서!E389</f>
        <v>0</v>
      </c>
      <c r="F974" s="111">
        <f>내역서!I389</f>
        <v>0</v>
      </c>
    </row>
    <row r="975" spans="1:6">
      <c r="A975" s="66">
        <f>내역서!A390</f>
        <v>0</v>
      </c>
      <c r="B975" s="67">
        <f>내역서!B390</f>
        <v>0</v>
      </c>
      <c r="C975" s="67">
        <f>내역서!C390</f>
        <v>0</v>
      </c>
      <c r="D975" s="67">
        <f>내역서!D390</f>
        <v>0</v>
      </c>
      <c r="E975" s="67">
        <f>내역서!E390</f>
        <v>0</v>
      </c>
      <c r="F975" s="111">
        <f>내역서!I390</f>
        <v>0</v>
      </c>
    </row>
    <row r="976" spans="1:6">
      <c r="A976" s="66">
        <f>내역서!A391</f>
        <v>0</v>
      </c>
      <c r="B976" s="67">
        <f>내역서!B391</f>
        <v>0</v>
      </c>
      <c r="C976" s="67">
        <f>내역서!C391</f>
        <v>0</v>
      </c>
      <c r="D976" s="67">
        <f>내역서!D391</f>
        <v>0</v>
      </c>
      <c r="E976" s="67">
        <f>내역서!E391</f>
        <v>0</v>
      </c>
      <c r="F976" s="111">
        <f>내역서!I391</f>
        <v>0</v>
      </c>
    </row>
    <row r="977" spans="1:6">
      <c r="A977" s="66">
        <f>내역서!A392</f>
        <v>0</v>
      </c>
      <c r="B977" s="67">
        <f>내역서!B392</f>
        <v>0</v>
      </c>
      <c r="C977" s="67">
        <f>내역서!C392</f>
        <v>0</v>
      </c>
      <c r="D977" s="67">
        <f>내역서!D392</f>
        <v>0</v>
      </c>
      <c r="E977" s="67">
        <f>내역서!E392</f>
        <v>0</v>
      </c>
      <c r="F977" s="111">
        <f>내역서!I392</f>
        <v>0</v>
      </c>
    </row>
    <row r="978" spans="1:6">
      <c r="A978" s="66">
        <f>내역서!A393</f>
        <v>0</v>
      </c>
      <c r="B978" s="67">
        <f>내역서!B393</f>
        <v>0</v>
      </c>
      <c r="C978" s="67">
        <f>내역서!C393</f>
        <v>0</v>
      </c>
      <c r="D978" s="67">
        <f>내역서!D393</f>
        <v>0</v>
      </c>
      <c r="E978" s="67">
        <f>내역서!E393</f>
        <v>0</v>
      </c>
      <c r="F978" s="111">
        <f>내역서!I393</f>
        <v>0</v>
      </c>
    </row>
    <row r="979" spans="1:6">
      <c r="A979" s="66">
        <f>내역서!A394</f>
        <v>0</v>
      </c>
      <c r="B979" s="67">
        <f>내역서!B394</f>
        <v>0</v>
      </c>
      <c r="C979" s="67">
        <f>내역서!C394</f>
        <v>0</v>
      </c>
      <c r="D979" s="67">
        <f>내역서!D394</f>
        <v>0</v>
      </c>
      <c r="E979" s="67">
        <f>내역서!E394</f>
        <v>0</v>
      </c>
      <c r="F979" s="111">
        <f>내역서!I394</f>
        <v>0</v>
      </c>
    </row>
    <row r="980" spans="1:6">
      <c r="A980" s="66">
        <f>내역서!A395</f>
        <v>0</v>
      </c>
      <c r="B980" s="67">
        <f>내역서!B395</f>
        <v>0</v>
      </c>
      <c r="C980" s="67">
        <f>내역서!C395</f>
        <v>0</v>
      </c>
      <c r="D980" s="67">
        <f>내역서!D395</f>
        <v>0</v>
      </c>
      <c r="E980" s="67">
        <f>내역서!E395</f>
        <v>0</v>
      </c>
      <c r="F980" s="111">
        <f>내역서!I395</f>
        <v>0</v>
      </c>
    </row>
    <row r="981" spans="1:6">
      <c r="A981" s="66">
        <f>내역서!A396</f>
        <v>0</v>
      </c>
      <c r="B981" s="67">
        <f>내역서!B396</f>
        <v>0</v>
      </c>
      <c r="C981" s="67">
        <f>내역서!C396</f>
        <v>0</v>
      </c>
      <c r="D981" s="67">
        <f>내역서!D396</f>
        <v>0</v>
      </c>
      <c r="E981" s="67">
        <f>내역서!E396</f>
        <v>0</v>
      </c>
      <c r="F981" s="111">
        <f>내역서!I396</f>
        <v>0</v>
      </c>
    </row>
    <row r="982" spans="1:6">
      <c r="A982" s="66">
        <f>내역서!A397</f>
        <v>0</v>
      </c>
      <c r="B982" s="67">
        <f>내역서!B397</f>
        <v>0</v>
      </c>
      <c r="C982" s="67">
        <f>내역서!C397</f>
        <v>0</v>
      </c>
      <c r="D982" s="67">
        <f>내역서!D397</f>
        <v>0</v>
      </c>
      <c r="E982" s="67">
        <f>내역서!E397</f>
        <v>0</v>
      </c>
      <c r="F982" s="111">
        <f>내역서!I397</f>
        <v>0</v>
      </c>
    </row>
    <row r="983" spans="1:6">
      <c r="A983" s="66">
        <f>내역서!A398</f>
        <v>0</v>
      </c>
      <c r="B983" s="67">
        <f>내역서!B398</f>
        <v>0</v>
      </c>
      <c r="C983" s="67">
        <f>내역서!C398</f>
        <v>0</v>
      </c>
      <c r="D983" s="67">
        <f>내역서!D398</f>
        <v>0</v>
      </c>
      <c r="E983" s="67">
        <f>내역서!E398</f>
        <v>0</v>
      </c>
      <c r="F983" s="111">
        <f>내역서!I398</f>
        <v>0</v>
      </c>
    </row>
    <row r="984" spans="1:6">
      <c r="A984" s="66">
        <f>내역서!A399</f>
        <v>0</v>
      </c>
      <c r="B984" s="67">
        <f>내역서!B399</f>
        <v>0</v>
      </c>
      <c r="C984" s="67">
        <f>내역서!C399</f>
        <v>0</v>
      </c>
      <c r="D984" s="67">
        <f>내역서!D399</f>
        <v>0</v>
      </c>
      <c r="E984" s="67">
        <f>내역서!E399</f>
        <v>0</v>
      </c>
      <c r="F984" s="111">
        <f>내역서!I399</f>
        <v>0</v>
      </c>
    </row>
    <row r="985" spans="1:6">
      <c r="A985" s="66">
        <f>내역서!A400</f>
        <v>0</v>
      </c>
      <c r="B985" s="67">
        <f>내역서!B400</f>
        <v>0</v>
      </c>
      <c r="C985" s="67">
        <f>내역서!C400</f>
        <v>0</v>
      </c>
      <c r="D985" s="67">
        <f>내역서!D400</f>
        <v>0</v>
      </c>
      <c r="E985" s="67">
        <f>내역서!E400</f>
        <v>0</v>
      </c>
      <c r="F985" s="111">
        <f>내역서!I400</f>
        <v>0</v>
      </c>
    </row>
    <row r="986" spans="1:6">
      <c r="A986" s="66">
        <f>내역서!A401</f>
        <v>0</v>
      </c>
      <c r="B986" s="67">
        <f>내역서!B401</f>
        <v>0</v>
      </c>
      <c r="C986" s="67">
        <f>내역서!C401</f>
        <v>0</v>
      </c>
      <c r="D986" s="67">
        <f>내역서!D401</f>
        <v>0</v>
      </c>
      <c r="E986" s="67">
        <f>내역서!E401</f>
        <v>0</v>
      </c>
      <c r="F986" s="111">
        <f>내역서!I401</f>
        <v>0</v>
      </c>
    </row>
    <row r="987" spans="1:6">
      <c r="A987" s="66">
        <f>내역서!A402</f>
        <v>0</v>
      </c>
      <c r="B987" s="67">
        <f>내역서!B402</f>
        <v>0</v>
      </c>
      <c r="C987" s="67">
        <f>내역서!C402</f>
        <v>0</v>
      </c>
      <c r="D987" s="67">
        <f>내역서!D402</f>
        <v>0</v>
      </c>
      <c r="E987" s="67">
        <f>내역서!E402</f>
        <v>0</v>
      </c>
      <c r="F987" s="111">
        <f>내역서!I402</f>
        <v>0</v>
      </c>
    </row>
    <row r="988" spans="1:6">
      <c r="A988" s="66">
        <f>내역서!A403</f>
        <v>0</v>
      </c>
      <c r="B988" s="67">
        <f>내역서!B403</f>
        <v>0</v>
      </c>
      <c r="C988" s="67">
        <f>내역서!C403</f>
        <v>0</v>
      </c>
      <c r="D988" s="67">
        <f>내역서!D403</f>
        <v>0</v>
      </c>
      <c r="E988" s="67">
        <f>내역서!E403</f>
        <v>0</v>
      </c>
      <c r="F988" s="111">
        <f>내역서!I403</f>
        <v>0</v>
      </c>
    </row>
    <row r="989" spans="1:6">
      <c r="A989" s="66">
        <f>내역서!A404</f>
        <v>0</v>
      </c>
      <c r="B989" s="67">
        <f>내역서!B404</f>
        <v>0</v>
      </c>
      <c r="C989" s="67">
        <f>내역서!C404</f>
        <v>0</v>
      </c>
      <c r="D989" s="67">
        <f>내역서!D404</f>
        <v>0</v>
      </c>
      <c r="E989" s="67">
        <f>내역서!E404</f>
        <v>0</v>
      </c>
      <c r="F989" s="111">
        <f>내역서!I404</f>
        <v>0</v>
      </c>
    </row>
    <row r="990" spans="1:6">
      <c r="A990" s="66">
        <f>내역서!A405</f>
        <v>0</v>
      </c>
      <c r="B990" s="67">
        <f>내역서!B405</f>
        <v>0</v>
      </c>
      <c r="C990" s="67">
        <f>내역서!C405</f>
        <v>0</v>
      </c>
      <c r="D990" s="67">
        <f>내역서!D405</f>
        <v>0</v>
      </c>
      <c r="E990" s="67">
        <f>내역서!E405</f>
        <v>0</v>
      </c>
      <c r="F990" s="111">
        <f>내역서!I405</f>
        <v>0</v>
      </c>
    </row>
    <row r="991" spans="1:6">
      <c r="A991" s="66">
        <f>내역서!A406</f>
        <v>0</v>
      </c>
      <c r="B991" s="67">
        <f>내역서!B406</f>
        <v>0</v>
      </c>
      <c r="C991" s="67">
        <f>내역서!C406</f>
        <v>0</v>
      </c>
      <c r="D991" s="67">
        <f>내역서!D406</f>
        <v>0</v>
      </c>
      <c r="E991" s="67">
        <f>내역서!E406</f>
        <v>0</v>
      </c>
      <c r="F991" s="111">
        <f>내역서!I406</f>
        <v>0</v>
      </c>
    </row>
    <row r="992" spans="1:6">
      <c r="A992" s="66">
        <f>내역서!A407</f>
        <v>0</v>
      </c>
      <c r="B992" s="67">
        <f>내역서!B407</f>
        <v>0</v>
      </c>
      <c r="C992" s="67">
        <f>내역서!C407</f>
        <v>0</v>
      </c>
      <c r="D992" s="67">
        <f>내역서!D407</f>
        <v>0</v>
      </c>
      <c r="E992" s="67">
        <f>내역서!E407</f>
        <v>0</v>
      </c>
      <c r="F992" s="111">
        <f>내역서!I407</f>
        <v>0</v>
      </c>
    </row>
    <row r="993" spans="1:6">
      <c r="A993" s="66">
        <f>내역서!A408</f>
        <v>0</v>
      </c>
      <c r="B993" s="67">
        <f>내역서!B408</f>
        <v>0</v>
      </c>
      <c r="C993" s="67">
        <f>내역서!C408</f>
        <v>0</v>
      </c>
      <c r="D993" s="67">
        <f>내역서!D408</f>
        <v>0</v>
      </c>
      <c r="E993" s="67">
        <f>내역서!E408</f>
        <v>0</v>
      </c>
      <c r="F993" s="111">
        <f>내역서!I408</f>
        <v>0</v>
      </c>
    </row>
    <row r="994" spans="1:6">
      <c r="A994" s="66">
        <f>내역서!A409</f>
        <v>0</v>
      </c>
      <c r="B994" s="67">
        <f>내역서!B409</f>
        <v>0</v>
      </c>
      <c r="C994" s="67">
        <f>내역서!C409</f>
        <v>0</v>
      </c>
      <c r="D994" s="67">
        <f>내역서!D409</f>
        <v>0</v>
      </c>
      <c r="E994" s="67">
        <f>내역서!E409</f>
        <v>0</v>
      </c>
      <c r="F994" s="111">
        <f>내역서!I409</f>
        <v>0</v>
      </c>
    </row>
    <row r="995" spans="1:6">
      <c r="A995" s="66">
        <f>내역서!A410</f>
        <v>0</v>
      </c>
      <c r="B995" s="67">
        <f>내역서!B410</f>
        <v>0</v>
      </c>
      <c r="C995" s="67">
        <f>내역서!C410</f>
        <v>0</v>
      </c>
      <c r="D995" s="67">
        <f>내역서!D410</f>
        <v>0</v>
      </c>
      <c r="E995" s="67">
        <f>내역서!E410</f>
        <v>0</v>
      </c>
      <c r="F995" s="111">
        <f>내역서!I410</f>
        <v>0</v>
      </c>
    </row>
    <row r="996" spans="1:6">
      <c r="A996" s="66">
        <f>내역서!A411</f>
        <v>0</v>
      </c>
      <c r="B996" s="67">
        <f>내역서!B411</f>
        <v>0</v>
      </c>
      <c r="C996" s="67">
        <f>내역서!C411</f>
        <v>0</v>
      </c>
      <c r="D996" s="67">
        <f>내역서!D411</f>
        <v>0</v>
      </c>
      <c r="E996" s="67">
        <f>내역서!E411</f>
        <v>0</v>
      </c>
      <c r="F996" s="111">
        <f>내역서!I411</f>
        <v>0</v>
      </c>
    </row>
    <row r="997" spans="1:6">
      <c r="A997" s="66">
        <f>내역서!A412</f>
        <v>0</v>
      </c>
      <c r="B997" s="67">
        <f>내역서!B412</f>
        <v>0</v>
      </c>
      <c r="C997" s="67">
        <f>내역서!C412</f>
        <v>0</v>
      </c>
      <c r="D997" s="67">
        <f>내역서!D412</f>
        <v>0</v>
      </c>
      <c r="E997" s="67">
        <f>내역서!E412</f>
        <v>0</v>
      </c>
      <c r="F997" s="111">
        <f>내역서!I412</f>
        <v>0</v>
      </c>
    </row>
    <row r="998" spans="1:6">
      <c r="A998" s="66">
        <f>내역서!A413</f>
        <v>0</v>
      </c>
      <c r="B998" s="67">
        <f>내역서!B413</f>
        <v>0</v>
      </c>
      <c r="C998" s="67">
        <f>내역서!C413</f>
        <v>0</v>
      </c>
      <c r="D998" s="67">
        <f>내역서!D413</f>
        <v>0</v>
      </c>
      <c r="E998" s="67">
        <f>내역서!E413</f>
        <v>0</v>
      </c>
      <c r="F998" s="111">
        <f>내역서!I413</f>
        <v>0</v>
      </c>
    </row>
    <row r="999" spans="1:6">
      <c r="A999" s="66">
        <f>내역서!A414</f>
        <v>0</v>
      </c>
      <c r="B999" s="67">
        <f>내역서!B414</f>
        <v>0</v>
      </c>
      <c r="C999" s="67">
        <f>내역서!C414</f>
        <v>0</v>
      </c>
      <c r="D999" s="67">
        <f>내역서!D414</f>
        <v>0</v>
      </c>
      <c r="E999" s="67">
        <f>내역서!E414</f>
        <v>0</v>
      </c>
      <c r="F999" s="111">
        <f>내역서!I414</f>
        <v>0</v>
      </c>
    </row>
    <row r="1000" spans="1:6">
      <c r="A1000" s="66">
        <f>내역서!A415</f>
        <v>0</v>
      </c>
      <c r="B1000" s="67">
        <f>내역서!B415</f>
        <v>0</v>
      </c>
      <c r="C1000" s="67">
        <f>내역서!C415</f>
        <v>0</v>
      </c>
      <c r="D1000" s="67">
        <f>내역서!D415</f>
        <v>0</v>
      </c>
      <c r="E1000" s="67">
        <f>내역서!E415</f>
        <v>0</v>
      </c>
      <c r="F1000" s="111">
        <f>내역서!I415</f>
        <v>0</v>
      </c>
    </row>
    <row r="1001" spans="1:6">
      <c r="A1001" s="66">
        <f>내역서!A416</f>
        <v>0</v>
      </c>
      <c r="B1001" s="67">
        <f>내역서!B416</f>
        <v>0</v>
      </c>
      <c r="C1001" s="67">
        <f>내역서!C416</f>
        <v>0</v>
      </c>
      <c r="D1001" s="67">
        <f>내역서!D416</f>
        <v>0</v>
      </c>
      <c r="E1001" s="67">
        <f>내역서!E416</f>
        <v>0</v>
      </c>
      <c r="F1001" s="111">
        <f>내역서!I416</f>
        <v>0</v>
      </c>
    </row>
    <row r="1002" spans="1:6">
      <c r="A1002" s="66">
        <f>내역서!A417</f>
        <v>0</v>
      </c>
      <c r="B1002" s="67">
        <f>내역서!B417</f>
        <v>0</v>
      </c>
      <c r="C1002" s="67">
        <f>내역서!C417</f>
        <v>0</v>
      </c>
      <c r="D1002" s="67">
        <f>내역서!D417</f>
        <v>0</v>
      </c>
      <c r="E1002" s="67">
        <f>내역서!E417</f>
        <v>0</v>
      </c>
      <c r="F1002" s="111">
        <f>내역서!I417</f>
        <v>0</v>
      </c>
    </row>
    <row r="1003" spans="1:6">
      <c r="A1003" s="66">
        <f>내역서!A418</f>
        <v>0</v>
      </c>
      <c r="B1003" s="67">
        <f>내역서!B418</f>
        <v>0</v>
      </c>
      <c r="C1003" s="67">
        <f>내역서!C418</f>
        <v>0</v>
      </c>
      <c r="D1003" s="67">
        <f>내역서!D418</f>
        <v>0</v>
      </c>
      <c r="E1003" s="67">
        <f>내역서!E418</f>
        <v>0</v>
      </c>
      <c r="F1003" s="111">
        <f>내역서!I418</f>
        <v>0</v>
      </c>
    </row>
    <row r="1004" spans="1:6">
      <c r="A1004" s="66">
        <f>내역서!A419</f>
        <v>0</v>
      </c>
      <c r="B1004" s="67">
        <f>내역서!B419</f>
        <v>0</v>
      </c>
      <c r="C1004" s="67">
        <f>내역서!C419</f>
        <v>0</v>
      </c>
      <c r="D1004" s="67">
        <f>내역서!D419</f>
        <v>0</v>
      </c>
      <c r="E1004" s="67">
        <f>내역서!E419</f>
        <v>0</v>
      </c>
      <c r="F1004" s="111">
        <f>내역서!I419</f>
        <v>0</v>
      </c>
    </row>
    <row r="1005" spans="1:6">
      <c r="A1005" s="66">
        <f>내역서!A420</f>
        <v>0</v>
      </c>
      <c r="B1005" s="67">
        <f>내역서!B420</f>
        <v>0</v>
      </c>
      <c r="C1005" s="67">
        <f>내역서!C420</f>
        <v>0</v>
      </c>
      <c r="D1005" s="67">
        <f>내역서!D420</f>
        <v>0</v>
      </c>
      <c r="E1005" s="67">
        <f>내역서!E420</f>
        <v>0</v>
      </c>
      <c r="F1005" s="111">
        <f>내역서!I420</f>
        <v>0</v>
      </c>
    </row>
    <row r="1006" spans="1:6">
      <c r="A1006" s="66">
        <f>내역서!A421</f>
        <v>0</v>
      </c>
      <c r="B1006" s="67">
        <f>내역서!B421</f>
        <v>0</v>
      </c>
      <c r="C1006" s="67">
        <f>내역서!C421</f>
        <v>0</v>
      </c>
      <c r="D1006" s="67">
        <f>내역서!D421</f>
        <v>0</v>
      </c>
      <c r="E1006" s="67">
        <f>내역서!E421</f>
        <v>0</v>
      </c>
      <c r="F1006" s="111">
        <f>내역서!I421</f>
        <v>0</v>
      </c>
    </row>
    <row r="1007" spans="1:6">
      <c r="A1007" s="66">
        <f>내역서!A422</f>
        <v>0</v>
      </c>
      <c r="B1007" s="67">
        <f>내역서!B422</f>
        <v>0</v>
      </c>
      <c r="C1007" s="67">
        <f>내역서!C422</f>
        <v>0</v>
      </c>
      <c r="D1007" s="67">
        <f>내역서!D422</f>
        <v>0</v>
      </c>
      <c r="E1007" s="67">
        <f>내역서!E422</f>
        <v>0</v>
      </c>
      <c r="F1007" s="111">
        <f>내역서!I422</f>
        <v>0</v>
      </c>
    </row>
    <row r="1008" spans="1:6">
      <c r="A1008" s="66">
        <f>내역서!A423</f>
        <v>0</v>
      </c>
      <c r="B1008" s="67">
        <f>내역서!B423</f>
        <v>0</v>
      </c>
      <c r="C1008" s="67">
        <f>내역서!C423</f>
        <v>0</v>
      </c>
      <c r="D1008" s="67">
        <f>내역서!D423</f>
        <v>0</v>
      </c>
      <c r="E1008" s="67">
        <f>내역서!E423</f>
        <v>0</v>
      </c>
      <c r="F1008" s="111">
        <f>내역서!I423</f>
        <v>0</v>
      </c>
    </row>
    <row r="1009" spans="1:6">
      <c r="A1009" s="66">
        <f>내역서!A424</f>
        <v>0</v>
      </c>
      <c r="B1009" s="67">
        <f>내역서!B424</f>
        <v>0</v>
      </c>
      <c r="C1009" s="67">
        <f>내역서!C424</f>
        <v>0</v>
      </c>
      <c r="D1009" s="67">
        <f>내역서!D424</f>
        <v>0</v>
      </c>
      <c r="E1009" s="67">
        <f>내역서!E424</f>
        <v>0</v>
      </c>
      <c r="F1009" s="111">
        <f>내역서!I424</f>
        <v>0</v>
      </c>
    </row>
    <row r="1010" spans="1:6">
      <c r="A1010" s="66">
        <f>내역서!A425</f>
        <v>0</v>
      </c>
      <c r="B1010" s="67">
        <f>내역서!B425</f>
        <v>0</v>
      </c>
      <c r="C1010" s="67">
        <f>내역서!C425</f>
        <v>0</v>
      </c>
      <c r="D1010" s="67">
        <f>내역서!D425</f>
        <v>0</v>
      </c>
      <c r="E1010" s="67">
        <f>내역서!E425</f>
        <v>0</v>
      </c>
      <c r="F1010" s="111">
        <f>내역서!I425</f>
        <v>0</v>
      </c>
    </row>
    <row r="1011" spans="1:6">
      <c r="A1011" s="66">
        <f>내역서!A426</f>
        <v>0</v>
      </c>
      <c r="B1011" s="67">
        <f>내역서!B426</f>
        <v>0</v>
      </c>
      <c r="C1011" s="67">
        <f>내역서!C426</f>
        <v>0</v>
      </c>
      <c r="D1011" s="67">
        <f>내역서!D426</f>
        <v>0</v>
      </c>
      <c r="E1011" s="67">
        <f>내역서!E426</f>
        <v>0</v>
      </c>
      <c r="F1011" s="111">
        <f>내역서!I426</f>
        <v>0</v>
      </c>
    </row>
    <row r="1012" spans="1:6">
      <c r="A1012" s="66">
        <f>내역서!A427</f>
        <v>0</v>
      </c>
      <c r="B1012" s="67">
        <f>내역서!B427</f>
        <v>0</v>
      </c>
      <c r="C1012" s="67">
        <f>내역서!C427</f>
        <v>0</v>
      </c>
      <c r="D1012" s="67">
        <f>내역서!D427</f>
        <v>0</v>
      </c>
      <c r="E1012" s="67">
        <f>내역서!E427</f>
        <v>0</v>
      </c>
      <c r="F1012" s="111">
        <f>내역서!I427</f>
        <v>0</v>
      </c>
    </row>
    <row r="1013" spans="1:6">
      <c r="A1013" s="66">
        <f>내역서!A428</f>
        <v>0</v>
      </c>
      <c r="B1013" s="67">
        <f>내역서!B428</f>
        <v>0</v>
      </c>
      <c r="C1013" s="67">
        <f>내역서!C428</f>
        <v>0</v>
      </c>
      <c r="D1013" s="67">
        <f>내역서!D428</f>
        <v>0</v>
      </c>
      <c r="E1013" s="67">
        <f>내역서!E428</f>
        <v>0</v>
      </c>
      <c r="F1013" s="111">
        <f>내역서!I428</f>
        <v>0</v>
      </c>
    </row>
    <row r="1014" spans="1:6">
      <c r="A1014" s="66">
        <f>내역서!A429</f>
        <v>0</v>
      </c>
      <c r="B1014" s="67">
        <f>내역서!B429</f>
        <v>0</v>
      </c>
      <c r="C1014" s="67">
        <f>내역서!C429</f>
        <v>0</v>
      </c>
      <c r="D1014" s="67">
        <f>내역서!D429</f>
        <v>0</v>
      </c>
      <c r="E1014" s="67">
        <f>내역서!E429</f>
        <v>0</v>
      </c>
      <c r="F1014" s="111">
        <f>내역서!I429</f>
        <v>0</v>
      </c>
    </row>
    <row r="1015" spans="1:6">
      <c r="A1015" s="66">
        <f>내역서!A430</f>
        <v>0</v>
      </c>
      <c r="B1015" s="67">
        <f>내역서!B430</f>
        <v>0</v>
      </c>
      <c r="C1015" s="67">
        <f>내역서!C430</f>
        <v>0</v>
      </c>
      <c r="D1015" s="67">
        <f>내역서!D430</f>
        <v>0</v>
      </c>
      <c r="E1015" s="67">
        <f>내역서!E430</f>
        <v>0</v>
      </c>
      <c r="F1015" s="111">
        <f>내역서!I430</f>
        <v>0</v>
      </c>
    </row>
    <row r="1016" spans="1:6">
      <c r="A1016" s="66">
        <f>내역서!A431</f>
        <v>0</v>
      </c>
      <c r="B1016" s="67">
        <f>내역서!B431</f>
        <v>0</v>
      </c>
      <c r="C1016" s="67">
        <f>내역서!C431</f>
        <v>0</v>
      </c>
      <c r="D1016" s="67">
        <f>내역서!D431</f>
        <v>0</v>
      </c>
      <c r="E1016" s="67">
        <f>내역서!E431</f>
        <v>0</v>
      </c>
      <c r="F1016" s="111">
        <f>내역서!I431</f>
        <v>0</v>
      </c>
    </row>
    <row r="1017" spans="1:6">
      <c r="A1017" s="66">
        <f>내역서!A432</f>
        <v>0</v>
      </c>
      <c r="B1017" s="67">
        <f>내역서!B432</f>
        <v>0</v>
      </c>
      <c r="C1017" s="67">
        <f>내역서!C432</f>
        <v>0</v>
      </c>
      <c r="D1017" s="67">
        <f>내역서!D432</f>
        <v>0</v>
      </c>
      <c r="E1017" s="67">
        <f>내역서!E432</f>
        <v>0</v>
      </c>
      <c r="F1017" s="111">
        <f>내역서!I432</f>
        <v>0</v>
      </c>
    </row>
    <row r="1018" spans="1:6">
      <c r="A1018" s="66">
        <f>내역서!A433</f>
        <v>0</v>
      </c>
      <c r="B1018" s="67">
        <f>내역서!B433</f>
        <v>0</v>
      </c>
      <c r="C1018" s="67">
        <f>내역서!C433</f>
        <v>0</v>
      </c>
      <c r="D1018" s="67">
        <f>내역서!D433</f>
        <v>0</v>
      </c>
      <c r="E1018" s="67">
        <f>내역서!E433</f>
        <v>0</v>
      </c>
      <c r="F1018" s="111">
        <f>내역서!I433</f>
        <v>0</v>
      </c>
    </row>
    <row r="1019" spans="1:6">
      <c r="A1019" s="66">
        <f>내역서!A434</f>
        <v>0</v>
      </c>
      <c r="B1019" s="67">
        <f>내역서!B434</f>
        <v>0</v>
      </c>
      <c r="C1019" s="67">
        <f>내역서!C434</f>
        <v>0</v>
      </c>
      <c r="D1019" s="67">
        <f>내역서!D434</f>
        <v>0</v>
      </c>
      <c r="E1019" s="67">
        <f>내역서!E434</f>
        <v>0</v>
      </c>
      <c r="F1019" s="111">
        <f>내역서!I434</f>
        <v>0</v>
      </c>
    </row>
    <row r="1020" spans="1:6">
      <c r="A1020" s="66">
        <f>내역서!A435</f>
        <v>0</v>
      </c>
      <c r="B1020" s="67">
        <f>내역서!B435</f>
        <v>0</v>
      </c>
      <c r="C1020" s="67">
        <f>내역서!C435</f>
        <v>0</v>
      </c>
      <c r="D1020" s="67">
        <f>내역서!D435</f>
        <v>0</v>
      </c>
      <c r="E1020" s="67">
        <f>내역서!E435</f>
        <v>0</v>
      </c>
      <c r="F1020" s="111">
        <f>내역서!I435</f>
        <v>0</v>
      </c>
    </row>
    <row r="1021" spans="1:6">
      <c r="A1021" s="66">
        <f>내역서!A436</f>
        <v>0</v>
      </c>
      <c r="B1021" s="67">
        <f>내역서!B436</f>
        <v>0</v>
      </c>
      <c r="C1021" s="67">
        <f>내역서!C436</f>
        <v>0</v>
      </c>
      <c r="D1021" s="67">
        <f>내역서!D436</f>
        <v>0</v>
      </c>
      <c r="E1021" s="67">
        <f>내역서!E436</f>
        <v>0</v>
      </c>
      <c r="F1021" s="111">
        <f>내역서!I436</f>
        <v>0</v>
      </c>
    </row>
    <row r="1022" spans="1:6">
      <c r="A1022" s="66">
        <f>내역서!A437</f>
        <v>0</v>
      </c>
      <c r="B1022" s="67">
        <f>내역서!B437</f>
        <v>0</v>
      </c>
      <c r="C1022" s="67">
        <f>내역서!C437</f>
        <v>0</v>
      </c>
      <c r="D1022" s="67">
        <f>내역서!D437</f>
        <v>0</v>
      </c>
      <c r="E1022" s="67">
        <f>내역서!E437</f>
        <v>0</v>
      </c>
      <c r="F1022" s="111">
        <f>내역서!I437</f>
        <v>0</v>
      </c>
    </row>
    <row r="1023" spans="1:6">
      <c r="A1023" s="66">
        <f>내역서!A438</f>
        <v>0</v>
      </c>
      <c r="B1023" s="67">
        <f>내역서!B438</f>
        <v>0</v>
      </c>
      <c r="C1023" s="67">
        <f>내역서!C438</f>
        <v>0</v>
      </c>
      <c r="D1023" s="67">
        <f>내역서!D438</f>
        <v>0</v>
      </c>
      <c r="E1023" s="67">
        <f>내역서!E438</f>
        <v>0</v>
      </c>
      <c r="F1023" s="111">
        <f>내역서!I438</f>
        <v>0</v>
      </c>
    </row>
    <row r="1024" spans="1:6">
      <c r="A1024" s="66">
        <f>내역서!A439</f>
        <v>0</v>
      </c>
      <c r="B1024" s="67">
        <f>내역서!B439</f>
        <v>0</v>
      </c>
      <c r="C1024" s="67">
        <f>내역서!C439</f>
        <v>0</v>
      </c>
      <c r="D1024" s="67">
        <f>내역서!D439</f>
        <v>0</v>
      </c>
      <c r="E1024" s="67">
        <f>내역서!E439</f>
        <v>0</v>
      </c>
      <c r="F1024" s="111">
        <f>내역서!I439</f>
        <v>0</v>
      </c>
    </row>
    <row r="1025" spans="1:6">
      <c r="A1025" s="66">
        <f>내역서!A440</f>
        <v>0</v>
      </c>
      <c r="B1025" s="67">
        <f>내역서!B440</f>
        <v>0</v>
      </c>
      <c r="C1025" s="67">
        <f>내역서!C440</f>
        <v>0</v>
      </c>
      <c r="D1025" s="67">
        <f>내역서!D440</f>
        <v>0</v>
      </c>
      <c r="E1025" s="67">
        <f>내역서!E440</f>
        <v>0</v>
      </c>
      <c r="F1025" s="111">
        <f>내역서!I440</f>
        <v>0</v>
      </c>
    </row>
    <row r="1026" spans="1:6">
      <c r="A1026" s="66">
        <f>내역서!A441</f>
        <v>0</v>
      </c>
      <c r="B1026" s="67">
        <f>내역서!B441</f>
        <v>0</v>
      </c>
      <c r="C1026" s="67">
        <f>내역서!C441</f>
        <v>0</v>
      </c>
      <c r="D1026" s="67">
        <f>내역서!D441</f>
        <v>0</v>
      </c>
      <c r="E1026" s="67">
        <f>내역서!E441</f>
        <v>0</v>
      </c>
      <c r="F1026" s="111">
        <f>내역서!I441</f>
        <v>0</v>
      </c>
    </row>
    <row r="1027" spans="1:6">
      <c r="A1027" s="66">
        <f>내역서!A442</f>
        <v>0</v>
      </c>
      <c r="B1027" s="67">
        <f>내역서!B442</f>
        <v>0</v>
      </c>
      <c r="C1027" s="67">
        <f>내역서!C442</f>
        <v>0</v>
      </c>
      <c r="D1027" s="67">
        <f>내역서!D442</f>
        <v>0</v>
      </c>
      <c r="E1027" s="67">
        <f>내역서!E442</f>
        <v>0</v>
      </c>
      <c r="F1027" s="111">
        <f>내역서!I442</f>
        <v>0</v>
      </c>
    </row>
    <row r="1028" spans="1:6">
      <c r="A1028" s="66">
        <f>내역서!A443</f>
        <v>0</v>
      </c>
      <c r="B1028" s="67">
        <f>내역서!B443</f>
        <v>0</v>
      </c>
      <c r="C1028" s="67">
        <f>내역서!C443</f>
        <v>0</v>
      </c>
      <c r="D1028" s="67">
        <f>내역서!D443</f>
        <v>0</v>
      </c>
      <c r="E1028" s="67">
        <f>내역서!E443</f>
        <v>0</v>
      </c>
      <c r="F1028" s="111">
        <f>내역서!I443</f>
        <v>0</v>
      </c>
    </row>
    <row r="1029" spans="1:6">
      <c r="A1029" s="66">
        <f>내역서!A444</f>
        <v>0</v>
      </c>
      <c r="B1029" s="67">
        <f>내역서!B444</f>
        <v>0</v>
      </c>
      <c r="C1029" s="67">
        <f>내역서!C444</f>
        <v>0</v>
      </c>
      <c r="D1029" s="67">
        <f>내역서!D444</f>
        <v>0</v>
      </c>
      <c r="E1029" s="67">
        <f>내역서!E444</f>
        <v>0</v>
      </c>
      <c r="F1029" s="111">
        <f>내역서!I444</f>
        <v>0</v>
      </c>
    </row>
    <row r="1030" spans="1:6">
      <c r="A1030" s="66">
        <f>내역서!A445</f>
        <v>0</v>
      </c>
      <c r="B1030" s="67">
        <f>내역서!B445</f>
        <v>0</v>
      </c>
      <c r="C1030" s="67">
        <f>내역서!C445</f>
        <v>0</v>
      </c>
      <c r="D1030" s="67">
        <f>내역서!D445</f>
        <v>0</v>
      </c>
      <c r="E1030" s="67">
        <f>내역서!E445</f>
        <v>0</v>
      </c>
      <c r="F1030" s="111">
        <f>내역서!I445</f>
        <v>0</v>
      </c>
    </row>
    <row r="1031" spans="1:6">
      <c r="A1031" s="66">
        <f>내역서!A446</f>
        <v>0</v>
      </c>
      <c r="B1031" s="67">
        <f>내역서!B446</f>
        <v>0</v>
      </c>
      <c r="C1031" s="67">
        <f>내역서!C446</f>
        <v>0</v>
      </c>
      <c r="D1031" s="67">
        <f>내역서!D446</f>
        <v>0</v>
      </c>
      <c r="E1031" s="67">
        <f>내역서!E446</f>
        <v>0</v>
      </c>
      <c r="F1031" s="111">
        <f>내역서!I446</f>
        <v>0</v>
      </c>
    </row>
    <row r="1032" spans="1:6">
      <c r="A1032" s="66">
        <f>내역서!A447</f>
        <v>0</v>
      </c>
      <c r="B1032" s="67">
        <f>내역서!B447</f>
        <v>0</v>
      </c>
      <c r="C1032" s="67">
        <f>내역서!C447</f>
        <v>0</v>
      </c>
      <c r="D1032" s="67">
        <f>내역서!D447</f>
        <v>0</v>
      </c>
      <c r="E1032" s="67">
        <f>내역서!E447</f>
        <v>0</v>
      </c>
      <c r="F1032" s="111">
        <f>내역서!I447</f>
        <v>0</v>
      </c>
    </row>
    <row r="1033" spans="1:6">
      <c r="A1033" s="66">
        <f>내역서!A448</f>
        <v>0</v>
      </c>
      <c r="B1033" s="67">
        <f>내역서!B448</f>
        <v>0</v>
      </c>
      <c r="C1033" s="67">
        <f>내역서!C448</f>
        <v>0</v>
      </c>
      <c r="D1033" s="67">
        <f>내역서!D448</f>
        <v>0</v>
      </c>
      <c r="E1033" s="67">
        <f>내역서!E448</f>
        <v>0</v>
      </c>
      <c r="F1033" s="111">
        <f>내역서!I448</f>
        <v>0</v>
      </c>
    </row>
    <row r="1034" spans="1:6">
      <c r="A1034" s="66">
        <f>내역서!A449</f>
        <v>0</v>
      </c>
      <c r="B1034" s="67">
        <f>내역서!B449</f>
        <v>0</v>
      </c>
      <c r="C1034" s="67">
        <f>내역서!C449</f>
        <v>0</v>
      </c>
      <c r="D1034" s="67">
        <f>내역서!D449</f>
        <v>0</v>
      </c>
      <c r="E1034" s="67">
        <f>내역서!E449</f>
        <v>0</v>
      </c>
      <c r="F1034" s="111">
        <f>내역서!I449</f>
        <v>0</v>
      </c>
    </row>
    <row r="1035" spans="1:6">
      <c r="A1035" s="66">
        <f>내역서!A450</f>
        <v>0</v>
      </c>
      <c r="B1035" s="67">
        <f>내역서!B450</f>
        <v>0</v>
      </c>
      <c r="C1035" s="67">
        <f>내역서!C450</f>
        <v>0</v>
      </c>
      <c r="D1035" s="67">
        <f>내역서!D450</f>
        <v>0</v>
      </c>
      <c r="E1035" s="67">
        <f>내역서!E450</f>
        <v>0</v>
      </c>
      <c r="F1035" s="111">
        <f>내역서!I450</f>
        <v>0</v>
      </c>
    </row>
    <row r="1036" spans="1:6">
      <c r="A1036" s="66">
        <f>내역서!A451</f>
        <v>0</v>
      </c>
      <c r="B1036" s="67">
        <f>내역서!B451</f>
        <v>0</v>
      </c>
      <c r="C1036" s="67">
        <f>내역서!C451</f>
        <v>0</v>
      </c>
      <c r="D1036" s="67">
        <f>내역서!D451</f>
        <v>0</v>
      </c>
      <c r="E1036" s="67">
        <f>내역서!E451</f>
        <v>0</v>
      </c>
      <c r="F1036" s="111">
        <f>내역서!I451</f>
        <v>0</v>
      </c>
    </row>
    <row r="1037" spans="1:6">
      <c r="A1037" s="66">
        <f>내역서!A452</f>
        <v>0</v>
      </c>
      <c r="B1037" s="67">
        <f>내역서!B452</f>
        <v>0</v>
      </c>
      <c r="C1037" s="67">
        <f>내역서!C452</f>
        <v>0</v>
      </c>
      <c r="D1037" s="67">
        <f>내역서!D452</f>
        <v>0</v>
      </c>
      <c r="E1037" s="67">
        <f>내역서!E452</f>
        <v>0</v>
      </c>
      <c r="F1037" s="111">
        <f>내역서!I452</f>
        <v>0</v>
      </c>
    </row>
    <row r="1038" spans="1:6">
      <c r="A1038" s="66">
        <f>내역서!A453</f>
        <v>0</v>
      </c>
      <c r="B1038" s="67">
        <f>내역서!B453</f>
        <v>0</v>
      </c>
      <c r="C1038" s="67">
        <f>내역서!C453</f>
        <v>0</v>
      </c>
      <c r="D1038" s="67">
        <f>내역서!D453</f>
        <v>0</v>
      </c>
      <c r="E1038" s="67">
        <f>내역서!E453</f>
        <v>0</v>
      </c>
      <c r="F1038" s="111">
        <f>내역서!I453</f>
        <v>0</v>
      </c>
    </row>
    <row r="1039" spans="1:6">
      <c r="A1039" s="66">
        <f>내역서!A454</f>
        <v>0</v>
      </c>
      <c r="B1039" s="67">
        <f>내역서!B454</f>
        <v>0</v>
      </c>
      <c r="C1039" s="67">
        <f>내역서!C454</f>
        <v>0</v>
      </c>
      <c r="D1039" s="67">
        <f>내역서!D454</f>
        <v>0</v>
      </c>
      <c r="E1039" s="67">
        <f>내역서!E454</f>
        <v>0</v>
      </c>
      <c r="F1039" s="111">
        <f>내역서!I454</f>
        <v>0</v>
      </c>
    </row>
    <row r="1040" spans="1:6">
      <c r="A1040" s="66">
        <f>내역서!A455</f>
        <v>0</v>
      </c>
      <c r="B1040" s="67">
        <f>내역서!B455</f>
        <v>0</v>
      </c>
      <c r="C1040" s="67">
        <f>내역서!C455</f>
        <v>0</v>
      </c>
      <c r="D1040" s="67">
        <f>내역서!D455</f>
        <v>0</v>
      </c>
      <c r="E1040" s="67">
        <f>내역서!E455</f>
        <v>0</v>
      </c>
      <c r="F1040" s="111">
        <f>내역서!I455</f>
        <v>0</v>
      </c>
    </row>
  </sheetData>
  <phoneticPr fontId="16" type="noConversion"/>
  <pageMargins left="0.7" right="0.7"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42B08-7AA6-46B0-9152-F1C09F004818}">
  <sheetPr>
    <tabColor rgb="FFFFFF00"/>
    <pageSetUpPr fitToPage="1"/>
  </sheetPr>
  <dimension ref="A1:U22"/>
  <sheetViews>
    <sheetView view="pageBreakPreview" topLeftCell="A13" zoomScale="85" zoomScaleNormal="100" zoomScaleSheetLayoutView="85" workbookViewId="0">
      <selection activeCell="D53" sqref="D53"/>
    </sheetView>
  </sheetViews>
  <sheetFormatPr defaultColWidth="9" defaultRowHeight="16.5"/>
  <cols>
    <col min="1" max="1" width="5.625" style="143" bestFit="1" customWidth="1"/>
    <col min="2" max="2" width="10.5" style="143" customWidth="1"/>
    <col min="3" max="3" width="10.625" style="143" customWidth="1"/>
    <col min="4" max="4" width="7" style="143" customWidth="1"/>
    <col min="5" max="5" width="10.25" style="143" hidden="1" customWidth="1"/>
    <col min="6" max="6" width="8.25" style="143" hidden="1" customWidth="1"/>
    <col min="7" max="7" width="44.875" style="143" customWidth="1"/>
    <col min="8" max="8" width="14.75" style="143" customWidth="1"/>
    <col min="9" max="10" width="9.625" style="143" customWidth="1"/>
    <col min="11" max="11" width="9.875" style="143" customWidth="1"/>
    <col min="12" max="12" width="1.625" style="143" customWidth="1"/>
    <col min="13" max="13" width="1.875" style="143" hidden="1" customWidth="1"/>
    <col min="14" max="14" width="7.625" style="143" customWidth="1"/>
    <col min="15" max="15" width="7.125" style="143" bestFit="1" customWidth="1"/>
    <col min="16" max="16" width="9" style="143" bestFit="1" customWidth="1"/>
    <col min="17" max="17" width="6.875" style="143" customWidth="1"/>
    <col min="18" max="18" width="10" style="143" bestFit="1" customWidth="1"/>
    <col min="19" max="19" width="9.25" style="143" customWidth="1"/>
    <col min="20" max="20" width="9" style="143" bestFit="1" customWidth="1"/>
    <col min="21" max="21" width="1.625" style="143" customWidth="1"/>
    <col min="22" max="16384" width="9" style="143"/>
  </cols>
  <sheetData>
    <row r="1" spans="1:21" ht="33.75" customHeight="1">
      <c r="A1" s="220" t="s">
        <v>216</v>
      </c>
      <c r="B1" s="220"/>
      <c r="C1" s="220"/>
      <c r="D1" s="220"/>
      <c r="E1" s="220"/>
      <c r="F1" s="220"/>
      <c r="G1" s="220"/>
      <c r="H1" s="220"/>
      <c r="I1" s="220"/>
      <c r="J1" s="220"/>
      <c r="K1" s="220"/>
      <c r="L1" s="145"/>
      <c r="M1" s="178"/>
      <c r="N1" s="220" t="s">
        <v>215</v>
      </c>
      <c r="O1" s="220"/>
      <c r="P1" s="220"/>
      <c r="Q1" s="220"/>
      <c r="R1" s="220"/>
      <c r="S1" s="220"/>
      <c r="T1" s="220"/>
      <c r="U1" s="177"/>
    </row>
    <row r="2" spans="1:21" ht="30" customHeight="1">
      <c r="A2" s="221" t="s">
        <v>214</v>
      </c>
      <c r="B2" s="221"/>
      <c r="C2" s="221"/>
      <c r="D2" s="221"/>
      <c r="E2" s="221"/>
      <c r="F2" s="221"/>
      <c r="G2" s="221"/>
      <c r="H2" s="221"/>
      <c r="I2" s="221"/>
      <c r="J2" s="221"/>
      <c r="K2" s="221"/>
      <c r="L2" s="145"/>
      <c r="M2" s="176"/>
      <c r="N2" s="220"/>
      <c r="O2" s="220"/>
      <c r="P2" s="220"/>
      <c r="Q2" s="220"/>
      <c r="R2" s="220"/>
      <c r="S2" s="220"/>
      <c r="T2" s="220"/>
      <c r="U2" s="175"/>
    </row>
    <row r="3" spans="1:21" ht="33">
      <c r="A3" s="174" t="s">
        <v>213</v>
      </c>
      <c r="B3" s="174" t="s">
        <v>212</v>
      </c>
      <c r="C3" s="174" t="s">
        <v>211</v>
      </c>
      <c r="D3" s="174" t="s">
        <v>210</v>
      </c>
      <c r="E3" s="174" t="s">
        <v>197</v>
      </c>
      <c r="F3" s="174" t="s">
        <v>209</v>
      </c>
      <c r="G3" s="174" t="s">
        <v>208</v>
      </c>
      <c r="H3" s="174" t="s">
        <v>207</v>
      </c>
      <c r="I3" s="174" t="s">
        <v>206</v>
      </c>
      <c r="J3" s="174" t="s">
        <v>205</v>
      </c>
      <c r="K3" s="174" t="s">
        <v>204</v>
      </c>
      <c r="L3" s="167"/>
      <c r="M3" s="173"/>
      <c r="N3" s="172" t="s">
        <v>203</v>
      </c>
      <c r="O3" s="171" t="s">
        <v>202</v>
      </c>
      <c r="P3" s="168" t="s">
        <v>201</v>
      </c>
      <c r="Q3" s="168" t="s">
        <v>200</v>
      </c>
      <c r="R3" s="170" t="s">
        <v>199</v>
      </c>
      <c r="S3" s="169" t="s">
        <v>198</v>
      </c>
      <c r="T3" s="168" t="s">
        <v>197</v>
      </c>
      <c r="U3" s="167"/>
    </row>
    <row r="4" spans="1:21" s="147" customFormat="1" ht="24" customHeight="1">
      <c r="A4" s="222">
        <v>1</v>
      </c>
      <c r="B4" s="225">
        <v>46150</v>
      </c>
      <c r="C4" s="191" t="s">
        <v>241</v>
      </c>
      <c r="D4" s="191" t="s">
        <v>241</v>
      </c>
      <c r="E4" s="163"/>
      <c r="F4" s="163"/>
      <c r="G4" s="180" t="s">
        <v>242</v>
      </c>
      <c r="H4" s="229" t="s">
        <v>76</v>
      </c>
      <c r="I4" s="231">
        <v>2</v>
      </c>
      <c r="J4" s="214"/>
      <c r="K4" s="217"/>
      <c r="L4" s="148"/>
      <c r="M4" s="149"/>
      <c r="N4" s="162">
        <f>I4</f>
        <v>2</v>
      </c>
      <c r="O4" s="160">
        <v>1</v>
      </c>
      <c r="P4" s="161">
        <v>1</v>
      </c>
      <c r="Q4" s="160"/>
      <c r="R4" s="159"/>
      <c r="S4" s="159"/>
      <c r="T4" s="158"/>
      <c r="U4" s="148"/>
    </row>
    <row r="5" spans="1:21" s="147" customFormat="1" ht="24" customHeight="1">
      <c r="A5" s="223"/>
      <c r="B5" s="226"/>
      <c r="C5" s="166" t="s">
        <v>226</v>
      </c>
      <c r="D5" s="157">
        <v>5</v>
      </c>
      <c r="E5" s="165"/>
      <c r="F5" s="165"/>
      <c r="G5" s="179" t="s">
        <v>232</v>
      </c>
      <c r="H5" s="229"/>
      <c r="I5" s="232"/>
      <c r="J5" s="215"/>
      <c r="K5" s="218"/>
      <c r="L5" s="148"/>
      <c r="M5" s="149"/>
      <c r="N5" s="162"/>
      <c r="O5" s="160"/>
      <c r="P5" s="161"/>
      <c r="Q5" s="160"/>
      <c r="R5" s="159"/>
      <c r="S5" s="159"/>
      <c r="T5" s="158"/>
      <c r="U5" s="148"/>
    </row>
    <row r="6" spans="1:21" s="147" customFormat="1" ht="19.5">
      <c r="A6" s="223"/>
      <c r="B6" s="226"/>
      <c r="C6" s="188" t="s">
        <v>227</v>
      </c>
      <c r="D6" s="188">
        <v>5</v>
      </c>
      <c r="E6" s="184"/>
      <c r="F6" s="184"/>
      <c r="G6" s="189" t="s">
        <v>232</v>
      </c>
      <c r="H6" s="229"/>
      <c r="I6" s="232"/>
      <c r="J6" s="215"/>
      <c r="K6" s="218"/>
      <c r="L6" s="148"/>
      <c r="M6" s="149"/>
      <c r="N6" s="162"/>
      <c r="O6" s="160"/>
      <c r="P6" s="161"/>
      <c r="Q6" s="160"/>
      <c r="R6" s="159"/>
      <c r="S6" s="159"/>
      <c r="T6" s="158"/>
      <c r="U6" s="148"/>
    </row>
    <row r="7" spans="1:21" s="147" customFormat="1" ht="24" customHeight="1">
      <c r="A7" s="222">
        <v>2</v>
      </c>
      <c r="B7" s="225">
        <v>46163</v>
      </c>
      <c r="C7" s="164" t="s">
        <v>228</v>
      </c>
      <c r="D7" s="191" t="s">
        <v>241</v>
      </c>
      <c r="E7" s="163"/>
      <c r="F7" s="163"/>
      <c r="G7" s="180" t="s">
        <v>234</v>
      </c>
      <c r="H7" s="228" t="s">
        <v>76</v>
      </c>
      <c r="I7" s="231">
        <v>2</v>
      </c>
      <c r="J7" s="214"/>
      <c r="K7" s="217"/>
      <c r="L7" s="148"/>
      <c r="M7" s="149"/>
      <c r="N7" s="162">
        <f>I7</f>
        <v>2</v>
      </c>
      <c r="O7" s="160">
        <v>1</v>
      </c>
      <c r="P7" s="161">
        <v>1</v>
      </c>
      <c r="Q7" s="160"/>
      <c r="R7" s="159"/>
      <c r="S7" s="159"/>
      <c r="T7" s="158"/>
      <c r="U7" s="148"/>
    </row>
    <row r="8" spans="1:21" s="147" customFormat="1" ht="24" customHeight="1">
      <c r="A8" s="223"/>
      <c r="B8" s="226"/>
      <c r="C8" s="166" t="s">
        <v>227</v>
      </c>
      <c r="D8" s="193" t="s">
        <v>241</v>
      </c>
      <c r="E8" s="165"/>
      <c r="F8" s="165"/>
      <c r="G8" s="179" t="s">
        <v>235</v>
      </c>
      <c r="H8" s="229"/>
      <c r="I8" s="232"/>
      <c r="J8" s="215"/>
      <c r="K8" s="218"/>
      <c r="L8" s="148"/>
      <c r="M8" s="149"/>
      <c r="N8" s="162"/>
      <c r="O8" s="160"/>
      <c r="P8" s="161"/>
      <c r="Q8" s="160"/>
      <c r="R8" s="159"/>
      <c r="S8" s="159"/>
      <c r="T8" s="158"/>
      <c r="U8" s="148"/>
    </row>
    <row r="9" spans="1:21" s="147" customFormat="1" ht="19.5">
      <c r="A9" s="224"/>
      <c r="B9" s="227"/>
      <c r="C9" s="190" t="s">
        <v>194</v>
      </c>
      <c r="D9" s="190">
        <v>5</v>
      </c>
      <c r="E9" s="185"/>
      <c r="F9" s="185"/>
      <c r="G9" s="183" t="s">
        <v>232</v>
      </c>
      <c r="H9" s="230"/>
      <c r="I9" s="233"/>
      <c r="J9" s="216"/>
      <c r="K9" s="219"/>
      <c r="L9" s="148"/>
      <c r="M9" s="149"/>
      <c r="N9" s="162"/>
      <c r="O9" s="160"/>
      <c r="P9" s="161"/>
      <c r="Q9" s="160"/>
      <c r="R9" s="159"/>
      <c r="S9" s="159"/>
      <c r="T9" s="158"/>
      <c r="U9" s="148"/>
    </row>
    <row r="10" spans="1:21" s="147" customFormat="1" ht="24" customHeight="1">
      <c r="A10" s="222">
        <v>3</v>
      </c>
      <c r="B10" s="225">
        <v>46175</v>
      </c>
      <c r="C10" s="164" t="s">
        <v>229</v>
      </c>
      <c r="D10" s="164">
        <v>5</v>
      </c>
      <c r="E10" s="163"/>
      <c r="F10" s="163"/>
      <c r="G10" s="180" t="s">
        <v>233</v>
      </c>
      <c r="H10" s="228" t="s">
        <v>76</v>
      </c>
      <c r="I10" s="231">
        <v>3</v>
      </c>
      <c r="J10" s="214"/>
      <c r="K10" s="217"/>
      <c r="L10" s="148"/>
      <c r="M10" s="149"/>
      <c r="N10" s="162">
        <f>I10</f>
        <v>3</v>
      </c>
      <c r="O10" s="160">
        <v>2</v>
      </c>
      <c r="P10" s="161">
        <v>1</v>
      </c>
      <c r="Q10" s="160"/>
      <c r="R10" s="159"/>
      <c r="S10" s="159"/>
      <c r="T10" s="158"/>
      <c r="U10" s="148"/>
    </row>
    <row r="11" spans="1:21" s="147" customFormat="1" ht="24" customHeight="1">
      <c r="A11" s="223"/>
      <c r="B11" s="226"/>
      <c r="C11" s="166" t="s">
        <v>230</v>
      </c>
      <c r="D11" s="193" t="s">
        <v>241</v>
      </c>
      <c r="E11" s="165"/>
      <c r="F11" s="165"/>
      <c r="G11" s="179" t="s">
        <v>234</v>
      </c>
      <c r="H11" s="229"/>
      <c r="I11" s="232"/>
      <c r="J11" s="215"/>
      <c r="K11" s="218"/>
      <c r="L11" s="148"/>
      <c r="M11" s="149"/>
      <c r="N11" s="162"/>
      <c r="O11" s="160"/>
      <c r="P11" s="161"/>
      <c r="Q11" s="160"/>
      <c r="R11" s="159"/>
      <c r="S11" s="159"/>
      <c r="T11" s="158"/>
      <c r="U11" s="148"/>
    </row>
    <row r="12" spans="1:21" s="147" customFormat="1" ht="19.5">
      <c r="A12" s="224"/>
      <c r="B12" s="227"/>
      <c r="C12" s="190" t="s">
        <v>231</v>
      </c>
      <c r="D12" s="190">
        <v>5</v>
      </c>
      <c r="E12" s="185"/>
      <c r="F12" s="185"/>
      <c r="G12" s="183" t="s">
        <v>233</v>
      </c>
      <c r="H12" s="230"/>
      <c r="I12" s="233"/>
      <c r="J12" s="216"/>
      <c r="K12" s="219"/>
      <c r="L12" s="148"/>
      <c r="M12" s="149"/>
      <c r="N12" s="162"/>
      <c r="O12" s="160"/>
      <c r="P12" s="161"/>
      <c r="Q12" s="160"/>
      <c r="R12" s="159"/>
      <c r="S12" s="159"/>
      <c r="T12" s="158"/>
      <c r="U12" s="148"/>
    </row>
    <row r="13" spans="1:21" s="147" customFormat="1" ht="24" customHeight="1">
      <c r="A13" s="223">
        <v>4</v>
      </c>
      <c r="B13" s="226">
        <v>45087</v>
      </c>
      <c r="C13" s="166" t="s">
        <v>196</v>
      </c>
      <c r="D13" s="192" t="s">
        <v>219</v>
      </c>
      <c r="E13" s="165" t="s">
        <v>191</v>
      </c>
      <c r="F13" s="165" t="s">
        <v>191</v>
      </c>
      <c r="G13" s="179" t="s">
        <v>236</v>
      </c>
      <c r="H13" s="229" t="s">
        <v>76</v>
      </c>
      <c r="I13" s="232">
        <v>4</v>
      </c>
      <c r="J13" s="215"/>
      <c r="K13" s="218"/>
      <c r="L13" s="148"/>
      <c r="M13" s="149"/>
      <c r="N13" s="162">
        <f>I13</f>
        <v>4</v>
      </c>
      <c r="O13" s="160">
        <v>3</v>
      </c>
      <c r="P13" s="161">
        <v>1</v>
      </c>
      <c r="Q13" s="160"/>
      <c r="R13" s="159"/>
      <c r="S13" s="159"/>
      <c r="T13" s="158"/>
      <c r="U13" s="148"/>
    </row>
    <row r="14" spans="1:21" s="147" customFormat="1" ht="24" customHeight="1">
      <c r="A14" s="223"/>
      <c r="B14" s="226"/>
      <c r="C14" s="166" t="s">
        <v>194</v>
      </c>
      <c r="D14" s="193" t="s">
        <v>219</v>
      </c>
      <c r="E14" s="165"/>
      <c r="F14" s="165"/>
      <c r="G14" s="179" t="s">
        <v>237</v>
      </c>
      <c r="H14" s="229"/>
      <c r="I14" s="232"/>
      <c r="J14" s="215"/>
      <c r="K14" s="218"/>
      <c r="L14" s="148"/>
      <c r="M14" s="149"/>
      <c r="N14" s="162"/>
      <c r="O14" s="160"/>
      <c r="P14" s="161"/>
      <c r="Q14" s="160"/>
      <c r="R14" s="159"/>
      <c r="S14" s="159"/>
      <c r="T14" s="158"/>
      <c r="U14" s="148"/>
    </row>
    <row r="15" spans="1:21" s="147" customFormat="1" ht="33">
      <c r="A15" s="223"/>
      <c r="B15" s="226"/>
      <c r="C15" s="166" t="s">
        <v>193</v>
      </c>
      <c r="D15" s="166">
        <v>5</v>
      </c>
      <c r="E15" s="165"/>
      <c r="F15" s="165"/>
      <c r="G15" s="179" t="s">
        <v>238</v>
      </c>
      <c r="H15" s="229"/>
      <c r="I15" s="232"/>
      <c r="J15" s="215"/>
      <c r="K15" s="218"/>
      <c r="L15" s="148"/>
      <c r="M15" s="149"/>
      <c r="N15" s="162"/>
      <c r="O15" s="160"/>
      <c r="P15" s="161"/>
      <c r="Q15" s="160"/>
      <c r="R15" s="159"/>
      <c r="S15" s="159"/>
      <c r="T15" s="158"/>
      <c r="U15" s="148"/>
    </row>
    <row r="16" spans="1:21" s="147" customFormat="1" ht="24" customHeight="1">
      <c r="A16" s="223"/>
      <c r="B16" s="226"/>
      <c r="C16" s="166" t="s">
        <v>192</v>
      </c>
      <c r="D16" s="166">
        <v>5</v>
      </c>
      <c r="E16" s="165"/>
      <c r="F16" s="165"/>
      <c r="G16" s="179" t="s">
        <v>239</v>
      </c>
      <c r="H16" s="229"/>
      <c r="I16" s="232"/>
      <c r="J16" s="215"/>
      <c r="K16" s="218"/>
      <c r="L16" s="148"/>
      <c r="M16" s="149"/>
      <c r="N16" s="162"/>
      <c r="O16" s="160"/>
      <c r="P16" s="161"/>
      <c r="Q16" s="160"/>
      <c r="R16" s="159"/>
      <c r="S16" s="159"/>
      <c r="T16" s="158"/>
      <c r="U16" s="148"/>
    </row>
    <row r="17" spans="1:21" s="147" customFormat="1" ht="24" customHeight="1">
      <c r="A17" s="222">
        <v>5</v>
      </c>
      <c r="B17" s="225">
        <v>45088</v>
      </c>
      <c r="C17" s="164" t="s">
        <v>217</v>
      </c>
      <c r="D17" s="164">
        <v>4</v>
      </c>
      <c r="E17" s="163"/>
      <c r="F17" s="163"/>
      <c r="G17" s="180" t="s">
        <v>240</v>
      </c>
      <c r="H17" s="228" t="s">
        <v>195</v>
      </c>
      <c r="I17" s="231">
        <v>3</v>
      </c>
      <c r="J17" s="214"/>
      <c r="K17" s="217"/>
      <c r="L17" s="148"/>
      <c r="M17" s="149"/>
      <c r="N17" s="162">
        <f>I17</f>
        <v>3</v>
      </c>
      <c r="O17" s="160">
        <v>2</v>
      </c>
      <c r="P17" s="161">
        <v>1</v>
      </c>
      <c r="Q17" s="160"/>
      <c r="R17" s="159"/>
      <c r="S17" s="159"/>
      <c r="T17" s="158"/>
      <c r="U17" s="148"/>
    </row>
    <row r="18" spans="1:21" s="147" customFormat="1" ht="24" customHeight="1">
      <c r="A18" s="223"/>
      <c r="B18" s="226"/>
      <c r="C18" s="157" t="s">
        <v>196</v>
      </c>
      <c r="D18" s="193" t="s">
        <v>219</v>
      </c>
      <c r="E18" s="156" t="s">
        <v>191</v>
      </c>
      <c r="F18" s="156" t="s">
        <v>191</v>
      </c>
      <c r="G18" s="181" t="s">
        <v>236</v>
      </c>
      <c r="H18" s="229"/>
      <c r="I18" s="232"/>
      <c r="J18" s="215"/>
      <c r="K18" s="218"/>
      <c r="L18" s="148"/>
      <c r="M18" s="149"/>
      <c r="N18" s="162"/>
      <c r="O18" s="160"/>
      <c r="P18" s="161"/>
      <c r="Q18" s="160"/>
      <c r="R18" s="159"/>
      <c r="S18" s="159"/>
      <c r="T18" s="158"/>
      <c r="U18" s="148"/>
    </row>
    <row r="19" spans="1:21" s="147" customFormat="1" ht="24" customHeight="1">
      <c r="A19" s="223"/>
      <c r="B19" s="226"/>
      <c r="C19" s="166" t="s">
        <v>194</v>
      </c>
      <c r="D19" s="193" t="s">
        <v>219</v>
      </c>
      <c r="E19" s="165"/>
      <c r="F19" s="165"/>
      <c r="G19" s="179" t="s">
        <v>237</v>
      </c>
      <c r="H19" s="229"/>
      <c r="I19" s="232"/>
      <c r="J19" s="215"/>
      <c r="K19" s="218"/>
      <c r="L19" s="148"/>
      <c r="M19" s="149"/>
      <c r="N19" s="162"/>
      <c r="O19" s="160"/>
      <c r="P19" s="161"/>
      <c r="Q19" s="160"/>
      <c r="R19" s="159"/>
      <c r="S19" s="159"/>
      <c r="T19" s="158"/>
      <c r="U19" s="148"/>
    </row>
    <row r="20" spans="1:21" s="147" customFormat="1" ht="33">
      <c r="A20" s="223"/>
      <c r="B20" s="226"/>
      <c r="C20" s="166" t="s">
        <v>193</v>
      </c>
      <c r="D20" s="166">
        <v>5</v>
      </c>
      <c r="E20" s="165"/>
      <c r="F20" s="165"/>
      <c r="G20" s="179" t="s">
        <v>238</v>
      </c>
      <c r="H20" s="229"/>
      <c r="I20" s="232"/>
      <c r="J20" s="215"/>
      <c r="K20" s="218"/>
      <c r="L20" s="148"/>
      <c r="M20" s="149"/>
      <c r="N20" s="162"/>
      <c r="O20" s="160"/>
      <c r="P20" s="161"/>
      <c r="Q20" s="160"/>
      <c r="R20" s="159"/>
      <c r="S20" s="159"/>
      <c r="T20" s="158"/>
      <c r="U20" s="148"/>
    </row>
    <row r="21" spans="1:21" s="147" customFormat="1" ht="24" customHeight="1">
      <c r="A21" s="224"/>
      <c r="B21" s="227"/>
      <c r="C21" s="182" t="s">
        <v>218</v>
      </c>
      <c r="D21" s="182">
        <v>5</v>
      </c>
      <c r="E21" s="154"/>
      <c r="F21" s="154"/>
      <c r="G21" s="183" t="s">
        <v>239</v>
      </c>
      <c r="H21" s="230"/>
      <c r="I21" s="233"/>
      <c r="J21" s="216"/>
      <c r="K21" s="219"/>
      <c r="L21" s="148"/>
      <c r="M21" s="149"/>
      <c r="N21" s="155"/>
      <c r="O21" s="152"/>
      <c r="P21" s="153"/>
      <c r="Q21" s="152"/>
      <c r="R21" s="151"/>
      <c r="S21" s="151"/>
      <c r="T21" s="150"/>
      <c r="U21" s="148"/>
    </row>
    <row r="22" spans="1:21" ht="48" customHeight="1">
      <c r="A22" s="146"/>
      <c r="B22" s="146"/>
      <c r="C22" s="146"/>
      <c r="D22" s="146"/>
      <c r="E22" s="146"/>
      <c r="F22" s="146"/>
      <c r="G22" s="146"/>
      <c r="H22" s="146"/>
      <c r="I22" s="146"/>
      <c r="J22" s="146"/>
      <c r="K22" s="146"/>
      <c r="L22" s="145"/>
      <c r="N22" s="186"/>
      <c r="O22" s="194">
        <f>SUM(O4:O21)</f>
        <v>9</v>
      </c>
      <c r="P22" s="194">
        <f>SUM(P4:P21)</f>
        <v>5</v>
      </c>
      <c r="Q22" s="186"/>
      <c r="R22" s="186"/>
      <c r="S22" s="186"/>
      <c r="T22" s="186"/>
      <c r="U22" s="144"/>
    </row>
  </sheetData>
  <autoFilter ref="A3:U3" xr:uid="{C7173FF9-F0C4-4F14-9CD4-A9CD85A7A5DA}"/>
  <mergeCells count="33">
    <mergeCell ref="A7:A9"/>
    <mergeCell ref="B7:B9"/>
    <mergeCell ref="H7:H9"/>
    <mergeCell ref="I7:I9"/>
    <mergeCell ref="J7:J9"/>
    <mergeCell ref="A10:A12"/>
    <mergeCell ref="B10:B12"/>
    <mergeCell ref="H10:H12"/>
    <mergeCell ref="I10:I12"/>
    <mergeCell ref="J10:J12"/>
    <mergeCell ref="J13:J16"/>
    <mergeCell ref="K13:K16"/>
    <mergeCell ref="I4:I6"/>
    <mergeCell ref="J4:J6"/>
    <mergeCell ref="K4:K6"/>
    <mergeCell ref="K10:K12"/>
    <mergeCell ref="K7:K9"/>
    <mergeCell ref="J17:J21"/>
    <mergeCell ref="K17:K21"/>
    <mergeCell ref="A1:K1"/>
    <mergeCell ref="N1:T2"/>
    <mergeCell ref="A2:K2"/>
    <mergeCell ref="A17:A21"/>
    <mergeCell ref="B17:B21"/>
    <mergeCell ref="H17:H21"/>
    <mergeCell ref="I17:I21"/>
    <mergeCell ref="A4:A6"/>
    <mergeCell ref="B4:B6"/>
    <mergeCell ref="H4:H6"/>
    <mergeCell ref="A13:A16"/>
    <mergeCell ref="B13:B16"/>
    <mergeCell ref="H13:H16"/>
    <mergeCell ref="I13:I16"/>
  </mergeCells>
  <phoneticPr fontId="18" type="noConversion"/>
  <printOptions horizontalCentered="1" verticalCentered="1"/>
  <pageMargins left="0.39370078740157483" right="0.39370078740157483" top="0.59055118110236227" bottom="0.39370078740157483" header="0.31496062992125984" footer="0.31496062992125984"/>
  <pageSetup paperSize="9" scale="69"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F4F87-41B0-4FD0-808E-D8EF0D23C73B}">
  <dimension ref="A1:R145"/>
  <sheetViews>
    <sheetView zoomScale="85" zoomScaleNormal="85" workbookViewId="0">
      <selection activeCell="D46" sqref="D46:J64"/>
    </sheetView>
  </sheetViews>
  <sheetFormatPr defaultRowHeight="16.5"/>
  <cols>
    <col min="1" max="1" width="11.125" customWidth="1"/>
    <col min="2" max="2" width="13.375" customWidth="1"/>
    <col min="3" max="3" width="47.5" customWidth="1"/>
    <col min="4" max="4" width="22.875" customWidth="1"/>
    <col min="5" max="5" width="8.125" bestFit="1" customWidth="1"/>
    <col min="6" max="6" width="6.25" customWidth="1"/>
    <col min="7" max="7" width="10" customWidth="1"/>
    <col min="8" max="8" width="11.875" customWidth="1"/>
    <col min="9" max="9" width="10" customWidth="1"/>
    <col min="10" max="10" width="11.875" customWidth="1"/>
    <col min="11" max="11" width="10" customWidth="1"/>
    <col min="12" max="12" width="11.875" customWidth="1"/>
    <col min="13" max="13" width="11.875" bestFit="1" customWidth="1"/>
    <col min="14" max="14" width="11.875" customWidth="1"/>
    <col min="15" max="15" width="9.125" customWidth="1"/>
    <col min="16" max="16" width="11.5" customWidth="1"/>
    <col min="17" max="17" width="11.75" customWidth="1"/>
    <col min="18" max="18" width="17.875" customWidth="1"/>
  </cols>
  <sheetData>
    <row r="1" spans="1:18" ht="18" customHeight="1">
      <c r="A1" s="102" t="s">
        <v>6</v>
      </c>
      <c r="B1" s="103" t="s">
        <v>7</v>
      </c>
      <c r="C1" s="103" t="s">
        <v>8</v>
      </c>
      <c r="D1" s="103" t="s">
        <v>9</v>
      </c>
      <c r="E1" s="103" t="s">
        <v>10</v>
      </c>
      <c r="F1" s="103" t="s">
        <v>5</v>
      </c>
      <c r="G1" s="103" t="s">
        <v>11</v>
      </c>
      <c r="H1" s="103" t="s">
        <v>12</v>
      </c>
      <c r="I1" s="103" t="s">
        <v>13</v>
      </c>
      <c r="J1" s="103" t="s">
        <v>14</v>
      </c>
      <c r="K1" s="103" t="s">
        <v>15</v>
      </c>
      <c r="L1" s="103" t="s">
        <v>16</v>
      </c>
      <c r="M1" s="103" t="s">
        <v>17</v>
      </c>
      <c r="N1" s="103" t="s">
        <v>18</v>
      </c>
      <c r="O1" s="103" t="s">
        <v>19</v>
      </c>
      <c r="P1" s="103" t="s">
        <v>20</v>
      </c>
      <c r="Q1" s="103" t="s">
        <v>21</v>
      </c>
      <c r="R1" s="103" t="s">
        <v>22</v>
      </c>
    </row>
    <row r="2" spans="1:18">
      <c r="C2" s="112" t="s">
        <v>182</v>
      </c>
      <c r="D2" t="s">
        <v>183</v>
      </c>
      <c r="E2" s="109" t="s">
        <v>185</v>
      </c>
      <c r="F2" s="109">
        <v>1</v>
      </c>
      <c r="G2" s="105">
        <v>120000</v>
      </c>
      <c r="H2" s="105">
        <f>G2*F2</f>
        <v>120000</v>
      </c>
      <c r="I2" s="105"/>
      <c r="J2" s="105"/>
      <c r="K2" s="105"/>
      <c r="L2" s="105"/>
      <c r="M2" s="104"/>
      <c r="N2" s="104"/>
    </row>
    <row r="3" spans="1:18">
      <c r="C3" s="112" t="s">
        <v>182</v>
      </c>
      <c r="D3" t="s">
        <v>184</v>
      </c>
      <c r="E3" s="109" t="s">
        <v>185</v>
      </c>
      <c r="F3" s="109">
        <v>1</v>
      </c>
      <c r="G3" s="105">
        <v>100000</v>
      </c>
      <c r="H3" s="105">
        <f>G3*F3</f>
        <v>100000</v>
      </c>
      <c r="I3" s="105"/>
      <c r="J3" s="105"/>
      <c r="K3" s="105"/>
      <c r="L3" s="105"/>
    </row>
    <row r="4" spans="1:18">
      <c r="C4" s="112" t="s">
        <v>186</v>
      </c>
      <c r="E4" s="109" t="s">
        <v>185</v>
      </c>
      <c r="F4" s="109">
        <v>1</v>
      </c>
      <c r="G4" s="105">
        <v>33000</v>
      </c>
      <c r="H4" s="105">
        <f>G4*F4</f>
        <v>33000</v>
      </c>
      <c r="I4" s="105"/>
      <c r="J4" s="105"/>
      <c r="K4" s="105"/>
      <c r="L4" s="105"/>
    </row>
    <row r="5" spans="1:18">
      <c r="C5" s="112"/>
      <c r="E5" s="109"/>
      <c r="F5" s="109"/>
      <c r="G5" s="105"/>
      <c r="H5" s="105"/>
      <c r="I5" s="105"/>
      <c r="J5" s="105"/>
      <c r="K5" s="105"/>
      <c r="L5" s="105"/>
    </row>
    <row r="6" spans="1:18">
      <c r="C6" s="112"/>
      <c r="E6" s="109"/>
      <c r="F6" s="109"/>
      <c r="G6" s="105"/>
      <c r="H6" s="105"/>
      <c r="I6" s="105"/>
      <c r="J6" s="105"/>
      <c r="K6" s="105"/>
      <c r="L6" s="105"/>
    </row>
    <row r="7" spans="1:18">
      <c r="C7" s="112"/>
      <c r="E7" s="109"/>
      <c r="F7" s="109"/>
      <c r="G7" s="105"/>
      <c r="H7" s="105"/>
      <c r="I7" s="105"/>
      <c r="J7" s="105"/>
      <c r="K7" s="105"/>
      <c r="L7" s="105"/>
    </row>
    <row r="8" spans="1:18">
      <c r="C8" s="112"/>
      <c r="E8" s="109"/>
      <c r="F8" s="109"/>
      <c r="G8" s="105"/>
      <c r="H8" s="105"/>
      <c r="I8" s="105"/>
      <c r="J8" s="105"/>
      <c r="K8" s="105"/>
      <c r="L8" s="105"/>
    </row>
    <row r="9" spans="1:18">
      <c r="C9" s="112"/>
      <c r="E9" s="109"/>
      <c r="F9" s="109"/>
      <c r="G9" s="105"/>
      <c r="H9" s="105"/>
      <c r="I9" s="105"/>
      <c r="J9" s="105"/>
      <c r="K9" s="105"/>
      <c r="L9" s="105"/>
    </row>
    <row r="10" spans="1:18">
      <c r="C10" s="112"/>
      <c r="E10" s="109"/>
      <c r="F10" s="109"/>
      <c r="G10" s="105"/>
      <c r="H10" s="105"/>
      <c r="I10" s="105"/>
      <c r="J10" s="105"/>
      <c r="K10" s="105"/>
      <c r="L10" s="105"/>
      <c r="M10" s="104"/>
      <c r="N10" s="104"/>
    </row>
    <row r="11" spans="1:18">
      <c r="C11" s="112"/>
      <c r="E11" s="109"/>
      <c r="F11" s="109"/>
      <c r="G11" s="105"/>
      <c r="H11" s="105"/>
      <c r="I11" s="105"/>
      <c r="J11" s="105"/>
      <c r="K11" s="105"/>
      <c r="L11" s="105"/>
    </row>
    <row r="12" spans="1:18">
      <c r="C12" s="112"/>
      <c r="E12" s="109"/>
      <c r="F12" s="109"/>
      <c r="G12" s="105"/>
      <c r="H12" s="105"/>
      <c r="I12" s="105"/>
      <c r="J12" s="105"/>
      <c r="K12" s="105"/>
      <c r="L12" s="105"/>
    </row>
    <row r="13" spans="1:18">
      <c r="C13" s="112"/>
      <c r="E13" s="109"/>
      <c r="F13" s="109"/>
      <c r="G13" s="105"/>
      <c r="H13" s="105"/>
      <c r="I13" s="105"/>
      <c r="J13" s="105"/>
      <c r="K13" s="105"/>
      <c r="L13" s="105"/>
    </row>
    <row r="14" spans="1:18">
      <c r="C14" s="112"/>
      <c r="E14" s="109"/>
      <c r="F14" s="109"/>
      <c r="G14" s="105"/>
      <c r="H14" s="105"/>
      <c r="I14" s="105"/>
      <c r="J14" s="105"/>
      <c r="K14" s="105"/>
      <c r="L14" s="105"/>
    </row>
    <row r="15" spans="1:18">
      <c r="C15" s="112"/>
      <c r="E15" s="109"/>
      <c r="F15" s="109"/>
      <c r="G15" s="105"/>
      <c r="H15" s="105"/>
      <c r="I15" s="105"/>
      <c r="J15" s="105"/>
      <c r="K15" s="105"/>
      <c r="L15" s="105"/>
    </row>
    <row r="16" spans="1:18">
      <c r="C16" s="112"/>
      <c r="E16" s="109"/>
      <c r="F16" s="109"/>
      <c r="G16" s="105"/>
      <c r="H16" s="105"/>
      <c r="I16" s="105"/>
      <c r="J16" s="105"/>
      <c r="K16" s="105"/>
      <c r="L16" s="105"/>
    </row>
    <row r="17" spans="1:17">
      <c r="C17" s="112"/>
      <c r="E17" s="109"/>
      <c r="F17" s="109"/>
      <c r="G17" s="105"/>
      <c r="H17" s="105"/>
      <c r="I17" s="105"/>
      <c r="J17" s="105"/>
      <c r="K17" s="105"/>
      <c r="L17" s="105"/>
    </row>
    <row r="18" spans="1:17">
      <c r="C18" s="112"/>
      <c r="E18" s="109"/>
      <c r="F18" s="109"/>
      <c r="G18" s="105"/>
      <c r="H18" s="105"/>
      <c r="I18" s="105"/>
      <c r="J18" s="105"/>
      <c r="K18" s="105"/>
      <c r="L18" s="105"/>
    </row>
    <row r="19" spans="1:17">
      <c r="C19" s="112"/>
      <c r="E19" s="109"/>
      <c r="F19" s="109"/>
      <c r="G19" s="105"/>
      <c r="H19" s="105"/>
      <c r="I19" s="105"/>
      <c r="J19" s="105"/>
      <c r="K19" s="105"/>
      <c r="L19" s="105"/>
      <c r="M19" s="104"/>
      <c r="N19" s="104"/>
    </row>
    <row r="20" spans="1:17">
      <c r="C20" s="112"/>
      <c r="E20" s="109"/>
      <c r="F20" s="109"/>
      <c r="G20" s="105"/>
      <c r="H20" s="105"/>
      <c r="I20" s="105"/>
      <c r="J20" s="105"/>
      <c r="K20" s="105"/>
      <c r="L20" s="105"/>
    </row>
    <row r="21" spans="1:17">
      <c r="C21" s="112"/>
      <c r="E21" s="109"/>
      <c r="F21" s="109"/>
      <c r="G21" s="105"/>
      <c r="H21" s="105"/>
      <c r="I21" s="105"/>
      <c r="J21" s="105"/>
      <c r="K21" s="105"/>
      <c r="L21" s="105"/>
    </row>
    <row r="22" spans="1:17">
      <c r="C22" s="112"/>
      <c r="E22" s="109"/>
      <c r="F22" s="109"/>
      <c r="G22" s="105"/>
      <c r="H22" s="105"/>
      <c r="I22" s="105"/>
      <c r="J22" s="105"/>
      <c r="K22" s="105"/>
      <c r="L22" s="105"/>
    </row>
    <row r="23" spans="1:17">
      <c r="C23" s="112"/>
      <c r="E23" s="109"/>
      <c r="F23" s="109"/>
      <c r="G23" s="105"/>
      <c r="H23" s="105"/>
      <c r="I23" s="105"/>
      <c r="J23" s="105"/>
      <c r="K23" s="105"/>
      <c r="L23" s="105"/>
    </row>
    <row r="24" spans="1:17">
      <c r="C24" s="112"/>
      <c r="E24" s="109"/>
      <c r="F24" s="109"/>
      <c r="G24" s="105"/>
      <c r="H24" s="105"/>
      <c r="I24" s="105"/>
      <c r="J24" s="105"/>
      <c r="K24" s="105"/>
      <c r="L24" s="105"/>
    </row>
    <row r="25" spans="1:17" ht="186.6" customHeight="1">
      <c r="A25" s="246" t="s">
        <v>108</v>
      </c>
      <c r="B25" s="246"/>
      <c r="C25" s="246"/>
      <c r="D25" s="246"/>
      <c r="E25" s="246"/>
      <c r="F25" s="246"/>
      <c r="G25" s="246"/>
      <c r="H25" s="246"/>
      <c r="I25" s="246"/>
      <c r="J25" s="246"/>
      <c r="K25" s="246"/>
      <c r="L25" s="246"/>
      <c r="M25" s="246"/>
    </row>
    <row r="26" spans="1:17">
      <c r="A26" s="234"/>
      <c r="B26" s="235"/>
      <c r="C26" s="236"/>
      <c r="D26" s="234"/>
      <c r="E26" s="235"/>
      <c r="F26" s="235"/>
      <c r="G26" s="235"/>
      <c r="H26" s="235"/>
      <c r="I26" s="235"/>
      <c r="J26" s="236"/>
      <c r="K26" s="234"/>
      <c r="L26" s="235"/>
      <c r="M26" s="235"/>
      <c r="N26" s="235"/>
      <c r="O26" s="235"/>
      <c r="P26" s="235"/>
      <c r="Q26" s="236"/>
    </row>
    <row r="27" spans="1:17">
      <c r="A27" s="237"/>
      <c r="B27" s="238"/>
      <c r="C27" s="239"/>
      <c r="D27" s="237"/>
      <c r="E27" s="238"/>
      <c r="F27" s="238"/>
      <c r="G27" s="238"/>
      <c r="H27" s="238"/>
      <c r="I27" s="238"/>
      <c r="J27" s="239"/>
      <c r="K27" s="237"/>
      <c r="L27" s="238"/>
      <c r="M27" s="238"/>
      <c r="N27" s="238"/>
      <c r="O27" s="238"/>
      <c r="P27" s="238"/>
      <c r="Q27" s="239"/>
    </row>
    <row r="28" spans="1:17">
      <c r="A28" s="237"/>
      <c r="B28" s="238"/>
      <c r="C28" s="239"/>
      <c r="D28" s="237"/>
      <c r="E28" s="238"/>
      <c r="F28" s="238"/>
      <c r="G28" s="238"/>
      <c r="H28" s="238"/>
      <c r="I28" s="238"/>
      <c r="J28" s="239"/>
      <c r="K28" s="237"/>
      <c r="L28" s="238"/>
      <c r="M28" s="238"/>
      <c r="N28" s="238"/>
      <c r="O28" s="238"/>
      <c r="P28" s="238"/>
      <c r="Q28" s="239"/>
    </row>
    <row r="29" spans="1:17">
      <c r="A29" s="237"/>
      <c r="B29" s="238"/>
      <c r="C29" s="239"/>
      <c r="D29" s="237"/>
      <c r="E29" s="238"/>
      <c r="F29" s="238"/>
      <c r="G29" s="238"/>
      <c r="H29" s="238"/>
      <c r="I29" s="238"/>
      <c r="J29" s="239"/>
      <c r="K29" s="237"/>
      <c r="L29" s="238"/>
      <c r="M29" s="238"/>
      <c r="N29" s="238"/>
      <c r="O29" s="238"/>
      <c r="P29" s="238"/>
      <c r="Q29" s="239"/>
    </row>
    <row r="30" spans="1:17">
      <c r="A30" s="237"/>
      <c r="B30" s="238"/>
      <c r="C30" s="239"/>
      <c r="D30" s="237"/>
      <c r="E30" s="238"/>
      <c r="F30" s="238"/>
      <c r="G30" s="238"/>
      <c r="H30" s="238"/>
      <c r="I30" s="238"/>
      <c r="J30" s="239"/>
      <c r="K30" s="237"/>
      <c r="L30" s="238"/>
      <c r="M30" s="238"/>
      <c r="N30" s="238"/>
      <c r="O30" s="238"/>
      <c r="P30" s="238"/>
      <c r="Q30" s="239"/>
    </row>
    <row r="31" spans="1:17">
      <c r="A31" s="237"/>
      <c r="B31" s="238"/>
      <c r="C31" s="239"/>
      <c r="D31" s="237"/>
      <c r="E31" s="238"/>
      <c r="F31" s="238"/>
      <c r="G31" s="238"/>
      <c r="H31" s="238"/>
      <c r="I31" s="238"/>
      <c r="J31" s="239"/>
      <c r="K31" s="237"/>
      <c r="L31" s="238"/>
      <c r="M31" s="238"/>
      <c r="N31" s="238"/>
      <c r="O31" s="238"/>
      <c r="P31" s="238"/>
      <c r="Q31" s="239"/>
    </row>
    <row r="32" spans="1:17">
      <c r="A32" s="237"/>
      <c r="B32" s="238"/>
      <c r="C32" s="239"/>
      <c r="D32" s="237"/>
      <c r="E32" s="238"/>
      <c r="F32" s="238"/>
      <c r="G32" s="238"/>
      <c r="H32" s="238"/>
      <c r="I32" s="238"/>
      <c r="J32" s="239"/>
      <c r="K32" s="237"/>
      <c r="L32" s="238"/>
      <c r="M32" s="238"/>
      <c r="N32" s="238"/>
      <c r="O32" s="238"/>
      <c r="P32" s="238"/>
      <c r="Q32" s="239"/>
    </row>
    <row r="33" spans="1:17">
      <c r="A33" s="237"/>
      <c r="B33" s="238"/>
      <c r="C33" s="239"/>
      <c r="D33" s="237"/>
      <c r="E33" s="238"/>
      <c r="F33" s="238"/>
      <c r="G33" s="238"/>
      <c r="H33" s="238"/>
      <c r="I33" s="238"/>
      <c r="J33" s="239"/>
      <c r="K33" s="237"/>
      <c r="L33" s="238"/>
      <c r="M33" s="238"/>
      <c r="N33" s="238"/>
      <c r="O33" s="238"/>
      <c r="P33" s="238"/>
      <c r="Q33" s="239"/>
    </row>
    <row r="34" spans="1:17">
      <c r="A34" s="237"/>
      <c r="B34" s="238"/>
      <c r="C34" s="239"/>
      <c r="D34" s="237"/>
      <c r="E34" s="238"/>
      <c r="F34" s="238"/>
      <c r="G34" s="238"/>
      <c r="H34" s="238"/>
      <c r="I34" s="238"/>
      <c r="J34" s="239"/>
      <c r="K34" s="237"/>
      <c r="L34" s="238"/>
      <c r="M34" s="238"/>
      <c r="N34" s="238"/>
      <c r="O34" s="238"/>
      <c r="P34" s="238"/>
      <c r="Q34" s="239"/>
    </row>
    <row r="35" spans="1:17">
      <c r="A35" s="237"/>
      <c r="B35" s="238"/>
      <c r="C35" s="239"/>
      <c r="D35" s="237"/>
      <c r="E35" s="238"/>
      <c r="F35" s="238"/>
      <c r="G35" s="238"/>
      <c r="H35" s="238"/>
      <c r="I35" s="238"/>
      <c r="J35" s="239"/>
      <c r="K35" s="237"/>
      <c r="L35" s="238"/>
      <c r="M35" s="238"/>
      <c r="N35" s="238"/>
      <c r="O35" s="238"/>
      <c r="P35" s="238"/>
      <c r="Q35" s="239"/>
    </row>
    <row r="36" spans="1:17">
      <c r="A36" s="237"/>
      <c r="B36" s="238"/>
      <c r="C36" s="239"/>
      <c r="D36" s="237"/>
      <c r="E36" s="238"/>
      <c r="F36" s="238"/>
      <c r="G36" s="238"/>
      <c r="H36" s="238"/>
      <c r="I36" s="238"/>
      <c r="J36" s="239"/>
      <c r="K36" s="237"/>
      <c r="L36" s="238"/>
      <c r="M36" s="238"/>
      <c r="N36" s="238"/>
      <c r="O36" s="238"/>
      <c r="P36" s="238"/>
      <c r="Q36" s="239"/>
    </row>
    <row r="37" spans="1:17">
      <c r="A37" s="237"/>
      <c r="B37" s="238"/>
      <c r="C37" s="239"/>
      <c r="D37" s="237"/>
      <c r="E37" s="238"/>
      <c r="F37" s="238"/>
      <c r="G37" s="238"/>
      <c r="H37" s="238"/>
      <c r="I37" s="238"/>
      <c r="J37" s="239"/>
      <c r="K37" s="237"/>
      <c r="L37" s="238"/>
      <c r="M37" s="238"/>
      <c r="N37" s="238"/>
      <c r="O37" s="238"/>
      <c r="P37" s="238"/>
      <c r="Q37" s="239"/>
    </row>
    <row r="38" spans="1:17">
      <c r="A38" s="237"/>
      <c r="B38" s="238"/>
      <c r="C38" s="239"/>
      <c r="D38" s="237"/>
      <c r="E38" s="238"/>
      <c r="F38" s="238"/>
      <c r="G38" s="238"/>
      <c r="H38" s="238"/>
      <c r="I38" s="238"/>
      <c r="J38" s="239"/>
      <c r="K38" s="237"/>
      <c r="L38" s="238"/>
      <c r="M38" s="238"/>
      <c r="N38" s="238"/>
      <c r="O38" s="238"/>
      <c r="P38" s="238"/>
      <c r="Q38" s="239"/>
    </row>
    <row r="39" spans="1:17">
      <c r="A39" s="237"/>
      <c r="B39" s="238"/>
      <c r="C39" s="239"/>
      <c r="D39" s="237"/>
      <c r="E39" s="238"/>
      <c r="F39" s="238"/>
      <c r="G39" s="238"/>
      <c r="H39" s="238"/>
      <c r="I39" s="238"/>
      <c r="J39" s="239"/>
      <c r="K39" s="237"/>
      <c r="L39" s="238"/>
      <c r="M39" s="238"/>
      <c r="N39" s="238"/>
      <c r="O39" s="238"/>
      <c r="P39" s="238"/>
      <c r="Q39" s="239"/>
    </row>
    <row r="40" spans="1:17">
      <c r="A40" s="237"/>
      <c r="B40" s="238"/>
      <c r="C40" s="239"/>
      <c r="D40" s="237"/>
      <c r="E40" s="238"/>
      <c r="F40" s="238"/>
      <c r="G40" s="238"/>
      <c r="H40" s="238"/>
      <c r="I40" s="238"/>
      <c r="J40" s="239"/>
      <c r="K40" s="237"/>
      <c r="L40" s="238"/>
      <c r="M40" s="238"/>
      <c r="N40" s="238"/>
      <c r="O40" s="238"/>
      <c r="P40" s="238"/>
      <c r="Q40" s="239"/>
    </row>
    <row r="41" spans="1:17">
      <c r="A41" s="237"/>
      <c r="B41" s="238"/>
      <c r="C41" s="239"/>
      <c r="D41" s="237"/>
      <c r="E41" s="238"/>
      <c r="F41" s="238"/>
      <c r="G41" s="238"/>
      <c r="H41" s="238"/>
      <c r="I41" s="238"/>
      <c r="J41" s="239"/>
      <c r="K41" s="237"/>
      <c r="L41" s="238"/>
      <c r="M41" s="238"/>
      <c r="N41" s="238"/>
      <c r="O41" s="238"/>
      <c r="P41" s="238"/>
      <c r="Q41" s="239"/>
    </row>
    <row r="42" spans="1:17">
      <c r="A42" s="237"/>
      <c r="B42" s="238"/>
      <c r="C42" s="239"/>
      <c r="D42" s="237"/>
      <c r="E42" s="238"/>
      <c r="F42" s="238"/>
      <c r="G42" s="238"/>
      <c r="H42" s="238"/>
      <c r="I42" s="238"/>
      <c r="J42" s="239"/>
      <c r="K42" s="237"/>
      <c r="L42" s="238"/>
      <c r="M42" s="238"/>
      <c r="N42" s="238"/>
      <c r="O42" s="238"/>
      <c r="P42" s="238"/>
      <c r="Q42" s="239"/>
    </row>
    <row r="43" spans="1:17">
      <c r="A43" s="237"/>
      <c r="B43" s="238"/>
      <c r="C43" s="239"/>
      <c r="D43" s="237"/>
      <c r="E43" s="238"/>
      <c r="F43" s="238"/>
      <c r="G43" s="238"/>
      <c r="H43" s="238"/>
      <c r="I43" s="238"/>
      <c r="J43" s="239"/>
      <c r="K43" s="237"/>
      <c r="L43" s="238"/>
      <c r="M43" s="238"/>
      <c r="N43" s="238"/>
      <c r="O43" s="238"/>
      <c r="P43" s="238"/>
      <c r="Q43" s="239"/>
    </row>
    <row r="44" spans="1:17">
      <c r="A44" s="240"/>
      <c r="B44" s="241"/>
      <c r="C44" s="242"/>
      <c r="D44" s="240"/>
      <c r="E44" s="241"/>
      <c r="F44" s="241"/>
      <c r="G44" s="241"/>
      <c r="H44" s="241"/>
      <c r="I44" s="241"/>
      <c r="J44" s="242"/>
      <c r="K44" s="240"/>
      <c r="L44" s="241"/>
      <c r="M44" s="241"/>
      <c r="N44" s="241"/>
      <c r="O44" s="241"/>
      <c r="P44" s="241"/>
      <c r="Q44" s="242"/>
    </row>
    <row r="45" spans="1:17">
      <c r="A45" s="243" t="s">
        <v>182</v>
      </c>
      <c r="B45" s="244"/>
      <c r="C45" s="245"/>
      <c r="D45" s="243" t="s">
        <v>186</v>
      </c>
      <c r="E45" s="244"/>
      <c r="F45" s="244"/>
      <c r="G45" s="244"/>
      <c r="H45" s="244"/>
      <c r="I45" s="244"/>
      <c r="J45" s="245"/>
      <c r="K45" s="243"/>
      <c r="L45" s="244"/>
      <c r="M45" s="244"/>
      <c r="N45" s="244"/>
      <c r="O45" s="244"/>
      <c r="P45" s="244"/>
      <c r="Q45" s="245"/>
    </row>
    <row r="46" spans="1:17">
      <c r="A46" s="234"/>
      <c r="B46" s="235"/>
      <c r="C46" s="236"/>
      <c r="D46" s="234"/>
      <c r="E46" s="235"/>
      <c r="F46" s="235"/>
      <c r="G46" s="235"/>
      <c r="H46" s="235"/>
      <c r="I46" s="235"/>
      <c r="J46" s="236"/>
      <c r="K46" s="234"/>
      <c r="L46" s="235"/>
      <c r="M46" s="235"/>
      <c r="N46" s="235"/>
      <c r="O46" s="235"/>
      <c r="P46" s="235"/>
      <c r="Q46" s="236"/>
    </row>
    <row r="47" spans="1:17">
      <c r="A47" s="237"/>
      <c r="B47" s="238"/>
      <c r="C47" s="239"/>
      <c r="D47" s="237"/>
      <c r="E47" s="238"/>
      <c r="F47" s="238"/>
      <c r="G47" s="238"/>
      <c r="H47" s="238"/>
      <c r="I47" s="238"/>
      <c r="J47" s="239"/>
      <c r="K47" s="237"/>
      <c r="L47" s="238"/>
      <c r="M47" s="238"/>
      <c r="N47" s="238"/>
      <c r="O47" s="238"/>
      <c r="P47" s="238"/>
      <c r="Q47" s="239"/>
    </row>
    <row r="48" spans="1:17">
      <c r="A48" s="237"/>
      <c r="B48" s="238"/>
      <c r="C48" s="239"/>
      <c r="D48" s="237"/>
      <c r="E48" s="238"/>
      <c r="F48" s="238"/>
      <c r="G48" s="238"/>
      <c r="H48" s="238"/>
      <c r="I48" s="238"/>
      <c r="J48" s="239"/>
      <c r="K48" s="237"/>
      <c r="L48" s="238"/>
      <c r="M48" s="238"/>
      <c r="N48" s="238"/>
      <c r="O48" s="238"/>
      <c r="P48" s="238"/>
      <c r="Q48" s="239"/>
    </row>
    <row r="49" spans="1:17">
      <c r="A49" s="237"/>
      <c r="B49" s="238"/>
      <c r="C49" s="239"/>
      <c r="D49" s="237"/>
      <c r="E49" s="238"/>
      <c r="F49" s="238"/>
      <c r="G49" s="238"/>
      <c r="H49" s="238"/>
      <c r="I49" s="238"/>
      <c r="J49" s="239"/>
      <c r="K49" s="237"/>
      <c r="L49" s="238"/>
      <c r="M49" s="238"/>
      <c r="N49" s="238"/>
      <c r="O49" s="238"/>
      <c r="P49" s="238"/>
      <c r="Q49" s="239"/>
    </row>
    <row r="50" spans="1:17">
      <c r="A50" s="237"/>
      <c r="B50" s="238"/>
      <c r="C50" s="239"/>
      <c r="D50" s="237"/>
      <c r="E50" s="238"/>
      <c r="F50" s="238"/>
      <c r="G50" s="238"/>
      <c r="H50" s="238"/>
      <c r="I50" s="238"/>
      <c r="J50" s="239"/>
      <c r="K50" s="237"/>
      <c r="L50" s="238"/>
      <c r="M50" s="238"/>
      <c r="N50" s="238"/>
      <c r="O50" s="238"/>
      <c r="P50" s="238"/>
      <c r="Q50" s="239"/>
    </row>
    <row r="51" spans="1:17">
      <c r="A51" s="237"/>
      <c r="B51" s="238"/>
      <c r="C51" s="239"/>
      <c r="D51" s="237"/>
      <c r="E51" s="238"/>
      <c r="F51" s="238"/>
      <c r="G51" s="238"/>
      <c r="H51" s="238"/>
      <c r="I51" s="238"/>
      <c r="J51" s="239"/>
      <c r="K51" s="237"/>
      <c r="L51" s="238"/>
      <c r="M51" s="238"/>
      <c r="N51" s="238"/>
      <c r="O51" s="238"/>
      <c r="P51" s="238"/>
      <c r="Q51" s="239"/>
    </row>
    <row r="52" spans="1:17">
      <c r="A52" s="237"/>
      <c r="B52" s="238"/>
      <c r="C52" s="239"/>
      <c r="D52" s="237"/>
      <c r="E52" s="238"/>
      <c r="F52" s="238"/>
      <c r="G52" s="238"/>
      <c r="H52" s="238"/>
      <c r="I52" s="238"/>
      <c r="J52" s="239"/>
      <c r="K52" s="237"/>
      <c r="L52" s="238"/>
      <c r="M52" s="238"/>
      <c r="N52" s="238"/>
      <c r="O52" s="238"/>
      <c r="P52" s="238"/>
      <c r="Q52" s="239"/>
    </row>
    <row r="53" spans="1:17">
      <c r="A53" s="237"/>
      <c r="B53" s="238"/>
      <c r="C53" s="239"/>
      <c r="D53" s="237"/>
      <c r="E53" s="238"/>
      <c r="F53" s="238"/>
      <c r="G53" s="238"/>
      <c r="H53" s="238"/>
      <c r="I53" s="238"/>
      <c r="J53" s="239"/>
      <c r="K53" s="237"/>
      <c r="L53" s="238"/>
      <c r="M53" s="238"/>
      <c r="N53" s="238"/>
      <c r="O53" s="238"/>
      <c r="P53" s="238"/>
      <c r="Q53" s="239"/>
    </row>
    <row r="54" spans="1:17">
      <c r="A54" s="237"/>
      <c r="B54" s="238"/>
      <c r="C54" s="239"/>
      <c r="D54" s="237"/>
      <c r="E54" s="238"/>
      <c r="F54" s="238"/>
      <c r="G54" s="238"/>
      <c r="H54" s="238"/>
      <c r="I54" s="238"/>
      <c r="J54" s="239"/>
      <c r="K54" s="237"/>
      <c r="L54" s="238"/>
      <c r="M54" s="238"/>
      <c r="N54" s="238"/>
      <c r="O54" s="238"/>
      <c r="P54" s="238"/>
      <c r="Q54" s="239"/>
    </row>
    <row r="55" spans="1:17">
      <c r="A55" s="237"/>
      <c r="B55" s="238"/>
      <c r="C55" s="239"/>
      <c r="D55" s="237"/>
      <c r="E55" s="238"/>
      <c r="F55" s="238"/>
      <c r="G55" s="238"/>
      <c r="H55" s="238"/>
      <c r="I55" s="238"/>
      <c r="J55" s="239"/>
      <c r="K55" s="237"/>
      <c r="L55" s="238"/>
      <c r="M55" s="238"/>
      <c r="N55" s="238"/>
      <c r="O55" s="238"/>
      <c r="P55" s="238"/>
      <c r="Q55" s="239"/>
    </row>
    <row r="56" spans="1:17">
      <c r="A56" s="237"/>
      <c r="B56" s="238"/>
      <c r="C56" s="239"/>
      <c r="D56" s="237"/>
      <c r="E56" s="238"/>
      <c r="F56" s="238"/>
      <c r="G56" s="238"/>
      <c r="H56" s="238"/>
      <c r="I56" s="238"/>
      <c r="J56" s="239"/>
      <c r="K56" s="237"/>
      <c r="L56" s="238"/>
      <c r="M56" s="238"/>
      <c r="N56" s="238"/>
      <c r="O56" s="238"/>
      <c r="P56" s="238"/>
      <c r="Q56" s="239"/>
    </row>
    <row r="57" spans="1:17">
      <c r="A57" s="237"/>
      <c r="B57" s="238"/>
      <c r="C57" s="239"/>
      <c r="D57" s="237"/>
      <c r="E57" s="238"/>
      <c r="F57" s="238"/>
      <c r="G57" s="238"/>
      <c r="H57" s="238"/>
      <c r="I57" s="238"/>
      <c r="J57" s="239"/>
      <c r="K57" s="237"/>
      <c r="L57" s="238"/>
      <c r="M57" s="238"/>
      <c r="N57" s="238"/>
      <c r="O57" s="238"/>
      <c r="P57" s="238"/>
      <c r="Q57" s="239"/>
    </row>
    <row r="58" spans="1:17">
      <c r="A58" s="237"/>
      <c r="B58" s="238"/>
      <c r="C58" s="239"/>
      <c r="D58" s="237"/>
      <c r="E58" s="238"/>
      <c r="F58" s="238"/>
      <c r="G58" s="238"/>
      <c r="H58" s="238"/>
      <c r="I58" s="238"/>
      <c r="J58" s="239"/>
      <c r="K58" s="237"/>
      <c r="L58" s="238"/>
      <c r="M58" s="238"/>
      <c r="N58" s="238"/>
      <c r="O58" s="238"/>
      <c r="P58" s="238"/>
      <c r="Q58" s="239"/>
    </row>
    <row r="59" spans="1:17">
      <c r="A59" s="237"/>
      <c r="B59" s="238"/>
      <c r="C59" s="239"/>
      <c r="D59" s="237"/>
      <c r="E59" s="238"/>
      <c r="F59" s="238"/>
      <c r="G59" s="238"/>
      <c r="H59" s="238"/>
      <c r="I59" s="238"/>
      <c r="J59" s="239"/>
      <c r="K59" s="237"/>
      <c r="L59" s="238"/>
      <c r="M59" s="238"/>
      <c r="N59" s="238"/>
      <c r="O59" s="238"/>
      <c r="P59" s="238"/>
      <c r="Q59" s="239"/>
    </row>
    <row r="60" spans="1:17">
      <c r="A60" s="237"/>
      <c r="B60" s="238"/>
      <c r="C60" s="239"/>
      <c r="D60" s="237"/>
      <c r="E60" s="238"/>
      <c r="F60" s="238"/>
      <c r="G60" s="238"/>
      <c r="H60" s="238"/>
      <c r="I60" s="238"/>
      <c r="J60" s="239"/>
      <c r="K60" s="237"/>
      <c r="L60" s="238"/>
      <c r="M60" s="238"/>
      <c r="N60" s="238"/>
      <c r="O60" s="238"/>
      <c r="P60" s="238"/>
      <c r="Q60" s="239"/>
    </row>
    <row r="61" spans="1:17">
      <c r="A61" s="237"/>
      <c r="B61" s="238"/>
      <c r="C61" s="239"/>
      <c r="D61" s="237"/>
      <c r="E61" s="238"/>
      <c r="F61" s="238"/>
      <c r="G61" s="238"/>
      <c r="H61" s="238"/>
      <c r="I61" s="238"/>
      <c r="J61" s="239"/>
      <c r="K61" s="237"/>
      <c r="L61" s="238"/>
      <c r="M61" s="238"/>
      <c r="N61" s="238"/>
      <c r="O61" s="238"/>
      <c r="P61" s="238"/>
      <c r="Q61" s="239"/>
    </row>
    <row r="62" spans="1:17">
      <c r="A62" s="237"/>
      <c r="B62" s="238"/>
      <c r="C62" s="239"/>
      <c r="D62" s="237"/>
      <c r="E62" s="238"/>
      <c r="F62" s="238"/>
      <c r="G62" s="238"/>
      <c r="H62" s="238"/>
      <c r="I62" s="238"/>
      <c r="J62" s="239"/>
      <c r="K62" s="237"/>
      <c r="L62" s="238"/>
      <c r="M62" s="238"/>
      <c r="N62" s="238"/>
      <c r="O62" s="238"/>
      <c r="P62" s="238"/>
      <c r="Q62" s="239"/>
    </row>
    <row r="63" spans="1:17">
      <c r="A63" s="237"/>
      <c r="B63" s="238"/>
      <c r="C63" s="239"/>
      <c r="D63" s="237"/>
      <c r="E63" s="238"/>
      <c r="F63" s="238"/>
      <c r="G63" s="238"/>
      <c r="H63" s="238"/>
      <c r="I63" s="238"/>
      <c r="J63" s="239"/>
      <c r="K63" s="237"/>
      <c r="L63" s="238"/>
      <c r="M63" s="238"/>
      <c r="N63" s="238"/>
      <c r="O63" s="238"/>
      <c r="P63" s="238"/>
      <c r="Q63" s="239"/>
    </row>
    <row r="64" spans="1:17">
      <c r="A64" s="240"/>
      <c r="B64" s="241"/>
      <c r="C64" s="242"/>
      <c r="D64" s="240"/>
      <c r="E64" s="241"/>
      <c r="F64" s="241"/>
      <c r="G64" s="241"/>
      <c r="H64" s="241"/>
      <c r="I64" s="241"/>
      <c r="J64" s="242"/>
      <c r="K64" s="240"/>
      <c r="L64" s="241"/>
      <c r="M64" s="241"/>
      <c r="N64" s="241"/>
      <c r="O64" s="241"/>
      <c r="P64" s="241"/>
      <c r="Q64" s="242"/>
    </row>
    <row r="65" spans="1:17">
      <c r="A65" s="243"/>
      <c r="B65" s="244"/>
      <c r="C65" s="245"/>
      <c r="D65" s="243"/>
      <c r="E65" s="244"/>
      <c r="F65" s="244"/>
      <c r="G65" s="244"/>
      <c r="H65" s="244"/>
      <c r="I65" s="244"/>
      <c r="J65" s="245"/>
      <c r="K65" s="243"/>
      <c r="L65" s="244"/>
      <c r="M65" s="244"/>
      <c r="N65" s="244"/>
      <c r="O65" s="244"/>
      <c r="P65" s="244"/>
      <c r="Q65" s="245"/>
    </row>
    <row r="66" spans="1:17">
      <c r="A66" s="234"/>
      <c r="B66" s="235"/>
      <c r="C66" s="236"/>
      <c r="D66" s="234"/>
      <c r="E66" s="235"/>
      <c r="F66" s="235"/>
      <c r="G66" s="235"/>
      <c r="H66" s="235"/>
      <c r="I66" s="235"/>
      <c r="J66" s="236"/>
      <c r="K66" s="234"/>
      <c r="L66" s="235"/>
      <c r="M66" s="235"/>
      <c r="N66" s="235"/>
      <c r="O66" s="235"/>
      <c r="P66" s="235"/>
      <c r="Q66" s="236"/>
    </row>
    <row r="67" spans="1:17">
      <c r="A67" s="237"/>
      <c r="B67" s="238"/>
      <c r="C67" s="239"/>
      <c r="D67" s="237"/>
      <c r="E67" s="238"/>
      <c r="F67" s="238"/>
      <c r="G67" s="238"/>
      <c r="H67" s="238"/>
      <c r="I67" s="238"/>
      <c r="J67" s="239"/>
      <c r="K67" s="237"/>
      <c r="L67" s="238"/>
      <c r="M67" s="238"/>
      <c r="N67" s="238"/>
      <c r="O67" s="238"/>
      <c r="P67" s="238"/>
      <c r="Q67" s="239"/>
    </row>
    <row r="68" spans="1:17">
      <c r="A68" s="237"/>
      <c r="B68" s="238"/>
      <c r="C68" s="239"/>
      <c r="D68" s="237"/>
      <c r="E68" s="238"/>
      <c r="F68" s="238"/>
      <c r="G68" s="238"/>
      <c r="H68" s="238"/>
      <c r="I68" s="238"/>
      <c r="J68" s="239"/>
      <c r="K68" s="237"/>
      <c r="L68" s="238"/>
      <c r="M68" s="238"/>
      <c r="N68" s="238"/>
      <c r="O68" s="238"/>
      <c r="P68" s="238"/>
      <c r="Q68" s="239"/>
    </row>
    <row r="69" spans="1:17">
      <c r="A69" s="237"/>
      <c r="B69" s="238"/>
      <c r="C69" s="239"/>
      <c r="D69" s="237"/>
      <c r="E69" s="238"/>
      <c r="F69" s="238"/>
      <c r="G69" s="238"/>
      <c r="H69" s="238"/>
      <c r="I69" s="238"/>
      <c r="J69" s="239"/>
      <c r="K69" s="237"/>
      <c r="L69" s="238"/>
      <c r="M69" s="238"/>
      <c r="N69" s="238"/>
      <c r="O69" s="238"/>
      <c r="P69" s="238"/>
      <c r="Q69" s="239"/>
    </row>
    <row r="70" spans="1:17">
      <c r="A70" s="237"/>
      <c r="B70" s="238"/>
      <c r="C70" s="239"/>
      <c r="D70" s="237"/>
      <c r="E70" s="238"/>
      <c r="F70" s="238"/>
      <c r="G70" s="238"/>
      <c r="H70" s="238"/>
      <c r="I70" s="238"/>
      <c r="J70" s="239"/>
      <c r="K70" s="237"/>
      <c r="L70" s="238"/>
      <c r="M70" s="238"/>
      <c r="N70" s="238"/>
      <c r="O70" s="238"/>
      <c r="P70" s="238"/>
      <c r="Q70" s="239"/>
    </row>
    <row r="71" spans="1:17">
      <c r="A71" s="237"/>
      <c r="B71" s="238"/>
      <c r="C71" s="239"/>
      <c r="D71" s="237"/>
      <c r="E71" s="238"/>
      <c r="F71" s="238"/>
      <c r="G71" s="238"/>
      <c r="H71" s="238"/>
      <c r="I71" s="238"/>
      <c r="J71" s="239"/>
      <c r="K71" s="237"/>
      <c r="L71" s="238"/>
      <c r="M71" s="238"/>
      <c r="N71" s="238"/>
      <c r="O71" s="238"/>
      <c r="P71" s="238"/>
      <c r="Q71" s="239"/>
    </row>
    <row r="72" spans="1:17">
      <c r="A72" s="237"/>
      <c r="B72" s="238"/>
      <c r="C72" s="239"/>
      <c r="D72" s="237"/>
      <c r="E72" s="238"/>
      <c r="F72" s="238"/>
      <c r="G72" s="238"/>
      <c r="H72" s="238"/>
      <c r="I72" s="238"/>
      <c r="J72" s="239"/>
      <c r="K72" s="237"/>
      <c r="L72" s="238"/>
      <c r="M72" s="238"/>
      <c r="N72" s="238"/>
      <c r="O72" s="238"/>
      <c r="P72" s="238"/>
      <c r="Q72" s="239"/>
    </row>
    <row r="73" spans="1:17">
      <c r="A73" s="237"/>
      <c r="B73" s="238"/>
      <c r="C73" s="239"/>
      <c r="D73" s="237"/>
      <c r="E73" s="238"/>
      <c r="F73" s="238"/>
      <c r="G73" s="238"/>
      <c r="H73" s="238"/>
      <c r="I73" s="238"/>
      <c r="J73" s="239"/>
      <c r="K73" s="237"/>
      <c r="L73" s="238"/>
      <c r="M73" s="238"/>
      <c r="N73" s="238"/>
      <c r="O73" s="238"/>
      <c r="P73" s="238"/>
      <c r="Q73" s="239"/>
    </row>
    <row r="74" spans="1:17">
      <c r="A74" s="237"/>
      <c r="B74" s="238"/>
      <c r="C74" s="239"/>
      <c r="D74" s="237"/>
      <c r="E74" s="238"/>
      <c r="F74" s="238"/>
      <c r="G74" s="238"/>
      <c r="H74" s="238"/>
      <c r="I74" s="238"/>
      <c r="J74" s="239"/>
      <c r="K74" s="237"/>
      <c r="L74" s="238"/>
      <c r="M74" s="238"/>
      <c r="N74" s="238"/>
      <c r="O74" s="238"/>
      <c r="P74" s="238"/>
      <c r="Q74" s="239"/>
    </row>
    <row r="75" spans="1:17">
      <c r="A75" s="237"/>
      <c r="B75" s="238"/>
      <c r="C75" s="239"/>
      <c r="D75" s="237"/>
      <c r="E75" s="238"/>
      <c r="F75" s="238"/>
      <c r="G75" s="238"/>
      <c r="H75" s="238"/>
      <c r="I75" s="238"/>
      <c r="J75" s="239"/>
      <c r="K75" s="237"/>
      <c r="L75" s="238"/>
      <c r="M75" s="238"/>
      <c r="N75" s="238"/>
      <c r="O75" s="238"/>
      <c r="P75" s="238"/>
      <c r="Q75" s="239"/>
    </row>
    <row r="76" spans="1:17">
      <c r="A76" s="237"/>
      <c r="B76" s="238"/>
      <c r="C76" s="239"/>
      <c r="D76" s="237"/>
      <c r="E76" s="238"/>
      <c r="F76" s="238"/>
      <c r="G76" s="238"/>
      <c r="H76" s="238"/>
      <c r="I76" s="238"/>
      <c r="J76" s="239"/>
      <c r="K76" s="237"/>
      <c r="L76" s="238"/>
      <c r="M76" s="238"/>
      <c r="N76" s="238"/>
      <c r="O76" s="238"/>
      <c r="P76" s="238"/>
      <c r="Q76" s="239"/>
    </row>
    <row r="77" spans="1:17">
      <c r="A77" s="237"/>
      <c r="B77" s="238"/>
      <c r="C77" s="239"/>
      <c r="D77" s="237"/>
      <c r="E77" s="238"/>
      <c r="F77" s="238"/>
      <c r="G77" s="238"/>
      <c r="H77" s="238"/>
      <c r="I77" s="238"/>
      <c r="J77" s="239"/>
      <c r="K77" s="237"/>
      <c r="L77" s="238"/>
      <c r="M77" s="238"/>
      <c r="N77" s="238"/>
      <c r="O77" s="238"/>
      <c r="P77" s="238"/>
      <c r="Q77" s="239"/>
    </row>
    <row r="78" spans="1:17">
      <c r="A78" s="237"/>
      <c r="B78" s="238"/>
      <c r="C78" s="239"/>
      <c r="D78" s="237"/>
      <c r="E78" s="238"/>
      <c r="F78" s="238"/>
      <c r="G78" s="238"/>
      <c r="H78" s="238"/>
      <c r="I78" s="238"/>
      <c r="J78" s="239"/>
      <c r="K78" s="237"/>
      <c r="L78" s="238"/>
      <c r="M78" s="238"/>
      <c r="N78" s="238"/>
      <c r="O78" s="238"/>
      <c r="P78" s="238"/>
      <c r="Q78" s="239"/>
    </row>
    <row r="79" spans="1:17">
      <c r="A79" s="237"/>
      <c r="B79" s="238"/>
      <c r="C79" s="239"/>
      <c r="D79" s="237"/>
      <c r="E79" s="238"/>
      <c r="F79" s="238"/>
      <c r="G79" s="238"/>
      <c r="H79" s="238"/>
      <c r="I79" s="238"/>
      <c r="J79" s="239"/>
      <c r="K79" s="237"/>
      <c r="L79" s="238"/>
      <c r="M79" s="238"/>
      <c r="N79" s="238"/>
      <c r="O79" s="238"/>
      <c r="P79" s="238"/>
      <c r="Q79" s="239"/>
    </row>
    <row r="80" spans="1:17">
      <c r="A80" s="237"/>
      <c r="B80" s="238"/>
      <c r="C80" s="239"/>
      <c r="D80" s="237"/>
      <c r="E80" s="238"/>
      <c r="F80" s="238"/>
      <c r="G80" s="238"/>
      <c r="H80" s="238"/>
      <c r="I80" s="238"/>
      <c r="J80" s="239"/>
      <c r="K80" s="237"/>
      <c r="L80" s="238"/>
      <c r="M80" s="238"/>
      <c r="N80" s="238"/>
      <c r="O80" s="238"/>
      <c r="P80" s="238"/>
      <c r="Q80" s="239"/>
    </row>
    <row r="81" spans="1:17">
      <c r="A81" s="237"/>
      <c r="B81" s="238"/>
      <c r="C81" s="239"/>
      <c r="D81" s="237"/>
      <c r="E81" s="238"/>
      <c r="F81" s="238"/>
      <c r="G81" s="238"/>
      <c r="H81" s="238"/>
      <c r="I81" s="238"/>
      <c r="J81" s="239"/>
      <c r="K81" s="237"/>
      <c r="L81" s="238"/>
      <c r="M81" s="238"/>
      <c r="N81" s="238"/>
      <c r="O81" s="238"/>
      <c r="P81" s="238"/>
      <c r="Q81" s="239"/>
    </row>
    <row r="82" spans="1:17">
      <c r="A82" s="237"/>
      <c r="B82" s="238"/>
      <c r="C82" s="239"/>
      <c r="D82" s="237"/>
      <c r="E82" s="238"/>
      <c r="F82" s="238"/>
      <c r="G82" s="238"/>
      <c r="H82" s="238"/>
      <c r="I82" s="238"/>
      <c r="J82" s="239"/>
      <c r="K82" s="237"/>
      <c r="L82" s="238"/>
      <c r="M82" s="238"/>
      <c r="N82" s="238"/>
      <c r="O82" s="238"/>
      <c r="P82" s="238"/>
      <c r="Q82" s="239"/>
    </row>
    <row r="83" spans="1:17">
      <c r="A83" s="237"/>
      <c r="B83" s="238"/>
      <c r="C83" s="239"/>
      <c r="D83" s="237"/>
      <c r="E83" s="238"/>
      <c r="F83" s="238"/>
      <c r="G83" s="238"/>
      <c r="H83" s="238"/>
      <c r="I83" s="238"/>
      <c r="J83" s="239"/>
      <c r="K83" s="237"/>
      <c r="L83" s="238"/>
      <c r="M83" s="238"/>
      <c r="N83" s="238"/>
      <c r="O83" s="238"/>
      <c r="P83" s="238"/>
      <c r="Q83" s="239"/>
    </row>
    <row r="84" spans="1:17">
      <c r="A84" s="240"/>
      <c r="B84" s="241"/>
      <c r="C84" s="242"/>
      <c r="D84" s="240"/>
      <c r="E84" s="241"/>
      <c r="F84" s="241"/>
      <c r="G84" s="241"/>
      <c r="H84" s="241"/>
      <c r="I84" s="241"/>
      <c r="J84" s="242"/>
      <c r="K84" s="240"/>
      <c r="L84" s="241"/>
      <c r="M84" s="241"/>
      <c r="N84" s="241"/>
      <c r="O84" s="241"/>
      <c r="P84" s="241"/>
      <c r="Q84" s="242"/>
    </row>
    <row r="85" spans="1:17">
      <c r="A85" s="243"/>
      <c r="B85" s="244"/>
      <c r="C85" s="245"/>
      <c r="D85" s="243"/>
      <c r="E85" s="244"/>
      <c r="F85" s="244"/>
      <c r="G85" s="244"/>
      <c r="H85" s="244"/>
      <c r="I85" s="244"/>
      <c r="J85" s="245"/>
      <c r="K85" s="243"/>
      <c r="L85" s="244"/>
      <c r="M85" s="244"/>
      <c r="N85" s="244"/>
      <c r="O85" s="244"/>
      <c r="P85" s="244"/>
      <c r="Q85" s="245"/>
    </row>
    <row r="86" spans="1:17">
      <c r="A86" s="234"/>
      <c r="B86" s="235"/>
      <c r="C86" s="236"/>
      <c r="D86" s="234"/>
      <c r="E86" s="235"/>
      <c r="F86" s="235"/>
      <c r="G86" s="235"/>
      <c r="H86" s="235"/>
      <c r="I86" s="235"/>
      <c r="J86" s="236"/>
      <c r="K86" s="234"/>
      <c r="L86" s="235"/>
      <c r="M86" s="235"/>
      <c r="N86" s="235"/>
      <c r="O86" s="235"/>
      <c r="P86" s="235"/>
      <c r="Q86" s="236"/>
    </row>
    <row r="87" spans="1:17">
      <c r="A87" s="237"/>
      <c r="B87" s="238"/>
      <c r="C87" s="239"/>
      <c r="D87" s="237"/>
      <c r="E87" s="238"/>
      <c r="F87" s="238"/>
      <c r="G87" s="238"/>
      <c r="H87" s="238"/>
      <c r="I87" s="238"/>
      <c r="J87" s="239"/>
      <c r="K87" s="237"/>
      <c r="L87" s="238"/>
      <c r="M87" s="238"/>
      <c r="N87" s="238"/>
      <c r="O87" s="238"/>
      <c r="P87" s="238"/>
      <c r="Q87" s="239"/>
    </row>
    <row r="88" spans="1:17">
      <c r="A88" s="237"/>
      <c r="B88" s="238"/>
      <c r="C88" s="239"/>
      <c r="D88" s="237"/>
      <c r="E88" s="238"/>
      <c r="F88" s="238"/>
      <c r="G88" s="238"/>
      <c r="H88" s="238"/>
      <c r="I88" s="238"/>
      <c r="J88" s="239"/>
      <c r="K88" s="237"/>
      <c r="L88" s="238"/>
      <c r="M88" s="238"/>
      <c r="N88" s="238"/>
      <c r="O88" s="238"/>
      <c r="P88" s="238"/>
      <c r="Q88" s="239"/>
    </row>
    <row r="89" spans="1:17">
      <c r="A89" s="237"/>
      <c r="B89" s="238"/>
      <c r="C89" s="239"/>
      <c r="D89" s="237"/>
      <c r="E89" s="238"/>
      <c r="F89" s="238"/>
      <c r="G89" s="238"/>
      <c r="H89" s="238"/>
      <c r="I89" s="238"/>
      <c r="J89" s="239"/>
      <c r="K89" s="237"/>
      <c r="L89" s="238"/>
      <c r="M89" s="238"/>
      <c r="N89" s="238"/>
      <c r="O89" s="238"/>
      <c r="P89" s="238"/>
      <c r="Q89" s="239"/>
    </row>
    <row r="90" spans="1:17">
      <c r="A90" s="237"/>
      <c r="B90" s="238"/>
      <c r="C90" s="239"/>
      <c r="D90" s="237"/>
      <c r="E90" s="238"/>
      <c r="F90" s="238"/>
      <c r="G90" s="238"/>
      <c r="H90" s="238"/>
      <c r="I90" s="238"/>
      <c r="J90" s="239"/>
      <c r="K90" s="237"/>
      <c r="L90" s="238"/>
      <c r="M90" s="238"/>
      <c r="N90" s="238"/>
      <c r="O90" s="238"/>
      <c r="P90" s="238"/>
      <c r="Q90" s="239"/>
    </row>
    <row r="91" spans="1:17">
      <c r="A91" s="237"/>
      <c r="B91" s="238"/>
      <c r="C91" s="239"/>
      <c r="D91" s="237"/>
      <c r="E91" s="238"/>
      <c r="F91" s="238"/>
      <c r="G91" s="238"/>
      <c r="H91" s="238"/>
      <c r="I91" s="238"/>
      <c r="J91" s="239"/>
      <c r="K91" s="237"/>
      <c r="L91" s="238"/>
      <c r="M91" s="238"/>
      <c r="N91" s="238"/>
      <c r="O91" s="238"/>
      <c r="P91" s="238"/>
      <c r="Q91" s="239"/>
    </row>
    <row r="92" spans="1:17">
      <c r="A92" s="237"/>
      <c r="B92" s="238"/>
      <c r="C92" s="239"/>
      <c r="D92" s="237"/>
      <c r="E92" s="238"/>
      <c r="F92" s="238"/>
      <c r="G92" s="238"/>
      <c r="H92" s="238"/>
      <c r="I92" s="238"/>
      <c r="J92" s="239"/>
      <c r="K92" s="237"/>
      <c r="L92" s="238"/>
      <c r="M92" s="238"/>
      <c r="N92" s="238"/>
      <c r="O92" s="238"/>
      <c r="P92" s="238"/>
      <c r="Q92" s="239"/>
    </row>
    <row r="93" spans="1:17">
      <c r="A93" s="237"/>
      <c r="B93" s="238"/>
      <c r="C93" s="239"/>
      <c r="D93" s="237"/>
      <c r="E93" s="238"/>
      <c r="F93" s="238"/>
      <c r="G93" s="238"/>
      <c r="H93" s="238"/>
      <c r="I93" s="238"/>
      <c r="J93" s="239"/>
      <c r="K93" s="237"/>
      <c r="L93" s="238"/>
      <c r="M93" s="238"/>
      <c r="N93" s="238"/>
      <c r="O93" s="238"/>
      <c r="P93" s="238"/>
      <c r="Q93" s="239"/>
    </row>
    <row r="94" spans="1:17">
      <c r="A94" s="237"/>
      <c r="B94" s="238"/>
      <c r="C94" s="239"/>
      <c r="D94" s="237"/>
      <c r="E94" s="238"/>
      <c r="F94" s="238"/>
      <c r="G94" s="238"/>
      <c r="H94" s="238"/>
      <c r="I94" s="238"/>
      <c r="J94" s="239"/>
      <c r="K94" s="237"/>
      <c r="L94" s="238"/>
      <c r="M94" s="238"/>
      <c r="N94" s="238"/>
      <c r="O94" s="238"/>
      <c r="P94" s="238"/>
      <c r="Q94" s="239"/>
    </row>
    <row r="95" spans="1:17">
      <c r="A95" s="237"/>
      <c r="B95" s="238"/>
      <c r="C95" s="239"/>
      <c r="D95" s="237"/>
      <c r="E95" s="238"/>
      <c r="F95" s="238"/>
      <c r="G95" s="238"/>
      <c r="H95" s="238"/>
      <c r="I95" s="238"/>
      <c r="J95" s="239"/>
      <c r="K95" s="237"/>
      <c r="L95" s="238"/>
      <c r="M95" s="238"/>
      <c r="N95" s="238"/>
      <c r="O95" s="238"/>
      <c r="P95" s="238"/>
      <c r="Q95" s="239"/>
    </row>
    <row r="96" spans="1:17">
      <c r="A96" s="237"/>
      <c r="B96" s="238"/>
      <c r="C96" s="239"/>
      <c r="D96" s="237"/>
      <c r="E96" s="238"/>
      <c r="F96" s="238"/>
      <c r="G96" s="238"/>
      <c r="H96" s="238"/>
      <c r="I96" s="238"/>
      <c r="J96" s="239"/>
      <c r="K96" s="237"/>
      <c r="L96" s="238"/>
      <c r="M96" s="238"/>
      <c r="N96" s="238"/>
      <c r="O96" s="238"/>
      <c r="P96" s="238"/>
      <c r="Q96" s="239"/>
    </row>
    <row r="97" spans="1:17">
      <c r="A97" s="237"/>
      <c r="B97" s="238"/>
      <c r="C97" s="239"/>
      <c r="D97" s="237"/>
      <c r="E97" s="238"/>
      <c r="F97" s="238"/>
      <c r="G97" s="238"/>
      <c r="H97" s="238"/>
      <c r="I97" s="238"/>
      <c r="J97" s="239"/>
      <c r="K97" s="237"/>
      <c r="L97" s="238"/>
      <c r="M97" s="238"/>
      <c r="N97" s="238"/>
      <c r="O97" s="238"/>
      <c r="P97" s="238"/>
      <c r="Q97" s="239"/>
    </row>
    <row r="98" spans="1:17">
      <c r="A98" s="237"/>
      <c r="B98" s="238"/>
      <c r="C98" s="239"/>
      <c r="D98" s="237"/>
      <c r="E98" s="238"/>
      <c r="F98" s="238"/>
      <c r="G98" s="238"/>
      <c r="H98" s="238"/>
      <c r="I98" s="238"/>
      <c r="J98" s="239"/>
      <c r="K98" s="237"/>
      <c r="L98" s="238"/>
      <c r="M98" s="238"/>
      <c r="N98" s="238"/>
      <c r="O98" s="238"/>
      <c r="P98" s="238"/>
      <c r="Q98" s="239"/>
    </row>
    <row r="99" spans="1:17">
      <c r="A99" s="237"/>
      <c r="B99" s="238"/>
      <c r="C99" s="239"/>
      <c r="D99" s="237"/>
      <c r="E99" s="238"/>
      <c r="F99" s="238"/>
      <c r="G99" s="238"/>
      <c r="H99" s="238"/>
      <c r="I99" s="238"/>
      <c r="J99" s="239"/>
      <c r="K99" s="237"/>
      <c r="L99" s="238"/>
      <c r="M99" s="238"/>
      <c r="N99" s="238"/>
      <c r="O99" s="238"/>
      <c r="P99" s="238"/>
      <c r="Q99" s="239"/>
    </row>
    <row r="100" spans="1:17">
      <c r="A100" s="237"/>
      <c r="B100" s="238"/>
      <c r="C100" s="239"/>
      <c r="D100" s="237"/>
      <c r="E100" s="238"/>
      <c r="F100" s="238"/>
      <c r="G100" s="238"/>
      <c r="H100" s="238"/>
      <c r="I100" s="238"/>
      <c r="J100" s="239"/>
      <c r="K100" s="237"/>
      <c r="L100" s="238"/>
      <c r="M100" s="238"/>
      <c r="N100" s="238"/>
      <c r="O100" s="238"/>
      <c r="P100" s="238"/>
      <c r="Q100" s="239"/>
    </row>
    <row r="101" spans="1:17">
      <c r="A101" s="237"/>
      <c r="B101" s="238"/>
      <c r="C101" s="239"/>
      <c r="D101" s="237"/>
      <c r="E101" s="238"/>
      <c r="F101" s="238"/>
      <c r="G101" s="238"/>
      <c r="H101" s="238"/>
      <c r="I101" s="238"/>
      <c r="J101" s="239"/>
      <c r="K101" s="237"/>
      <c r="L101" s="238"/>
      <c r="M101" s="238"/>
      <c r="N101" s="238"/>
      <c r="O101" s="238"/>
      <c r="P101" s="238"/>
      <c r="Q101" s="239"/>
    </row>
    <row r="102" spans="1:17">
      <c r="A102" s="237"/>
      <c r="B102" s="238"/>
      <c r="C102" s="239"/>
      <c r="D102" s="237"/>
      <c r="E102" s="238"/>
      <c r="F102" s="238"/>
      <c r="G102" s="238"/>
      <c r="H102" s="238"/>
      <c r="I102" s="238"/>
      <c r="J102" s="239"/>
      <c r="K102" s="237"/>
      <c r="L102" s="238"/>
      <c r="M102" s="238"/>
      <c r="N102" s="238"/>
      <c r="O102" s="238"/>
      <c r="P102" s="238"/>
      <c r="Q102" s="239"/>
    </row>
    <row r="103" spans="1:17">
      <c r="A103" s="237"/>
      <c r="B103" s="238"/>
      <c r="C103" s="239"/>
      <c r="D103" s="237"/>
      <c r="E103" s="238"/>
      <c r="F103" s="238"/>
      <c r="G103" s="238"/>
      <c r="H103" s="238"/>
      <c r="I103" s="238"/>
      <c r="J103" s="239"/>
      <c r="K103" s="237"/>
      <c r="L103" s="238"/>
      <c r="M103" s="238"/>
      <c r="N103" s="238"/>
      <c r="O103" s="238"/>
      <c r="P103" s="238"/>
      <c r="Q103" s="239"/>
    </row>
    <row r="104" spans="1:17">
      <c r="A104" s="240"/>
      <c r="B104" s="241"/>
      <c r="C104" s="242"/>
      <c r="D104" s="240"/>
      <c r="E104" s="241"/>
      <c r="F104" s="241"/>
      <c r="G104" s="241"/>
      <c r="H104" s="241"/>
      <c r="I104" s="241"/>
      <c r="J104" s="242"/>
      <c r="K104" s="240"/>
      <c r="L104" s="241"/>
      <c r="M104" s="241"/>
      <c r="N104" s="241"/>
      <c r="O104" s="241"/>
      <c r="P104" s="241"/>
      <c r="Q104" s="242"/>
    </row>
    <row r="105" spans="1:17">
      <c r="A105" s="243"/>
      <c r="B105" s="244"/>
      <c r="C105" s="245"/>
      <c r="D105" s="243"/>
      <c r="E105" s="244"/>
      <c r="F105" s="244"/>
      <c r="G105" s="244"/>
      <c r="H105" s="244"/>
      <c r="I105" s="244"/>
      <c r="J105" s="245"/>
      <c r="K105" s="243"/>
      <c r="L105" s="244"/>
      <c r="M105" s="244"/>
      <c r="N105" s="244"/>
      <c r="O105" s="244"/>
      <c r="P105" s="244"/>
      <c r="Q105" s="245"/>
    </row>
    <row r="106" spans="1:17">
      <c r="A106" s="234"/>
      <c r="B106" s="235"/>
      <c r="C106" s="236"/>
      <c r="D106" s="234"/>
      <c r="E106" s="235"/>
      <c r="F106" s="235"/>
      <c r="G106" s="235"/>
      <c r="H106" s="235"/>
      <c r="I106" s="235"/>
      <c r="J106" s="236"/>
      <c r="K106" s="234"/>
      <c r="L106" s="235"/>
      <c r="M106" s="235"/>
      <c r="N106" s="235"/>
      <c r="O106" s="235"/>
      <c r="P106" s="235"/>
      <c r="Q106" s="236"/>
    </row>
    <row r="107" spans="1:17">
      <c r="A107" s="237"/>
      <c r="B107" s="238"/>
      <c r="C107" s="239"/>
      <c r="D107" s="237"/>
      <c r="E107" s="238"/>
      <c r="F107" s="238"/>
      <c r="G107" s="238"/>
      <c r="H107" s="238"/>
      <c r="I107" s="238"/>
      <c r="J107" s="239"/>
      <c r="K107" s="237"/>
      <c r="L107" s="238"/>
      <c r="M107" s="238"/>
      <c r="N107" s="238"/>
      <c r="O107" s="238"/>
      <c r="P107" s="238"/>
      <c r="Q107" s="239"/>
    </row>
    <row r="108" spans="1:17">
      <c r="A108" s="237"/>
      <c r="B108" s="238"/>
      <c r="C108" s="239"/>
      <c r="D108" s="237"/>
      <c r="E108" s="238"/>
      <c r="F108" s="238"/>
      <c r="G108" s="238"/>
      <c r="H108" s="238"/>
      <c r="I108" s="238"/>
      <c r="J108" s="239"/>
      <c r="K108" s="237"/>
      <c r="L108" s="238"/>
      <c r="M108" s="238"/>
      <c r="N108" s="238"/>
      <c r="O108" s="238"/>
      <c r="P108" s="238"/>
      <c r="Q108" s="239"/>
    </row>
    <row r="109" spans="1:17">
      <c r="A109" s="237"/>
      <c r="B109" s="238"/>
      <c r="C109" s="239"/>
      <c r="D109" s="237"/>
      <c r="E109" s="238"/>
      <c r="F109" s="238"/>
      <c r="G109" s="238"/>
      <c r="H109" s="238"/>
      <c r="I109" s="238"/>
      <c r="J109" s="239"/>
      <c r="K109" s="237"/>
      <c r="L109" s="238"/>
      <c r="M109" s="238"/>
      <c r="N109" s="238"/>
      <c r="O109" s="238"/>
      <c r="P109" s="238"/>
      <c r="Q109" s="239"/>
    </row>
    <row r="110" spans="1:17">
      <c r="A110" s="237"/>
      <c r="B110" s="238"/>
      <c r="C110" s="239"/>
      <c r="D110" s="237"/>
      <c r="E110" s="238"/>
      <c r="F110" s="238"/>
      <c r="G110" s="238"/>
      <c r="H110" s="238"/>
      <c r="I110" s="238"/>
      <c r="J110" s="239"/>
      <c r="K110" s="237"/>
      <c r="L110" s="238"/>
      <c r="M110" s="238"/>
      <c r="N110" s="238"/>
      <c r="O110" s="238"/>
      <c r="P110" s="238"/>
      <c r="Q110" s="239"/>
    </row>
    <row r="111" spans="1:17">
      <c r="A111" s="237"/>
      <c r="B111" s="238"/>
      <c r="C111" s="239"/>
      <c r="D111" s="237"/>
      <c r="E111" s="238"/>
      <c r="F111" s="238"/>
      <c r="G111" s="238"/>
      <c r="H111" s="238"/>
      <c r="I111" s="238"/>
      <c r="J111" s="239"/>
      <c r="K111" s="237"/>
      <c r="L111" s="238"/>
      <c r="M111" s="238"/>
      <c r="N111" s="238"/>
      <c r="O111" s="238"/>
      <c r="P111" s="238"/>
      <c r="Q111" s="239"/>
    </row>
    <row r="112" spans="1:17">
      <c r="A112" s="237"/>
      <c r="B112" s="238"/>
      <c r="C112" s="239"/>
      <c r="D112" s="237"/>
      <c r="E112" s="238"/>
      <c r="F112" s="238"/>
      <c r="G112" s="238"/>
      <c r="H112" s="238"/>
      <c r="I112" s="238"/>
      <c r="J112" s="239"/>
      <c r="K112" s="237"/>
      <c r="L112" s="238"/>
      <c r="M112" s="238"/>
      <c r="N112" s="238"/>
      <c r="O112" s="238"/>
      <c r="P112" s="238"/>
      <c r="Q112" s="239"/>
    </row>
    <row r="113" spans="1:17">
      <c r="A113" s="237"/>
      <c r="B113" s="238"/>
      <c r="C113" s="239"/>
      <c r="D113" s="237"/>
      <c r="E113" s="238"/>
      <c r="F113" s="238"/>
      <c r="G113" s="238"/>
      <c r="H113" s="238"/>
      <c r="I113" s="238"/>
      <c r="J113" s="239"/>
      <c r="K113" s="237"/>
      <c r="L113" s="238"/>
      <c r="M113" s="238"/>
      <c r="N113" s="238"/>
      <c r="O113" s="238"/>
      <c r="P113" s="238"/>
      <c r="Q113" s="239"/>
    </row>
    <row r="114" spans="1:17">
      <c r="A114" s="237"/>
      <c r="B114" s="238"/>
      <c r="C114" s="239"/>
      <c r="D114" s="237"/>
      <c r="E114" s="238"/>
      <c r="F114" s="238"/>
      <c r="G114" s="238"/>
      <c r="H114" s="238"/>
      <c r="I114" s="238"/>
      <c r="J114" s="239"/>
      <c r="K114" s="237"/>
      <c r="L114" s="238"/>
      <c r="M114" s="238"/>
      <c r="N114" s="238"/>
      <c r="O114" s="238"/>
      <c r="P114" s="238"/>
      <c r="Q114" s="239"/>
    </row>
    <row r="115" spans="1:17">
      <c r="A115" s="237"/>
      <c r="B115" s="238"/>
      <c r="C115" s="239"/>
      <c r="D115" s="237"/>
      <c r="E115" s="238"/>
      <c r="F115" s="238"/>
      <c r="G115" s="238"/>
      <c r="H115" s="238"/>
      <c r="I115" s="238"/>
      <c r="J115" s="239"/>
      <c r="K115" s="237"/>
      <c r="L115" s="238"/>
      <c r="M115" s="238"/>
      <c r="N115" s="238"/>
      <c r="O115" s="238"/>
      <c r="P115" s="238"/>
      <c r="Q115" s="239"/>
    </row>
    <row r="116" spans="1:17">
      <c r="A116" s="237"/>
      <c r="B116" s="238"/>
      <c r="C116" s="239"/>
      <c r="D116" s="237"/>
      <c r="E116" s="238"/>
      <c r="F116" s="238"/>
      <c r="G116" s="238"/>
      <c r="H116" s="238"/>
      <c r="I116" s="238"/>
      <c r="J116" s="239"/>
      <c r="K116" s="237"/>
      <c r="L116" s="238"/>
      <c r="M116" s="238"/>
      <c r="N116" s="238"/>
      <c r="O116" s="238"/>
      <c r="P116" s="238"/>
      <c r="Q116" s="239"/>
    </row>
    <row r="117" spans="1:17">
      <c r="A117" s="237"/>
      <c r="B117" s="238"/>
      <c r="C117" s="239"/>
      <c r="D117" s="237"/>
      <c r="E117" s="238"/>
      <c r="F117" s="238"/>
      <c r="G117" s="238"/>
      <c r="H117" s="238"/>
      <c r="I117" s="238"/>
      <c r="J117" s="239"/>
      <c r="K117" s="237"/>
      <c r="L117" s="238"/>
      <c r="M117" s="238"/>
      <c r="N117" s="238"/>
      <c r="O117" s="238"/>
      <c r="P117" s="238"/>
      <c r="Q117" s="239"/>
    </row>
    <row r="118" spans="1:17">
      <c r="A118" s="237"/>
      <c r="B118" s="238"/>
      <c r="C118" s="239"/>
      <c r="D118" s="237"/>
      <c r="E118" s="238"/>
      <c r="F118" s="238"/>
      <c r="G118" s="238"/>
      <c r="H118" s="238"/>
      <c r="I118" s="238"/>
      <c r="J118" s="239"/>
      <c r="K118" s="237"/>
      <c r="L118" s="238"/>
      <c r="M118" s="238"/>
      <c r="N118" s="238"/>
      <c r="O118" s="238"/>
      <c r="P118" s="238"/>
      <c r="Q118" s="239"/>
    </row>
    <row r="119" spans="1:17">
      <c r="A119" s="237"/>
      <c r="B119" s="238"/>
      <c r="C119" s="239"/>
      <c r="D119" s="237"/>
      <c r="E119" s="238"/>
      <c r="F119" s="238"/>
      <c r="G119" s="238"/>
      <c r="H119" s="238"/>
      <c r="I119" s="238"/>
      <c r="J119" s="239"/>
      <c r="K119" s="237"/>
      <c r="L119" s="238"/>
      <c r="M119" s="238"/>
      <c r="N119" s="238"/>
      <c r="O119" s="238"/>
      <c r="P119" s="238"/>
      <c r="Q119" s="239"/>
    </row>
    <row r="120" spans="1:17">
      <c r="A120" s="237"/>
      <c r="B120" s="238"/>
      <c r="C120" s="239"/>
      <c r="D120" s="237"/>
      <c r="E120" s="238"/>
      <c r="F120" s="238"/>
      <c r="G120" s="238"/>
      <c r="H120" s="238"/>
      <c r="I120" s="238"/>
      <c r="J120" s="239"/>
      <c r="K120" s="237"/>
      <c r="L120" s="238"/>
      <c r="M120" s="238"/>
      <c r="N120" s="238"/>
      <c r="O120" s="238"/>
      <c r="P120" s="238"/>
      <c r="Q120" s="239"/>
    </row>
    <row r="121" spans="1:17">
      <c r="A121" s="237"/>
      <c r="B121" s="238"/>
      <c r="C121" s="239"/>
      <c r="D121" s="237"/>
      <c r="E121" s="238"/>
      <c r="F121" s="238"/>
      <c r="G121" s="238"/>
      <c r="H121" s="238"/>
      <c r="I121" s="238"/>
      <c r="J121" s="239"/>
      <c r="K121" s="237"/>
      <c r="L121" s="238"/>
      <c r="M121" s="238"/>
      <c r="N121" s="238"/>
      <c r="O121" s="238"/>
      <c r="P121" s="238"/>
      <c r="Q121" s="239"/>
    </row>
    <row r="122" spans="1:17">
      <c r="A122" s="237"/>
      <c r="B122" s="238"/>
      <c r="C122" s="239"/>
      <c r="D122" s="237"/>
      <c r="E122" s="238"/>
      <c r="F122" s="238"/>
      <c r="G122" s="238"/>
      <c r="H122" s="238"/>
      <c r="I122" s="238"/>
      <c r="J122" s="239"/>
      <c r="K122" s="237"/>
      <c r="L122" s="238"/>
      <c r="M122" s="238"/>
      <c r="N122" s="238"/>
      <c r="O122" s="238"/>
      <c r="P122" s="238"/>
      <c r="Q122" s="239"/>
    </row>
    <row r="123" spans="1:17">
      <c r="A123" s="237"/>
      <c r="B123" s="238"/>
      <c r="C123" s="239"/>
      <c r="D123" s="237"/>
      <c r="E123" s="238"/>
      <c r="F123" s="238"/>
      <c r="G123" s="238"/>
      <c r="H123" s="238"/>
      <c r="I123" s="238"/>
      <c r="J123" s="239"/>
      <c r="K123" s="237"/>
      <c r="L123" s="238"/>
      <c r="M123" s="238"/>
      <c r="N123" s="238"/>
      <c r="O123" s="238"/>
      <c r="P123" s="238"/>
      <c r="Q123" s="239"/>
    </row>
    <row r="124" spans="1:17">
      <c r="A124" s="240"/>
      <c r="B124" s="241"/>
      <c r="C124" s="242"/>
      <c r="D124" s="240"/>
      <c r="E124" s="241"/>
      <c r="F124" s="241"/>
      <c r="G124" s="241"/>
      <c r="H124" s="241"/>
      <c r="I124" s="241"/>
      <c r="J124" s="242"/>
      <c r="K124" s="240"/>
      <c r="L124" s="241"/>
      <c r="M124" s="241"/>
      <c r="N124" s="241"/>
      <c r="O124" s="241"/>
      <c r="P124" s="241"/>
      <c r="Q124" s="242"/>
    </row>
    <row r="125" spans="1:17">
      <c r="A125" s="243"/>
      <c r="B125" s="244"/>
      <c r="C125" s="245"/>
      <c r="D125" s="243"/>
      <c r="E125" s="244"/>
      <c r="F125" s="244"/>
      <c r="G125" s="244"/>
      <c r="H125" s="244"/>
      <c r="I125" s="244"/>
      <c r="J125" s="245"/>
      <c r="K125" s="243"/>
      <c r="L125" s="244"/>
      <c r="M125" s="244"/>
      <c r="N125" s="244"/>
      <c r="O125" s="244"/>
      <c r="P125" s="244"/>
      <c r="Q125" s="245"/>
    </row>
    <row r="126" spans="1:17">
      <c r="A126" s="234"/>
      <c r="B126" s="235"/>
      <c r="C126" s="236"/>
      <c r="D126" s="234"/>
      <c r="E126" s="235"/>
      <c r="F126" s="235"/>
      <c r="G126" s="235"/>
      <c r="H126" s="235"/>
      <c r="I126" s="235"/>
      <c r="J126" s="236"/>
      <c r="K126" s="234"/>
      <c r="L126" s="235"/>
      <c r="M126" s="235"/>
      <c r="N126" s="235"/>
      <c r="O126" s="235"/>
      <c r="P126" s="235"/>
      <c r="Q126" s="236"/>
    </row>
    <row r="127" spans="1:17">
      <c r="A127" s="237"/>
      <c r="B127" s="238"/>
      <c r="C127" s="239"/>
      <c r="D127" s="237"/>
      <c r="E127" s="238"/>
      <c r="F127" s="238"/>
      <c r="G127" s="238"/>
      <c r="H127" s="238"/>
      <c r="I127" s="238"/>
      <c r="J127" s="239"/>
      <c r="K127" s="237"/>
      <c r="L127" s="238"/>
      <c r="M127" s="238"/>
      <c r="N127" s="238"/>
      <c r="O127" s="238"/>
      <c r="P127" s="238"/>
      <c r="Q127" s="239"/>
    </row>
    <row r="128" spans="1:17">
      <c r="A128" s="237"/>
      <c r="B128" s="238"/>
      <c r="C128" s="239"/>
      <c r="D128" s="237"/>
      <c r="E128" s="238"/>
      <c r="F128" s="238"/>
      <c r="G128" s="238"/>
      <c r="H128" s="238"/>
      <c r="I128" s="238"/>
      <c r="J128" s="239"/>
      <c r="K128" s="237"/>
      <c r="L128" s="238"/>
      <c r="M128" s="238"/>
      <c r="N128" s="238"/>
      <c r="O128" s="238"/>
      <c r="P128" s="238"/>
      <c r="Q128" s="239"/>
    </row>
    <row r="129" spans="1:17">
      <c r="A129" s="237"/>
      <c r="B129" s="238"/>
      <c r="C129" s="239"/>
      <c r="D129" s="237"/>
      <c r="E129" s="238"/>
      <c r="F129" s="238"/>
      <c r="G129" s="238"/>
      <c r="H129" s="238"/>
      <c r="I129" s="238"/>
      <c r="J129" s="239"/>
      <c r="K129" s="237"/>
      <c r="L129" s="238"/>
      <c r="M129" s="238"/>
      <c r="N129" s="238"/>
      <c r="O129" s="238"/>
      <c r="P129" s="238"/>
      <c r="Q129" s="239"/>
    </row>
    <row r="130" spans="1:17">
      <c r="A130" s="237"/>
      <c r="B130" s="238"/>
      <c r="C130" s="239"/>
      <c r="D130" s="237"/>
      <c r="E130" s="238"/>
      <c r="F130" s="238"/>
      <c r="G130" s="238"/>
      <c r="H130" s="238"/>
      <c r="I130" s="238"/>
      <c r="J130" s="239"/>
      <c r="K130" s="237"/>
      <c r="L130" s="238"/>
      <c r="M130" s="238"/>
      <c r="N130" s="238"/>
      <c r="O130" s="238"/>
      <c r="P130" s="238"/>
      <c r="Q130" s="239"/>
    </row>
    <row r="131" spans="1:17">
      <c r="A131" s="237"/>
      <c r="B131" s="238"/>
      <c r="C131" s="239"/>
      <c r="D131" s="237"/>
      <c r="E131" s="238"/>
      <c r="F131" s="238"/>
      <c r="G131" s="238"/>
      <c r="H131" s="238"/>
      <c r="I131" s="238"/>
      <c r="J131" s="239"/>
      <c r="K131" s="237"/>
      <c r="L131" s="238"/>
      <c r="M131" s="238"/>
      <c r="N131" s="238"/>
      <c r="O131" s="238"/>
      <c r="P131" s="238"/>
      <c r="Q131" s="239"/>
    </row>
    <row r="132" spans="1:17">
      <c r="A132" s="237"/>
      <c r="B132" s="238"/>
      <c r="C132" s="239"/>
      <c r="D132" s="237"/>
      <c r="E132" s="238"/>
      <c r="F132" s="238"/>
      <c r="G132" s="238"/>
      <c r="H132" s="238"/>
      <c r="I132" s="238"/>
      <c r="J132" s="239"/>
      <c r="K132" s="237"/>
      <c r="L132" s="238"/>
      <c r="M132" s="238"/>
      <c r="N132" s="238"/>
      <c r="O132" s="238"/>
      <c r="P132" s="238"/>
      <c r="Q132" s="239"/>
    </row>
    <row r="133" spans="1:17">
      <c r="A133" s="237"/>
      <c r="B133" s="238"/>
      <c r="C133" s="239"/>
      <c r="D133" s="237"/>
      <c r="E133" s="238"/>
      <c r="F133" s="238"/>
      <c r="G133" s="238"/>
      <c r="H133" s="238"/>
      <c r="I133" s="238"/>
      <c r="J133" s="239"/>
      <c r="K133" s="237"/>
      <c r="L133" s="238"/>
      <c r="M133" s="238"/>
      <c r="N133" s="238"/>
      <c r="O133" s="238"/>
      <c r="P133" s="238"/>
      <c r="Q133" s="239"/>
    </row>
    <row r="134" spans="1:17">
      <c r="A134" s="237"/>
      <c r="B134" s="238"/>
      <c r="C134" s="239"/>
      <c r="D134" s="237"/>
      <c r="E134" s="238"/>
      <c r="F134" s="238"/>
      <c r="G134" s="238"/>
      <c r="H134" s="238"/>
      <c r="I134" s="238"/>
      <c r="J134" s="239"/>
      <c r="K134" s="237"/>
      <c r="L134" s="238"/>
      <c r="M134" s="238"/>
      <c r="N134" s="238"/>
      <c r="O134" s="238"/>
      <c r="P134" s="238"/>
      <c r="Q134" s="239"/>
    </row>
    <row r="135" spans="1:17">
      <c r="A135" s="237"/>
      <c r="B135" s="238"/>
      <c r="C135" s="239"/>
      <c r="D135" s="237"/>
      <c r="E135" s="238"/>
      <c r="F135" s="238"/>
      <c r="G135" s="238"/>
      <c r="H135" s="238"/>
      <c r="I135" s="238"/>
      <c r="J135" s="239"/>
      <c r="K135" s="237"/>
      <c r="L135" s="238"/>
      <c r="M135" s="238"/>
      <c r="N135" s="238"/>
      <c r="O135" s="238"/>
      <c r="P135" s="238"/>
      <c r="Q135" s="239"/>
    </row>
    <row r="136" spans="1:17">
      <c r="A136" s="237"/>
      <c r="B136" s="238"/>
      <c r="C136" s="239"/>
      <c r="D136" s="237"/>
      <c r="E136" s="238"/>
      <c r="F136" s="238"/>
      <c r="G136" s="238"/>
      <c r="H136" s="238"/>
      <c r="I136" s="238"/>
      <c r="J136" s="239"/>
      <c r="K136" s="237"/>
      <c r="L136" s="238"/>
      <c r="M136" s="238"/>
      <c r="N136" s="238"/>
      <c r="O136" s="238"/>
      <c r="P136" s="238"/>
      <c r="Q136" s="239"/>
    </row>
    <row r="137" spans="1:17">
      <c r="A137" s="237"/>
      <c r="B137" s="238"/>
      <c r="C137" s="239"/>
      <c r="D137" s="237"/>
      <c r="E137" s="238"/>
      <c r="F137" s="238"/>
      <c r="G137" s="238"/>
      <c r="H137" s="238"/>
      <c r="I137" s="238"/>
      <c r="J137" s="239"/>
      <c r="K137" s="237"/>
      <c r="L137" s="238"/>
      <c r="M137" s="238"/>
      <c r="N137" s="238"/>
      <c r="O137" s="238"/>
      <c r="P137" s="238"/>
      <c r="Q137" s="239"/>
    </row>
    <row r="138" spans="1:17">
      <c r="A138" s="237"/>
      <c r="B138" s="238"/>
      <c r="C138" s="239"/>
      <c r="D138" s="237"/>
      <c r="E138" s="238"/>
      <c r="F138" s="238"/>
      <c r="G138" s="238"/>
      <c r="H138" s="238"/>
      <c r="I138" s="238"/>
      <c r="J138" s="239"/>
      <c r="K138" s="237"/>
      <c r="L138" s="238"/>
      <c r="M138" s="238"/>
      <c r="N138" s="238"/>
      <c r="O138" s="238"/>
      <c r="P138" s="238"/>
      <c r="Q138" s="239"/>
    </row>
    <row r="139" spans="1:17">
      <c r="A139" s="237"/>
      <c r="B139" s="238"/>
      <c r="C139" s="239"/>
      <c r="D139" s="237"/>
      <c r="E139" s="238"/>
      <c r="F139" s="238"/>
      <c r="G139" s="238"/>
      <c r="H139" s="238"/>
      <c r="I139" s="238"/>
      <c r="J139" s="239"/>
      <c r="K139" s="237"/>
      <c r="L139" s="238"/>
      <c r="M139" s="238"/>
      <c r="N139" s="238"/>
      <c r="O139" s="238"/>
      <c r="P139" s="238"/>
      <c r="Q139" s="239"/>
    </row>
    <row r="140" spans="1:17">
      <c r="A140" s="237"/>
      <c r="B140" s="238"/>
      <c r="C140" s="239"/>
      <c r="D140" s="237"/>
      <c r="E140" s="238"/>
      <c r="F140" s="238"/>
      <c r="G140" s="238"/>
      <c r="H140" s="238"/>
      <c r="I140" s="238"/>
      <c r="J140" s="239"/>
      <c r="K140" s="237"/>
      <c r="L140" s="238"/>
      <c r="M140" s="238"/>
      <c r="N140" s="238"/>
      <c r="O140" s="238"/>
      <c r="P140" s="238"/>
      <c r="Q140" s="239"/>
    </row>
    <row r="141" spans="1:17">
      <c r="A141" s="237"/>
      <c r="B141" s="238"/>
      <c r="C141" s="239"/>
      <c r="D141" s="237"/>
      <c r="E141" s="238"/>
      <c r="F141" s="238"/>
      <c r="G141" s="238"/>
      <c r="H141" s="238"/>
      <c r="I141" s="238"/>
      <c r="J141" s="239"/>
      <c r="K141" s="237"/>
      <c r="L141" s="238"/>
      <c r="M141" s="238"/>
      <c r="N141" s="238"/>
      <c r="O141" s="238"/>
      <c r="P141" s="238"/>
      <c r="Q141" s="239"/>
    </row>
    <row r="142" spans="1:17">
      <c r="A142" s="237"/>
      <c r="B142" s="238"/>
      <c r="C142" s="239"/>
      <c r="D142" s="237"/>
      <c r="E142" s="238"/>
      <c r="F142" s="238"/>
      <c r="G142" s="238"/>
      <c r="H142" s="238"/>
      <c r="I142" s="238"/>
      <c r="J142" s="239"/>
      <c r="K142" s="237"/>
      <c r="L142" s="238"/>
      <c r="M142" s="238"/>
      <c r="N142" s="238"/>
      <c r="O142" s="238"/>
      <c r="P142" s="238"/>
      <c r="Q142" s="239"/>
    </row>
    <row r="143" spans="1:17">
      <c r="A143" s="237"/>
      <c r="B143" s="238"/>
      <c r="C143" s="239"/>
      <c r="D143" s="237"/>
      <c r="E143" s="238"/>
      <c r="F143" s="238"/>
      <c r="G143" s="238"/>
      <c r="H143" s="238"/>
      <c r="I143" s="238"/>
      <c r="J143" s="239"/>
      <c r="K143" s="237"/>
      <c r="L143" s="238"/>
      <c r="M143" s="238"/>
      <c r="N143" s="238"/>
      <c r="O143" s="238"/>
      <c r="P143" s="238"/>
      <c r="Q143" s="239"/>
    </row>
    <row r="144" spans="1:17">
      <c r="A144" s="240"/>
      <c r="B144" s="241"/>
      <c r="C144" s="242"/>
      <c r="D144" s="240"/>
      <c r="E144" s="241"/>
      <c r="F144" s="241"/>
      <c r="G144" s="241"/>
      <c r="H144" s="241"/>
      <c r="I144" s="241"/>
      <c r="J144" s="242"/>
      <c r="K144" s="240"/>
      <c r="L144" s="241"/>
      <c r="M144" s="241"/>
      <c r="N144" s="241"/>
      <c r="O144" s="241"/>
      <c r="P144" s="241"/>
      <c r="Q144" s="242"/>
    </row>
    <row r="145" spans="1:17">
      <c r="A145" s="243"/>
      <c r="B145" s="244"/>
      <c r="C145" s="245"/>
      <c r="D145" s="243"/>
      <c r="E145" s="244"/>
      <c r="F145" s="244"/>
      <c r="G145" s="244"/>
      <c r="H145" s="244"/>
      <c r="I145" s="244"/>
      <c r="J145" s="245"/>
      <c r="K145" s="243"/>
      <c r="L145" s="244"/>
      <c r="M145" s="244"/>
      <c r="N145" s="244"/>
      <c r="O145" s="244"/>
      <c r="P145" s="244"/>
      <c r="Q145" s="245"/>
    </row>
  </sheetData>
  <mergeCells count="37">
    <mergeCell ref="A26:C44"/>
    <mergeCell ref="D26:J44"/>
    <mergeCell ref="K26:Q44"/>
    <mergeCell ref="A25:M25"/>
    <mergeCell ref="A45:C45"/>
    <mergeCell ref="D45:J45"/>
    <mergeCell ref="K45:Q45"/>
    <mergeCell ref="A46:C64"/>
    <mergeCell ref="D46:J64"/>
    <mergeCell ref="K46:Q64"/>
    <mergeCell ref="A65:C65"/>
    <mergeCell ref="D65:J65"/>
    <mergeCell ref="K65:Q65"/>
    <mergeCell ref="A66:C84"/>
    <mergeCell ref="D66:J84"/>
    <mergeCell ref="K66:Q84"/>
    <mergeCell ref="A85:C85"/>
    <mergeCell ref="D85:J85"/>
    <mergeCell ref="K85:Q85"/>
    <mergeCell ref="A86:C104"/>
    <mergeCell ref="D86:J104"/>
    <mergeCell ref="K86:Q104"/>
    <mergeCell ref="A125:C125"/>
    <mergeCell ref="D125:J125"/>
    <mergeCell ref="K125:Q125"/>
    <mergeCell ref="A105:C105"/>
    <mergeCell ref="D105:J105"/>
    <mergeCell ref="K105:Q105"/>
    <mergeCell ref="A106:C124"/>
    <mergeCell ref="D106:J124"/>
    <mergeCell ref="K106:Q124"/>
    <mergeCell ref="A126:C144"/>
    <mergeCell ref="D126:J144"/>
    <mergeCell ref="K126:Q144"/>
    <mergeCell ref="A145:C145"/>
    <mergeCell ref="D145:J145"/>
    <mergeCell ref="K145:Q145"/>
  </mergeCells>
  <phoneticPr fontId="16"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A1:G53"/>
  <sheetViews>
    <sheetView view="pageBreakPreview" topLeftCell="A3" zoomScaleNormal="70" zoomScaleSheetLayoutView="100" workbookViewId="0">
      <selection activeCell="C26" sqref="C26:F26"/>
    </sheetView>
  </sheetViews>
  <sheetFormatPr defaultColWidth="27.75" defaultRowHeight="25.15" customHeight="1"/>
  <cols>
    <col min="1" max="1" width="4" customWidth="1"/>
    <col min="2" max="2" width="18.25" customWidth="1"/>
    <col min="3" max="3" width="34.75" customWidth="1"/>
    <col min="4" max="4" width="8.75" customWidth="1"/>
    <col min="6" max="6" width="16.25" customWidth="1"/>
    <col min="7" max="7" width="2.25" customWidth="1"/>
  </cols>
  <sheetData>
    <row r="1" spans="1:7" ht="21" customHeight="1">
      <c r="B1" s="264" t="s">
        <v>68</v>
      </c>
      <c r="C1" s="265"/>
      <c r="D1" s="265"/>
      <c r="E1" s="265"/>
      <c r="F1" s="265"/>
      <c r="G1" s="77"/>
    </row>
    <row r="2" spans="1:7" ht="21" customHeight="1">
      <c r="B2" s="265"/>
      <c r="C2" s="265"/>
      <c r="D2" s="265"/>
      <c r="E2" s="265"/>
      <c r="F2" s="265"/>
      <c r="G2" s="77"/>
    </row>
    <row r="3" spans="1:7" ht="9.6" customHeight="1" thickBot="1">
      <c r="A3" s="266"/>
      <c r="B3" s="266"/>
      <c r="C3" s="266"/>
      <c r="D3" s="266"/>
      <c r="E3" s="266"/>
      <c r="F3" s="266"/>
      <c r="G3" s="77"/>
    </row>
    <row r="4" spans="1:7" ht="34.9" customHeight="1">
      <c r="A4" s="78"/>
      <c r="B4" s="79" t="s">
        <v>69</v>
      </c>
      <c r="C4" s="80" t="s">
        <v>64</v>
      </c>
      <c r="D4" s="81" t="s">
        <v>70</v>
      </c>
      <c r="E4" s="267" t="str">
        <f>갑지!A9</f>
        <v xml:space="preserve"> 견적일 : 2026년  07월  27일</v>
      </c>
      <c r="F4" s="268"/>
    </row>
    <row r="5" spans="1:7" ht="34.9" customHeight="1">
      <c r="A5" s="82"/>
      <c r="B5" s="83" t="s">
        <v>71</v>
      </c>
      <c r="C5" s="269" t="str">
        <f>갑지!A7</f>
        <v xml:space="preserve"> 공사명 : 사택 긴급공사</v>
      </c>
      <c r="D5" s="270"/>
      <c r="E5" s="270"/>
      <c r="F5" s="271"/>
      <c r="G5" s="84"/>
    </row>
    <row r="6" spans="1:7" ht="23.45" customHeight="1">
      <c r="A6" s="82"/>
      <c r="B6" s="272" t="s">
        <v>72</v>
      </c>
      <c r="C6" s="275" t="s">
        <v>73</v>
      </c>
      <c r="D6" s="276"/>
      <c r="E6" s="276"/>
      <c r="F6" s="277"/>
      <c r="G6" s="77"/>
    </row>
    <row r="7" spans="1:7" ht="23.45" customHeight="1">
      <c r="A7" s="82"/>
      <c r="B7" s="273"/>
      <c r="C7" s="278" t="s">
        <v>107</v>
      </c>
      <c r="D7" s="279"/>
      <c r="E7" s="279"/>
      <c r="F7" s="280"/>
      <c r="G7" s="77"/>
    </row>
    <row r="8" spans="1:7" ht="23.45" customHeight="1">
      <c r="A8" s="82"/>
      <c r="B8" s="273"/>
      <c r="C8" s="278" t="s">
        <v>74</v>
      </c>
      <c r="D8" s="279"/>
      <c r="E8" s="279"/>
      <c r="F8" s="280"/>
      <c r="G8" s="77"/>
    </row>
    <row r="9" spans="1:7" ht="23.45" customHeight="1">
      <c r="A9" s="82"/>
      <c r="B9" s="273"/>
      <c r="C9" s="247" t="s">
        <v>152</v>
      </c>
      <c r="D9" s="248"/>
      <c r="E9" s="248"/>
      <c r="F9" s="249"/>
      <c r="G9" s="77"/>
    </row>
    <row r="10" spans="1:7" ht="23.45" customHeight="1">
      <c r="A10" s="82"/>
      <c r="B10" s="273"/>
      <c r="C10" s="247" t="s">
        <v>153</v>
      </c>
      <c r="D10" s="248"/>
      <c r="E10" s="248"/>
      <c r="F10" s="249"/>
      <c r="G10" s="77"/>
    </row>
    <row r="11" spans="1:7" ht="23.45" customHeight="1">
      <c r="A11" s="82"/>
      <c r="B11" s="273"/>
      <c r="C11" s="247" t="s">
        <v>154</v>
      </c>
      <c r="D11" s="248"/>
      <c r="E11" s="248"/>
      <c r="F11" s="249"/>
      <c r="G11" s="77"/>
    </row>
    <row r="12" spans="1:7" ht="23.45" customHeight="1">
      <c r="A12" s="82"/>
      <c r="B12" s="273"/>
      <c r="C12" s="247" t="s">
        <v>155</v>
      </c>
      <c r="D12" s="248"/>
      <c r="E12" s="248"/>
      <c r="F12" s="249"/>
      <c r="G12" s="77"/>
    </row>
    <row r="13" spans="1:7" ht="23.45" customHeight="1">
      <c r="A13" s="82"/>
      <c r="B13" s="273"/>
      <c r="C13" s="247" t="s">
        <v>187</v>
      </c>
      <c r="D13" s="248"/>
      <c r="E13" s="248"/>
      <c r="F13" s="249"/>
      <c r="G13" s="77"/>
    </row>
    <row r="14" spans="1:7" ht="23.45" customHeight="1">
      <c r="A14" s="82"/>
      <c r="B14" s="273"/>
      <c r="C14" s="247" t="s">
        <v>188</v>
      </c>
      <c r="D14" s="248"/>
      <c r="E14" s="248"/>
      <c r="F14" s="249"/>
      <c r="G14" s="77"/>
    </row>
    <row r="15" spans="1:7" ht="23.45" customHeight="1">
      <c r="A15" s="82"/>
      <c r="B15" s="273"/>
      <c r="C15" s="247" t="s">
        <v>189</v>
      </c>
      <c r="D15" s="248"/>
      <c r="E15" s="248"/>
      <c r="F15" s="249"/>
      <c r="G15" s="77"/>
    </row>
    <row r="16" spans="1:7" ht="23.45" customHeight="1">
      <c r="A16" s="82"/>
      <c r="B16" s="273"/>
      <c r="C16" s="247" t="s">
        <v>190</v>
      </c>
      <c r="D16" s="248"/>
      <c r="E16" s="248"/>
      <c r="F16" s="249"/>
      <c r="G16" s="77"/>
    </row>
    <row r="17" spans="1:7" ht="23.45" customHeight="1">
      <c r="A17" s="82"/>
      <c r="B17" s="273"/>
      <c r="C17" s="247"/>
      <c r="D17" s="248"/>
      <c r="E17" s="248"/>
      <c r="F17" s="249"/>
      <c r="G17" s="77"/>
    </row>
    <row r="18" spans="1:7" ht="23.45" customHeight="1">
      <c r="A18" s="82"/>
      <c r="B18" s="273"/>
      <c r="C18" s="247"/>
      <c r="D18" s="248"/>
      <c r="E18" s="248"/>
      <c r="F18" s="249"/>
    </row>
    <row r="19" spans="1:7" ht="23.45" customHeight="1">
      <c r="A19" s="82"/>
      <c r="B19" s="273"/>
      <c r="C19" s="247"/>
      <c r="D19" s="248"/>
      <c r="E19" s="248"/>
      <c r="F19" s="249"/>
    </row>
    <row r="20" spans="1:7" ht="23.45" customHeight="1">
      <c r="A20" s="82"/>
      <c r="B20" s="273"/>
      <c r="C20" s="255" t="s">
        <v>97</v>
      </c>
      <c r="D20" s="281"/>
      <c r="E20" s="281"/>
      <c r="F20" s="282"/>
    </row>
    <row r="21" spans="1:7" ht="23.45" customHeight="1">
      <c r="A21" s="82"/>
      <c r="B21" s="273"/>
      <c r="C21" s="255" t="s">
        <v>75</v>
      </c>
      <c r="D21" s="281"/>
      <c r="E21" s="281"/>
      <c r="F21" s="282"/>
    </row>
    <row r="22" spans="1:7" ht="23.45" customHeight="1">
      <c r="A22" s="82"/>
      <c r="B22" s="273"/>
      <c r="C22" s="247" t="s">
        <v>98</v>
      </c>
      <c r="D22" s="248"/>
      <c r="E22" s="248"/>
      <c r="F22" s="249"/>
    </row>
    <row r="23" spans="1:7" ht="23.45" customHeight="1">
      <c r="A23" s="82"/>
      <c r="B23" s="273"/>
      <c r="C23" s="247" t="s">
        <v>99</v>
      </c>
      <c r="D23" s="248"/>
      <c r="E23" s="248"/>
      <c r="F23" s="249"/>
    </row>
    <row r="24" spans="1:7" ht="23.45" customHeight="1">
      <c r="A24" s="82"/>
      <c r="B24" s="273"/>
      <c r="C24" s="252" t="s">
        <v>100</v>
      </c>
      <c r="D24" s="253"/>
      <c r="E24" s="253"/>
      <c r="F24" s="254"/>
    </row>
    <row r="25" spans="1:7" ht="23.45" customHeight="1">
      <c r="A25" s="82"/>
      <c r="B25" s="273"/>
      <c r="C25" s="247" t="s">
        <v>101</v>
      </c>
      <c r="D25" s="248"/>
      <c r="E25" s="248"/>
      <c r="F25" s="249"/>
    </row>
    <row r="26" spans="1:7" ht="23.45" customHeight="1">
      <c r="A26" s="82"/>
      <c r="B26" s="273"/>
      <c r="C26" s="247" t="s">
        <v>102</v>
      </c>
      <c r="D26" s="248"/>
      <c r="E26" s="248"/>
      <c r="F26" s="249"/>
    </row>
    <row r="27" spans="1:7" ht="23.45" customHeight="1">
      <c r="A27" s="82"/>
      <c r="B27" s="273"/>
      <c r="C27" s="247" t="s">
        <v>103</v>
      </c>
      <c r="D27" s="248"/>
      <c r="E27" s="248"/>
      <c r="F27" s="249"/>
    </row>
    <row r="28" spans="1:7" ht="23.45" customHeight="1">
      <c r="A28" s="82"/>
      <c r="B28" s="273"/>
      <c r="C28" s="247" t="s">
        <v>104</v>
      </c>
      <c r="D28" s="248"/>
      <c r="E28" s="248"/>
      <c r="F28" s="249"/>
    </row>
    <row r="29" spans="1:7" ht="23.45" customHeight="1">
      <c r="A29" s="82"/>
      <c r="B29" s="273"/>
      <c r="C29" s="247" t="s">
        <v>105</v>
      </c>
      <c r="D29" s="248"/>
      <c r="E29" s="248"/>
      <c r="F29" s="249"/>
    </row>
    <row r="30" spans="1:7" ht="23.45" customHeight="1">
      <c r="A30" s="82"/>
      <c r="B30" s="273"/>
      <c r="C30" s="261" t="s">
        <v>106</v>
      </c>
      <c r="D30" s="262"/>
      <c r="E30" s="262"/>
      <c r="F30" s="263"/>
    </row>
    <row r="31" spans="1:7" ht="23.45" customHeight="1">
      <c r="A31" s="82"/>
      <c r="B31" s="273"/>
      <c r="C31" s="255" t="s">
        <v>96</v>
      </c>
      <c r="D31" s="256"/>
      <c r="E31" s="256"/>
      <c r="F31" s="257"/>
    </row>
    <row r="32" spans="1:7" ht="23.45" customHeight="1">
      <c r="A32" s="82"/>
      <c r="B32" s="273"/>
      <c r="C32" s="255"/>
      <c r="D32" s="256"/>
      <c r="E32" s="256"/>
      <c r="F32" s="257"/>
    </row>
    <row r="33" spans="1:6" ht="23.45" customHeight="1">
      <c r="A33" s="82"/>
      <c r="B33" s="273"/>
      <c r="C33" s="255"/>
      <c r="D33" s="256"/>
      <c r="E33" s="256"/>
      <c r="F33" s="257"/>
    </row>
    <row r="34" spans="1:6" ht="23.45" customHeight="1">
      <c r="A34" s="82"/>
      <c r="B34" s="274"/>
      <c r="C34" s="258"/>
      <c r="D34" s="259"/>
      <c r="E34" s="259"/>
      <c r="F34" s="260"/>
    </row>
    <row r="35" spans="1:6" ht="50.45" customHeight="1">
      <c r="A35" s="82"/>
      <c r="B35" s="83" t="s">
        <v>76</v>
      </c>
      <c r="C35" s="85" t="s">
        <v>77</v>
      </c>
      <c r="D35" s="250" t="s">
        <v>78</v>
      </c>
      <c r="E35" s="250"/>
      <c r="F35" s="251"/>
    </row>
    <row r="36" spans="1:6" ht="50.45" customHeight="1">
      <c r="A36" s="82"/>
      <c r="B36" s="83" t="s">
        <v>81</v>
      </c>
      <c r="C36" s="85" t="s">
        <v>79</v>
      </c>
      <c r="D36" s="250" t="s">
        <v>80</v>
      </c>
      <c r="E36" s="250"/>
      <c r="F36" s="251"/>
    </row>
    <row r="37" spans="1:6" ht="25.15" customHeight="1">
      <c r="B37" s="86"/>
      <c r="C37" s="86"/>
      <c r="D37" s="87"/>
      <c r="E37" s="86"/>
      <c r="F37" s="77"/>
    </row>
    <row r="38" spans="1:6" ht="25.15" customHeight="1">
      <c r="B38" s="86"/>
      <c r="C38" s="86"/>
      <c r="D38" s="87"/>
      <c r="E38" s="86"/>
      <c r="F38" s="77"/>
    </row>
    <row r="39" spans="1:6" ht="25.15" customHeight="1">
      <c r="B39" s="86"/>
      <c r="C39" s="86"/>
      <c r="D39" s="87"/>
      <c r="E39" s="86"/>
      <c r="F39" s="77"/>
    </row>
    <row r="40" spans="1:6" ht="25.15" customHeight="1">
      <c r="B40" s="86"/>
      <c r="C40" s="86"/>
      <c r="D40" s="87"/>
      <c r="E40" s="86"/>
      <c r="F40" s="77"/>
    </row>
    <row r="41" spans="1:6" ht="25.15" customHeight="1">
      <c r="B41" s="86"/>
      <c r="C41" s="86"/>
      <c r="D41" s="87"/>
      <c r="E41" s="86"/>
      <c r="F41" s="77"/>
    </row>
    <row r="42" spans="1:6" ht="25.15" customHeight="1">
      <c r="B42" s="86"/>
      <c r="C42" s="86"/>
      <c r="D42" s="87"/>
      <c r="E42" s="86"/>
      <c r="F42" s="77"/>
    </row>
    <row r="43" spans="1:6" ht="25.15" customHeight="1">
      <c r="B43" s="86"/>
      <c r="C43" s="86"/>
      <c r="D43" s="87"/>
      <c r="E43" s="86"/>
      <c r="F43" s="77"/>
    </row>
    <row r="44" spans="1:6" ht="25.15" customHeight="1">
      <c r="B44" s="86"/>
      <c r="C44" s="86"/>
      <c r="D44" s="87"/>
      <c r="E44" s="86"/>
      <c r="F44" s="77"/>
    </row>
    <row r="45" spans="1:6" ht="25.15" customHeight="1">
      <c r="B45" s="86"/>
      <c r="C45" s="86"/>
      <c r="D45" s="87"/>
      <c r="E45" s="86"/>
      <c r="F45" s="77"/>
    </row>
    <row r="46" spans="1:6" ht="25.15" customHeight="1">
      <c r="B46" s="86"/>
      <c r="C46" s="86"/>
      <c r="D46" s="87"/>
      <c r="E46" s="86"/>
      <c r="F46" s="77"/>
    </row>
    <row r="47" spans="1:6" ht="25.15" customHeight="1">
      <c r="B47" s="86"/>
      <c r="C47" s="86"/>
      <c r="D47" s="87"/>
      <c r="E47" s="86"/>
      <c r="F47" s="77"/>
    </row>
    <row r="48" spans="1:6" ht="25.15" customHeight="1">
      <c r="B48" s="86"/>
      <c r="C48" s="86"/>
      <c r="D48" s="87"/>
      <c r="E48" s="86"/>
      <c r="F48" s="77"/>
    </row>
    <row r="49" spans="2:6" ht="25.15" customHeight="1">
      <c r="B49" s="86"/>
      <c r="C49" s="86"/>
      <c r="D49" s="87"/>
      <c r="E49" s="86"/>
      <c r="F49" s="77"/>
    </row>
    <row r="50" spans="2:6" ht="25.15" customHeight="1">
      <c r="B50" s="86"/>
      <c r="C50" s="86"/>
      <c r="D50" s="87"/>
      <c r="E50" s="86"/>
      <c r="F50" s="77"/>
    </row>
    <row r="51" spans="2:6" ht="25.15" customHeight="1">
      <c r="B51" s="86"/>
      <c r="C51" s="86"/>
      <c r="D51" s="87"/>
      <c r="E51" s="86"/>
      <c r="F51" s="77"/>
    </row>
    <row r="52" spans="2:6" ht="25.15" customHeight="1">
      <c r="B52" s="86"/>
      <c r="C52" s="86"/>
      <c r="D52" s="87"/>
      <c r="E52" s="86"/>
      <c r="F52" s="77"/>
    </row>
    <row r="53" spans="2:6" ht="25.15" customHeight="1">
      <c r="B53" s="86"/>
      <c r="C53" s="86"/>
      <c r="D53" s="87"/>
      <c r="E53" s="86"/>
      <c r="F53" s="77"/>
    </row>
  </sheetData>
  <mergeCells count="36">
    <mergeCell ref="B1:F2"/>
    <mergeCell ref="A3:F3"/>
    <mergeCell ref="E4:F4"/>
    <mergeCell ref="C5:F5"/>
    <mergeCell ref="B6:B34"/>
    <mergeCell ref="C6:F6"/>
    <mergeCell ref="C7:F7"/>
    <mergeCell ref="C8:F8"/>
    <mergeCell ref="C22:F22"/>
    <mergeCell ref="C18:F18"/>
    <mergeCell ref="C19:F19"/>
    <mergeCell ref="C21:F21"/>
    <mergeCell ref="C20:F20"/>
    <mergeCell ref="C9:F9"/>
    <mergeCell ref="C11:F11"/>
    <mergeCell ref="C17:F17"/>
    <mergeCell ref="D36:F36"/>
    <mergeCell ref="C23:F23"/>
    <mergeCell ref="C24:F24"/>
    <mergeCell ref="C31:F31"/>
    <mergeCell ref="C32:F32"/>
    <mergeCell ref="C33:F33"/>
    <mergeCell ref="C34:F34"/>
    <mergeCell ref="C25:F25"/>
    <mergeCell ref="C26:F26"/>
    <mergeCell ref="C27:F27"/>
    <mergeCell ref="C28:F28"/>
    <mergeCell ref="C29:F29"/>
    <mergeCell ref="C30:F30"/>
    <mergeCell ref="D35:F35"/>
    <mergeCell ref="C16:F16"/>
    <mergeCell ref="C12:F12"/>
    <mergeCell ref="C13:F13"/>
    <mergeCell ref="C15:F15"/>
    <mergeCell ref="C10:F10"/>
    <mergeCell ref="C14:F14"/>
  </mergeCells>
  <phoneticPr fontId="16" type="noConversion"/>
  <pageMargins left="0.7" right="0.7" top="0.75" bottom="0.75" header="0.3" footer="0.3"/>
  <pageSetup paperSize="9" scale="66" orientation="portrait"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6</vt:i4>
      </vt:variant>
      <vt:variant>
        <vt:lpstr>이름 지정된 범위</vt:lpstr>
      </vt:variant>
      <vt:variant>
        <vt:i4>1</vt:i4>
      </vt:variant>
    </vt:vector>
  </HeadingPairs>
  <TitlesOfParts>
    <vt:vector size="7" baseType="lpstr">
      <vt:lpstr>갑지</vt:lpstr>
      <vt:lpstr>내역서</vt:lpstr>
      <vt:lpstr>Upload</vt:lpstr>
      <vt:lpstr>상반기 증빙</vt:lpstr>
      <vt:lpstr>Upload(시중가)-별도입력</vt:lpstr>
      <vt:lpstr>공사수립계획서</vt:lpstr>
      <vt:lpstr>'상반기 증빙'!Print_Area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2025-05-07T08:36:44Z</cp:lastPrinted>
  <dcterms:created xsi:type="dcterms:W3CDTF">2020-09-15T23:52:51Z</dcterms:created>
  <dcterms:modified xsi:type="dcterms:W3CDTF">2026-07-27T03:45:15Z</dcterms:modified>
</cp:coreProperties>
</file>