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2월\01 솔루션\000\01 기숙사 및 사택 긴급 작업(건축)-9차\"/>
    </mc:Choice>
  </mc:AlternateContent>
  <xr:revisionPtr revIDLastSave="0" documentId="13_ncr:1_{9E73762A-3122-4E84-9728-0BA34E5B2148}" xr6:coauthVersionLast="47" xr6:coauthVersionMax="47" xr10:uidLastSave="{00000000-0000-0000-0000-000000000000}"/>
  <bookViews>
    <workbookView xWindow="14355" yWindow="0" windowWidth="14490" windowHeight="16245" firstSheet="1" activeTab="3" xr2:uid="{00000000-000D-0000-FFFF-FFFF00000000}"/>
  </bookViews>
  <sheets>
    <sheet name="갑지" sheetId="16" r:id="rId1"/>
    <sheet name="내역서(표준단가)" sheetId="19" r:id="rId2"/>
    <sheet name="Upload-PSSS" sheetId="1" r:id="rId3"/>
    <sheet name="Upload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2" i="19" s="1"/>
  <c r="O5" i="19"/>
  <c r="O12" i="19" s="1"/>
  <c r="A2" i="1"/>
  <c r="U12" i="19" l="1"/>
  <c r="S12" i="19"/>
  <c r="F16" i="16"/>
  <c r="F17" i="16"/>
  <c r="V5" i="19"/>
  <c r="V12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0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<sst xmlns="http://schemas.openxmlformats.org/spreadsheetml/2006/main" count="155" uniqueCount="122">
  <si>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</si>
  <si>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</si>
  <si>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</si>
  <si>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</si>
  <si>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</si>
  <si>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</si>
  <si>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</si>
  <si>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</si>
  <si>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</si>
  <si>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</si>
  <si>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</si>
  <si>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</si>
  <si>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</si>
  <si>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</si>
  <si>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</si>
  <si>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</si>
  <si>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</si>
  <si>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</si>
  <si>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</si>
  <si>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</si>
  <si>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</si>
  <si>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</si>
  <si>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</si>
  <si>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</si>
  <si>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</si>
  <si>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</si>
  <si>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</si>
  <si>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</si>
  <si>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</si>
  <si>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</si>
  <si>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</si>
  <si>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</si>
  <si>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</si>
  <si>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</si>
  <si>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</si>
  <si>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</si>
  <si>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</si>
  <si>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</si>
  <si>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</si>
  <si>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</si>
  <si>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</si>
  <si>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</si>
  <si>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</si>
  <si>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</si>
  <si>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</si>
  <si>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</si>
  <si>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</si>
  <si>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</si>
  <si>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</si>
  <si>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</si>
  <si>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</si>
  <si>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</si>
  <si>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</si>
  <si>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</si>
  <si>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</si>
  <si>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</si>
  <si>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</si>
  <si>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</si>
  <si>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</si>
  <si>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</si>
  <si>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</si>
  <si>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</si>
  <si>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</si>
  <si>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</si>
  <si>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</si>
  <si>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</si>
  <si>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</si>
  <si>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</si>
  <si>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</si>
  <si>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</si>
  <si>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</si>
  <si>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</si>
  <si>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</si>
  <si>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</si>
  <si>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</si>
  <si>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</si>
  <si>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</si>
  <si>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</si>
  <si>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</si>
  <si>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</si>
  <si>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</si>
  <si>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</si>
  <si>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</si>
  <si>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</si>
  <si>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</si>
  <si>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</si>
  <si>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</si>
  <si>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</si>
  <si>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</si>
  <si>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</si>
  <si>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</si>
  <si>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</si>
  <si>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</si>
  <si>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</si>
  <si>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</si>
  <si>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</si>
  <si>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</si>
  <si>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</si>
  <si>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</si>
  <si>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</si>
  <si>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</si>
  <si>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</si>
  <si>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</si>
  <si>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</si>
  <si>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</si>
  <si>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</si>
  <si>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</si>
  <si>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</si>
  <si>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</si>
  <si>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</si>
  <si>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</si>
  <si>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</si>
  <si>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</si>
  <si>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</si>
  <si>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</si>
  <si>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</si>
  <si>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</si>
  <si>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</si>
  <si>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</si>
  <si>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</si>
  <si>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공사명 : 기숙사 및 사택 긴급 작업(건축)-9차</t>
    <phoneticPr fontId="16" type="noConversion"/>
  </si>
  <si>
    <t xml:space="preserve"> 견적일 : 2025 년  11월  24일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</si>
</sst>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opLeftCell="A8" zoomScale="70" zoomScaleNormal="70" workbookViewId="0">
      <selection activeCell="A10" sqref="A10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1" t="s">
        <v>7</v>
      </c>
      <c r="B2" s="121"/>
      <c r="C2" s="121"/>
      <c r="D2" s="121"/>
      <c r="E2" s="121"/>
      <c r="F2" s="121"/>
      <c r="G2" s="121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2" t="s">
        <v>120</v>
      </c>
      <c r="B7" s="123"/>
      <c r="C7" s="124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5" t="s">
        <v>121</v>
      </c>
      <c r="B9" s="126"/>
      <c r="C9" s="127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8"/>
      <c r="B11" s="129"/>
      <c r="C11" s="129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'내역서(표준단가)'!O12</f>
        <v>437864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'내역서(표준단가)'!Q12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'내역서(표준단가)'!S12+'내역서(표준단가)'!U12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3802878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118269.5058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196161.40220229252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754375.44624814251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4556253.446248142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"/>
  <sheetViews>
    <sheetView showGridLines="0" zoomScale="85" zoomScaleNormal="85" workbookViewId="0">
      <selection activeCell="J15" sqref="J15:L15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3"/>
      <c r="B1" s="133"/>
      <c r="C1" s="133"/>
      <c r="D1" s="133"/>
      <c r="E1" s="133"/>
      <c r="F1" s="133"/>
      <c r="G1" s="133"/>
      <c r="H1" s="133"/>
      <c r="I1" s="133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4" t="s">
        <v>81</v>
      </c>
      <c r="K3" s="134"/>
      <c r="L3" s="134" t="s">
        <v>82</v>
      </c>
      <c r="M3" s="134" t="s">
        <v>83</v>
      </c>
      <c r="N3" s="136" t="s">
        <v>84</v>
      </c>
      <c r="O3" s="136"/>
      <c r="P3" s="136" t="s">
        <v>85</v>
      </c>
      <c r="Q3" s="136"/>
      <c r="R3" s="137" t="s">
        <v>86</v>
      </c>
      <c r="S3" s="137"/>
      <c r="T3" s="137" t="s">
        <v>87</v>
      </c>
      <c r="U3" s="137"/>
      <c r="V3" s="138" t="s">
        <v>88</v>
      </c>
      <c r="W3" s="140" t="s">
        <v>89</v>
      </c>
      <c r="X3" s="131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5"/>
      <c r="M4" s="135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39"/>
      <c r="W4" s="141"/>
      <c r="X4" s="132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105</v>
      </c>
      <c r="K5" s="105" t="s">
        <v>108</v>
      </c>
      <c r="L5" s="93" t="s">
        <v>113</v>
      </c>
      <c r="M5" s="113">
        <v>6</v>
      </c>
      <c r="N5" s="91"/>
      <c r="O5" s="82">
        <f t="shared" ref="O5:O10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103</v>
      </c>
      <c r="B6" s="80"/>
      <c r="C6" s="80"/>
      <c r="D6" s="80"/>
      <c r="E6" s="80"/>
      <c r="F6" s="85"/>
      <c r="G6" s="81"/>
      <c r="H6" s="81"/>
      <c r="I6" s="85"/>
      <c r="J6" s="92" t="s">
        <v>105</v>
      </c>
      <c r="K6" s="105" t="s">
        <v>109</v>
      </c>
      <c r="L6" s="93" t="s">
        <v>113</v>
      </c>
      <c r="M6" s="113">
        <v>8</v>
      </c>
      <c r="N6" s="91"/>
      <c r="O6" s="82">
        <f t="shared" si="0"/>
        <v>0</v>
      </c>
      <c r="P6" s="94">
        <v>167081</v>
      </c>
      <c r="Q6" s="82">
        <f t="shared" ref="Q6:Q10" si="4">M6*P6</f>
        <v>1336648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104</v>
      </c>
      <c r="B7" s="80"/>
      <c r="C7" s="80"/>
      <c r="D7" s="80"/>
      <c r="E7" s="80"/>
      <c r="F7" s="85"/>
      <c r="G7" s="81"/>
      <c r="H7" s="81"/>
      <c r="I7" s="85"/>
      <c r="J7" s="92" t="s">
        <v>105</v>
      </c>
      <c r="K7" s="105" t="s">
        <v>110</v>
      </c>
      <c r="L7" s="93" t="s">
        <v>113</v>
      </c>
      <c r="M7" s="113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118</v>
      </c>
      <c r="B8" s="80"/>
      <c r="C8" s="80"/>
      <c r="D8" s="80"/>
      <c r="E8" s="80"/>
      <c r="F8" s="85"/>
      <c r="G8" s="81"/>
      <c r="H8" s="81"/>
      <c r="I8" s="85"/>
      <c r="J8" s="118" t="s">
        <v>116</v>
      </c>
      <c r="K8" s="105" t="s">
        <v>117</v>
      </c>
      <c r="L8" s="93" t="s">
        <v>119</v>
      </c>
      <c r="M8" s="113">
        <v>7</v>
      </c>
      <c r="N8" s="91">
        <v>43712.574850299403</v>
      </c>
      <c r="O8" s="82">
        <f t="shared" si="0"/>
        <v>255500</v>
      </c>
      <c r="P8" s="94"/>
      <c r="Q8" s="82">
        <f t="shared" si="4"/>
        <v>0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>
        <v>999999</v>
      </c>
      <c r="B9" s="80"/>
      <c r="C9" s="80"/>
      <c r="D9" s="80"/>
      <c r="E9" s="80"/>
      <c r="F9" s="85"/>
      <c r="G9" s="81"/>
      <c r="H9" s="81"/>
      <c r="I9" s="85"/>
      <c r="J9" s="92" t="s">
        <v>106</v>
      </c>
      <c r="K9" s="105" t="s">
        <v>111</v>
      </c>
      <c r="L9" s="93" t="s">
        <v>114</v>
      </c>
      <c r="M9" s="113">
        <v>6</v>
      </c>
      <c r="N9" s="91">
        <v>25900</v>
      </c>
      <c r="O9" s="82">
        <f t="shared" si="0"/>
        <v>129759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>
        <v>999999</v>
      </c>
      <c r="B10" s="80"/>
      <c r="C10" s="80"/>
      <c r="D10" s="80"/>
      <c r="E10" s="80"/>
      <c r="F10" s="85"/>
      <c r="G10" s="81"/>
      <c r="H10" s="81"/>
      <c r="I10" s="85"/>
      <c r="J10" s="92" t="s">
        <v>107</v>
      </c>
      <c r="K10" s="105" t="s">
        <v>112</v>
      </c>
      <c r="L10" s="93" t="s">
        <v>115</v>
      </c>
      <c r="M10" s="113">
        <v>6</v>
      </c>
      <c r="N10" s="91">
        <v>10500</v>
      </c>
      <c r="O10" s="82">
        <f t="shared" si="0"/>
        <v>52605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/>
      <c r="B11" s="80"/>
      <c r="C11" s="80"/>
      <c r="D11" s="80"/>
      <c r="E11" s="80"/>
      <c r="F11" s="85"/>
      <c r="G11" s="81"/>
      <c r="H11" s="81"/>
      <c r="I11" s="85"/>
      <c r="J11" s="112"/>
      <c r="K11" s="115"/>
      <c r="L11" s="93"/>
      <c r="M11" s="113"/>
      <c r="N11" s="94"/>
      <c r="O11" s="82"/>
      <c r="P11" s="94"/>
      <c r="Q11" s="82"/>
      <c r="R11" s="83"/>
      <c r="S11" s="82"/>
      <c r="T11" s="83"/>
      <c r="U11" s="82"/>
      <c r="V11" s="83"/>
      <c r="W11" s="95"/>
      <c r="X11" s="90"/>
    </row>
    <row r="12" spans="1:24" s="87" customFormat="1" ht="30" customHeight="1">
      <c r="A12" s="106"/>
      <c r="B12" s="106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8">
        <f>SUM(O5:O11)</f>
        <v>437864</v>
      </c>
      <c r="P12" s="107"/>
      <c r="Q12" s="108">
        <f>SUM(Q5:Q11)</f>
        <v>3365014</v>
      </c>
      <c r="R12" s="107"/>
      <c r="S12" s="108">
        <f>SUM(S5:S11)</f>
        <v>0</v>
      </c>
      <c r="T12" s="107"/>
      <c r="U12" s="108">
        <f>SUM(U5:U11)</f>
        <v>0</v>
      </c>
      <c r="V12" s="108">
        <f>SUM(V5:V11)</f>
        <v>1315926</v>
      </c>
      <c r="W12" s="109"/>
      <c r="X12" s="107"/>
    </row>
    <row r="13" spans="1:24" ht="30" customHeight="1">
      <c r="J13" s="130"/>
      <c r="K13" s="130"/>
      <c r="L13" s="130"/>
      <c r="M13" s="130"/>
      <c r="Q13" s="89"/>
    </row>
    <row r="14" spans="1:24" ht="30" customHeight="1">
      <c r="J14" s="130"/>
      <c r="K14" s="130"/>
      <c r="L14" s="130"/>
      <c r="M14" s="111"/>
      <c r="N14" s="120"/>
      <c r="V14" s="89" t="s">
        <v>101</v>
      </c>
    </row>
    <row r="15" spans="1:24" ht="30" customHeight="1">
      <c r="J15" s="130"/>
      <c r="K15" s="130"/>
      <c r="L15" s="130"/>
      <c r="M15" s="111"/>
      <c r="N15" s="120"/>
      <c r="V15" s="89" t="s">
        <v>101</v>
      </c>
    </row>
    <row r="16" spans="1:24" ht="30" customHeight="1">
      <c r="J16" s="130"/>
      <c r="K16" s="130"/>
      <c r="L16" s="130"/>
      <c r="M16" s="111"/>
      <c r="N16" s="119"/>
      <c r="V16" s="89" t="s">
        <v>101</v>
      </c>
    </row>
    <row r="17" spans="10:22" ht="30" customHeight="1">
      <c r="J17" s="130"/>
      <c r="K17" s="130"/>
      <c r="L17" s="130"/>
      <c r="M17" s="111"/>
      <c r="N17" s="119"/>
      <c r="V17" s="89" t="s">
        <v>101</v>
      </c>
    </row>
    <row r="18" spans="10:22" ht="30" customHeight="1">
      <c r="J18" s="130"/>
      <c r="K18" s="130"/>
      <c r="L18" s="130"/>
      <c r="M18" s="111"/>
      <c r="N18" s="119"/>
      <c r="V18" s="89" t="s">
        <v>101</v>
      </c>
    </row>
    <row r="19" spans="10:22" ht="30" customHeight="1">
      <c r="J19" s="142"/>
      <c r="K19" s="142"/>
      <c r="L19" s="142"/>
      <c r="M19" s="110"/>
    </row>
    <row r="20" spans="10:22" ht="30" customHeight="1">
      <c r="J20" s="143"/>
      <c r="K20" s="142"/>
      <c r="L20" s="142"/>
      <c r="M20" s="110"/>
    </row>
  </sheetData>
  <mergeCells count="20">
    <mergeCell ref="J15:L15"/>
    <mergeCell ref="J14:L14"/>
    <mergeCell ref="J19:L19"/>
    <mergeCell ref="J20:L20"/>
    <mergeCell ref="J18:L18"/>
    <mergeCell ref="J16:L16"/>
    <mergeCell ref="J17:L17"/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A17" sqref="A17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8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M020450310340103</v>
      </c>
      <c r="B5" s="61">
        <f>'내역서(표준단가)'!F8</f>
        <v>0</v>
      </c>
      <c r="C5" s="61">
        <f>'내역서(표준단가)'!G8</f>
        <v>0</v>
      </c>
      <c r="D5" s="61">
        <f>'내역서(표준단가)'!H8</f>
        <v>0</v>
      </c>
      <c r="E5" s="61">
        <f>'내역서(표준단가)'!I8</f>
        <v>0</v>
      </c>
      <c r="F5" s="61">
        <f>'내역서(표준단가)'!M8</f>
        <v>7</v>
      </c>
    </row>
    <row r="6" spans="1:6">
      <c r="A6" s="60">
        <f>'내역서(표준단가)'!A9</f>
        <v>999999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>
        <f>'내역서(표준단가)'!A10</f>
        <v>999999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tabSelected="1" zoomScale="110" zoomScaleNormal="110" workbookViewId="0">
      <selection activeCell="C23" sqref="C2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Upload-PSSS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2025-11-25T02:16:34Z</dcterms:modified>
</cp:coreProperties>
</file>