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ko\Downloads\"/>
    </mc:Choice>
  </mc:AlternateContent>
  <xr:revisionPtr revIDLastSave="0" documentId="13_ncr:1_{78F4AD05-9F70-4710-AA46-E720589844CB}" xr6:coauthVersionLast="47" xr6:coauthVersionMax="47" xr10:uidLastSave="{00000000-0000-0000-0000-000000000000}"/>
  <bookViews>
    <workbookView xWindow="4395" yWindow="1215" windowWidth="21600" windowHeight="11385" xr2:uid="{A6162582-DE1F-4578-9B2B-7FD4E3464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  <c r="N6" i="1" l="1"/>
  <c r="N9" i="1" s="1"/>
  <c r="N11" i="1" s="1"/>
  <c r="N12" i="1" s="1"/>
</calcChain>
</file>

<file path=xl/sharedStrings.xml><?xml version="1.0" encoding="utf-8"?>
<sst xmlns="http://schemas.openxmlformats.org/spreadsheetml/2006/main" count="27" uniqueCount="27">
  <si>
    <t>q3 2021</t>
    <phoneticPr fontId="1" type="noConversion"/>
  </si>
  <si>
    <t>q2 2021</t>
    <phoneticPr fontId="1" type="noConversion"/>
  </si>
  <si>
    <t>q1 2021</t>
    <phoneticPr fontId="1" type="noConversion"/>
  </si>
  <si>
    <t>q4 2020</t>
    <phoneticPr fontId="1" type="noConversion"/>
  </si>
  <si>
    <t>q3 2020</t>
    <phoneticPr fontId="1" type="noConversion"/>
  </si>
  <si>
    <t>q2 2020</t>
    <phoneticPr fontId="1" type="noConversion"/>
  </si>
  <si>
    <t>q1 2020</t>
    <phoneticPr fontId="1" type="noConversion"/>
  </si>
  <si>
    <t>q4 2019</t>
    <phoneticPr fontId="1" type="noConversion"/>
  </si>
  <si>
    <t>q3 2019</t>
    <phoneticPr fontId="1" type="noConversion"/>
  </si>
  <si>
    <t>q2 2019</t>
    <phoneticPr fontId="1" type="noConversion"/>
  </si>
  <si>
    <t>q1 2019</t>
    <phoneticPr fontId="1" type="noConversion"/>
  </si>
  <si>
    <t>q4 2018</t>
    <phoneticPr fontId="1" type="noConversion"/>
  </si>
  <si>
    <t xml:space="preserve">q3 2018 </t>
    <phoneticPr fontId="1" type="noConversion"/>
  </si>
  <si>
    <t>q2 2018</t>
    <phoneticPr fontId="1" type="noConversion"/>
  </si>
  <si>
    <t>q1 2018</t>
    <phoneticPr fontId="1" type="noConversion"/>
  </si>
  <si>
    <t>q4 2017</t>
    <phoneticPr fontId="1" type="noConversion"/>
  </si>
  <si>
    <t xml:space="preserve">매출 </t>
    <phoneticPr fontId="1" type="noConversion"/>
  </si>
  <si>
    <t>전년 쿼터 2</t>
    <phoneticPr fontId="1" type="noConversion"/>
  </si>
  <si>
    <t>장기 3년 쿼터 평균매출증가 3</t>
    <phoneticPr fontId="1" type="noConversion"/>
  </si>
  <si>
    <t>지난 4분기 평균 매출 증가 5</t>
    <phoneticPr fontId="1" type="noConversion"/>
  </si>
  <si>
    <t>매출증가지수</t>
    <phoneticPr fontId="1" type="noConversion"/>
  </si>
  <si>
    <t>per</t>
    <phoneticPr fontId="1" type="noConversion"/>
  </si>
  <si>
    <t>실질적정주가지수</t>
    <phoneticPr fontId="1" type="noConversion"/>
  </si>
  <si>
    <t>목표주가</t>
    <phoneticPr fontId="1" type="noConversion"/>
  </si>
  <si>
    <t>현재주가</t>
    <phoneticPr fontId="1" type="noConversion"/>
  </si>
  <si>
    <t>상승여력 %</t>
    <phoneticPr fontId="1" type="noConversion"/>
  </si>
  <si>
    <t>엔비디아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</si>
</sst>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77C1-50D9-442E-9B81-2680601244C7}">
  <dimension ref="C1:N18"/>
  <sheetViews>
    <sheetView tabSelected="1" topLeftCell="B1" workbookViewId="0">
      <selection activeCell="M3" sqref="M3"/>
    </sheetView>
  </sheetViews>
  <sheetFormatPr defaultRowHeight="16.5" x14ac:dyDescent="0.3"/>
  <cols>
    <col min="13" max="13" width="28.75" customWidth="1"/>
    <col min="14" max="14" width="21.625" customWidth="1"/>
  </cols>
  <sheetData>
    <row r="1" spans="3:14" x14ac:dyDescent="0.3">
      <c r="C1" t="s">
        <v>26</v>
      </c>
    </row>
    <row r="2" spans="3:14" x14ac:dyDescent="0.3">
      <c r="D2" t="s">
        <v>16</v>
      </c>
      <c r="M2" t="s">
        <v>19</v>
      </c>
      <c r="N2">
        <f>((((D3-D7)/D7)+((D4-D8)/D8)+((D5-D9)/D9)+((D6-D10)/D10))/4)</f>
        <v>0.67474462338180274</v>
      </c>
    </row>
    <row r="3" spans="3:14" x14ac:dyDescent="0.3">
      <c r="C3" t="s">
        <v>0</v>
      </c>
      <c r="D3">
        <v>6.51</v>
      </c>
      <c r="M3" t="s">
        <v>18</v>
      </c>
      <c r="N3">
        <f>((((D3-D7)/D7)+((D7-D11)/D11)+((D11-D15)/D15))/3)</f>
        <v>0.33636453985291187</v>
      </c>
    </row>
    <row r="4" spans="3:14" x14ac:dyDescent="0.3">
      <c r="C4" t="s">
        <v>1</v>
      </c>
      <c r="D4">
        <v>5.66</v>
      </c>
      <c r="M4" t="s">
        <v>17</v>
      </c>
      <c r="N4">
        <f>((D3-D7)/D7)</f>
        <v>0.68217054263565879</v>
      </c>
    </row>
    <row r="5" spans="3:14" x14ac:dyDescent="0.3">
      <c r="C5" t="s">
        <v>2</v>
      </c>
      <c r="D5">
        <v>5</v>
      </c>
    </row>
    <row r="6" spans="3:14" x14ac:dyDescent="0.3">
      <c r="C6" t="s">
        <v>3</v>
      </c>
      <c r="D6">
        <v>4.7300000000000004</v>
      </c>
      <c r="M6" t="s">
        <v>20</v>
      </c>
      <c r="N6">
        <f>(((N2*5/10)+(N3*3/10)+(N4*2/10)))*10</f>
        <v>5.7471578217390675</v>
      </c>
    </row>
    <row r="7" spans="3:14" x14ac:dyDescent="0.3">
      <c r="C7" t="s">
        <v>4</v>
      </c>
      <c r="D7">
        <v>3.87</v>
      </c>
    </row>
    <row r="8" spans="3:14" x14ac:dyDescent="0.3">
      <c r="C8" t="s">
        <v>5</v>
      </c>
      <c r="D8">
        <v>3.08</v>
      </c>
      <c r="M8" t="s">
        <v>21</v>
      </c>
      <c r="N8">
        <v>102</v>
      </c>
    </row>
    <row r="9" spans="3:14" x14ac:dyDescent="0.3">
      <c r="C9" t="s">
        <v>6</v>
      </c>
      <c r="D9">
        <v>3.11</v>
      </c>
      <c r="M9" t="s">
        <v>22</v>
      </c>
      <c r="N9">
        <f>(N8/N6)</f>
        <v>17.74790307901014</v>
      </c>
    </row>
    <row r="10" spans="3:14" x14ac:dyDescent="0.3">
      <c r="C10" t="s">
        <v>7</v>
      </c>
      <c r="D10">
        <v>3.01</v>
      </c>
      <c r="M10" t="s">
        <v>24</v>
      </c>
      <c r="N10">
        <v>307</v>
      </c>
    </row>
    <row r="11" spans="3:14" x14ac:dyDescent="0.3">
      <c r="C11" t="s">
        <v>8</v>
      </c>
      <c r="D11">
        <v>2.58</v>
      </c>
      <c r="M11" t="s">
        <v>23</v>
      </c>
      <c r="N11">
        <f>10/N9*N10</f>
        <v>172.97818149744057</v>
      </c>
    </row>
    <row r="12" spans="3:14" x14ac:dyDescent="0.3">
      <c r="C12" t="s">
        <v>9</v>
      </c>
      <c r="D12">
        <v>2.2200000000000002</v>
      </c>
      <c r="M12" t="s">
        <v>25</v>
      </c>
      <c r="N12">
        <f>(N11-N10)/N10*100</f>
        <v>-43.655315473146395</v>
      </c>
    </row>
    <row r="13" spans="3:14" x14ac:dyDescent="0.3">
      <c r="C13" t="s">
        <v>10</v>
      </c>
      <c r="D13">
        <v>2.21</v>
      </c>
    </row>
    <row r="14" spans="3:14" x14ac:dyDescent="0.3">
      <c r="C14" t="s">
        <v>11</v>
      </c>
      <c r="D14">
        <v>3.18</v>
      </c>
    </row>
    <row r="15" spans="3:14" x14ac:dyDescent="0.3">
      <c r="C15" t="s">
        <v>12</v>
      </c>
      <c r="D15">
        <v>3.12</v>
      </c>
    </row>
    <row r="16" spans="3:14" x14ac:dyDescent="0.3">
      <c r="C16" t="s">
        <v>13</v>
      </c>
      <c r="D16">
        <v>3.21</v>
      </c>
    </row>
    <row r="17" spans="3:4" x14ac:dyDescent="0.3">
      <c r="C17" t="s">
        <v>14</v>
      </c>
      <c r="D17">
        <v>2.91</v>
      </c>
    </row>
    <row r="18" spans="3:4" x14ac:dyDescent="0.3">
      <c r="C18" t="s">
        <v>15</v>
      </c>
      <c r="D18">
        <v>2.64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Ekko</dc:creator>
  <cp:lastModifiedBy>Ekko</cp:lastModifiedBy>
  <dcterms:created xsi:type="dcterms:W3CDTF">2021-11-12T09:11:16Z</dcterms:created>
  <dcterms:modified xsi:type="dcterms:W3CDTF">2021-11-12T10:26:35Z</dcterms:modified>
</cp:coreProperties>
</file>