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5860" windowHeight="9495" tabRatio="797" activeTab="1"/>
  </bookViews>
  <sheets>
    <sheet name=" US birth names" sheetId="1" r:id="rId1"/>
    <sheet name="Korea birth names" sheetId="3" r:id="rId2"/>
    <sheet name="Korea changed names" sheetId="5" r:id="rId3"/>
  </sheets>
  <definedNames>
    <definedName name="_xlnm._FilterDatabase" localSheetId="1" hidden="1">'Korea birth names'!$A$1:$H$171</definedName>
  </definedNames>
  <calcPr calcId="162913"/>
  <extLst>
    <ext uri="GoogleSheetsCustomDataVersion1">
      <go:sheetsCustomData xmlns:go="http://customooxmlschemas.google.com/" r:id="rId10" roundtripDataSignature="AMtx7mhGq99o3RH22hj+Yn5cABeFXElHRw=="/>
    </ext>
  </extLst>
</workbook>
</file>

<file path=xl/calcChain.xml><?xml version="1.0" encoding="utf-8"?>
<calcChain xmlns="http://schemas.openxmlformats.org/spreadsheetml/2006/main">
  <c r="H192" i="5" l="1"/>
  <c r="E192" i="5"/>
  <c r="H192" i="3"/>
  <c r="E192" i="3"/>
  <c r="H192" i="1"/>
  <c r="E192" i="1"/>
  <c r="H170" i="1" l="1"/>
  <c r="E170" i="1"/>
  <c r="H169" i="1"/>
  <c r="E169" i="1"/>
  <c r="H168" i="1"/>
  <c r="E168" i="1"/>
  <c r="H167" i="1"/>
  <c r="E167" i="1"/>
  <c r="H166" i="1"/>
  <c r="E166" i="1"/>
  <c r="H165" i="1"/>
  <c r="E165" i="1"/>
  <c r="H164" i="1"/>
  <c r="E164" i="1"/>
  <c r="H163" i="1"/>
  <c r="E163" i="1"/>
  <c r="H162" i="1"/>
  <c r="E162" i="1"/>
  <c r="H161" i="1"/>
  <c r="E161" i="1"/>
  <c r="H160" i="1"/>
  <c r="E160" i="1"/>
  <c r="H159" i="1"/>
  <c r="E159" i="1"/>
  <c r="H158" i="1"/>
  <c r="E158" i="1"/>
  <c r="H157" i="1"/>
  <c r="E157" i="1"/>
  <c r="H156" i="1"/>
  <c r="E156" i="1"/>
  <c r="H155" i="1"/>
  <c r="E155" i="1"/>
  <c r="H154" i="1"/>
  <c r="E154" i="1"/>
  <c r="H153" i="1"/>
  <c r="E153" i="1"/>
  <c r="H152" i="1"/>
  <c r="E152" i="1"/>
  <c r="H151" i="1"/>
  <c r="E151" i="1"/>
  <c r="H149" i="1"/>
  <c r="E149" i="1"/>
  <c r="H148" i="1"/>
  <c r="E148" i="1"/>
  <c r="H147" i="1"/>
  <c r="E147" i="1"/>
  <c r="H146" i="1"/>
  <c r="E146" i="1"/>
  <c r="H145" i="1"/>
  <c r="E145" i="1"/>
  <c r="H144" i="1"/>
  <c r="E144" i="1"/>
  <c r="H143" i="1"/>
  <c r="E143" i="1"/>
  <c r="H142" i="1"/>
  <c r="E142" i="1"/>
  <c r="H141" i="1"/>
  <c r="E141" i="1"/>
  <c r="H140" i="1"/>
  <c r="E140" i="1"/>
  <c r="H139" i="1"/>
  <c r="E139" i="1"/>
  <c r="H138" i="1"/>
  <c r="E138" i="1"/>
  <c r="H137" i="1"/>
  <c r="E137" i="1"/>
  <c r="H136" i="1"/>
  <c r="E136" i="1"/>
  <c r="H135" i="1"/>
  <c r="E135" i="1"/>
  <c r="H134" i="1"/>
  <c r="E134" i="1"/>
  <c r="H133" i="1"/>
  <c r="E133" i="1"/>
  <c r="H132" i="1"/>
  <c r="E132" i="1"/>
  <c r="H131" i="1"/>
  <c r="E131" i="1"/>
  <c r="H130" i="1"/>
  <c r="E130" i="1"/>
  <c r="H128" i="1"/>
  <c r="E128" i="1"/>
  <c r="H127" i="1"/>
  <c r="E127" i="1"/>
  <c r="H126" i="1"/>
  <c r="E126" i="1"/>
  <c r="H125" i="1"/>
  <c r="E125" i="1"/>
  <c r="H124" i="1"/>
  <c r="E124" i="1"/>
  <c r="H123" i="1"/>
  <c r="E123" i="1"/>
  <c r="H122" i="1"/>
  <c r="E122" i="1"/>
  <c r="H121" i="1"/>
  <c r="E121" i="1"/>
  <c r="H120" i="1"/>
  <c r="E120" i="1"/>
  <c r="H119" i="1"/>
  <c r="E119" i="1"/>
  <c r="H118" i="1"/>
  <c r="E118" i="1"/>
  <c r="H117" i="1"/>
  <c r="E117" i="1"/>
  <c r="H116" i="1"/>
  <c r="E116" i="1"/>
  <c r="H115" i="1"/>
  <c r="E115" i="1"/>
  <c r="H114" i="1"/>
  <c r="E114" i="1"/>
  <c r="H113" i="1"/>
  <c r="E113" i="1"/>
  <c r="H112" i="1"/>
  <c r="E112" i="1"/>
  <c r="H111" i="1"/>
  <c r="E111" i="1"/>
  <c r="H110" i="1"/>
  <c r="E110" i="1"/>
  <c r="H109" i="1"/>
  <c r="E109" i="1"/>
  <c r="H107" i="1"/>
  <c r="E107" i="1"/>
  <c r="H106" i="1"/>
  <c r="E106" i="1"/>
  <c r="H105" i="1"/>
  <c r="E105" i="1"/>
  <c r="H104" i="1"/>
  <c r="E104" i="1"/>
  <c r="H103" i="1"/>
  <c r="E103" i="1"/>
  <c r="H102" i="1"/>
  <c r="E102" i="1"/>
  <c r="H101" i="1"/>
  <c r="E101" i="1"/>
  <c r="H100" i="1"/>
  <c r="E100" i="1"/>
  <c r="H99" i="1"/>
  <c r="E99" i="1"/>
  <c r="H98" i="1"/>
  <c r="E98" i="1"/>
  <c r="H97" i="1"/>
  <c r="E97" i="1"/>
  <c r="H96" i="1"/>
  <c r="E96" i="1"/>
  <c r="H95" i="1"/>
  <c r="E95" i="1"/>
  <c r="H94" i="1"/>
  <c r="E94" i="1"/>
  <c r="H93" i="1"/>
  <c r="E93" i="1"/>
  <c r="H92" i="1"/>
  <c r="E92" i="1"/>
  <c r="H91" i="1"/>
  <c r="E91" i="1"/>
  <c r="H90" i="1"/>
  <c r="E90" i="1"/>
  <c r="H89" i="1"/>
  <c r="E89" i="1"/>
  <c r="H88" i="1"/>
  <c r="E88" i="1"/>
  <c r="H86" i="1"/>
  <c r="E86" i="1"/>
  <c r="H85" i="1"/>
  <c r="E85" i="1"/>
  <c r="H84" i="1"/>
  <c r="E84" i="1"/>
  <c r="H83" i="1"/>
  <c r="E83" i="1"/>
  <c r="H82" i="1"/>
  <c r="E82" i="1"/>
  <c r="H81" i="1"/>
  <c r="E81" i="1"/>
  <c r="H80" i="1"/>
  <c r="E80" i="1"/>
  <c r="H79" i="1"/>
  <c r="E79" i="1"/>
  <c r="H78" i="1"/>
  <c r="E78" i="1"/>
  <c r="H77" i="1"/>
  <c r="E77" i="1"/>
  <c r="H76" i="1"/>
  <c r="E76" i="1"/>
  <c r="H75" i="1"/>
  <c r="E75" i="1"/>
  <c r="H74" i="1"/>
  <c r="E74" i="1"/>
  <c r="H73" i="1"/>
  <c r="E73" i="1"/>
  <c r="H72" i="1"/>
  <c r="E72" i="1"/>
  <c r="H71" i="1"/>
  <c r="E71" i="1"/>
  <c r="H70" i="1"/>
  <c r="E70" i="1"/>
  <c r="H69" i="1"/>
  <c r="E69" i="1"/>
  <c r="H68" i="1"/>
  <c r="E68" i="1"/>
  <c r="H67" i="1"/>
  <c r="E67" i="1"/>
  <c r="H65" i="1"/>
  <c r="E65" i="1"/>
  <c r="H64" i="1"/>
  <c r="E64" i="1"/>
  <c r="H63" i="1"/>
  <c r="E63" i="1"/>
  <c r="H62" i="1"/>
  <c r="E62" i="1"/>
  <c r="H61" i="1"/>
  <c r="E61" i="1"/>
  <c r="H60" i="1"/>
  <c r="E60" i="1"/>
  <c r="H59" i="1"/>
  <c r="E59" i="1"/>
  <c r="H58" i="1"/>
  <c r="E58" i="1"/>
  <c r="H57" i="1"/>
  <c r="E57" i="1"/>
  <c r="H56" i="1"/>
  <c r="E56" i="1"/>
  <c r="H55" i="1"/>
  <c r="E55" i="1"/>
  <c r="H54" i="1"/>
  <c r="E54" i="1"/>
  <c r="H53" i="1"/>
  <c r="E53" i="1"/>
  <c r="H52" i="1"/>
  <c r="E52" i="1"/>
  <c r="H51" i="1"/>
  <c r="E51" i="1"/>
  <c r="H50" i="1"/>
  <c r="E50" i="1"/>
  <c r="H49" i="1"/>
  <c r="E49" i="1"/>
  <c r="H48" i="1"/>
  <c r="E48" i="1"/>
  <c r="H47" i="1"/>
  <c r="E47" i="1"/>
  <c r="H46" i="1"/>
  <c r="E46" i="1"/>
  <c r="H44" i="1"/>
  <c r="E44" i="1"/>
  <c r="H43" i="1"/>
  <c r="E43" i="1"/>
  <c r="H42" i="1"/>
  <c r="E42" i="1"/>
  <c r="H41" i="1"/>
  <c r="E41" i="1"/>
  <c r="H40" i="1"/>
  <c r="E40" i="1"/>
  <c r="H39" i="1"/>
  <c r="E39" i="1"/>
  <c r="H38" i="1"/>
  <c r="E38" i="1"/>
  <c r="H37" i="1"/>
  <c r="E37" i="1"/>
  <c r="H36" i="1"/>
  <c r="E36" i="1"/>
  <c r="H35" i="1"/>
  <c r="E35" i="1"/>
  <c r="H34" i="1"/>
  <c r="E34" i="1"/>
  <c r="H33" i="1"/>
  <c r="E33" i="1"/>
  <c r="H32" i="1"/>
  <c r="E32" i="1"/>
  <c r="H31" i="1"/>
  <c r="E31" i="1"/>
  <c r="H30" i="1"/>
  <c r="E30" i="1"/>
  <c r="H29" i="1"/>
  <c r="E29" i="1"/>
  <c r="H28" i="1"/>
  <c r="E28" i="1"/>
  <c r="H27" i="1"/>
  <c r="E27" i="1"/>
  <c r="H26" i="1"/>
  <c r="E26" i="1"/>
  <c r="H25" i="1"/>
  <c r="E25" i="1"/>
  <c r="H23" i="1"/>
  <c r="E23" i="1"/>
  <c r="H22" i="1"/>
  <c r="E22" i="1"/>
  <c r="H21" i="1"/>
  <c r="E21" i="1"/>
  <c r="H20" i="1"/>
  <c r="E20" i="1"/>
  <c r="H19" i="1"/>
  <c r="E19" i="1"/>
  <c r="H18" i="1"/>
  <c r="E18" i="1"/>
  <c r="H17" i="1"/>
  <c r="E17" i="1"/>
  <c r="H16" i="1"/>
  <c r="E16" i="1"/>
  <c r="H15" i="1"/>
  <c r="E15" i="1"/>
  <c r="H14" i="1"/>
  <c r="E14" i="1"/>
  <c r="H13" i="1"/>
  <c r="E13" i="1"/>
  <c r="H12" i="1"/>
  <c r="E12" i="1"/>
  <c r="H11" i="1"/>
  <c r="E11" i="1"/>
  <c r="H10" i="1"/>
  <c r="E10" i="1"/>
  <c r="H9" i="1"/>
  <c r="E9" i="1"/>
  <c r="H8" i="1"/>
  <c r="E8" i="1"/>
  <c r="H7" i="1"/>
  <c r="E7" i="1"/>
  <c r="H6" i="1"/>
  <c r="E6" i="1"/>
  <c r="H5" i="1"/>
  <c r="E5" i="1"/>
  <c r="H4" i="1"/>
  <c r="E4" i="1"/>
  <c r="H129" i="1" l="1"/>
  <c r="E171" i="1"/>
  <c r="H108" i="1"/>
  <c r="E45" i="1"/>
  <c r="H24" i="1"/>
  <c r="H171" i="1"/>
  <c r="H45" i="1"/>
  <c r="H150" i="1"/>
  <c r="E129" i="1"/>
  <c r="E150" i="1"/>
  <c r="H66" i="1"/>
  <c r="E66" i="1"/>
  <c r="H87" i="1"/>
  <c r="E108" i="1"/>
  <c r="E24" i="1"/>
  <c r="E87" i="1"/>
  <c r="H24" i="3" l="1"/>
  <c r="H45" i="3"/>
  <c r="H66" i="3"/>
  <c r="H87" i="3"/>
  <c r="H108" i="3"/>
  <c r="H129" i="3"/>
  <c r="H150" i="3"/>
  <c r="H171" i="3"/>
  <c r="E171" i="3"/>
  <c r="E150" i="3"/>
  <c r="E129" i="3"/>
  <c r="E108" i="3"/>
  <c r="E87" i="3"/>
  <c r="E66" i="3"/>
  <c r="E45" i="3"/>
  <c r="E24" i="3"/>
  <c r="H171" i="5" l="1"/>
  <c r="E171" i="5"/>
  <c r="H150" i="5"/>
  <c r="E150" i="5"/>
  <c r="H129" i="5"/>
  <c r="E129" i="5"/>
  <c r="H108" i="5"/>
  <c r="E108" i="5"/>
  <c r="H87" i="5"/>
  <c r="E87" i="5"/>
  <c r="H66" i="5"/>
  <c r="E66" i="5"/>
  <c r="H45" i="5"/>
  <c r="E45" i="5"/>
  <c r="H24" i="5"/>
  <c r="E24" i="5"/>
  <c r="H170" i="3"/>
  <c r="E170" i="3"/>
  <c r="H169" i="3"/>
  <c r="E169" i="3"/>
  <c r="H168" i="3"/>
  <c r="E168" i="3"/>
  <c r="H167" i="3"/>
  <c r="E167" i="3"/>
  <c r="H166" i="3"/>
  <c r="E166" i="3"/>
  <c r="H165" i="3"/>
  <c r="E165" i="3"/>
  <c r="H164" i="3"/>
  <c r="E164" i="3"/>
  <c r="H163" i="3"/>
  <c r="E163" i="3"/>
  <c r="H162" i="3"/>
  <c r="E162" i="3"/>
  <c r="H161" i="3"/>
  <c r="E161" i="3"/>
  <c r="H160" i="3"/>
  <c r="E160" i="3"/>
  <c r="H159" i="3"/>
  <c r="E159" i="3"/>
  <c r="H158" i="3"/>
  <c r="E158" i="3"/>
  <c r="H157" i="3"/>
  <c r="E157" i="3"/>
  <c r="H156" i="3"/>
  <c r="E156" i="3"/>
  <c r="H155" i="3"/>
  <c r="E155" i="3"/>
  <c r="H154" i="3"/>
  <c r="E154" i="3"/>
  <c r="H153" i="3"/>
  <c r="E153" i="3"/>
  <c r="H152" i="3"/>
  <c r="E152" i="3"/>
  <c r="H151" i="3"/>
  <c r="E151" i="3"/>
  <c r="H149" i="3"/>
  <c r="E149" i="3"/>
  <c r="H148" i="3"/>
  <c r="E148" i="3"/>
  <c r="H147" i="3"/>
  <c r="E147" i="3"/>
  <c r="H146" i="3"/>
  <c r="E146" i="3"/>
  <c r="H145" i="3"/>
  <c r="E145" i="3"/>
  <c r="H144" i="3"/>
  <c r="E144" i="3"/>
  <c r="H143" i="3"/>
  <c r="E143" i="3"/>
  <c r="H142" i="3"/>
  <c r="E142" i="3"/>
  <c r="H141" i="3"/>
  <c r="E141" i="3"/>
  <c r="H140" i="3"/>
  <c r="E140" i="3"/>
  <c r="H139" i="3"/>
  <c r="E139" i="3"/>
  <c r="H138" i="3"/>
  <c r="E138" i="3"/>
  <c r="H137" i="3"/>
  <c r="E137" i="3"/>
  <c r="H136" i="3"/>
  <c r="E136" i="3"/>
  <c r="H135" i="3"/>
  <c r="E135" i="3"/>
  <c r="H134" i="3"/>
  <c r="E134" i="3"/>
  <c r="H133" i="3"/>
  <c r="E133" i="3"/>
  <c r="H132" i="3"/>
  <c r="E132" i="3"/>
  <c r="H131" i="3"/>
  <c r="E131" i="3"/>
  <c r="H130" i="3"/>
  <c r="E130" i="3"/>
  <c r="H128" i="3"/>
  <c r="E128" i="3"/>
  <c r="H127" i="3"/>
  <c r="E127" i="3"/>
  <c r="H126" i="3"/>
  <c r="E126" i="3"/>
  <c r="H125" i="3"/>
  <c r="E125" i="3"/>
  <c r="H124" i="3"/>
  <c r="E124" i="3"/>
  <c r="H123" i="3"/>
  <c r="E123" i="3"/>
  <c r="H122" i="3"/>
  <c r="E122" i="3"/>
  <c r="H121" i="3"/>
  <c r="E121" i="3"/>
  <c r="H120" i="3"/>
  <c r="E120" i="3"/>
  <c r="H119" i="3"/>
  <c r="E119" i="3"/>
  <c r="H118" i="3"/>
  <c r="E118" i="3"/>
  <c r="H117" i="3"/>
  <c r="E117" i="3"/>
  <c r="H116" i="3"/>
  <c r="E116" i="3"/>
  <c r="H115" i="3"/>
  <c r="E115" i="3"/>
  <c r="H114" i="3"/>
  <c r="E114" i="3"/>
  <c r="H113" i="3"/>
  <c r="E113" i="3"/>
  <c r="H112" i="3"/>
  <c r="E112" i="3"/>
  <c r="H111" i="3"/>
  <c r="E111" i="3"/>
  <c r="H110" i="3"/>
  <c r="E110" i="3"/>
  <c r="H109" i="3"/>
  <c r="E109" i="3"/>
  <c r="H107" i="3"/>
  <c r="E107" i="3"/>
  <c r="H106" i="3"/>
  <c r="E106" i="3"/>
  <c r="H105" i="3"/>
  <c r="E105" i="3"/>
  <c r="H104" i="3"/>
  <c r="E104" i="3"/>
  <c r="H103" i="3"/>
  <c r="E103" i="3"/>
  <c r="H102" i="3"/>
  <c r="E102" i="3"/>
  <c r="H101" i="3"/>
  <c r="E101" i="3"/>
  <c r="H100" i="3"/>
  <c r="E100" i="3"/>
  <c r="H99" i="3"/>
  <c r="E99" i="3"/>
  <c r="H98" i="3"/>
  <c r="E98" i="3"/>
  <c r="H97" i="3"/>
  <c r="E97" i="3"/>
  <c r="H96" i="3"/>
  <c r="E96" i="3"/>
  <c r="H95" i="3"/>
  <c r="E95" i="3"/>
  <c r="H94" i="3"/>
  <c r="E94" i="3"/>
  <c r="H93" i="3"/>
  <c r="E93" i="3"/>
  <c r="H92" i="3"/>
  <c r="E92" i="3"/>
  <c r="H91" i="3"/>
  <c r="E91" i="3"/>
  <c r="H90" i="3"/>
  <c r="E90" i="3"/>
  <c r="H89" i="3"/>
  <c r="E89" i="3"/>
  <c r="H88" i="3"/>
  <c r="E88" i="3"/>
  <c r="H86" i="3"/>
  <c r="E86" i="3"/>
  <c r="H85" i="3"/>
  <c r="E85" i="3"/>
  <c r="H84" i="3"/>
  <c r="E84" i="3"/>
  <c r="H83" i="3"/>
  <c r="E83" i="3"/>
  <c r="H82" i="3"/>
  <c r="E82" i="3"/>
  <c r="H81" i="3"/>
  <c r="E81" i="3"/>
  <c r="H80" i="3"/>
  <c r="E80" i="3"/>
  <c r="H79" i="3"/>
  <c r="E79" i="3"/>
  <c r="H78" i="3"/>
  <c r="E78" i="3"/>
  <c r="H77" i="3"/>
  <c r="E77" i="3"/>
  <c r="H76" i="3"/>
  <c r="E76" i="3"/>
  <c r="H75" i="3"/>
  <c r="E75" i="3"/>
  <c r="H74" i="3"/>
  <c r="E74" i="3"/>
  <c r="H73" i="3"/>
  <c r="E73" i="3"/>
  <c r="H72" i="3"/>
  <c r="E72" i="3"/>
  <c r="H71" i="3"/>
  <c r="E71" i="3"/>
  <c r="H70" i="3"/>
  <c r="E70" i="3"/>
  <c r="H69" i="3"/>
  <c r="E69" i="3"/>
  <c r="H68" i="3"/>
  <c r="E68" i="3"/>
  <c r="H67" i="3"/>
  <c r="E67" i="3"/>
  <c r="H65" i="3"/>
  <c r="E65" i="3"/>
  <c r="H64" i="3"/>
  <c r="E64" i="3"/>
  <c r="H63" i="3"/>
  <c r="E63" i="3"/>
  <c r="H62" i="3"/>
  <c r="E62" i="3"/>
  <c r="H61" i="3"/>
  <c r="E61" i="3"/>
  <c r="H60" i="3"/>
  <c r="E60" i="3"/>
  <c r="H59" i="3"/>
  <c r="E59" i="3"/>
  <c r="H58" i="3"/>
  <c r="E58" i="3"/>
  <c r="H57" i="3"/>
  <c r="E57" i="3"/>
  <c r="H56" i="3"/>
  <c r="E56" i="3"/>
  <c r="H55" i="3"/>
  <c r="E55" i="3"/>
  <c r="H54" i="3"/>
  <c r="E54" i="3"/>
  <c r="H53" i="3"/>
  <c r="E53" i="3"/>
  <c r="H52" i="3"/>
  <c r="E52" i="3"/>
  <c r="H51" i="3"/>
  <c r="E51" i="3"/>
  <c r="H50" i="3"/>
  <c r="E50" i="3"/>
  <c r="H49" i="3"/>
  <c r="E49" i="3"/>
  <c r="H48" i="3"/>
  <c r="E48" i="3"/>
  <c r="H47" i="3"/>
  <c r="E47" i="3"/>
  <c r="H46" i="3"/>
  <c r="E46" i="3"/>
  <c r="H44" i="3"/>
  <c r="E44" i="3"/>
  <c r="H43" i="3"/>
  <c r="E43" i="3"/>
  <c r="H42" i="3"/>
  <c r="E42" i="3"/>
  <c r="H41" i="3"/>
  <c r="E41" i="3"/>
  <c r="H40" i="3"/>
  <c r="E40" i="3"/>
  <c r="H39" i="3"/>
  <c r="E39" i="3"/>
  <c r="H38" i="3"/>
  <c r="E38" i="3"/>
  <c r="H37" i="3"/>
  <c r="E37" i="3"/>
  <c r="H36" i="3"/>
  <c r="E36" i="3"/>
  <c r="H35" i="3"/>
  <c r="E35" i="3"/>
  <c r="H34" i="3"/>
  <c r="E34" i="3"/>
  <c r="H33" i="3"/>
  <c r="E33" i="3"/>
  <c r="H32" i="3"/>
  <c r="E32" i="3"/>
  <c r="H31" i="3"/>
  <c r="E31" i="3"/>
  <c r="H30" i="3"/>
  <c r="E30" i="3"/>
  <c r="H29" i="3"/>
  <c r="E29" i="3"/>
  <c r="H28" i="3"/>
  <c r="E28" i="3"/>
  <c r="H27" i="3"/>
  <c r="E27" i="3"/>
  <c r="H26" i="3"/>
  <c r="E26" i="3"/>
  <c r="H25" i="3"/>
  <c r="E25" i="3"/>
  <c r="H23" i="3"/>
  <c r="E23" i="3"/>
  <c r="H22" i="3"/>
  <c r="E22" i="3"/>
  <c r="H21" i="3"/>
  <c r="E21" i="3"/>
  <c r="H20" i="3"/>
  <c r="E20" i="3"/>
  <c r="H19" i="3"/>
  <c r="E19" i="3"/>
  <c r="H18" i="3"/>
  <c r="E18" i="3"/>
  <c r="H17" i="3"/>
  <c r="E17" i="3"/>
  <c r="H16" i="3"/>
  <c r="E16" i="3"/>
  <c r="H15" i="3"/>
  <c r="E15" i="3"/>
  <c r="H14" i="3"/>
  <c r="E14" i="3"/>
  <c r="H13" i="3"/>
  <c r="E13" i="3"/>
  <c r="H12" i="3"/>
  <c r="E12" i="3"/>
  <c r="H11" i="3"/>
  <c r="E11" i="3"/>
  <c r="H10" i="3"/>
  <c r="E10" i="3"/>
  <c r="H9" i="3"/>
  <c r="E9" i="3"/>
  <c r="H8" i="3"/>
  <c r="E8" i="3"/>
  <c r="H7" i="3"/>
  <c r="E7" i="3"/>
  <c r="H6" i="3"/>
  <c r="E6" i="3"/>
  <c r="H5" i="3"/>
  <c r="E5" i="3"/>
  <c r="H4" i="3"/>
  <c r="E4" i="3"/>
</calcChain>
</file>

<file path=xl/sharedStrings.xml><?xml version="1.0" encoding="utf-8"?>
<sst xmlns="http://schemas.openxmlformats.org/spreadsheetml/2006/main" count="1671" uniqueCount="410">
  <si>
    <t>Rank</t>
  </si>
  <si>
    <t>Male</t>
  </si>
  <si>
    <t>Female</t>
  </si>
  <si>
    <t>Name</t>
  </si>
  <si>
    <t>Count</t>
  </si>
  <si>
    <t>Percent(%)</t>
  </si>
  <si>
    <t>James</t>
  </si>
  <si>
    <t>Mary</t>
  </si>
  <si>
    <t>John</t>
  </si>
  <si>
    <t>Patricia</t>
  </si>
  <si>
    <t>Robert</t>
  </si>
  <si>
    <t>Jennifer</t>
  </si>
  <si>
    <t>Michael</t>
  </si>
  <si>
    <t>Linda</t>
  </si>
  <si>
    <t>William</t>
  </si>
  <si>
    <t>Elizabeth</t>
  </si>
  <si>
    <t>David</t>
  </si>
  <si>
    <t>Barbara</t>
  </si>
  <si>
    <t>Richard</t>
  </si>
  <si>
    <t>Susan</t>
  </si>
  <si>
    <t>Joseph</t>
  </si>
  <si>
    <t>Jessica</t>
  </si>
  <si>
    <t>Thomas</t>
  </si>
  <si>
    <t>Sarah</t>
  </si>
  <si>
    <t>Charles</t>
  </si>
  <si>
    <t>Karen</t>
  </si>
  <si>
    <t>Christopher</t>
  </si>
  <si>
    <t>Nancy</t>
  </si>
  <si>
    <t>Daniel</t>
  </si>
  <si>
    <t>Lisa</t>
  </si>
  <si>
    <t>Matthew</t>
  </si>
  <si>
    <t>Margaret</t>
  </si>
  <si>
    <t>Anthony</t>
  </si>
  <si>
    <t>Betty</t>
  </si>
  <si>
    <t>Donald</t>
  </si>
  <si>
    <t>Sandra</t>
  </si>
  <si>
    <t>Mark</t>
  </si>
  <si>
    <t>Ashley</t>
  </si>
  <si>
    <t>Paul</t>
  </si>
  <si>
    <t>Dorothy</t>
  </si>
  <si>
    <t>Steven</t>
  </si>
  <si>
    <t>Kimberly</t>
  </si>
  <si>
    <t>Andrew</t>
  </si>
  <si>
    <t>Emily</t>
  </si>
  <si>
    <t>Kenneth</t>
  </si>
  <si>
    <t>Donna</t>
  </si>
  <si>
    <t>Male Names Total</t>
  </si>
  <si>
    <t>Female Names Total</t>
  </si>
  <si>
    <t>George</t>
  </si>
  <si>
    <t>Edward</t>
  </si>
  <si>
    <t>Evelyn</t>
  </si>
  <si>
    <t>Shirley</t>
  </si>
  <si>
    <t>Henry</t>
  </si>
  <si>
    <t>Carol</t>
  </si>
  <si>
    <t>Joyce</t>
  </si>
  <si>
    <t>Ronald</t>
  </si>
  <si>
    <t>1940-1949</t>
  </si>
  <si>
    <t>Sharon</t>
  </si>
  <si>
    <t>Judith</t>
  </si>
  <si>
    <t>Larry</t>
  </si>
  <si>
    <t>Carolyn</t>
  </si>
  <si>
    <t>Gary</t>
  </si>
  <si>
    <t>Judy</t>
  </si>
  <si>
    <t>Kathleen</t>
  </si>
  <si>
    <t>Jerry</t>
  </si>
  <si>
    <t>Dennis</t>
  </si>
  <si>
    <t>Decades 1940-1949</t>
  </si>
  <si>
    <t>1950-1959</t>
  </si>
  <si>
    <t>Deborah</t>
  </si>
  <si>
    <t>Debra</t>
  </si>
  <si>
    <t>Cynthia</t>
  </si>
  <si>
    <t>Pamela</t>
  </si>
  <si>
    <t>Diane</t>
  </si>
  <si>
    <t>Brenda</t>
  </si>
  <si>
    <t>Cheryl</t>
  </si>
  <si>
    <t>Stephen</t>
  </si>
  <si>
    <t>Janet</t>
  </si>
  <si>
    <t>Decades 1950-1959</t>
  </si>
  <si>
    <t>1960-1969</t>
  </si>
  <si>
    <t>Michelle</t>
  </si>
  <si>
    <t>Jeffrey</t>
  </si>
  <si>
    <t>Timothy</t>
  </si>
  <si>
    <t>Tammy</t>
  </si>
  <si>
    <t>Kevin</t>
  </si>
  <si>
    <t>Scott</t>
  </si>
  <si>
    <t>Lori</t>
  </si>
  <si>
    <t>Brian</t>
  </si>
  <si>
    <t>Laura</t>
  </si>
  <si>
    <t>Julie</t>
  </si>
  <si>
    <t>Decades 1960-1969</t>
  </si>
  <si>
    <t>1970-1979</t>
  </si>
  <si>
    <t>Amy</t>
  </si>
  <si>
    <t>Jason</t>
  </si>
  <si>
    <t>Melissa</t>
  </si>
  <si>
    <t>Angela</t>
  </si>
  <si>
    <t>Heather</t>
  </si>
  <si>
    <t>Stephanie</t>
  </si>
  <si>
    <t>Nicole</t>
  </si>
  <si>
    <t>Rebecca</t>
  </si>
  <si>
    <t>Eric</t>
  </si>
  <si>
    <t>Kelly</t>
  </si>
  <si>
    <t>Christina</t>
  </si>
  <si>
    <t>Amanda</t>
  </si>
  <si>
    <t>Decades 1970-1979</t>
  </si>
  <si>
    <t>1980-1989</t>
  </si>
  <si>
    <t>Joshua</t>
  </si>
  <si>
    <t>Tiffany</t>
  </si>
  <si>
    <t>Justin</t>
  </si>
  <si>
    <t>Amber</t>
  </si>
  <si>
    <t>Ryan</t>
  </si>
  <si>
    <t>Megan</t>
  </si>
  <si>
    <t>Rachel</t>
  </si>
  <si>
    <t>Brandon</t>
  </si>
  <si>
    <t>Jonathan</t>
  </si>
  <si>
    <t>Nicholas</t>
  </si>
  <si>
    <t>Lauren</t>
  </si>
  <si>
    <t>Crystal</t>
  </si>
  <si>
    <t>Decades 1980-1989</t>
  </si>
  <si>
    <t>1990-1999</t>
  </si>
  <si>
    <t>Jacob</t>
  </si>
  <si>
    <t>Samantha</t>
  </si>
  <si>
    <t>Brittany</t>
  </si>
  <si>
    <t>Tyler</t>
  </si>
  <si>
    <t>Taylor</t>
  </si>
  <si>
    <t>Hannah</t>
  </si>
  <si>
    <t>Kayla</t>
  </si>
  <si>
    <t>Zachary</t>
  </si>
  <si>
    <t>Alexis</t>
  </si>
  <si>
    <t>Victoria</t>
  </si>
  <si>
    <t>Decades 1990-1999</t>
  </si>
  <si>
    <t>2000-2009</t>
  </si>
  <si>
    <t>Madison</t>
  </si>
  <si>
    <t>Emma</t>
  </si>
  <si>
    <t>Olivia</t>
  </si>
  <si>
    <t>Abigail</t>
  </si>
  <si>
    <t>Isabella</t>
  </si>
  <si>
    <t>Ethan</t>
  </si>
  <si>
    <t>Alexander</t>
  </si>
  <si>
    <t>Sophia</t>
  </si>
  <si>
    <t>Alyssa</t>
  </si>
  <si>
    <t>Grace</t>
  </si>
  <si>
    <t>Ava</t>
  </si>
  <si>
    <t>Brianna</t>
  </si>
  <si>
    <t>Noah</t>
  </si>
  <si>
    <t>Chloe</t>
  </si>
  <si>
    <t>Decades 2000-2009</t>
  </si>
  <si>
    <t>2010-2019</t>
  </si>
  <si>
    <t>Liam</t>
  </si>
  <si>
    <t>Mason</t>
  </si>
  <si>
    <t>Mia</t>
  </si>
  <si>
    <t>Charlotte</t>
  </si>
  <si>
    <t>Elijah</t>
  </si>
  <si>
    <t>Benjamin</t>
  </si>
  <si>
    <t>Amelia</t>
  </si>
  <si>
    <t>Aiden</t>
  </si>
  <si>
    <t>Logan</t>
  </si>
  <si>
    <t>Ella</t>
  </si>
  <si>
    <t>Jayden</t>
  </si>
  <si>
    <t>Harper</t>
  </si>
  <si>
    <t>Lucas</t>
  </si>
  <si>
    <t>Avery</t>
  </si>
  <si>
    <t>Sofia</t>
  </si>
  <si>
    <t>Jackson</t>
  </si>
  <si>
    <t>Addison</t>
  </si>
  <si>
    <t>Decades 2010-2019</t>
  </si>
  <si>
    <t>Oliver</t>
  </si>
  <si>
    <t>Mila</t>
  </si>
  <si>
    <t>Sebastian</t>
  </si>
  <si>
    <t>Camila</t>
  </si>
  <si>
    <t>Luna</t>
  </si>
  <si>
    <t>영수</t>
  </si>
  <si>
    <t>영자</t>
  </si>
  <si>
    <t>영호</t>
  </si>
  <si>
    <t>정자</t>
  </si>
  <si>
    <t>영식</t>
  </si>
  <si>
    <t>순자</t>
  </si>
  <si>
    <t>영길</t>
  </si>
  <si>
    <t>춘자</t>
  </si>
  <si>
    <t>정웅</t>
  </si>
  <si>
    <t>정순</t>
  </si>
  <si>
    <t>정수</t>
  </si>
  <si>
    <t>경자</t>
  </si>
  <si>
    <t>영철</t>
  </si>
  <si>
    <t>옥자</t>
  </si>
  <si>
    <t>종수</t>
  </si>
  <si>
    <t>정숙</t>
  </si>
  <si>
    <t>영일</t>
  </si>
  <si>
    <t>숙자</t>
  </si>
  <si>
    <t>영환</t>
  </si>
  <si>
    <t>영순</t>
  </si>
  <si>
    <t>광수</t>
  </si>
  <si>
    <t>영숙</t>
  </si>
  <si>
    <t>정길</t>
  </si>
  <si>
    <t>명자</t>
  </si>
  <si>
    <t>정호</t>
  </si>
  <si>
    <t>옥순</t>
  </si>
  <si>
    <t>정남</t>
  </si>
  <si>
    <t>화자</t>
  </si>
  <si>
    <t>정식</t>
  </si>
  <si>
    <t>금자</t>
  </si>
  <si>
    <t>영기</t>
  </si>
  <si>
    <t>정희</t>
  </si>
  <si>
    <t>동수</t>
  </si>
  <si>
    <t>복순</t>
  </si>
  <si>
    <t>종철</t>
  </si>
  <si>
    <t>영희</t>
  </si>
  <si>
    <t>창수</t>
  </si>
  <si>
    <t>금순</t>
  </si>
  <si>
    <t>정일</t>
  </si>
  <si>
    <t>순옥</t>
  </si>
  <si>
    <t>성수</t>
  </si>
  <si>
    <t>성호</t>
  </si>
  <si>
    <t>명숙</t>
  </si>
  <si>
    <t>경숙</t>
  </si>
  <si>
    <t>상철</t>
  </si>
  <si>
    <t>상호</t>
  </si>
  <si>
    <t>철수</t>
  </si>
  <si>
    <t>종호</t>
  </si>
  <si>
    <t>순희</t>
  </si>
  <si>
    <t>명수</t>
  </si>
  <si>
    <t>인숙</t>
  </si>
  <si>
    <t>경수</t>
  </si>
  <si>
    <t>현숙</t>
  </si>
  <si>
    <t>미숙</t>
  </si>
  <si>
    <t>미경</t>
  </si>
  <si>
    <t>경희</t>
  </si>
  <si>
    <t>영진</t>
  </si>
  <si>
    <t>진호</t>
  </si>
  <si>
    <t>영미</t>
  </si>
  <si>
    <t>은숙</t>
  </si>
  <si>
    <t>재호</t>
  </si>
  <si>
    <t>병철</t>
  </si>
  <si>
    <t>미자</t>
  </si>
  <si>
    <t>경호</t>
  </si>
  <si>
    <t>명희</t>
  </si>
  <si>
    <t>미영</t>
  </si>
  <si>
    <t>선희</t>
  </si>
  <si>
    <t>재영</t>
  </si>
  <si>
    <t>정훈</t>
  </si>
  <si>
    <t>은주</t>
  </si>
  <si>
    <t>은정</t>
  </si>
  <si>
    <t>성훈</t>
  </si>
  <si>
    <t>성진</t>
  </si>
  <si>
    <t>은영</t>
  </si>
  <si>
    <t>상훈</t>
  </si>
  <si>
    <t>현주</t>
  </si>
  <si>
    <t>준호</t>
  </si>
  <si>
    <t>은경</t>
  </si>
  <si>
    <t>지영</t>
  </si>
  <si>
    <t>성민</t>
  </si>
  <si>
    <t>미정</t>
  </si>
  <si>
    <t>상현</t>
  </si>
  <si>
    <t>현정</t>
  </si>
  <si>
    <t>은희</t>
  </si>
  <si>
    <t>영민</t>
  </si>
  <si>
    <t>지훈</t>
  </si>
  <si>
    <t>민수</t>
  </si>
  <si>
    <t>재훈</t>
  </si>
  <si>
    <t>선영</t>
  </si>
  <si>
    <t>현수</t>
  </si>
  <si>
    <t>희정</t>
  </si>
  <si>
    <t>재현</t>
  </si>
  <si>
    <t>지혜</t>
  </si>
  <si>
    <t>혜진</t>
  </si>
  <si>
    <t>수진</t>
  </si>
  <si>
    <t>현우</t>
  </si>
  <si>
    <t>지은</t>
  </si>
  <si>
    <t>동현</t>
  </si>
  <si>
    <t>지연</t>
  </si>
  <si>
    <t>민정</t>
  </si>
  <si>
    <t>지현</t>
  </si>
  <si>
    <t>준영</t>
  </si>
  <si>
    <t>승현</t>
  </si>
  <si>
    <t>유진</t>
  </si>
  <si>
    <t>진우</t>
  </si>
  <si>
    <t>정은</t>
  </si>
  <si>
    <t>정민</t>
  </si>
  <si>
    <t>소영</t>
  </si>
  <si>
    <t>수정</t>
  </si>
  <si>
    <t>선미</t>
  </si>
  <si>
    <t>민지</t>
  </si>
  <si>
    <t>은지</t>
  </si>
  <si>
    <t>지원</t>
  </si>
  <si>
    <t>성현</t>
  </si>
  <si>
    <t>준혁</t>
  </si>
  <si>
    <t>지수</t>
  </si>
  <si>
    <t>민규</t>
  </si>
  <si>
    <t>수빈</t>
  </si>
  <si>
    <t>소연</t>
  </si>
  <si>
    <t>민석</t>
  </si>
  <si>
    <t>현준</t>
  </si>
  <si>
    <t>수연</t>
  </si>
  <si>
    <t>정현</t>
  </si>
  <si>
    <t>현지</t>
  </si>
  <si>
    <t>민우</t>
  </si>
  <si>
    <t>민준</t>
  </si>
  <si>
    <t>서연</t>
  </si>
  <si>
    <t>민재</t>
  </si>
  <si>
    <t>민서</t>
  </si>
  <si>
    <t>준서</t>
  </si>
  <si>
    <t>예진</t>
  </si>
  <si>
    <t>수민</t>
  </si>
  <si>
    <t>서현</t>
  </si>
  <si>
    <t>지민</t>
  </si>
  <si>
    <t>승민</t>
  </si>
  <si>
    <t>예은</t>
  </si>
  <si>
    <t>서영</t>
  </si>
  <si>
    <t>건우</t>
  </si>
  <si>
    <t>민성</t>
  </si>
  <si>
    <t>예원</t>
  </si>
  <si>
    <t>도현</t>
  </si>
  <si>
    <t>민주</t>
  </si>
  <si>
    <t>우진</t>
  </si>
  <si>
    <t>지윤</t>
  </si>
  <si>
    <t>은서</t>
  </si>
  <si>
    <t>재민</t>
  </si>
  <si>
    <t>윤서</t>
  </si>
  <si>
    <t>지우</t>
  </si>
  <si>
    <t>서준</t>
  </si>
  <si>
    <t>서윤</t>
  </si>
  <si>
    <t>예준</t>
  </si>
  <si>
    <t>도윤</t>
  </si>
  <si>
    <t>주원</t>
  </si>
  <si>
    <t>시우</t>
  </si>
  <si>
    <t>하윤</t>
  </si>
  <si>
    <t>하준</t>
  </si>
  <si>
    <t>하은</t>
  </si>
  <si>
    <t>지호</t>
  </si>
  <si>
    <t>지유</t>
  </si>
  <si>
    <t>지후</t>
  </si>
  <si>
    <t>준우</t>
  </si>
  <si>
    <t>채원</t>
  </si>
  <si>
    <t>다은</t>
  </si>
  <si>
    <t>수아</t>
  </si>
  <si>
    <t>지아</t>
  </si>
  <si>
    <t>선우</t>
  </si>
  <si>
    <t>소율</t>
  </si>
  <si>
    <t>서진</t>
  </si>
  <si>
    <t>정우</t>
  </si>
  <si>
    <t>연우</t>
  </si>
  <si>
    <t>수현</t>
  </si>
  <si>
    <t>지안</t>
  </si>
  <si>
    <t>유준</t>
  </si>
  <si>
    <t>하린</t>
  </si>
  <si>
    <t>서우</t>
  </si>
  <si>
    <t>서아</t>
  </si>
  <si>
    <t>은우</t>
  </si>
  <si>
    <t>시아</t>
  </si>
  <si>
    <t>수호</t>
  </si>
  <si>
    <t>유주</t>
  </si>
  <si>
    <t>이준</t>
  </si>
  <si>
    <t>나은</t>
  </si>
  <si>
    <t>아린</t>
  </si>
  <si>
    <t>아윤</t>
  </si>
  <si>
    <t>이안</t>
  </si>
  <si>
    <t>유나</t>
  </si>
  <si>
    <t>예나</t>
  </si>
  <si>
    <t>영애</t>
  </si>
  <si>
    <t>숙희</t>
  </si>
  <si>
    <t>종식</t>
  </si>
  <si>
    <t>정옥</t>
  </si>
  <si>
    <t>종태</t>
  </si>
  <si>
    <t>창규</t>
  </si>
  <si>
    <t>옥희</t>
  </si>
  <si>
    <t>혜경</t>
  </si>
  <si>
    <t>종원</t>
  </si>
  <si>
    <t>혜숙</t>
  </si>
  <si>
    <t>영준</t>
  </si>
  <si>
    <t>성희</t>
  </si>
  <si>
    <t>영태</t>
  </si>
  <si>
    <t>경순</t>
  </si>
  <si>
    <t>인수</t>
  </si>
  <si>
    <t>경애</t>
  </si>
  <si>
    <t>정화</t>
  </si>
  <si>
    <t>용석</t>
  </si>
  <si>
    <t>승희</t>
  </si>
  <si>
    <t>윤정</t>
  </si>
  <si>
    <t>혜정</t>
  </si>
  <si>
    <t>윤희</t>
  </si>
  <si>
    <t>상욱</t>
  </si>
  <si>
    <t>성욱</t>
  </si>
  <si>
    <t>용수</t>
  </si>
  <si>
    <t>승훈</t>
  </si>
  <si>
    <t>창훈</t>
  </si>
  <si>
    <t>성준</t>
  </si>
  <si>
    <t>현석</t>
  </si>
  <si>
    <t>주연</t>
  </si>
  <si>
    <t>성우</t>
  </si>
  <si>
    <t>상우</t>
  </si>
  <si>
    <t>원석</t>
  </si>
  <si>
    <t>형준</t>
  </si>
  <si>
    <t>성환</t>
  </si>
  <si>
    <t>동훈</t>
  </si>
  <si>
    <t>정환</t>
  </si>
  <si>
    <t>민경</t>
  </si>
  <si>
    <t>유정</t>
  </si>
  <si>
    <t>재원</t>
  </si>
  <si>
    <t>도연</t>
  </si>
  <si>
    <t>정원</t>
  </si>
  <si>
    <t>승우</t>
  </si>
  <si>
    <t>Period</t>
    <phoneticPr fontId="6" type="noConversion"/>
  </si>
  <si>
    <t>Period</t>
  </si>
  <si>
    <t>Gianna</t>
  </si>
  <si>
    <t>Levi</t>
  </si>
  <si>
    <t>Mateo</t>
  </si>
  <si>
    <t>Decades 1940-1949</t>
    <phoneticPr fontId="6" type="noConversion"/>
  </si>
  <si>
    <t>Male Names Total</t>
    <phoneticPr fontId="6" type="noConversion"/>
  </si>
  <si>
    <t>Top 20 changed names of Korea by decades 1940-2019 and the end point year 2020 (source: Supreme Court)</t>
  </si>
  <si>
    <t>Top 20 birth names of Korea by decades 1940-2019 and the end point year 2020 (source: Supreme Court)</t>
  </si>
  <si>
    <t>Top 20 birth names of the United States by decades 1940-2020 and the end point year 2020 (source: SSN)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</si>
</sst>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_-;\-* #,##0_-;_-* &quot;-&quot;_-;_-@"/>
  </numFmts>
  <fonts count="9" x14ac:knownFonts="1">
    <font>
      <sz val="11"/>
      <color theme="1"/>
      <name val="Arial"/>
    </font>
    <font>
      <b/>
      <sz val="15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8"/>
      <name val="돋움"/>
      <family val="3"/>
      <charset val="129"/>
    </font>
    <font>
      <sz val="11"/>
      <color rgb="FF000000"/>
      <name val="Calibri"/>
      <family val="2"/>
    </font>
    <font>
      <b/>
      <sz val="11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EAF1DD"/>
        <bgColor rgb="FFEAF1DD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6" tint="0.79998168889431442"/>
        <bgColor rgb="FFEAF1DD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499984740745262"/>
        <bgColor rgb="FFD8D8D8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indexed="64"/>
      </left>
      <right/>
      <top style="thin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" fillId="3" borderId="6" xfId="0" applyFont="1" applyFill="1" applyBorder="1" applyAlignment="1">
      <alignment horizontal="center" vertical="center"/>
    </xf>
    <xf numFmtId="164" fontId="2" fillId="3" borderId="6" xfId="0" applyNumberFormat="1" applyFont="1" applyFill="1" applyBorder="1" applyAlignment="1">
      <alignment vertical="center"/>
    </xf>
    <xf numFmtId="0" fontId="4" fillId="4" borderId="7" xfId="0" applyFont="1" applyFill="1" applyBorder="1" applyAlignment="1">
      <alignment horizontal="center" vertical="center"/>
    </xf>
    <xf numFmtId="10" fontId="4" fillId="4" borderId="7" xfId="0" applyNumberFormat="1" applyFont="1" applyFill="1" applyBorder="1" applyAlignment="1">
      <alignment horizontal="right" vertical="center"/>
    </xf>
    <xf numFmtId="0" fontId="4" fillId="4" borderId="8" xfId="0" applyFont="1" applyFill="1" applyBorder="1" applyAlignment="1">
      <alignment horizontal="center" vertical="center"/>
    </xf>
    <xf numFmtId="164" fontId="4" fillId="4" borderId="7" xfId="0" applyNumberFormat="1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4" fillId="4" borderId="11" xfId="0" applyFont="1" applyFill="1" applyBorder="1" applyAlignment="1">
      <alignment horizontal="center" vertical="center"/>
    </xf>
    <xf numFmtId="10" fontId="4" fillId="4" borderId="11" xfId="0" applyNumberFormat="1" applyFont="1" applyFill="1" applyBorder="1" applyAlignment="1">
      <alignment horizontal="right" vertical="center"/>
    </xf>
    <xf numFmtId="164" fontId="4" fillId="4" borderId="11" xfId="0" applyNumberFormat="1" applyFont="1" applyFill="1" applyBorder="1" applyAlignment="1">
      <alignment vertical="center"/>
    </xf>
    <xf numFmtId="10" fontId="5" fillId="3" borderId="6" xfId="0" applyNumberFormat="1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7" fillId="5" borderId="12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7" borderId="18" xfId="0" applyFont="1" applyFill="1" applyBorder="1" applyAlignment="1">
      <alignment horizontal="center" vertical="center"/>
    </xf>
    <xf numFmtId="0" fontId="4" fillId="6" borderId="18" xfId="0" applyFont="1" applyFill="1" applyBorder="1" applyAlignment="1">
      <alignment horizontal="center" vertical="center"/>
    </xf>
    <xf numFmtId="0" fontId="4" fillId="7" borderId="19" xfId="0" applyFont="1" applyFill="1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8" fillId="8" borderId="12" xfId="0" applyNumberFormat="1" applyFont="1" applyFill="1" applyBorder="1" applyAlignment="1" applyProtection="1">
      <alignment horizontal="center" vertical="center"/>
    </xf>
    <xf numFmtId="0" fontId="0" fillId="0" borderId="0" xfId="0" applyFont="1" applyAlignment="1">
      <alignment vertical="center"/>
    </xf>
    <xf numFmtId="0" fontId="2" fillId="3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2" fillId="3" borderId="14" xfId="0" applyFont="1" applyFill="1" applyBorder="1" applyAlignment="1">
      <alignment horizontal="center" vertical="center"/>
    </xf>
    <xf numFmtId="0" fontId="3" fillId="0" borderId="15" xfId="0" applyFont="1" applyBorder="1" applyAlignment="1">
      <alignment vertical="center"/>
    </xf>
    <xf numFmtId="0" fontId="2" fillId="3" borderId="16" xfId="0" applyFont="1" applyFill="1" applyBorder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0" fillId="0" borderId="0" xfId="0" applyFont="1" applyAlignment="1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3" fillId="0" borderId="5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49" fontId="2" fillId="2" borderId="5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11"/>
  <sheetViews>
    <sheetView workbookViewId="0">
      <selection activeCell="K8" sqref="K8"/>
    </sheetView>
  </sheetViews>
  <sheetFormatPr defaultColWidth="12.625" defaultRowHeight="15" customHeight="1" x14ac:dyDescent="0.2"/>
  <cols>
    <col min="1" max="1" width="9.25" style="3" customWidth="1"/>
    <col min="2" max="8" width="13.625" style="10" customWidth="1"/>
    <col min="9" max="26" width="7.625" customWidth="1"/>
  </cols>
  <sheetData>
    <row r="1" spans="1:8" ht="48" customHeight="1" x14ac:dyDescent="0.2">
      <c r="A1" s="34" t="s">
        <v>409</v>
      </c>
      <c r="B1" s="35"/>
      <c r="C1" s="35"/>
      <c r="D1" s="35"/>
      <c r="E1" s="35"/>
      <c r="F1" s="35"/>
      <c r="G1" s="35"/>
      <c r="H1" s="35"/>
    </row>
    <row r="2" spans="1:8" ht="16.5" customHeight="1" x14ac:dyDescent="0.2">
      <c r="A2" s="36" t="s">
        <v>401</v>
      </c>
      <c r="B2" s="38" t="s">
        <v>0</v>
      </c>
      <c r="C2" s="39" t="s">
        <v>1</v>
      </c>
      <c r="D2" s="40"/>
      <c r="E2" s="41"/>
      <c r="F2" s="39" t="s">
        <v>2</v>
      </c>
      <c r="G2" s="40"/>
      <c r="H2" s="41"/>
    </row>
    <row r="3" spans="1:8" ht="16.5" customHeight="1" thickBot="1" x14ac:dyDescent="0.25">
      <c r="A3" s="37"/>
      <c r="B3" s="37"/>
      <c r="C3" s="1" t="s">
        <v>3</v>
      </c>
      <c r="D3" s="2" t="s">
        <v>4</v>
      </c>
      <c r="E3" s="1" t="s">
        <v>5</v>
      </c>
      <c r="F3" s="1" t="s">
        <v>3</v>
      </c>
      <c r="G3" s="2" t="s">
        <v>4</v>
      </c>
      <c r="H3" s="1" t="s">
        <v>5</v>
      </c>
    </row>
    <row r="4" spans="1:8" ht="17.25" customHeight="1" thickTop="1" x14ac:dyDescent="0.2">
      <c r="A4" s="22" t="s">
        <v>56</v>
      </c>
      <c r="B4" s="23">
        <v>1</v>
      </c>
      <c r="C4" s="6" t="s">
        <v>6</v>
      </c>
      <c r="D4" s="9">
        <v>795738</v>
      </c>
      <c r="E4" s="7">
        <f t="shared" ref="E4:E23" si="0">D4/$D$24</f>
        <v>5.2500891192563112E-2</v>
      </c>
      <c r="F4" s="6" t="s">
        <v>7</v>
      </c>
      <c r="G4" s="9">
        <v>640050</v>
      </c>
      <c r="H4" s="7">
        <f t="shared" ref="H4:H22" si="1">G4/$G$24</f>
        <v>4.2972151521397453E-2</v>
      </c>
    </row>
    <row r="5" spans="1:8" ht="17.25" customHeight="1" x14ac:dyDescent="0.2">
      <c r="A5" s="16" t="s">
        <v>56</v>
      </c>
      <c r="B5" s="17">
        <v>2</v>
      </c>
      <c r="C5" s="18" t="s">
        <v>10</v>
      </c>
      <c r="D5" s="9">
        <v>758077</v>
      </c>
      <c r="E5" s="7">
        <f t="shared" si="0"/>
        <v>5.0016108433409819E-2</v>
      </c>
      <c r="F5" s="6" t="s">
        <v>13</v>
      </c>
      <c r="G5" s="9">
        <v>531650</v>
      </c>
      <c r="H5" s="7">
        <f t="shared" si="1"/>
        <v>3.5694311938678162E-2</v>
      </c>
    </row>
    <row r="6" spans="1:8" ht="17.25" customHeight="1" x14ac:dyDescent="0.2">
      <c r="A6" s="16" t="s">
        <v>56</v>
      </c>
      <c r="B6" s="17">
        <v>3</v>
      </c>
      <c r="C6" s="18" t="s">
        <v>8</v>
      </c>
      <c r="D6" s="9">
        <v>711570</v>
      </c>
      <c r="E6" s="7">
        <f t="shared" si="0"/>
        <v>4.6947687738793591E-2</v>
      </c>
      <c r="F6" s="6" t="s">
        <v>17</v>
      </c>
      <c r="G6" s="9">
        <v>425255</v>
      </c>
      <c r="H6" s="7">
        <f t="shared" si="1"/>
        <v>2.8551085532742559E-2</v>
      </c>
    </row>
    <row r="7" spans="1:8" ht="17.25" customHeight="1" x14ac:dyDescent="0.2">
      <c r="A7" s="16" t="s">
        <v>56</v>
      </c>
      <c r="B7" s="17">
        <v>4</v>
      </c>
      <c r="C7" s="18" t="s">
        <v>14</v>
      </c>
      <c r="D7" s="9">
        <v>556441</v>
      </c>
      <c r="E7" s="7">
        <f t="shared" si="0"/>
        <v>3.6712647122647164E-2</v>
      </c>
      <c r="F7" s="6" t="s">
        <v>9</v>
      </c>
      <c r="G7" s="9">
        <v>411409</v>
      </c>
      <c r="H7" s="7">
        <f t="shared" si="1"/>
        <v>2.7621482517407397E-2</v>
      </c>
    </row>
    <row r="8" spans="1:8" ht="17.25" customHeight="1" x14ac:dyDescent="0.2">
      <c r="A8" s="16" t="s">
        <v>56</v>
      </c>
      <c r="B8" s="17">
        <v>5</v>
      </c>
      <c r="C8" s="18" t="s">
        <v>18</v>
      </c>
      <c r="D8" s="9">
        <v>477449</v>
      </c>
      <c r="E8" s="7">
        <f t="shared" si="0"/>
        <v>3.1500943776718048E-2</v>
      </c>
      <c r="F8" s="6" t="s">
        <v>53</v>
      </c>
      <c r="G8" s="9">
        <v>292325</v>
      </c>
      <c r="H8" s="7">
        <f t="shared" si="1"/>
        <v>1.9626332620096103E-2</v>
      </c>
    </row>
    <row r="9" spans="1:8" ht="17.25" customHeight="1" x14ac:dyDescent="0.2">
      <c r="A9" s="16" t="s">
        <v>56</v>
      </c>
      <c r="B9" s="17">
        <v>6</v>
      </c>
      <c r="C9" s="18" t="s">
        <v>16</v>
      </c>
      <c r="D9" s="9">
        <v>426344</v>
      </c>
      <c r="E9" s="7">
        <f t="shared" si="0"/>
        <v>2.8129158032671717E-2</v>
      </c>
      <c r="F9" s="6" t="s">
        <v>35</v>
      </c>
      <c r="G9" s="9">
        <v>265531</v>
      </c>
      <c r="H9" s="7">
        <f t="shared" si="1"/>
        <v>1.7827417179326906E-2</v>
      </c>
    </row>
    <row r="10" spans="1:8" ht="17.25" customHeight="1" x14ac:dyDescent="0.2">
      <c r="A10" s="16" t="s">
        <v>56</v>
      </c>
      <c r="B10" s="17">
        <v>7</v>
      </c>
      <c r="C10" s="18" t="s">
        <v>24</v>
      </c>
      <c r="D10" s="9">
        <v>361728</v>
      </c>
      <c r="E10" s="7">
        <f t="shared" si="0"/>
        <v>2.3865948803882018E-2</v>
      </c>
      <c r="F10" s="6" t="s">
        <v>27</v>
      </c>
      <c r="G10" s="9">
        <v>252052</v>
      </c>
      <c r="H10" s="7">
        <f t="shared" si="1"/>
        <v>1.6922454082136194E-2</v>
      </c>
    </row>
    <row r="11" spans="1:8" ht="17.25" customHeight="1" x14ac:dyDescent="0.2">
      <c r="A11" s="16" t="s">
        <v>56</v>
      </c>
      <c r="B11" s="17">
        <v>8</v>
      </c>
      <c r="C11" s="18" t="s">
        <v>22</v>
      </c>
      <c r="D11" s="9">
        <v>350758</v>
      </c>
      <c r="E11" s="7">
        <f t="shared" si="0"/>
        <v>2.3142174425402645E-2</v>
      </c>
      <c r="F11" s="6" t="s">
        <v>57</v>
      </c>
      <c r="G11" s="9">
        <v>221229</v>
      </c>
      <c r="H11" s="7">
        <f t="shared" si="1"/>
        <v>1.4853036651710392E-2</v>
      </c>
    </row>
    <row r="12" spans="1:8" ht="17.25" customHeight="1" x14ac:dyDescent="0.2">
      <c r="A12" s="16" t="s">
        <v>56</v>
      </c>
      <c r="B12" s="17">
        <v>9</v>
      </c>
      <c r="C12" s="18" t="s">
        <v>12</v>
      </c>
      <c r="D12" s="9">
        <v>336553</v>
      </c>
      <c r="E12" s="7">
        <f t="shared" si="0"/>
        <v>2.2204962479523024E-2</v>
      </c>
      <c r="F12" s="6" t="s">
        <v>58</v>
      </c>
      <c r="G12" s="9">
        <v>218029</v>
      </c>
      <c r="H12" s="7">
        <f t="shared" si="1"/>
        <v>1.463819267878879E-2</v>
      </c>
    </row>
    <row r="13" spans="1:8" ht="17.25" customHeight="1" x14ac:dyDescent="0.2">
      <c r="A13" s="16" t="s">
        <v>56</v>
      </c>
      <c r="B13" s="17">
        <v>10</v>
      </c>
      <c r="C13" s="18" t="s">
        <v>55</v>
      </c>
      <c r="D13" s="9">
        <v>282448</v>
      </c>
      <c r="E13" s="7">
        <f t="shared" si="0"/>
        <v>1.863524390635745E-2</v>
      </c>
      <c r="F13" s="6" t="s">
        <v>19</v>
      </c>
      <c r="G13" s="9">
        <v>212011</v>
      </c>
      <c r="H13" s="7">
        <f t="shared" si="1"/>
        <v>1.4234151732213101E-2</v>
      </c>
    </row>
    <row r="14" spans="1:8" ht="17.25" customHeight="1" x14ac:dyDescent="0.2">
      <c r="A14" s="16" t="s">
        <v>56</v>
      </c>
      <c r="B14" s="17">
        <v>11</v>
      </c>
      <c r="C14" s="18" t="s">
        <v>59</v>
      </c>
      <c r="D14" s="9">
        <v>255890</v>
      </c>
      <c r="E14" s="7">
        <f t="shared" si="0"/>
        <v>1.6883010547774486E-2</v>
      </c>
      <c r="F14" s="6" t="s">
        <v>33</v>
      </c>
      <c r="G14" s="9">
        <v>194620</v>
      </c>
      <c r="H14" s="7">
        <f t="shared" si="1"/>
        <v>1.3066541878125728E-2</v>
      </c>
    </row>
    <row r="15" spans="1:8" ht="17.25" customHeight="1" x14ac:dyDescent="0.2">
      <c r="A15" s="16" t="s">
        <v>56</v>
      </c>
      <c r="B15" s="17">
        <v>12</v>
      </c>
      <c r="C15" s="18" t="s">
        <v>34</v>
      </c>
      <c r="D15" s="9">
        <v>247802</v>
      </c>
      <c r="E15" s="7">
        <f t="shared" si="0"/>
        <v>1.6349383640469003E-2</v>
      </c>
      <c r="F15" s="6" t="s">
        <v>60</v>
      </c>
      <c r="G15" s="9">
        <v>181581</v>
      </c>
      <c r="H15" s="7">
        <f t="shared" si="1"/>
        <v>1.2191119827211735E-2</v>
      </c>
    </row>
    <row r="16" spans="1:8" ht="17.25" customHeight="1" x14ac:dyDescent="0.2">
      <c r="A16" s="16" t="s">
        <v>56</v>
      </c>
      <c r="B16" s="17">
        <v>13</v>
      </c>
      <c r="C16" s="18" t="s">
        <v>20</v>
      </c>
      <c r="D16" s="9">
        <v>230268</v>
      </c>
      <c r="E16" s="7">
        <f t="shared" si="0"/>
        <v>1.5192532231876726E-2</v>
      </c>
      <c r="F16" s="6" t="s">
        <v>31</v>
      </c>
      <c r="G16" s="9">
        <v>173021</v>
      </c>
      <c r="H16" s="7">
        <f t="shared" si="1"/>
        <v>1.1616412199646448E-2</v>
      </c>
    </row>
    <row r="17" spans="1:26" ht="17.25" customHeight="1" x14ac:dyDescent="0.2">
      <c r="A17" s="16" t="s">
        <v>56</v>
      </c>
      <c r="B17" s="17">
        <v>14</v>
      </c>
      <c r="C17" s="18" t="s">
        <v>61</v>
      </c>
      <c r="D17" s="9">
        <v>217757</v>
      </c>
      <c r="E17" s="7">
        <f t="shared" si="0"/>
        <v>1.4367086356839771E-2</v>
      </c>
      <c r="F17" s="6" t="s">
        <v>51</v>
      </c>
      <c r="G17" s="9">
        <v>171777</v>
      </c>
      <c r="H17" s="7">
        <f t="shared" si="1"/>
        <v>1.1532891605173174E-2</v>
      </c>
    </row>
    <row r="18" spans="1:26" ht="17.25" customHeight="1" x14ac:dyDescent="0.2">
      <c r="A18" s="16" t="s">
        <v>56</v>
      </c>
      <c r="B18" s="17">
        <v>15</v>
      </c>
      <c r="C18" s="18" t="s">
        <v>48</v>
      </c>
      <c r="D18" s="9">
        <v>209005</v>
      </c>
      <c r="E18" s="7">
        <f t="shared" si="0"/>
        <v>1.3789650316689227E-2</v>
      </c>
      <c r="F18" s="6" t="s">
        <v>62</v>
      </c>
      <c r="G18" s="9">
        <v>167718</v>
      </c>
      <c r="H18" s="7">
        <f t="shared" si="1"/>
        <v>1.1260375453270429E-2</v>
      </c>
    </row>
    <row r="19" spans="1:26" ht="17.25" customHeight="1" x14ac:dyDescent="0.2">
      <c r="A19" s="16" t="s">
        <v>56</v>
      </c>
      <c r="B19" s="17">
        <v>16</v>
      </c>
      <c r="C19" s="18" t="s">
        <v>44</v>
      </c>
      <c r="D19" s="9">
        <v>198537</v>
      </c>
      <c r="E19" s="7">
        <f t="shared" si="0"/>
        <v>1.3098996698282477E-2</v>
      </c>
      <c r="F19" s="6" t="s">
        <v>25</v>
      </c>
      <c r="G19" s="9">
        <v>167696</v>
      </c>
      <c r="H19" s="7">
        <f t="shared" si="1"/>
        <v>1.1258898400956592E-2</v>
      </c>
    </row>
    <row r="20" spans="1:26" ht="17.25" customHeight="1" x14ac:dyDescent="0.2">
      <c r="A20" s="16" t="s">
        <v>56</v>
      </c>
      <c r="B20" s="17">
        <v>17</v>
      </c>
      <c r="C20" s="18" t="s">
        <v>38</v>
      </c>
      <c r="D20" s="9">
        <v>183340</v>
      </c>
      <c r="E20" s="7">
        <f t="shared" si="0"/>
        <v>1.2096334963574092E-2</v>
      </c>
      <c r="F20" s="6" t="s">
        <v>45</v>
      </c>
      <c r="G20" s="9">
        <v>165525</v>
      </c>
      <c r="H20" s="7">
        <f t="shared" si="1"/>
        <v>1.1113140193077593E-2</v>
      </c>
    </row>
    <row r="21" spans="1:26" ht="17.25" customHeight="1" x14ac:dyDescent="0.2">
      <c r="A21" s="16" t="s">
        <v>56</v>
      </c>
      <c r="B21" s="17">
        <v>18</v>
      </c>
      <c r="C21" s="18" t="s">
        <v>49</v>
      </c>
      <c r="D21" s="9">
        <v>174779</v>
      </c>
      <c r="E21" s="7">
        <f t="shared" si="0"/>
        <v>1.1531500646877474E-2</v>
      </c>
      <c r="F21" s="6" t="s">
        <v>63</v>
      </c>
      <c r="G21" s="9">
        <v>152979</v>
      </c>
      <c r="H21" s="7">
        <f t="shared" si="1"/>
        <v>1.0270817541741833E-2</v>
      </c>
    </row>
    <row r="22" spans="1:26" ht="17.25" customHeight="1" x14ac:dyDescent="0.2">
      <c r="A22" s="16" t="s">
        <v>56</v>
      </c>
      <c r="B22" s="17">
        <v>19</v>
      </c>
      <c r="C22" s="18" t="s">
        <v>64</v>
      </c>
      <c r="D22" s="9">
        <v>167238</v>
      </c>
      <c r="E22" s="7">
        <f t="shared" si="0"/>
        <v>1.1033963492081401E-2</v>
      </c>
      <c r="F22" s="6" t="s">
        <v>54</v>
      </c>
      <c r="G22" s="9">
        <v>151491</v>
      </c>
      <c r="H22" s="7">
        <f t="shared" si="1"/>
        <v>1.0170915094333289E-2</v>
      </c>
    </row>
    <row r="23" spans="1:26" ht="17.25" customHeight="1" x14ac:dyDescent="0.2">
      <c r="A23" s="16" t="s">
        <v>56</v>
      </c>
      <c r="B23" s="17">
        <v>20</v>
      </c>
      <c r="C23" s="18" t="s">
        <v>65</v>
      </c>
      <c r="D23" s="9">
        <v>162100</v>
      </c>
      <c r="E23" s="7">
        <f t="shared" si="0"/>
        <v>1.069497053340984E-2</v>
      </c>
      <c r="F23" s="6" t="s">
        <v>39</v>
      </c>
      <c r="G23" s="9">
        <v>132249</v>
      </c>
      <c r="H23" s="7" t="e">
        <f>G23/#REF!</f>
        <v>#REF!</v>
      </c>
    </row>
    <row r="24" spans="1:26" ht="17.25" customHeight="1" thickBot="1" x14ac:dyDescent="0.25">
      <c r="A24" s="31" t="s">
        <v>405</v>
      </c>
      <c r="B24" s="32"/>
      <c r="C24" s="4" t="s">
        <v>46</v>
      </c>
      <c r="D24" s="5">
        <v>15156657</v>
      </c>
      <c r="E24" s="14">
        <f>SUM(E4:E23)</f>
        <v>0.4686931953398431</v>
      </c>
      <c r="F24" s="4" t="s">
        <v>47</v>
      </c>
      <c r="G24" s="5">
        <v>14894530</v>
      </c>
      <c r="H24" s="14" t="e">
        <f>SUM(H4:H23)</f>
        <v>#REF!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7.25" customHeight="1" thickTop="1" x14ac:dyDescent="0.2">
      <c r="A25" s="24" t="s">
        <v>67</v>
      </c>
      <c r="B25" s="25">
        <v>1</v>
      </c>
      <c r="C25" s="6" t="s">
        <v>6</v>
      </c>
      <c r="D25" s="9">
        <v>843658</v>
      </c>
      <c r="E25" s="7">
        <f t="shared" ref="E25:E44" si="2">D25/$D$45</f>
        <v>4.1114893362774567E-2</v>
      </c>
      <c r="F25" s="6" t="s">
        <v>7</v>
      </c>
      <c r="G25" s="9">
        <v>625591</v>
      </c>
      <c r="H25" s="7">
        <f t="shared" ref="H25:H44" si="3">G25/$G$45</f>
        <v>3.17006262483948E-2</v>
      </c>
    </row>
    <row r="26" spans="1:26" ht="17.25" customHeight="1" x14ac:dyDescent="0.2">
      <c r="A26" s="26" t="s">
        <v>67</v>
      </c>
      <c r="B26" s="21">
        <v>2</v>
      </c>
      <c r="C26" s="6" t="s">
        <v>12</v>
      </c>
      <c r="D26" s="9">
        <v>837306</v>
      </c>
      <c r="E26" s="7">
        <f t="shared" si="2"/>
        <v>4.0805334509968871E-2</v>
      </c>
      <c r="F26" s="6" t="s">
        <v>13</v>
      </c>
      <c r="G26" s="9">
        <v>564337</v>
      </c>
      <c r="H26" s="7">
        <f t="shared" si="3"/>
        <v>2.8596697067477597E-2</v>
      </c>
    </row>
    <row r="27" spans="1:26" ht="17.25" customHeight="1" x14ac:dyDescent="0.2">
      <c r="A27" s="26" t="s">
        <v>67</v>
      </c>
      <c r="B27" s="21">
        <v>3</v>
      </c>
      <c r="C27" s="6" t="s">
        <v>10</v>
      </c>
      <c r="D27" s="9">
        <v>830279</v>
      </c>
      <c r="E27" s="7">
        <f t="shared" si="2"/>
        <v>4.0462880155644941E-2</v>
      </c>
      <c r="F27" s="6" t="s">
        <v>9</v>
      </c>
      <c r="G27" s="9">
        <v>459649</v>
      </c>
      <c r="H27" s="7">
        <f t="shared" si="3"/>
        <v>2.3291833089747811E-2</v>
      </c>
    </row>
    <row r="28" spans="1:26" ht="17.25" customHeight="1" x14ac:dyDescent="0.2">
      <c r="A28" s="26" t="s">
        <v>67</v>
      </c>
      <c r="B28" s="21">
        <v>4</v>
      </c>
      <c r="C28" s="6" t="s">
        <v>8</v>
      </c>
      <c r="D28" s="9">
        <v>797816</v>
      </c>
      <c r="E28" s="7">
        <f t="shared" si="2"/>
        <v>3.8880825835961197E-2</v>
      </c>
      <c r="F28" s="6" t="s">
        <v>19</v>
      </c>
      <c r="G28" s="9">
        <v>437754</v>
      </c>
      <c r="H28" s="7">
        <f t="shared" si="3"/>
        <v>2.218234588211758E-2</v>
      </c>
    </row>
    <row r="29" spans="1:26" ht="17.25" customHeight="1" x14ac:dyDescent="0.2">
      <c r="A29" s="26" t="s">
        <v>67</v>
      </c>
      <c r="B29" s="21">
        <v>5</v>
      </c>
      <c r="C29" s="6" t="s">
        <v>16</v>
      </c>
      <c r="D29" s="9">
        <v>769786</v>
      </c>
      <c r="E29" s="7">
        <f t="shared" si="2"/>
        <v>3.7514809676618702E-2</v>
      </c>
      <c r="F29" s="6" t="s">
        <v>68</v>
      </c>
      <c r="G29" s="9">
        <v>430536</v>
      </c>
      <c r="H29" s="7">
        <f t="shared" si="3"/>
        <v>2.181658755077823E-2</v>
      </c>
    </row>
    <row r="30" spans="1:26" ht="17.25" customHeight="1" x14ac:dyDescent="0.2">
      <c r="A30" s="26" t="s">
        <v>67</v>
      </c>
      <c r="B30" s="21">
        <v>6</v>
      </c>
      <c r="C30" s="6" t="s">
        <v>14</v>
      </c>
      <c r="D30" s="9">
        <v>591150</v>
      </c>
      <c r="E30" s="7">
        <f t="shared" si="2"/>
        <v>2.8809149218527157E-2</v>
      </c>
      <c r="F30" s="6" t="s">
        <v>17</v>
      </c>
      <c r="G30" s="9">
        <v>345712</v>
      </c>
      <c r="H30" s="7">
        <f t="shared" si="3"/>
        <v>1.7518293743971802E-2</v>
      </c>
    </row>
    <row r="31" spans="1:26" ht="17.25" customHeight="1" x14ac:dyDescent="0.2">
      <c r="A31" s="26" t="s">
        <v>67</v>
      </c>
      <c r="B31" s="21">
        <v>7</v>
      </c>
      <c r="C31" s="6" t="s">
        <v>18</v>
      </c>
      <c r="D31" s="9">
        <v>535355</v>
      </c>
      <c r="E31" s="7">
        <f t="shared" si="2"/>
        <v>2.6090031430067842E-2</v>
      </c>
      <c r="F31" s="6" t="s">
        <v>69</v>
      </c>
      <c r="G31" s="9">
        <v>341336</v>
      </c>
      <c r="H31" s="7">
        <f t="shared" si="3"/>
        <v>1.729654832170234E-2</v>
      </c>
    </row>
    <row r="32" spans="1:26" ht="17.25" customHeight="1" x14ac:dyDescent="0.2">
      <c r="A32" s="26" t="s">
        <v>67</v>
      </c>
      <c r="B32" s="21">
        <v>8</v>
      </c>
      <c r="C32" s="6" t="s">
        <v>22</v>
      </c>
      <c r="D32" s="9">
        <v>454308</v>
      </c>
      <c r="E32" s="7">
        <f t="shared" si="2"/>
        <v>2.2140280746292203E-2</v>
      </c>
      <c r="F32" s="6" t="s">
        <v>25</v>
      </c>
      <c r="G32" s="9">
        <v>332504</v>
      </c>
      <c r="H32" s="7">
        <f t="shared" si="3"/>
        <v>1.6849003630321192E-2</v>
      </c>
    </row>
    <row r="33" spans="1:26" ht="17.25" customHeight="1" x14ac:dyDescent="0.2">
      <c r="A33" s="26" t="s">
        <v>67</v>
      </c>
      <c r="B33" s="21">
        <v>9</v>
      </c>
      <c r="C33" s="6" t="s">
        <v>36</v>
      </c>
      <c r="D33" s="9">
        <v>382503</v>
      </c>
      <c r="E33" s="7">
        <f t="shared" si="2"/>
        <v>1.8640930395896631E-2</v>
      </c>
      <c r="F33" s="6" t="s">
        <v>27</v>
      </c>
      <c r="G33" s="9">
        <v>286799</v>
      </c>
      <c r="H33" s="7">
        <f t="shared" si="3"/>
        <v>1.4532990256275077E-2</v>
      </c>
    </row>
    <row r="34" spans="1:26" ht="17.25" customHeight="1" x14ac:dyDescent="0.2">
      <c r="A34" s="26" t="s">
        <v>67</v>
      </c>
      <c r="B34" s="21">
        <v>10</v>
      </c>
      <c r="C34" s="6" t="s">
        <v>24</v>
      </c>
      <c r="D34" s="9">
        <v>361121</v>
      </c>
      <c r="E34" s="7">
        <f t="shared" si="2"/>
        <v>1.7598898375951525E-2</v>
      </c>
      <c r="F34" s="6" t="s">
        <v>45</v>
      </c>
      <c r="G34" s="9">
        <v>270330</v>
      </c>
      <c r="H34" s="7">
        <f t="shared" si="3"/>
        <v>1.3698455210718451E-2</v>
      </c>
    </row>
    <row r="35" spans="1:26" ht="17.25" customHeight="1" x14ac:dyDescent="0.2">
      <c r="A35" s="26" t="s">
        <v>67</v>
      </c>
      <c r="B35" s="21">
        <v>11</v>
      </c>
      <c r="C35" s="6" t="s">
        <v>40</v>
      </c>
      <c r="D35" s="9">
        <v>333601</v>
      </c>
      <c r="E35" s="7">
        <f t="shared" si="2"/>
        <v>1.6257736595533923E-2</v>
      </c>
      <c r="F35" s="6" t="s">
        <v>70</v>
      </c>
      <c r="G35" s="9">
        <v>263413</v>
      </c>
      <c r="H35" s="7">
        <f t="shared" si="3"/>
        <v>1.3347949478122959E-2</v>
      </c>
    </row>
    <row r="36" spans="1:26" ht="17.25" customHeight="1" x14ac:dyDescent="0.2">
      <c r="A36" s="26" t="s">
        <v>67</v>
      </c>
      <c r="B36" s="21">
        <v>12</v>
      </c>
      <c r="C36" s="6" t="s">
        <v>61</v>
      </c>
      <c r="D36" s="9">
        <v>329881</v>
      </c>
      <c r="E36" s="7">
        <f t="shared" si="2"/>
        <v>1.6076445831611191E-2</v>
      </c>
      <c r="F36" s="6" t="s">
        <v>35</v>
      </c>
      <c r="G36" s="9">
        <v>251590</v>
      </c>
      <c r="H36" s="7">
        <f t="shared" si="3"/>
        <v>1.2748841587928293E-2</v>
      </c>
    </row>
    <row r="37" spans="1:26" ht="17.25" customHeight="1" x14ac:dyDescent="0.2">
      <c r="A37" s="26" t="s">
        <v>67</v>
      </c>
      <c r="B37" s="21">
        <v>13</v>
      </c>
      <c r="C37" s="6" t="s">
        <v>20</v>
      </c>
      <c r="D37" s="9">
        <v>299958</v>
      </c>
      <c r="E37" s="7">
        <f t="shared" si="2"/>
        <v>1.4618176065788665E-2</v>
      </c>
      <c r="F37" s="6" t="s">
        <v>71</v>
      </c>
      <c r="G37" s="9">
        <v>237385</v>
      </c>
      <c r="H37" s="7">
        <f t="shared" si="3"/>
        <v>1.202903040800651E-2</v>
      </c>
    </row>
    <row r="38" spans="1:26" ht="17.25" customHeight="1" x14ac:dyDescent="0.2">
      <c r="A38" s="26" t="s">
        <v>67</v>
      </c>
      <c r="B38" s="21">
        <v>14</v>
      </c>
      <c r="C38" s="6" t="s">
        <v>34</v>
      </c>
      <c r="D38" s="9">
        <v>273523</v>
      </c>
      <c r="E38" s="7">
        <f t="shared" si="2"/>
        <v>1.3329890758181855E-2</v>
      </c>
      <c r="F38" s="6" t="s">
        <v>57</v>
      </c>
      <c r="G38" s="9">
        <v>232794</v>
      </c>
      <c r="H38" s="7">
        <f t="shared" si="3"/>
        <v>1.179639027234858E-2</v>
      </c>
    </row>
    <row r="39" spans="1:26" ht="17.25" customHeight="1" x14ac:dyDescent="0.2">
      <c r="A39" s="26" t="s">
        <v>67</v>
      </c>
      <c r="B39" s="21">
        <v>15</v>
      </c>
      <c r="C39" s="6" t="s">
        <v>55</v>
      </c>
      <c r="D39" s="9">
        <v>271115</v>
      </c>
      <c r="E39" s="7">
        <f t="shared" si="2"/>
        <v>1.3212539102395313E-2</v>
      </c>
      <c r="F39" s="6" t="s">
        <v>63</v>
      </c>
      <c r="G39" s="9">
        <v>224331</v>
      </c>
      <c r="H39" s="7">
        <f t="shared" si="3"/>
        <v>1.1367543949527175E-2</v>
      </c>
    </row>
    <row r="40" spans="1:26" ht="17.25" customHeight="1" x14ac:dyDescent="0.2">
      <c r="A40" s="26" t="s">
        <v>67</v>
      </c>
      <c r="B40" s="21">
        <v>16</v>
      </c>
      <c r="C40" s="6" t="s">
        <v>44</v>
      </c>
      <c r="D40" s="9">
        <v>262779</v>
      </c>
      <c r="E40" s="7">
        <f t="shared" si="2"/>
        <v>1.2806291842164167E-2</v>
      </c>
      <c r="F40" s="6" t="s">
        <v>53</v>
      </c>
      <c r="G40" s="9">
        <v>222645</v>
      </c>
      <c r="H40" s="7">
        <f t="shared" si="3"/>
        <v>1.1282109127327376E-2</v>
      </c>
    </row>
    <row r="41" spans="1:26" ht="17.25" customHeight="1" x14ac:dyDescent="0.2">
      <c r="A41" s="26" t="s">
        <v>67</v>
      </c>
      <c r="B41" s="21">
        <v>17</v>
      </c>
      <c r="C41" s="6" t="s">
        <v>38</v>
      </c>
      <c r="D41" s="9">
        <v>253146</v>
      </c>
      <c r="E41" s="7">
        <f t="shared" si="2"/>
        <v>1.2336836484941683E-2</v>
      </c>
      <c r="F41" s="6" t="s">
        <v>72</v>
      </c>
      <c r="G41" s="9">
        <v>210626</v>
      </c>
      <c r="H41" s="7">
        <f t="shared" si="3"/>
        <v>1.067306931236927E-2</v>
      </c>
    </row>
    <row r="42" spans="1:26" ht="17.25" customHeight="1" x14ac:dyDescent="0.2">
      <c r="A42" s="26" t="s">
        <v>67</v>
      </c>
      <c r="B42" s="21">
        <v>18</v>
      </c>
      <c r="C42" s="6" t="s">
        <v>59</v>
      </c>
      <c r="D42" s="9">
        <v>245653</v>
      </c>
      <c r="E42" s="7">
        <f t="shared" si="2"/>
        <v>1.197167205105109E-2</v>
      </c>
      <c r="F42" s="6" t="s">
        <v>73</v>
      </c>
      <c r="G42" s="9">
        <v>209236</v>
      </c>
      <c r="H42" s="7">
        <f t="shared" si="3"/>
        <v>1.0602633723485688E-2</v>
      </c>
    </row>
    <row r="43" spans="1:26" ht="17.25" customHeight="1" x14ac:dyDescent="0.2">
      <c r="A43" s="26" t="s">
        <v>67</v>
      </c>
      <c r="B43" s="21">
        <v>19</v>
      </c>
      <c r="C43" s="6" t="s">
        <v>28</v>
      </c>
      <c r="D43" s="9">
        <v>243668</v>
      </c>
      <c r="E43" s="7">
        <f t="shared" si="2"/>
        <v>1.1874934909549311E-2</v>
      </c>
      <c r="F43" s="6" t="s">
        <v>74</v>
      </c>
      <c r="G43" s="9">
        <v>171382</v>
      </c>
      <c r="H43" s="7">
        <f t="shared" si="3"/>
        <v>8.6844547439179874E-3</v>
      </c>
    </row>
    <row r="44" spans="1:26" ht="17.25" customHeight="1" x14ac:dyDescent="0.2">
      <c r="A44" s="26" t="s">
        <v>67</v>
      </c>
      <c r="B44" s="21">
        <v>20</v>
      </c>
      <c r="C44" s="6" t="s">
        <v>75</v>
      </c>
      <c r="D44" s="9">
        <v>207229</v>
      </c>
      <c r="E44" s="7">
        <f t="shared" si="2"/>
        <v>1.0099113902404066E-2</v>
      </c>
      <c r="F44" s="6" t="s">
        <v>76</v>
      </c>
      <c r="G44" s="9">
        <v>167512</v>
      </c>
      <c r="H44" s="7">
        <f t="shared" si="3"/>
        <v>8.4883499029255703E-3</v>
      </c>
    </row>
    <row r="45" spans="1:26" ht="17.25" customHeight="1" thickBot="1" x14ac:dyDescent="0.25">
      <c r="A45" s="29" t="s">
        <v>77</v>
      </c>
      <c r="B45" s="30"/>
      <c r="C45" s="4" t="s">
        <v>46</v>
      </c>
      <c r="D45" s="5">
        <v>20519523</v>
      </c>
      <c r="E45" s="14">
        <f>SUM(E25:E44)</f>
        <v>0.44464167125132503</v>
      </c>
      <c r="F45" s="4" t="s">
        <v>47</v>
      </c>
      <c r="G45" s="5">
        <v>19734342</v>
      </c>
      <c r="H45" s="14">
        <f>SUM(H25:H44)</f>
        <v>0.31850375350746424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7.25" customHeight="1" thickTop="1" x14ac:dyDescent="0.2">
      <c r="A46" s="22" t="s">
        <v>78</v>
      </c>
      <c r="B46" s="23">
        <v>1</v>
      </c>
      <c r="C46" s="6" t="s">
        <v>12</v>
      </c>
      <c r="D46" s="9">
        <v>833201</v>
      </c>
      <c r="E46" s="7">
        <f t="shared" ref="E46:E65" si="4">D46/$D$66</f>
        <v>4.2479004858619572E-2</v>
      </c>
      <c r="F46" s="6" t="s">
        <v>29</v>
      </c>
      <c r="G46" s="9">
        <v>496982</v>
      </c>
      <c r="H46" s="7">
        <f t="shared" ref="H46:H65" si="5">G46/$G$66</f>
        <v>2.6293769071609043E-2</v>
      </c>
    </row>
    <row r="47" spans="1:26" ht="17.25" customHeight="1" x14ac:dyDescent="0.2">
      <c r="A47" s="16" t="s">
        <v>78</v>
      </c>
      <c r="B47" s="17">
        <v>2</v>
      </c>
      <c r="C47" s="18" t="s">
        <v>16</v>
      </c>
      <c r="D47" s="9">
        <v>734028</v>
      </c>
      <c r="E47" s="7">
        <f t="shared" si="4"/>
        <v>3.7422877526986649E-2</v>
      </c>
      <c r="F47" s="6" t="s">
        <v>7</v>
      </c>
      <c r="G47" s="9">
        <v>355228</v>
      </c>
      <c r="H47" s="7">
        <f t="shared" si="5"/>
        <v>1.8794006623518635E-2</v>
      </c>
    </row>
    <row r="48" spans="1:26" ht="17.25" customHeight="1" x14ac:dyDescent="0.2">
      <c r="A48" s="16" t="s">
        <v>78</v>
      </c>
      <c r="B48" s="17">
        <v>3</v>
      </c>
      <c r="C48" s="18" t="s">
        <v>8</v>
      </c>
      <c r="D48" s="9">
        <v>713490</v>
      </c>
      <c r="E48" s="7">
        <f t="shared" si="4"/>
        <v>3.637579068745294E-2</v>
      </c>
      <c r="F48" s="6" t="s">
        <v>19</v>
      </c>
      <c r="G48" s="9">
        <v>287649</v>
      </c>
      <c r="H48" s="7">
        <f t="shared" si="5"/>
        <v>1.5218612303220781E-2</v>
      </c>
    </row>
    <row r="49" spans="1:8" ht="17.25" customHeight="1" x14ac:dyDescent="0.2">
      <c r="A49" s="16" t="s">
        <v>78</v>
      </c>
      <c r="B49" s="17">
        <v>4</v>
      </c>
      <c r="C49" s="18" t="s">
        <v>6</v>
      </c>
      <c r="D49" s="9">
        <v>684830</v>
      </c>
      <c r="E49" s="7">
        <f t="shared" si="4"/>
        <v>3.4914620718564236E-2</v>
      </c>
      <c r="F49" s="6" t="s">
        <v>25</v>
      </c>
      <c r="G49" s="9">
        <v>286053</v>
      </c>
      <c r="H49" s="7">
        <f t="shared" si="5"/>
        <v>1.5134172916204173E-2</v>
      </c>
    </row>
    <row r="50" spans="1:8" ht="17.25" customHeight="1" x14ac:dyDescent="0.2">
      <c r="A50" s="16" t="s">
        <v>78</v>
      </c>
      <c r="B50" s="17">
        <v>5</v>
      </c>
      <c r="C50" s="18" t="s">
        <v>10</v>
      </c>
      <c r="D50" s="9">
        <v>650837</v>
      </c>
      <c r="E50" s="7">
        <f t="shared" si="4"/>
        <v>3.3181558933761943E-2</v>
      </c>
      <c r="F50" s="6" t="s">
        <v>41</v>
      </c>
      <c r="G50" s="9">
        <v>259085</v>
      </c>
      <c r="H50" s="7">
        <f t="shared" si="5"/>
        <v>1.3707380065913512E-2</v>
      </c>
    </row>
    <row r="51" spans="1:8" ht="17.25" customHeight="1" x14ac:dyDescent="0.2">
      <c r="A51" s="16" t="s">
        <v>78</v>
      </c>
      <c r="B51" s="17">
        <v>6</v>
      </c>
      <c r="C51" s="18" t="s">
        <v>36</v>
      </c>
      <c r="D51" s="9">
        <v>441434</v>
      </c>
      <c r="E51" s="7">
        <f t="shared" si="4"/>
        <v>2.25055863240201E-2</v>
      </c>
      <c r="F51" s="6" t="s">
        <v>9</v>
      </c>
      <c r="G51" s="9">
        <v>231152</v>
      </c>
      <c r="H51" s="7">
        <f t="shared" si="5"/>
        <v>1.2229532072470579E-2</v>
      </c>
    </row>
    <row r="52" spans="1:8" ht="17.25" customHeight="1" x14ac:dyDescent="0.2">
      <c r="A52" s="16" t="s">
        <v>78</v>
      </c>
      <c r="B52" s="17">
        <v>7</v>
      </c>
      <c r="C52" s="18" t="s">
        <v>14</v>
      </c>
      <c r="D52" s="9">
        <v>421481</v>
      </c>
      <c r="E52" s="7">
        <f t="shared" si="4"/>
        <v>2.148832448210676E-2</v>
      </c>
      <c r="F52" s="6" t="s">
        <v>13</v>
      </c>
      <c r="G52" s="9">
        <v>225425</v>
      </c>
      <c r="H52" s="7">
        <f t="shared" si="5"/>
        <v>1.1926534347254969E-2</v>
      </c>
    </row>
    <row r="53" spans="1:8" ht="17.25" customHeight="1" x14ac:dyDescent="0.2">
      <c r="A53" s="16" t="s">
        <v>78</v>
      </c>
      <c r="B53" s="17">
        <v>8</v>
      </c>
      <c r="C53" s="18" t="s">
        <v>18</v>
      </c>
      <c r="D53" s="9">
        <v>373946</v>
      </c>
      <c r="E53" s="7">
        <f t="shared" si="4"/>
        <v>1.9064852239569267E-2</v>
      </c>
      <c r="F53" s="6" t="s">
        <v>45</v>
      </c>
      <c r="G53" s="9">
        <v>213457</v>
      </c>
      <c r="H53" s="7">
        <f t="shared" si="5"/>
        <v>1.1293344758398598E-2</v>
      </c>
    </row>
    <row r="54" spans="1:8" ht="17.25" customHeight="1" x14ac:dyDescent="0.2">
      <c r="A54" s="16" t="s">
        <v>78</v>
      </c>
      <c r="B54" s="17">
        <v>9</v>
      </c>
      <c r="C54" s="18" t="s">
        <v>22</v>
      </c>
      <c r="D54" s="9">
        <v>327112</v>
      </c>
      <c r="E54" s="7">
        <f t="shared" si="4"/>
        <v>1.6677119011274309E-2</v>
      </c>
      <c r="F54" s="6" t="s">
        <v>79</v>
      </c>
      <c r="G54" s="9">
        <v>208289</v>
      </c>
      <c r="H54" s="7">
        <f t="shared" si="5"/>
        <v>1.1019921981392438E-2</v>
      </c>
    </row>
    <row r="55" spans="1:8" ht="17.25" customHeight="1" x14ac:dyDescent="0.2">
      <c r="A55" s="16" t="s">
        <v>78</v>
      </c>
      <c r="B55" s="17">
        <v>10</v>
      </c>
      <c r="C55" s="18" t="s">
        <v>80</v>
      </c>
      <c r="D55" s="9">
        <v>302027</v>
      </c>
      <c r="E55" s="7">
        <f t="shared" si="4"/>
        <v>1.5398212916732329E-2</v>
      </c>
      <c r="F55" s="6" t="s">
        <v>70</v>
      </c>
      <c r="G55" s="9">
        <v>196608</v>
      </c>
      <c r="H55" s="7">
        <f t="shared" si="5"/>
        <v>1.0401916668271508E-2</v>
      </c>
    </row>
    <row r="56" spans="1:8" ht="17.25" customHeight="1" x14ac:dyDescent="0.2">
      <c r="A56" s="16" t="s">
        <v>78</v>
      </c>
      <c r="B56" s="17">
        <v>11</v>
      </c>
      <c r="C56" s="18" t="s">
        <v>40</v>
      </c>
      <c r="D56" s="9">
        <v>290631</v>
      </c>
      <c r="E56" s="7">
        <f t="shared" si="4"/>
        <v>1.4817211766507079E-2</v>
      </c>
      <c r="F56" s="6" t="s">
        <v>35</v>
      </c>
      <c r="G56" s="9">
        <v>183835</v>
      </c>
      <c r="H56" s="7">
        <f t="shared" si="5"/>
        <v>9.7261370377181647E-3</v>
      </c>
    </row>
    <row r="57" spans="1:8" ht="17.25" customHeight="1" x14ac:dyDescent="0.2">
      <c r="A57" s="16" t="s">
        <v>78</v>
      </c>
      <c r="B57" s="17">
        <v>12</v>
      </c>
      <c r="C57" s="18" t="s">
        <v>20</v>
      </c>
      <c r="D57" s="9">
        <v>283097</v>
      </c>
      <c r="E57" s="7">
        <f t="shared" si="4"/>
        <v>1.4433106583478206E-2</v>
      </c>
      <c r="F57" s="6" t="s">
        <v>68</v>
      </c>
      <c r="G57" s="9">
        <v>183428</v>
      </c>
      <c r="H57" s="7">
        <f t="shared" si="5"/>
        <v>9.7046039358912473E-3</v>
      </c>
    </row>
    <row r="58" spans="1:8" ht="17.25" customHeight="1" x14ac:dyDescent="0.2">
      <c r="A58" s="16" t="s">
        <v>78</v>
      </c>
      <c r="B58" s="17">
        <v>13</v>
      </c>
      <c r="C58" s="18" t="s">
        <v>81</v>
      </c>
      <c r="D58" s="9">
        <v>276840</v>
      </c>
      <c r="E58" s="7">
        <f t="shared" si="4"/>
        <v>1.4114106566195002E-2</v>
      </c>
      <c r="F58" s="6" t="s">
        <v>82</v>
      </c>
      <c r="G58" s="9">
        <v>182215</v>
      </c>
      <c r="H58" s="7">
        <f t="shared" si="5"/>
        <v>9.6404278854832614E-3</v>
      </c>
    </row>
    <row r="59" spans="1:8" ht="17.25" customHeight="1" x14ac:dyDescent="0.2">
      <c r="A59" s="16" t="s">
        <v>78</v>
      </c>
      <c r="B59" s="17">
        <v>14</v>
      </c>
      <c r="C59" s="18" t="s">
        <v>83</v>
      </c>
      <c r="D59" s="9">
        <v>271437</v>
      </c>
      <c r="E59" s="7">
        <f t="shared" si="4"/>
        <v>1.3838645947147352E-2</v>
      </c>
      <c r="F59" s="6" t="s">
        <v>71</v>
      </c>
      <c r="G59" s="9">
        <v>181935</v>
      </c>
      <c r="H59" s="7">
        <f t="shared" si="5"/>
        <v>9.625613957936487E-3</v>
      </c>
    </row>
    <row r="60" spans="1:8" ht="17.25" customHeight="1" x14ac:dyDescent="0.2">
      <c r="A60" s="16" t="s">
        <v>78</v>
      </c>
      <c r="B60" s="17">
        <v>15</v>
      </c>
      <c r="C60" s="18" t="s">
        <v>84</v>
      </c>
      <c r="D60" s="9">
        <v>266873</v>
      </c>
      <c r="E60" s="7">
        <f t="shared" si="4"/>
        <v>1.3605959982806526E-2</v>
      </c>
      <c r="F60" s="6" t="s">
        <v>85</v>
      </c>
      <c r="G60" s="9">
        <v>176554</v>
      </c>
      <c r="H60" s="7">
        <f t="shared" si="5"/>
        <v>9.3409220146179611E-3</v>
      </c>
    </row>
    <row r="61" spans="1:8" ht="17.25" customHeight="1" x14ac:dyDescent="0.2">
      <c r="A61" s="16" t="s">
        <v>78</v>
      </c>
      <c r="B61" s="17">
        <v>16</v>
      </c>
      <c r="C61" s="18" t="s">
        <v>86</v>
      </c>
      <c r="D61" s="9">
        <v>258184</v>
      </c>
      <c r="E61" s="7">
        <f t="shared" si="4"/>
        <v>1.3162969548065635E-2</v>
      </c>
      <c r="F61" s="6" t="s">
        <v>87</v>
      </c>
      <c r="G61" s="9">
        <v>174173</v>
      </c>
      <c r="H61" s="7">
        <f t="shared" si="5"/>
        <v>9.2149507235862911E-3</v>
      </c>
    </row>
    <row r="62" spans="1:8" ht="17.25" customHeight="1" x14ac:dyDescent="0.2">
      <c r="A62" s="16" t="s">
        <v>78</v>
      </c>
      <c r="B62" s="17">
        <v>17</v>
      </c>
      <c r="C62" s="18" t="s">
        <v>24</v>
      </c>
      <c r="D62" s="9">
        <v>249421</v>
      </c>
      <c r="E62" s="7">
        <f t="shared" si="4"/>
        <v>1.2716206378583022E-2</v>
      </c>
      <c r="F62" s="6" t="s">
        <v>15</v>
      </c>
      <c r="G62" s="9">
        <v>168910</v>
      </c>
      <c r="H62" s="7">
        <f t="shared" si="5"/>
        <v>8.9365017925910461E-3</v>
      </c>
    </row>
    <row r="63" spans="1:8" ht="17.25" customHeight="1" x14ac:dyDescent="0.2">
      <c r="A63" s="16" t="s">
        <v>78</v>
      </c>
      <c r="B63" s="17">
        <v>18</v>
      </c>
      <c r="C63" s="18" t="s">
        <v>38</v>
      </c>
      <c r="D63" s="9">
        <v>242533</v>
      </c>
      <c r="E63" s="7">
        <f t="shared" si="4"/>
        <v>1.2365036150191347E-2</v>
      </c>
      <c r="F63" s="6" t="s">
        <v>88</v>
      </c>
      <c r="G63" s="9">
        <v>166143</v>
      </c>
      <c r="H63" s="7">
        <f t="shared" si="5"/>
        <v>8.7901084442984691E-3</v>
      </c>
    </row>
    <row r="64" spans="1:8" ht="17.25" customHeight="1" x14ac:dyDescent="0.2">
      <c r="A64" s="16" t="s">
        <v>78</v>
      </c>
      <c r="B64" s="17">
        <v>19</v>
      </c>
      <c r="C64" s="18" t="s">
        <v>28</v>
      </c>
      <c r="D64" s="9">
        <v>242069</v>
      </c>
      <c r="E64" s="7">
        <f t="shared" si="4"/>
        <v>1.2341380083702709E-2</v>
      </c>
      <c r="F64" s="6" t="s">
        <v>73</v>
      </c>
      <c r="G64" s="9">
        <v>164496</v>
      </c>
      <c r="H64" s="7">
        <f t="shared" si="5"/>
        <v>8.702970806192983E-3</v>
      </c>
    </row>
    <row r="65" spans="1:26" ht="17.25" customHeight="1" x14ac:dyDescent="0.2">
      <c r="A65" s="16" t="s">
        <v>78</v>
      </c>
      <c r="B65" s="17">
        <v>20</v>
      </c>
      <c r="C65" s="18" t="s">
        <v>26</v>
      </c>
      <c r="D65" s="9">
        <v>237187</v>
      </c>
      <c r="E65" s="7">
        <f t="shared" si="4"/>
        <v>1.209248155655286E-2</v>
      </c>
      <c r="F65" s="6" t="s">
        <v>11</v>
      </c>
      <c r="G65" s="9">
        <v>164404</v>
      </c>
      <c r="H65" s="7">
        <f t="shared" si="5"/>
        <v>8.6981033728561873E-3</v>
      </c>
    </row>
    <row r="66" spans="1:26" ht="17.25" customHeight="1" thickBot="1" x14ac:dyDescent="0.25">
      <c r="A66" s="31" t="s">
        <v>89</v>
      </c>
      <c r="B66" s="32"/>
      <c r="C66" s="4" t="s">
        <v>46</v>
      </c>
      <c r="D66" s="5">
        <v>19614419</v>
      </c>
      <c r="E66" s="14">
        <f>SUM(E46:E65)</f>
        <v>0.41299505226231781</v>
      </c>
      <c r="F66" s="4" t="s">
        <v>47</v>
      </c>
      <c r="G66" s="5">
        <v>18901132</v>
      </c>
      <c r="H66" s="14">
        <f>SUM(H46:H65)</f>
        <v>0.23839953077942633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7.25" customHeight="1" thickTop="1" x14ac:dyDescent="0.2">
      <c r="A67" s="22" t="s">
        <v>90</v>
      </c>
      <c r="B67" s="23">
        <v>1</v>
      </c>
      <c r="C67" s="6" t="s">
        <v>12</v>
      </c>
      <c r="D67" s="9">
        <v>707619</v>
      </c>
      <c r="E67" s="7">
        <f t="shared" ref="E67:E86" si="6">D67/$D$87</f>
        <v>4.1355104220129481E-2</v>
      </c>
      <c r="F67" s="6" t="s">
        <v>11</v>
      </c>
      <c r="G67" s="9">
        <v>581768</v>
      </c>
      <c r="H67" s="7">
        <f t="shared" ref="H67:H86" si="7">G67/$G$87</f>
        <v>3.5339669472694381E-2</v>
      </c>
    </row>
    <row r="68" spans="1:26" ht="17.25" customHeight="1" x14ac:dyDescent="0.2">
      <c r="A68" s="16" t="s">
        <v>90</v>
      </c>
      <c r="B68" s="17">
        <v>2</v>
      </c>
      <c r="C68" s="18" t="s">
        <v>26</v>
      </c>
      <c r="D68" s="9">
        <v>475613</v>
      </c>
      <c r="E68" s="7">
        <f t="shared" si="6"/>
        <v>2.7796067069211602E-2</v>
      </c>
      <c r="F68" s="6" t="s">
        <v>91</v>
      </c>
      <c r="G68" s="9">
        <v>269004</v>
      </c>
      <c r="H68" s="7">
        <f t="shared" si="7"/>
        <v>1.6340727655753978E-2</v>
      </c>
    </row>
    <row r="69" spans="1:26" ht="17.25" customHeight="1" x14ac:dyDescent="0.2">
      <c r="A69" s="16" t="s">
        <v>90</v>
      </c>
      <c r="B69" s="17">
        <v>3</v>
      </c>
      <c r="C69" s="18" t="s">
        <v>92</v>
      </c>
      <c r="D69" s="9">
        <v>462934</v>
      </c>
      <c r="E69" s="7">
        <f t="shared" si="6"/>
        <v>2.7055073163724297E-2</v>
      </c>
      <c r="F69" s="6" t="s">
        <v>93</v>
      </c>
      <c r="G69" s="9">
        <v>253284</v>
      </c>
      <c r="H69" s="7">
        <f t="shared" si="7"/>
        <v>1.5385811599678778E-2</v>
      </c>
    </row>
    <row r="70" spans="1:26" ht="17.25" customHeight="1" x14ac:dyDescent="0.2">
      <c r="A70" s="16" t="s">
        <v>90</v>
      </c>
      <c r="B70" s="17">
        <v>4</v>
      </c>
      <c r="C70" s="18" t="s">
        <v>16</v>
      </c>
      <c r="D70" s="9">
        <v>445939</v>
      </c>
      <c r="E70" s="7">
        <f t="shared" si="6"/>
        <v>2.6061840935334299E-2</v>
      </c>
      <c r="F70" s="6" t="s">
        <v>79</v>
      </c>
      <c r="G70" s="9">
        <v>249146</v>
      </c>
      <c r="H70" s="7">
        <f t="shared" si="7"/>
        <v>1.5134447564052878E-2</v>
      </c>
    </row>
    <row r="71" spans="1:26" ht="17.25" customHeight="1" x14ac:dyDescent="0.2">
      <c r="A71" s="16" t="s">
        <v>90</v>
      </c>
      <c r="B71" s="17">
        <v>5</v>
      </c>
      <c r="C71" s="18" t="s">
        <v>6</v>
      </c>
      <c r="D71" s="9">
        <v>444920</v>
      </c>
      <c r="E71" s="7">
        <f t="shared" si="6"/>
        <v>2.6002287911460843E-2</v>
      </c>
      <c r="F71" s="6" t="s">
        <v>41</v>
      </c>
      <c r="G71" s="9">
        <v>229110</v>
      </c>
      <c r="H71" s="7">
        <f t="shared" si="7"/>
        <v>1.3917354809630316E-2</v>
      </c>
    </row>
    <row r="72" spans="1:26" ht="17.25" customHeight="1" x14ac:dyDescent="0.2">
      <c r="A72" s="16" t="s">
        <v>90</v>
      </c>
      <c r="B72" s="17">
        <v>6</v>
      </c>
      <c r="C72" s="18" t="s">
        <v>8</v>
      </c>
      <c r="D72" s="9">
        <v>402837</v>
      </c>
      <c r="E72" s="7">
        <f t="shared" si="6"/>
        <v>2.3542847377931202E-2</v>
      </c>
      <c r="F72" s="6" t="s">
        <v>29</v>
      </c>
      <c r="G72" s="9">
        <v>228688</v>
      </c>
      <c r="H72" s="7">
        <f t="shared" si="7"/>
        <v>1.3891720294638985E-2</v>
      </c>
    </row>
    <row r="73" spans="1:26" ht="17.25" customHeight="1" x14ac:dyDescent="0.2">
      <c r="A73" s="16" t="s">
        <v>90</v>
      </c>
      <c r="B73" s="17">
        <v>7</v>
      </c>
      <c r="C73" s="18" t="s">
        <v>10</v>
      </c>
      <c r="D73" s="9">
        <v>397402</v>
      </c>
      <c r="E73" s="7">
        <f t="shared" si="6"/>
        <v>2.3225211769734699E-2</v>
      </c>
      <c r="F73" s="6" t="s">
        <v>94</v>
      </c>
      <c r="G73" s="9">
        <v>225254</v>
      </c>
      <c r="H73" s="7">
        <f t="shared" si="7"/>
        <v>1.3683120947529428E-2</v>
      </c>
    </row>
    <row r="74" spans="1:26" ht="17.25" customHeight="1" x14ac:dyDescent="0.2">
      <c r="A74" s="16" t="s">
        <v>90</v>
      </c>
      <c r="B74" s="17">
        <v>8</v>
      </c>
      <c r="C74" s="18" t="s">
        <v>86</v>
      </c>
      <c r="D74" s="9">
        <v>322825</v>
      </c>
      <c r="E74" s="7">
        <f t="shared" si="6"/>
        <v>1.8866736930273638E-2</v>
      </c>
      <c r="F74" s="6" t="s">
        <v>95</v>
      </c>
      <c r="G74" s="9">
        <v>203918</v>
      </c>
      <c r="H74" s="7">
        <f t="shared" si="7"/>
        <v>1.2387059308062481E-2</v>
      </c>
    </row>
    <row r="75" spans="1:26" ht="17.25" customHeight="1" x14ac:dyDescent="0.2">
      <c r="A75" s="16" t="s">
        <v>90</v>
      </c>
      <c r="B75" s="17">
        <v>9</v>
      </c>
      <c r="C75" s="18" t="s">
        <v>14</v>
      </c>
      <c r="D75" s="9">
        <v>283554</v>
      </c>
      <c r="E75" s="7">
        <f t="shared" si="6"/>
        <v>1.657163702788449E-2</v>
      </c>
      <c r="F75" s="6" t="s">
        <v>96</v>
      </c>
      <c r="G75" s="9">
        <v>160476</v>
      </c>
      <c r="H75" s="7">
        <f t="shared" si="7"/>
        <v>9.7481621510638328E-3</v>
      </c>
    </row>
    <row r="76" spans="1:26" ht="17.25" customHeight="1" x14ac:dyDescent="0.2">
      <c r="A76" s="16" t="s">
        <v>90</v>
      </c>
      <c r="B76" s="17">
        <v>10</v>
      </c>
      <c r="C76" s="18" t="s">
        <v>30</v>
      </c>
      <c r="D76" s="9">
        <v>277933</v>
      </c>
      <c r="E76" s="7">
        <f t="shared" si="6"/>
        <v>1.6243131093446116E-2</v>
      </c>
      <c r="F76" s="6" t="s">
        <v>97</v>
      </c>
      <c r="G76" s="9">
        <v>144667</v>
      </c>
      <c r="H76" s="7">
        <f t="shared" si="7"/>
        <v>8.7878397636279026E-3</v>
      </c>
    </row>
    <row r="77" spans="1:26" ht="17.25" customHeight="1" x14ac:dyDescent="0.2">
      <c r="A77" s="16" t="s">
        <v>90</v>
      </c>
      <c r="B77" s="17">
        <v>11</v>
      </c>
      <c r="C77" s="18" t="s">
        <v>20</v>
      </c>
      <c r="D77" s="9">
        <v>244937</v>
      </c>
      <c r="E77" s="7">
        <f t="shared" si="6"/>
        <v>1.4314758595184492E-2</v>
      </c>
      <c r="F77" s="6" t="s">
        <v>21</v>
      </c>
      <c r="G77" s="9">
        <v>143501</v>
      </c>
      <c r="H77" s="7">
        <f t="shared" si="7"/>
        <v>8.7170107482727067E-3</v>
      </c>
    </row>
    <row r="78" spans="1:26" ht="17.25" customHeight="1" x14ac:dyDescent="0.2">
      <c r="A78" s="16" t="s">
        <v>90</v>
      </c>
      <c r="B78" s="17">
        <v>12</v>
      </c>
      <c r="C78" s="18" t="s">
        <v>28</v>
      </c>
      <c r="D78" s="9">
        <v>244560</v>
      </c>
      <c r="E78" s="7">
        <f t="shared" si="6"/>
        <v>1.4292725729629739E-2</v>
      </c>
      <c r="F78" s="6" t="s">
        <v>15</v>
      </c>
      <c r="G78" s="9">
        <v>142857</v>
      </c>
      <c r="H78" s="7">
        <f t="shared" si="7"/>
        <v>8.6778907775276418E-3</v>
      </c>
    </row>
    <row r="79" spans="1:26" ht="17.25" customHeight="1" x14ac:dyDescent="0.2">
      <c r="A79" s="16" t="s">
        <v>90</v>
      </c>
      <c r="B79" s="17">
        <v>13</v>
      </c>
      <c r="C79" s="18" t="s">
        <v>83</v>
      </c>
      <c r="D79" s="9">
        <v>212346</v>
      </c>
      <c r="E79" s="7">
        <f t="shared" si="6"/>
        <v>1.241005535567532E-2</v>
      </c>
      <c r="F79" s="6" t="s">
        <v>98</v>
      </c>
      <c r="G79" s="9">
        <v>137295</v>
      </c>
      <c r="H79" s="7">
        <f t="shared" si="7"/>
        <v>8.3400254401300427E-3</v>
      </c>
    </row>
    <row r="80" spans="1:26" ht="17.25" customHeight="1" x14ac:dyDescent="0.2">
      <c r="A80" s="16" t="s">
        <v>90</v>
      </c>
      <c r="B80" s="17">
        <v>14</v>
      </c>
      <c r="C80" s="18" t="s">
        <v>99</v>
      </c>
      <c r="D80" s="9">
        <v>211557</v>
      </c>
      <c r="E80" s="7">
        <f t="shared" si="6"/>
        <v>1.236394413306869E-2</v>
      </c>
      <c r="F80" s="6" t="s">
        <v>100</v>
      </c>
      <c r="G80" s="9">
        <v>133558</v>
      </c>
      <c r="H80" s="7">
        <f t="shared" si="7"/>
        <v>8.1130202682755254E-3</v>
      </c>
    </row>
    <row r="81" spans="1:26" ht="17.25" customHeight="1" x14ac:dyDescent="0.2">
      <c r="A81" s="16" t="s">
        <v>90</v>
      </c>
      <c r="B81" s="17">
        <v>15</v>
      </c>
      <c r="C81" s="18" t="s">
        <v>80</v>
      </c>
      <c r="D81" s="9">
        <v>202937</v>
      </c>
      <c r="E81" s="7">
        <f t="shared" si="6"/>
        <v>1.1860168798633752E-2</v>
      </c>
      <c r="F81" s="6" t="s">
        <v>7</v>
      </c>
      <c r="G81" s="9">
        <v>126259</v>
      </c>
      <c r="H81" s="7">
        <f t="shared" si="7"/>
        <v>7.6696403513993898E-3</v>
      </c>
    </row>
    <row r="82" spans="1:26" ht="17.25" customHeight="1" x14ac:dyDescent="0.2">
      <c r="A82" s="16" t="s">
        <v>90</v>
      </c>
      <c r="B82" s="17">
        <v>16</v>
      </c>
      <c r="C82" s="18" t="s">
        <v>18</v>
      </c>
      <c r="D82" s="9">
        <v>202878</v>
      </c>
      <c r="E82" s="7">
        <f t="shared" si="6"/>
        <v>1.1856720684395741E-2</v>
      </c>
      <c r="F82" s="6" t="s">
        <v>101</v>
      </c>
      <c r="G82" s="9">
        <v>125744</v>
      </c>
      <c r="H82" s="7">
        <f t="shared" si="7"/>
        <v>7.6383565238625746E-3</v>
      </c>
    </row>
    <row r="83" spans="1:26" ht="17.25" customHeight="1" x14ac:dyDescent="0.2">
      <c r="A83" s="16" t="s">
        <v>90</v>
      </c>
      <c r="B83" s="17">
        <v>17</v>
      </c>
      <c r="C83" s="18" t="s">
        <v>84</v>
      </c>
      <c r="D83" s="9">
        <v>194655</v>
      </c>
      <c r="E83" s="7">
        <f t="shared" si="6"/>
        <v>1.1376147067799627E-2</v>
      </c>
      <c r="F83" s="6" t="s">
        <v>102</v>
      </c>
      <c r="G83" s="9">
        <v>123934</v>
      </c>
      <c r="H83" s="7">
        <f t="shared" si="7"/>
        <v>7.528407537762313E-3</v>
      </c>
    </row>
    <row r="84" spans="1:26" ht="17.25" customHeight="1" x14ac:dyDescent="0.2">
      <c r="A84" s="16" t="s">
        <v>90</v>
      </c>
      <c r="B84" s="17">
        <v>18</v>
      </c>
      <c r="C84" s="18" t="s">
        <v>36</v>
      </c>
      <c r="D84" s="9">
        <v>194391</v>
      </c>
      <c r="E84" s="7">
        <f t="shared" si="6"/>
        <v>1.136071821764988E-2</v>
      </c>
      <c r="F84" s="6" t="s">
        <v>88</v>
      </c>
      <c r="G84" s="9">
        <v>121939</v>
      </c>
      <c r="H84" s="7">
        <f t="shared" si="7"/>
        <v>7.4072206718672736E-3</v>
      </c>
    </row>
    <row r="85" spans="1:26" ht="17.25" customHeight="1" x14ac:dyDescent="0.2">
      <c r="A85" s="16" t="s">
        <v>90</v>
      </c>
      <c r="B85" s="17">
        <v>19</v>
      </c>
      <c r="C85" s="18" t="s">
        <v>40</v>
      </c>
      <c r="D85" s="9">
        <v>188169</v>
      </c>
      <c r="E85" s="7">
        <f t="shared" si="6"/>
        <v>1.0997088272075149E-2</v>
      </c>
      <c r="F85" s="6" t="s">
        <v>23</v>
      </c>
      <c r="G85" s="9">
        <v>118833</v>
      </c>
      <c r="H85" s="7">
        <f t="shared" si="7"/>
        <v>7.2185457819073781E-3</v>
      </c>
    </row>
    <row r="86" spans="1:26" ht="17.25" customHeight="1" x14ac:dyDescent="0.2">
      <c r="A86" s="16" t="s">
        <v>90</v>
      </c>
      <c r="B86" s="17">
        <v>20</v>
      </c>
      <c r="C86" s="18" t="s">
        <v>22</v>
      </c>
      <c r="D86" s="9">
        <v>186863</v>
      </c>
      <c r="E86" s="7">
        <f t="shared" si="6"/>
        <v>1.0920762217925262E-2</v>
      </c>
      <c r="F86" s="6" t="s">
        <v>87</v>
      </c>
      <c r="G86" s="9">
        <v>118212</v>
      </c>
      <c r="H86" s="7">
        <f t="shared" si="7"/>
        <v>7.1808229529746366E-3</v>
      </c>
    </row>
    <row r="87" spans="1:26" ht="17.25" customHeight="1" thickBot="1" x14ac:dyDescent="0.25">
      <c r="A87" s="31" t="s">
        <v>103</v>
      </c>
      <c r="B87" s="32"/>
      <c r="C87" s="4" t="s">
        <v>46</v>
      </c>
      <c r="D87" s="5">
        <v>17110802</v>
      </c>
      <c r="E87" s="14">
        <f>SUM(E67:E86)</f>
        <v>0.36847302657116826</v>
      </c>
      <c r="F87" s="4" t="s">
        <v>47</v>
      </c>
      <c r="G87" s="5">
        <v>16462180</v>
      </c>
      <c r="H87" s="14">
        <f>SUM(H67:H86)</f>
        <v>0.23310685462071248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7.25" customHeight="1" thickTop="1" x14ac:dyDescent="0.2">
      <c r="A88" s="22" t="s">
        <v>104</v>
      </c>
      <c r="B88" s="23">
        <v>1</v>
      </c>
      <c r="C88" s="6" t="s">
        <v>12</v>
      </c>
      <c r="D88" s="9">
        <v>663830</v>
      </c>
      <c r="E88" s="7">
        <f t="shared" ref="E88:E107" si="8">D88/$D$108</f>
        <v>3.4502037466854096E-2</v>
      </c>
      <c r="F88" s="6" t="s">
        <v>21</v>
      </c>
      <c r="G88" s="9">
        <v>469510</v>
      </c>
      <c r="H88" s="7">
        <f t="shared" ref="H88:H107" si="9">G88/$G$108</f>
        <v>2.543823676192826E-2</v>
      </c>
    </row>
    <row r="89" spans="1:26" ht="17.25" customHeight="1" x14ac:dyDescent="0.2">
      <c r="A89" s="16" t="s">
        <v>104</v>
      </c>
      <c r="B89" s="17">
        <v>2</v>
      </c>
      <c r="C89" s="18" t="s">
        <v>26</v>
      </c>
      <c r="D89" s="9">
        <v>554953</v>
      </c>
      <c r="E89" s="7">
        <f t="shared" si="8"/>
        <v>2.8843241791336762E-2</v>
      </c>
      <c r="F89" s="6" t="s">
        <v>11</v>
      </c>
      <c r="G89" s="9">
        <v>440886</v>
      </c>
      <c r="H89" s="7">
        <f t="shared" si="9"/>
        <v>2.3887377165597117E-2</v>
      </c>
    </row>
    <row r="90" spans="1:26" ht="17.25" customHeight="1" x14ac:dyDescent="0.2">
      <c r="A90" s="16" t="s">
        <v>104</v>
      </c>
      <c r="B90" s="17">
        <v>3</v>
      </c>
      <c r="C90" s="18" t="s">
        <v>30</v>
      </c>
      <c r="D90" s="9">
        <v>459032</v>
      </c>
      <c r="E90" s="7">
        <f t="shared" si="8"/>
        <v>2.3857823934569047E-2</v>
      </c>
      <c r="F90" s="6" t="s">
        <v>102</v>
      </c>
      <c r="G90" s="9">
        <v>369729</v>
      </c>
      <c r="H90" s="7">
        <f t="shared" si="9"/>
        <v>2.0032062873529793E-2</v>
      </c>
    </row>
    <row r="91" spans="1:26" ht="17.25" customHeight="1" x14ac:dyDescent="0.2">
      <c r="A91" s="16" t="s">
        <v>104</v>
      </c>
      <c r="B91" s="17">
        <v>4</v>
      </c>
      <c r="C91" s="18" t="s">
        <v>105</v>
      </c>
      <c r="D91" s="9">
        <v>396616</v>
      </c>
      <c r="E91" s="7">
        <f t="shared" si="8"/>
        <v>2.0613801864865711E-2</v>
      </c>
      <c r="F91" s="6" t="s">
        <v>37</v>
      </c>
      <c r="G91" s="9">
        <v>352192</v>
      </c>
      <c r="H91" s="7">
        <f t="shared" si="9"/>
        <v>1.9081901304886024E-2</v>
      </c>
    </row>
    <row r="92" spans="1:26" ht="17.25" customHeight="1" x14ac:dyDescent="0.2">
      <c r="A92" s="16" t="s">
        <v>104</v>
      </c>
      <c r="B92" s="17">
        <v>5</v>
      </c>
      <c r="C92" s="18" t="s">
        <v>16</v>
      </c>
      <c r="D92" s="9">
        <v>383778</v>
      </c>
      <c r="E92" s="7">
        <f t="shared" si="8"/>
        <v>1.994655700247704E-2</v>
      </c>
      <c r="F92" s="6" t="s">
        <v>23</v>
      </c>
      <c r="G92" s="9">
        <v>272631</v>
      </c>
      <c r="H92" s="7">
        <f t="shared" si="9"/>
        <v>1.47712549820904E-2</v>
      </c>
    </row>
    <row r="93" spans="1:26" ht="17.25" customHeight="1" x14ac:dyDescent="0.2">
      <c r="A93" s="16" t="s">
        <v>104</v>
      </c>
      <c r="B93" s="17">
        <v>6</v>
      </c>
      <c r="C93" s="18" t="s">
        <v>6</v>
      </c>
      <c r="D93" s="9">
        <v>356542</v>
      </c>
      <c r="E93" s="7">
        <f t="shared" si="8"/>
        <v>1.8530987515639689E-2</v>
      </c>
      <c r="F93" s="6" t="s">
        <v>96</v>
      </c>
      <c r="G93" s="9">
        <v>218164</v>
      </c>
      <c r="H93" s="7">
        <f t="shared" si="9"/>
        <v>1.1820211464993966E-2</v>
      </c>
    </row>
    <row r="94" spans="1:26" ht="17.25" customHeight="1" x14ac:dyDescent="0.2">
      <c r="A94" s="16" t="s">
        <v>104</v>
      </c>
      <c r="B94" s="17">
        <v>7</v>
      </c>
      <c r="C94" s="18" t="s">
        <v>28</v>
      </c>
      <c r="D94" s="9">
        <v>345559</v>
      </c>
      <c r="E94" s="7">
        <f t="shared" si="8"/>
        <v>1.796015480621339E-2</v>
      </c>
      <c r="F94" s="6" t="s">
        <v>93</v>
      </c>
      <c r="G94" s="9">
        <v>217926</v>
      </c>
      <c r="H94" s="7">
        <f t="shared" si="9"/>
        <v>1.1807316531234645E-2</v>
      </c>
    </row>
    <row r="95" spans="1:26" ht="17.25" customHeight="1" x14ac:dyDescent="0.2">
      <c r="A95" s="16" t="s">
        <v>104</v>
      </c>
      <c r="B95" s="17">
        <v>8</v>
      </c>
      <c r="C95" s="18" t="s">
        <v>10</v>
      </c>
      <c r="D95" s="9">
        <v>321712</v>
      </c>
      <c r="E95" s="7">
        <f t="shared" si="8"/>
        <v>1.6720725905030754E-2</v>
      </c>
      <c r="F95" s="6" t="s">
        <v>97</v>
      </c>
      <c r="G95" s="9">
        <v>210494</v>
      </c>
      <c r="H95" s="7">
        <f t="shared" si="9"/>
        <v>1.1404647843422563E-2</v>
      </c>
    </row>
    <row r="96" spans="1:26" ht="17.25" customHeight="1" x14ac:dyDescent="0.2">
      <c r="A96" s="16" t="s">
        <v>104</v>
      </c>
      <c r="B96" s="17">
        <v>9</v>
      </c>
      <c r="C96" s="18" t="s">
        <v>8</v>
      </c>
      <c r="D96" s="9">
        <v>321210</v>
      </c>
      <c r="E96" s="7">
        <f t="shared" si="8"/>
        <v>1.6694634853393498E-2</v>
      </c>
      <c r="F96" s="6" t="s">
        <v>15</v>
      </c>
      <c r="G96" s="9">
        <v>198981</v>
      </c>
      <c r="H96" s="7">
        <f t="shared" si="9"/>
        <v>1.0780868967913883E-2</v>
      </c>
    </row>
    <row r="97" spans="1:26" ht="17.25" customHeight="1" x14ac:dyDescent="0.2">
      <c r="A97" s="16" t="s">
        <v>104</v>
      </c>
      <c r="B97" s="17">
        <v>10</v>
      </c>
      <c r="C97" s="18" t="s">
        <v>20</v>
      </c>
      <c r="D97" s="9">
        <v>299482</v>
      </c>
      <c r="E97" s="7">
        <f t="shared" si="8"/>
        <v>1.5565339295675698E-2</v>
      </c>
      <c r="F97" s="6" t="s">
        <v>95</v>
      </c>
      <c r="G97" s="9">
        <v>191862</v>
      </c>
      <c r="H97" s="7">
        <f t="shared" si="9"/>
        <v>1.0395158743407127E-2</v>
      </c>
    </row>
    <row r="98" spans="1:26" ht="17.25" customHeight="1" x14ac:dyDescent="0.2">
      <c r="A98" s="16" t="s">
        <v>104</v>
      </c>
      <c r="B98" s="17">
        <v>11</v>
      </c>
      <c r="C98" s="18" t="s">
        <v>92</v>
      </c>
      <c r="D98" s="9">
        <v>292135</v>
      </c>
      <c r="E98" s="7">
        <f t="shared" si="8"/>
        <v>1.518348480089695E-2</v>
      </c>
      <c r="F98" s="6" t="s">
        <v>106</v>
      </c>
      <c r="G98" s="9">
        <v>158626</v>
      </c>
      <c r="H98" s="7">
        <f t="shared" si="9"/>
        <v>8.5944191701936741E-3</v>
      </c>
    </row>
    <row r="99" spans="1:26" ht="17.25" customHeight="1" x14ac:dyDescent="0.2">
      <c r="A99" s="16" t="s">
        <v>104</v>
      </c>
      <c r="B99" s="17">
        <v>12</v>
      </c>
      <c r="C99" s="18" t="s">
        <v>107</v>
      </c>
      <c r="D99" s="9">
        <v>289830</v>
      </c>
      <c r="E99" s="7">
        <f t="shared" si="8"/>
        <v>1.5063684255032649E-2</v>
      </c>
      <c r="F99" s="6" t="s">
        <v>79</v>
      </c>
      <c r="G99" s="9">
        <v>154021</v>
      </c>
      <c r="H99" s="7">
        <f t="shared" si="9"/>
        <v>8.3449184560689931E-3</v>
      </c>
    </row>
    <row r="100" spans="1:26" ht="17.25" customHeight="1" x14ac:dyDescent="0.2">
      <c r="A100" s="16" t="s">
        <v>104</v>
      </c>
      <c r="B100" s="17">
        <v>13</v>
      </c>
      <c r="C100" s="18" t="s">
        <v>42</v>
      </c>
      <c r="D100" s="9">
        <v>285116</v>
      </c>
      <c r="E100" s="7">
        <f t="shared" si="8"/>
        <v>1.4818677845833381E-2</v>
      </c>
      <c r="F100" s="6" t="s">
        <v>108</v>
      </c>
      <c r="G100" s="9">
        <v>153955</v>
      </c>
      <c r="H100" s="7">
        <f t="shared" si="9"/>
        <v>8.341342550068508E-3</v>
      </c>
    </row>
    <row r="101" spans="1:26" ht="17.25" customHeight="1" x14ac:dyDescent="0.2">
      <c r="A101" s="16" t="s">
        <v>104</v>
      </c>
      <c r="B101" s="17">
        <v>14</v>
      </c>
      <c r="C101" s="18" t="s">
        <v>109</v>
      </c>
      <c r="D101" s="9">
        <v>279008</v>
      </c>
      <c r="E101" s="7">
        <f t="shared" si="8"/>
        <v>1.4501219392844596E-2</v>
      </c>
      <c r="F101" s="6" t="s">
        <v>110</v>
      </c>
      <c r="G101" s="9">
        <v>153509</v>
      </c>
      <c r="H101" s="7">
        <f t="shared" si="9"/>
        <v>8.3171780943682681E-3</v>
      </c>
    </row>
    <row r="102" spans="1:26" ht="17.25" customHeight="1" x14ac:dyDescent="0.2">
      <c r="A102" s="16" t="s">
        <v>104</v>
      </c>
      <c r="B102" s="17">
        <v>15</v>
      </c>
      <c r="C102" s="18" t="s">
        <v>14</v>
      </c>
      <c r="D102" s="9">
        <v>248317</v>
      </c>
      <c r="E102" s="7">
        <f t="shared" si="8"/>
        <v>1.2906079022726917E-2</v>
      </c>
      <c r="F102" s="6" t="s">
        <v>91</v>
      </c>
      <c r="G102" s="9">
        <v>150673</v>
      </c>
      <c r="H102" s="7">
        <f t="shared" si="9"/>
        <v>8.163522497135348E-3</v>
      </c>
    </row>
    <row r="103" spans="1:26" ht="17.25" customHeight="1" x14ac:dyDescent="0.2">
      <c r="A103" s="16" t="s">
        <v>104</v>
      </c>
      <c r="B103" s="17">
        <v>16</v>
      </c>
      <c r="C103" s="18" t="s">
        <v>86</v>
      </c>
      <c r="D103" s="9">
        <v>234046</v>
      </c>
      <c r="E103" s="7">
        <f t="shared" si="8"/>
        <v>1.2164355122497228E-2</v>
      </c>
      <c r="F103" s="6" t="s">
        <v>111</v>
      </c>
      <c r="G103" s="9">
        <v>146671</v>
      </c>
      <c r="H103" s="7">
        <f t="shared" si="9"/>
        <v>7.9466925605605424E-3</v>
      </c>
    </row>
    <row r="104" spans="1:26" ht="17.25" customHeight="1" x14ac:dyDescent="0.2">
      <c r="A104" s="16" t="s">
        <v>104</v>
      </c>
      <c r="B104" s="17">
        <v>17</v>
      </c>
      <c r="C104" s="18" t="s">
        <v>112</v>
      </c>
      <c r="D104" s="9">
        <v>232242</v>
      </c>
      <c r="E104" s="7">
        <f t="shared" si="8"/>
        <v>1.2070593654063736E-2</v>
      </c>
      <c r="F104" s="6" t="s">
        <v>41</v>
      </c>
      <c r="G104" s="9">
        <v>146446</v>
      </c>
      <c r="H104" s="7">
        <f t="shared" si="9"/>
        <v>7.9345019719225286E-3</v>
      </c>
    </row>
    <row r="105" spans="1:26" ht="17.25" customHeight="1" x14ac:dyDescent="0.2">
      <c r="A105" s="16" t="s">
        <v>104</v>
      </c>
      <c r="B105" s="17">
        <v>18</v>
      </c>
      <c r="C105" s="18" t="s">
        <v>113</v>
      </c>
      <c r="D105" s="9">
        <v>229985</v>
      </c>
      <c r="E105" s="7">
        <f t="shared" si="8"/>
        <v>1.1953287870108974E-2</v>
      </c>
      <c r="F105" s="6" t="s">
        <v>101</v>
      </c>
      <c r="G105" s="9">
        <v>146009</v>
      </c>
      <c r="H105" s="7">
        <f t="shared" si="9"/>
        <v>7.9108251397678082E-3</v>
      </c>
    </row>
    <row r="106" spans="1:26" ht="17.25" customHeight="1" x14ac:dyDescent="0.2">
      <c r="A106" s="16" t="s">
        <v>104</v>
      </c>
      <c r="B106" s="17">
        <v>19</v>
      </c>
      <c r="C106" s="18" t="s">
        <v>114</v>
      </c>
      <c r="D106" s="9">
        <v>223347</v>
      </c>
      <c r="E106" s="7">
        <f t="shared" si="8"/>
        <v>1.1608283087702367E-2</v>
      </c>
      <c r="F106" s="6" t="s">
        <v>115</v>
      </c>
      <c r="G106" s="9">
        <v>145160</v>
      </c>
      <c r="H106" s="7">
        <f t="shared" si="9"/>
        <v>7.8648259853070362E-3</v>
      </c>
    </row>
    <row r="107" spans="1:26" ht="17.25" customHeight="1" x14ac:dyDescent="0.2">
      <c r="A107" s="16" t="s">
        <v>104</v>
      </c>
      <c r="B107" s="17">
        <v>20</v>
      </c>
      <c r="C107" s="18" t="s">
        <v>32</v>
      </c>
      <c r="D107" s="9">
        <v>211871</v>
      </c>
      <c r="E107" s="7">
        <f t="shared" si="8"/>
        <v>1.1011827094496851E-2</v>
      </c>
      <c r="F107" s="6" t="s">
        <v>116</v>
      </c>
      <c r="G107" s="9">
        <v>141013</v>
      </c>
      <c r="H107" s="7">
        <f t="shared" si="9"/>
        <v>7.6401398916099549E-3</v>
      </c>
    </row>
    <row r="108" spans="1:26" ht="17.25" customHeight="1" thickBot="1" x14ac:dyDescent="0.25">
      <c r="A108" s="31" t="s">
        <v>117</v>
      </c>
      <c r="B108" s="32"/>
      <c r="C108" s="4" t="s">
        <v>46</v>
      </c>
      <c r="D108" s="5">
        <v>19240313</v>
      </c>
      <c r="E108" s="14">
        <f>SUM(E88:E107)</f>
        <v>0.34451679658225931</v>
      </c>
      <c r="F108" s="4" t="s">
        <v>47</v>
      </c>
      <c r="G108" s="5">
        <v>18456861</v>
      </c>
      <c r="H108" s="14">
        <f>SUM(H88:H107)</f>
        <v>0.24047740295600645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7.25" customHeight="1" thickTop="1" x14ac:dyDescent="0.2">
      <c r="A109" s="22" t="s">
        <v>118</v>
      </c>
      <c r="B109" s="23">
        <v>1</v>
      </c>
      <c r="C109" s="6" t="s">
        <v>12</v>
      </c>
      <c r="D109" s="9">
        <v>462360</v>
      </c>
      <c r="E109" s="7">
        <f t="shared" ref="E109:E128" si="10">D109/$D$129</f>
        <v>2.2496964544655423E-2</v>
      </c>
      <c r="F109" s="6" t="s">
        <v>21</v>
      </c>
      <c r="G109" s="9">
        <v>303111</v>
      </c>
      <c r="H109" s="7">
        <f t="shared" ref="H109:H128" si="11">G109/$G$129</f>
        <v>1.5429397897106907E-2</v>
      </c>
    </row>
    <row r="110" spans="1:26" ht="17.25" customHeight="1" x14ac:dyDescent="0.2">
      <c r="A110" s="16" t="s">
        <v>118</v>
      </c>
      <c r="B110" s="17">
        <v>2</v>
      </c>
      <c r="C110" s="18" t="s">
        <v>26</v>
      </c>
      <c r="D110" s="9">
        <v>360231</v>
      </c>
      <c r="E110" s="7">
        <f t="shared" si="10"/>
        <v>1.7527692782433098E-2</v>
      </c>
      <c r="F110" s="6" t="s">
        <v>37</v>
      </c>
      <c r="G110" s="9">
        <v>301809</v>
      </c>
      <c r="H110" s="7">
        <f t="shared" si="11"/>
        <v>1.5363121595481321E-2</v>
      </c>
    </row>
    <row r="111" spans="1:26" ht="17.25" customHeight="1" x14ac:dyDescent="0.2">
      <c r="A111" s="16" t="s">
        <v>118</v>
      </c>
      <c r="B111" s="17">
        <v>3</v>
      </c>
      <c r="C111" s="18" t="s">
        <v>30</v>
      </c>
      <c r="D111" s="9">
        <v>351639</v>
      </c>
      <c r="E111" s="7">
        <f t="shared" si="10"/>
        <v>1.7109633436106254E-2</v>
      </c>
      <c r="F111" s="6" t="s">
        <v>43</v>
      </c>
      <c r="G111" s="9">
        <v>237240</v>
      </c>
      <c r="H111" s="7">
        <f t="shared" si="11"/>
        <v>1.2076336250118414E-2</v>
      </c>
    </row>
    <row r="112" spans="1:26" ht="17.25" customHeight="1" x14ac:dyDescent="0.2">
      <c r="A112" s="16" t="s">
        <v>118</v>
      </c>
      <c r="B112" s="17">
        <v>4</v>
      </c>
      <c r="C112" s="18" t="s">
        <v>105</v>
      </c>
      <c r="D112" s="9">
        <v>329139</v>
      </c>
      <c r="E112" s="7">
        <f t="shared" si="10"/>
        <v>1.6014855119957049E-2</v>
      </c>
      <c r="F112" s="6" t="s">
        <v>23</v>
      </c>
      <c r="G112" s="9">
        <v>224371</v>
      </c>
      <c r="H112" s="7">
        <f t="shared" si="11"/>
        <v>1.1421259655940477E-2</v>
      </c>
    </row>
    <row r="113" spans="1:8" ht="17.25" customHeight="1" x14ac:dyDescent="0.2">
      <c r="A113" s="16" t="s">
        <v>118</v>
      </c>
      <c r="B113" s="17">
        <v>5</v>
      </c>
      <c r="C113" s="18" t="s">
        <v>119</v>
      </c>
      <c r="D113" s="9">
        <v>298377</v>
      </c>
      <c r="E113" s="7">
        <f t="shared" si="10"/>
        <v>1.4518074206117854E-2</v>
      </c>
      <c r="F113" s="6" t="s">
        <v>120</v>
      </c>
      <c r="G113" s="9">
        <v>224009</v>
      </c>
      <c r="H113" s="7">
        <f t="shared" si="11"/>
        <v>1.1402832604336435E-2</v>
      </c>
    </row>
    <row r="114" spans="1:8" ht="17.25" customHeight="1" x14ac:dyDescent="0.2">
      <c r="A114" s="16" t="s">
        <v>118</v>
      </c>
      <c r="B114" s="17">
        <v>6</v>
      </c>
      <c r="C114" s="18" t="s">
        <v>114</v>
      </c>
      <c r="D114" s="9">
        <v>275308</v>
      </c>
      <c r="E114" s="7">
        <f t="shared" si="10"/>
        <v>1.3395610162773587E-2</v>
      </c>
      <c r="F114" s="6" t="s">
        <v>102</v>
      </c>
      <c r="G114" s="9">
        <v>191101</v>
      </c>
      <c r="H114" s="7">
        <f t="shared" si="11"/>
        <v>9.7277016259226055E-3</v>
      </c>
    </row>
    <row r="115" spans="1:8" ht="17.25" customHeight="1" x14ac:dyDescent="0.2">
      <c r="A115" s="16" t="s">
        <v>118</v>
      </c>
      <c r="B115" s="17">
        <v>7</v>
      </c>
      <c r="C115" s="18" t="s">
        <v>42</v>
      </c>
      <c r="D115" s="9">
        <v>272884</v>
      </c>
      <c r="E115" s="7">
        <f t="shared" si="10"/>
        <v>1.3277666045513779E-2</v>
      </c>
      <c r="F115" s="6" t="s">
        <v>121</v>
      </c>
      <c r="G115" s="9">
        <v>190815</v>
      </c>
      <c r="H115" s="7">
        <f t="shared" si="11"/>
        <v>9.7131432370862643E-3</v>
      </c>
    </row>
    <row r="116" spans="1:8" ht="17.25" customHeight="1" x14ac:dyDescent="0.2">
      <c r="A116" s="16" t="s">
        <v>118</v>
      </c>
      <c r="B116" s="17">
        <v>8</v>
      </c>
      <c r="C116" s="18" t="s">
        <v>28</v>
      </c>
      <c r="D116" s="9">
        <v>272291</v>
      </c>
      <c r="E116" s="7">
        <f t="shared" si="10"/>
        <v>1.324881255478149E-2</v>
      </c>
      <c r="F116" s="6" t="s">
        <v>15</v>
      </c>
      <c r="G116" s="9">
        <v>172669</v>
      </c>
      <c r="H116" s="7">
        <f t="shared" si="11"/>
        <v>8.7894490978405685E-3</v>
      </c>
    </row>
    <row r="117" spans="1:8" ht="17.25" customHeight="1" x14ac:dyDescent="0.2">
      <c r="A117" s="16" t="s">
        <v>118</v>
      </c>
      <c r="B117" s="17">
        <v>9</v>
      </c>
      <c r="C117" s="18" t="s">
        <v>122</v>
      </c>
      <c r="D117" s="9">
        <v>262292</v>
      </c>
      <c r="E117" s="7">
        <f t="shared" si="10"/>
        <v>1.2762293071084783E-2</v>
      </c>
      <c r="F117" s="6" t="s">
        <v>123</v>
      </c>
      <c r="G117" s="9">
        <v>169021</v>
      </c>
      <c r="H117" s="7">
        <f t="shared" si="11"/>
        <v>8.6037532849909983E-3</v>
      </c>
    </row>
    <row r="118" spans="1:8" ht="17.25" customHeight="1" x14ac:dyDescent="0.2">
      <c r="A118" s="16" t="s">
        <v>118</v>
      </c>
      <c r="B118" s="17">
        <v>10</v>
      </c>
      <c r="C118" s="18" t="s">
        <v>20</v>
      </c>
      <c r="D118" s="9">
        <v>260696</v>
      </c>
      <c r="E118" s="7">
        <f t="shared" si="10"/>
        <v>1.2684636795859267E-2</v>
      </c>
      <c r="F118" s="6" t="s">
        <v>110</v>
      </c>
      <c r="G118" s="9">
        <v>160360</v>
      </c>
      <c r="H118" s="7">
        <f t="shared" si="11"/>
        <v>8.1628784398456791E-3</v>
      </c>
    </row>
    <row r="119" spans="1:8" ht="17.25" customHeight="1" x14ac:dyDescent="0.2">
      <c r="A119" s="16" t="s">
        <v>118</v>
      </c>
      <c r="B119" s="17">
        <v>11</v>
      </c>
      <c r="C119" s="18" t="s">
        <v>112</v>
      </c>
      <c r="D119" s="9">
        <v>259398</v>
      </c>
      <c r="E119" s="7">
        <f t="shared" si="10"/>
        <v>1.262148025122097E-2</v>
      </c>
      <c r="F119" s="6" t="s">
        <v>124</v>
      </c>
      <c r="G119" s="9">
        <v>158797</v>
      </c>
      <c r="H119" s="7">
        <f t="shared" si="11"/>
        <v>8.0833163358204931E-3</v>
      </c>
    </row>
    <row r="120" spans="1:8" ht="17.25" customHeight="1" x14ac:dyDescent="0.2">
      <c r="A120" s="16" t="s">
        <v>118</v>
      </c>
      <c r="B120" s="17">
        <v>12</v>
      </c>
      <c r="C120" s="18" t="s">
        <v>16</v>
      </c>
      <c r="D120" s="9">
        <v>253651</v>
      </c>
      <c r="E120" s="7">
        <f t="shared" si="10"/>
        <v>1.2341849540869436E-2</v>
      </c>
      <c r="F120" s="6" t="s">
        <v>125</v>
      </c>
      <c r="G120" s="9">
        <v>155888</v>
      </c>
      <c r="H120" s="7">
        <f t="shared" si="11"/>
        <v>7.9352381780410531E-3</v>
      </c>
    </row>
    <row r="121" spans="1:8" ht="17.25" customHeight="1" x14ac:dyDescent="0.2">
      <c r="A121" s="16" t="s">
        <v>118</v>
      </c>
      <c r="B121" s="17">
        <v>13</v>
      </c>
      <c r="C121" s="18" t="s">
        <v>6</v>
      </c>
      <c r="D121" s="9">
        <v>244926</v>
      </c>
      <c r="E121" s="7">
        <f t="shared" si="10"/>
        <v>1.1917318838273801E-2</v>
      </c>
      <c r="F121" s="6" t="s">
        <v>115</v>
      </c>
      <c r="G121" s="9">
        <v>153578</v>
      </c>
      <c r="H121" s="7">
        <f t="shared" si="11"/>
        <v>7.8176511912859802E-3</v>
      </c>
    </row>
    <row r="122" spans="1:8" ht="17.25" customHeight="1" x14ac:dyDescent="0.2">
      <c r="A122" s="16" t="s">
        <v>118</v>
      </c>
      <c r="B122" s="17">
        <v>14</v>
      </c>
      <c r="C122" s="18" t="s">
        <v>109</v>
      </c>
      <c r="D122" s="9">
        <v>241206</v>
      </c>
      <c r="E122" s="7">
        <f t="shared" si="10"/>
        <v>1.1736315490003799E-2</v>
      </c>
      <c r="F122" s="6" t="s">
        <v>96</v>
      </c>
      <c r="G122" s="9">
        <v>149825</v>
      </c>
      <c r="H122" s="7">
        <f t="shared" si="11"/>
        <v>7.626610515402088E-3</v>
      </c>
    </row>
    <row r="123" spans="1:8" ht="17.25" customHeight="1" x14ac:dyDescent="0.2">
      <c r="A123" s="16" t="s">
        <v>118</v>
      </c>
      <c r="B123" s="17">
        <v>15</v>
      </c>
      <c r="C123" s="18" t="s">
        <v>8</v>
      </c>
      <c r="D123" s="9">
        <v>240101</v>
      </c>
      <c r="E123" s="7">
        <f t="shared" si="10"/>
        <v>1.168254971047736E-2</v>
      </c>
      <c r="F123" s="6" t="s">
        <v>111</v>
      </c>
      <c r="G123" s="9">
        <v>149144</v>
      </c>
      <c r="H123" s="7">
        <f t="shared" si="11"/>
        <v>7.5919452608652028E-3</v>
      </c>
    </row>
    <row r="124" spans="1:8" ht="17.25" customHeight="1" x14ac:dyDescent="0.2">
      <c r="A124" s="16" t="s">
        <v>118</v>
      </c>
      <c r="B124" s="17">
        <v>16</v>
      </c>
      <c r="C124" s="18" t="s">
        <v>126</v>
      </c>
      <c r="D124" s="9">
        <v>225268</v>
      </c>
      <c r="E124" s="7">
        <f t="shared" si="10"/>
        <v>1.0960823187657752E-2</v>
      </c>
      <c r="F124" s="6" t="s">
        <v>11</v>
      </c>
      <c r="G124" s="9">
        <v>148029</v>
      </c>
      <c r="H124" s="7">
        <f t="shared" si="11"/>
        <v>7.5351879057864559E-3</v>
      </c>
    </row>
    <row r="125" spans="1:8" ht="17.25" customHeight="1" x14ac:dyDescent="0.2">
      <c r="A125" s="16" t="s">
        <v>118</v>
      </c>
      <c r="B125" s="17">
        <v>17</v>
      </c>
      <c r="C125" s="18" t="s">
        <v>107</v>
      </c>
      <c r="D125" s="9">
        <v>220108</v>
      </c>
      <c r="E125" s="7">
        <f t="shared" si="10"/>
        <v>1.0709754027154201E-2</v>
      </c>
      <c r="F125" s="6" t="s">
        <v>97</v>
      </c>
      <c r="G125" s="9">
        <v>136102</v>
      </c>
      <c r="H125" s="7">
        <f t="shared" si="11"/>
        <v>6.9280623685450023E-3</v>
      </c>
    </row>
    <row r="126" spans="1:8" ht="17.25" customHeight="1" x14ac:dyDescent="0.2">
      <c r="A126" s="16" t="s">
        <v>118</v>
      </c>
      <c r="B126" s="17">
        <v>18</v>
      </c>
      <c r="C126" s="18" t="s">
        <v>14</v>
      </c>
      <c r="D126" s="9">
        <v>217802</v>
      </c>
      <c r="E126" s="7">
        <f t="shared" si="10"/>
        <v>1.0597551413952419E-2</v>
      </c>
      <c r="F126" s="6" t="s">
        <v>127</v>
      </c>
      <c r="G126" s="9">
        <v>131188</v>
      </c>
      <c r="H126" s="7">
        <f t="shared" si="11"/>
        <v>6.6779227785387562E-3</v>
      </c>
    </row>
    <row r="127" spans="1:8" ht="17.25" customHeight="1" x14ac:dyDescent="0.2">
      <c r="A127" s="16" t="s">
        <v>118</v>
      </c>
      <c r="B127" s="17">
        <v>19</v>
      </c>
      <c r="C127" s="18" t="s">
        <v>32</v>
      </c>
      <c r="D127" s="9">
        <v>216192</v>
      </c>
      <c r="E127" s="7">
        <f t="shared" si="10"/>
        <v>1.0519213943330188E-2</v>
      </c>
      <c r="F127" s="6" t="s">
        <v>128</v>
      </c>
      <c r="G127" s="9">
        <v>117463</v>
      </c>
      <c r="H127" s="7">
        <f t="shared" si="11"/>
        <v>5.9792728247667314E-3</v>
      </c>
    </row>
    <row r="128" spans="1:8" ht="17.25" customHeight="1" x14ac:dyDescent="0.2">
      <c r="A128" s="16" t="s">
        <v>118</v>
      </c>
      <c r="B128" s="17">
        <v>20</v>
      </c>
      <c r="C128" s="18" t="s">
        <v>10</v>
      </c>
      <c r="D128" s="9">
        <v>205430</v>
      </c>
      <c r="E128" s="7">
        <f t="shared" si="10"/>
        <v>9.9955693105125091E-3</v>
      </c>
      <c r="F128" s="6" t="s">
        <v>108</v>
      </c>
      <c r="G128" s="9">
        <v>115598</v>
      </c>
      <c r="H128" s="7">
        <f t="shared" si="11"/>
        <v>5.8843378765856876E-3</v>
      </c>
    </row>
    <row r="129" spans="1:26" ht="17.25" customHeight="1" thickBot="1" x14ac:dyDescent="0.25">
      <c r="A129" s="31" t="s">
        <v>129</v>
      </c>
      <c r="B129" s="32"/>
      <c r="C129" s="4" t="s">
        <v>46</v>
      </c>
      <c r="D129" s="5">
        <v>20552106</v>
      </c>
      <c r="E129" s="14">
        <f>SUM(E109:E128)</f>
        <v>0.26611866443273502</v>
      </c>
      <c r="F129" s="4" t="s">
        <v>47</v>
      </c>
      <c r="G129" s="5">
        <v>19645031</v>
      </c>
      <c r="H129" s="14">
        <f>SUM(H109:H128)</f>
        <v>0.18274941892430713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7.25" customHeight="1" thickTop="1" x14ac:dyDescent="0.2">
      <c r="A130" s="19" t="s">
        <v>130</v>
      </c>
      <c r="B130" s="11">
        <v>1</v>
      </c>
      <c r="C130" s="6" t="s">
        <v>119</v>
      </c>
      <c r="D130" s="9">
        <v>273911</v>
      </c>
      <c r="E130" s="7">
        <f t="shared" ref="E130:E149" si="12">D130/$D$150</f>
        <v>1.2879247818185989E-2</v>
      </c>
      <c r="F130" s="6" t="s">
        <v>43</v>
      </c>
      <c r="G130" s="9">
        <v>223714</v>
      </c>
      <c r="H130" s="7">
        <f t="shared" ref="H130:H149" si="13">G130/$G$150</f>
        <v>1.1012717736159278E-2</v>
      </c>
    </row>
    <row r="131" spans="1:26" ht="17.25" customHeight="1" x14ac:dyDescent="0.2">
      <c r="A131" s="19" t="s">
        <v>130</v>
      </c>
      <c r="B131" s="8">
        <v>2</v>
      </c>
      <c r="C131" s="6" t="s">
        <v>12</v>
      </c>
      <c r="D131" s="9">
        <v>250610</v>
      </c>
      <c r="E131" s="7">
        <f t="shared" si="12"/>
        <v>1.1783638830552957E-2</v>
      </c>
      <c r="F131" s="6" t="s">
        <v>131</v>
      </c>
      <c r="G131" s="9">
        <v>193172</v>
      </c>
      <c r="H131" s="7">
        <f t="shared" si="13"/>
        <v>9.5092337114769752E-3</v>
      </c>
    </row>
    <row r="132" spans="1:26" ht="17.25" customHeight="1" x14ac:dyDescent="0.2">
      <c r="A132" s="19" t="s">
        <v>130</v>
      </c>
      <c r="B132" s="8">
        <v>3</v>
      </c>
      <c r="C132" s="6" t="s">
        <v>105</v>
      </c>
      <c r="D132" s="9">
        <v>231972</v>
      </c>
      <c r="E132" s="7">
        <f t="shared" si="12"/>
        <v>1.0907283295961976E-2</v>
      </c>
      <c r="F132" s="6" t="s">
        <v>132</v>
      </c>
      <c r="G132" s="9">
        <v>181305</v>
      </c>
      <c r="H132" s="7">
        <f t="shared" si="13"/>
        <v>8.9250596259257704E-3</v>
      </c>
    </row>
    <row r="133" spans="1:26" ht="17.25" customHeight="1" x14ac:dyDescent="0.2">
      <c r="A133" s="19" t="s">
        <v>130</v>
      </c>
      <c r="B133" s="8">
        <v>4</v>
      </c>
      <c r="C133" s="6" t="s">
        <v>30</v>
      </c>
      <c r="D133" s="9">
        <v>221556</v>
      </c>
      <c r="E133" s="7">
        <f t="shared" si="12"/>
        <v>1.0417524778508403E-2</v>
      </c>
      <c r="F133" s="6" t="s">
        <v>133</v>
      </c>
      <c r="G133" s="9">
        <v>156018</v>
      </c>
      <c r="H133" s="7">
        <f t="shared" si="13"/>
        <v>7.6802622802332361E-3</v>
      </c>
    </row>
    <row r="134" spans="1:26" ht="17.25" customHeight="1" x14ac:dyDescent="0.2">
      <c r="A134" s="19" t="s">
        <v>130</v>
      </c>
      <c r="B134" s="8">
        <v>5</v>
      </c>
      <c r="C134" s="6" t="s">
        <v>28</v>
      </c>
      <c r="D134" s="9">
        <v>203785</v>
      </c>
      <c r="E134" s="7">
        <f t="shared" si="12"/>
        <v>9.5819354338782751E-3</v>
      </c>
      <c r="F134" s="6" t="s">
        <v>124</v>
      </c>
      <c r="G134" s="9">
        <v>155723</v>
      </c>
      <c r="H134" s="7">
        <f t="shared" si="13"/>
        <v>7.6657403829350481E-3</v>
      </c>
    </row>
    <row r="135" spans="1:26" ht="17.25" customHeight="1" x14ac:dyDescent="0.2">
      <c r="A135" s="19" t="s">
        <v>130</v>
      </c>
      <c r="B135" s="8">
        <v>6</v>
      </c>
      <c r="C135" s="6" t="s">
        <v>26</v>
      </c>
      <c r="D135" s="9">
        <v>203321</v>
      </c>
      <c r="E135" s="7">
        <f t="shared" si="12"/>
        <v>9.5601182341760408E-3</v>
      </c>
      <c r="F135" s="6" t="s">
        <v>134</v>
      </c>
      <c r="G135" s="9">
        <v>150882</v>
      </c>
      <c r="H135" s="7">
        <f t="shared" si="13"/>
        <v>7.4274335869332457E-3</v>
      </c>
    </row>
    <row r="136" spans="1:26" ht="17.25" customHeight="1" x14ac:dyDescent="0.2">
      <c r="A136" s="19" t="s">
        <v>130</v>
      </c>
      <c r="B136" s="8">
        <v>7</v>
      </c>
      <c r="C136" s="6" t="s">
        <v>42</v>
      </c>
      <c r="D136" s="9">
        <v>202485</v>
      </c>
      <c r="E136" s="7">
        <f t="shared" si="12"/>
        <v>9.5208096588504671E-3</v>
      </c>
      <c r="F136" s="6" t="s">
        <v>135</v>
      </c>
      <c r="G136" s="9">
        <v>149534</v>
      </c>
      <c r="H136" s="7">
        <f t="shared" si="13"/>
        <v>7.3610759002960989E-3</v>
      </c>
    </row>
    <row r="137" spans="1:26" ht="17.25" customHeight="1" x14ac:dyDescent="0.2">
      <c r="A137" s="19" t="s">
        <v>130</v>
      </c>
      <c r="B137" s="8">
        <v>8</v>
      </c>
      <c r="C137" s="6" t="s">
        <v>136</v>
      </c>
      <c r="D137" s="9">
        <v>201795</v>
      </c>
      <c r="E137" s="7">
        <f t="shared" si="12"/>
        <v>9.4883659782587851E-3</v>
      </c>
      <c r="F137" s="6" t="s">
        <v>120</v>
      </c>
      <c r="G137" s="9">
        <v>134281</v>
      </c>
      <c r="H137" s="7">
        <f t="shared" si="13"/>
        <v>6.6102199698239899E-3</v>
      </c>
    </row>
    <row r="138" spans="1:26" ht="17.25" customHeight="1" x14ac:dyDescent="0.2">
      <c r="A138" s="19" t="s">
        <v>130</v>
      </c>
      <c r="B138" s="8">
        <v>9</v>
      </c>
      <c r="C138" s="6" t="s">
        <v>20</v>
      </c>
      <c r="D138" s="9">
        <v>194793</v>
      </c>
      <c r="E138" s="7">
        <f t="shared" si="12"/>
        <v>9.1591331499936233E-3</v>
      </c>
      <c r="F138" s="6" t="s">
        <v>15</v>
      </c>
      <c r="G138" s="9">
        <v>133457</v>
      </c>
      <c r="H138" s="7">
        <f t="shared" si="13"/>
        <v>6.5696571109300659E-3</v>
      </c>
    </row>
    <row r="139" spans="1:26" ht="17.25" customHeight="1" x14ac:dyDescent="0.2">
      <c r="A139" s="19" t="s">
        <v>130</v>
      </c>
      <c r="B139" s="8">
        <v>10</v>
      </c>
      <c r="C139" s="6" t="s">
        <v>14</v>
      </c>
      <c r="D139" s="9">
        <v>194328</v>
      </c>
      <c r="E139" s="7">
        <f t="shared" si="12"/>
        <v>9.1372689304644473E-3</v>
      </c>
      <c r="F139" s="6" t="s">
        <v>37</v>
      </c>
      <c r="G139" s="9">
        <v>133024</v>
      </c>
      <c r="H139" s="7">
        <f t="shared" si="13"/>
        <v>6.5483419193025551E-3</v>
      </c>
    </row>
    <row r="140" spans="1:26" ht="17.25" customHeight="1" x14ac:dyDescent="0.2">
      <c r="A140" s="19" t="s">
        <v>130</v>
      </c>
      <c r="B140" s="8">
        <v>11</v>
      </c>
      <c r="C140" s="6" t="s">
        <v>32</v>
      </c>
      <c r="D140" s="9">
        <v>191874</v>
      </c>
      <c r="E140" s="7">
        <f t="shared" si="12"/>
        <v>9.0218822751427247E-3</v>
      </c>
      <c r="F140" s="6" t="s">
        <v>127</v>
      </c>
      <c r="G140" s="9">
        <v>130801</v>
      </c>
      <c r="H140" s="7">
        <f t="shared" si="13"/>
        <v>6.4389108084758652E-3</v>
      </c>
    </row>
    <row r="141" spans="1:26" ht="17.25" customHeight="1" x14ac:dyDescent="0.2">
      <c r="A141" s="19" t="s">
        <v>130</v>
      </c>
      <c r="B141" s="8">
        <v>12</v>
      </c>
      <c r="C141" s="6" t="s">
        <v>16</v>
      </c>
      <c r="D141" s="9">
        <v>179935</v>
      </c>
      <c r="E141" s="7">
        <f t="shared" si="12"/>
        <v>8.4605125612527282E-3</v>
      </c>
      <c r="F141" s="6" t="s">
        <v>23</v>
      </c>
      <c r="G141" s="9">
        <v>124411</v>
      </c>
      <c r="H141" s="7">
        <f t="shared" si="13"/>
        <v>6.1243517449659475E-3</v>
      </c>
    </row>
    <row r="142" spans="1:26" ht="17.25" customHeight="1" x14ac:dyDescent="0.2">
      <c r="A142" s="19" t="s">
        <v>130</v>
      </c>
      <c r="B142" s="8">
        <v>13</v>
      </c>
      <c r="C142" s="6" t="s">
        <v>137</v>
      </c>
      <c r="D142" s="9">
        <v>178788</v>
      </c>
      <c r="E142" s="7">
        <f t="shared" si="12"/>
        <v>8.4065808197474248E-3</v>
      </c>
      <c r="F142" s="6" t="s">
        <v>138</v>
      </c>
      <c r="G142" s="9">
        <v>119228</v>
      </c>
      <c r="H142" s="7">
        <f t="shared" si="13"/>
        <v>5.8692093934523473E-3</v>
      </c>
    </row>
    <row r="143" spans="1:26" ht="17.25" customHeight="1" x14ac:dyDescent="0.2">
      <c r="A143" s="19" t="s">
        <v>130</v>
      </c>
      <c r="B143" s="8">
        <v>14</v>
      </c>
      <c r="C143" s="6" t="s">
        <v>114</v>
      </c>
      <c r="D143" s="9">
        <v>177582</v>
      </c>
      <c r="E143" s="7">
        <f t="shared" si="12"/>
        <v>8.3498749084523968E-3</v>
      </c>
      <c r="F143" s="6" t="s">
        <v>139</v>
      </c>
      <c r="G143" s="9">
        <v>114476</v>
      </c>
      <c r="H143" s="7">
        <f t="shared" si="13"/>
        <v>5.6352837800252532E-3</v>
      </c>
    </row>
    <row r="144" spans="1:26" ht="17.25" customHeight="1" x14ac:dyDescent="0.2">
      <c r="A144" s="19" t="s">
        <v>130</v>
      </c>
      <c r="B144" s="8">
        <v>15</v>
      </c>
      <c r="C144" s="6" t="s">
        <v>109</v>
      </c>
      <c r="D144" s="9">
        <v>173208</v>
      </c>
      <c r="E144" s="7">
        <f t="shared" si="12"/>
        <v>8.1442101853972972E-3</v>
      </c>
      <c r="F144" s="6" t="s">
        <v>140</v>
      </c>
      <c r="G144" s="9">
        <v>110702</v>
      </c>
      <c r="H144" s="7">
        <f t="shared" si="13"/>
        <v>5.4495019481494425E-3</v>
      </c>
    </row>
    <row r="145" spans="1:8" ht="17.25" customHeight="1" x14ac:dyDescent="0.2">
      <c r="A145" s="19" t="s">
        <v>130</v>
      </c>
      <c r="B145" s="8">
        <v>16</v>
      </c>
      <c r="C145" s="6" t="s">
        <v>122</v>
      </c>
      <c r="D145" s="9">
        <v>165548</v>
      </c>
      <c r="E145" s="7">
        <f t="shared" si="12"/>
        <v>7.7840383110026768E-3</v>
      </c>
      <c r="F145" s="6" t="s">
        <v>141</v>
      </c>
      <c r="G145" s="9">
        <v>104522</v>
      </c>
      <c r="H145" s="7">
        <f t="shared" si="13"/>
        <v>5.1452805064450147E-3</v>
      </c>
    </row>
    <row r="146" spans="1:8" ht="17.25" customHeight="1" x14ac:dyDescent="0.2">
      <c r="A146" s="19" t="s">
        <v>130</v>
      </c>
      <c r="B146" s="8">
        <v>17</v>
      </c>
      <c r="C146" s="6" t="s">
        <v>6</v>
      </c>
      <c r="D146" s="9">
        <v>163127</v>
      </c>
      <c r="E146" s="7">
        <f t="shared" si="12"/>
        <v>7.6702033099701221E-3</v>
      </c>
      <c r="F146" s="6" t="s">
        <v>123</v>
      </c>
      <c r="G146" s="9">
        <v>100972</v>
      </c>
      <c r="H146" s="7">
        <f t="shared" si="13"/>
        <v>4.9705254711617268E-3</v>
      </c>
    </row>
    <row r="147" spans="1:8" ht="17.25" customHeight="1" x14ac:dyDescent="0.2">
      <c r="A147" s="19" t="s">
        <v>130</v>
      </c>
      <c r="B147" s="8">
        <v>18</v>
      </c>
      <c r="C147" s="6" t="s">
        <v>8</v>
      </c>
      <c r="D147" s="9">
        <v>160966</v>
      </c>
      <c r="E147" s="7">
        <f t="shared" si="12"/>
        <v>7.568593463943128E-3</v>
      </c>
      <c r="F147" s="6" t="s">
        <v>142</v>
      </c>
      <c r="G147" s="9">
        <v>99768</v>
      </c>
      <c r="H147" s="7">
        <f t="shared" si="13"/>
        <v>4.9112564394769159E-3</v>
      </c>
    </row>
    <row r="148" spans="1:8" ht="17.25" customHeight="1" x14ac:dyDescent="0.2">
      <c r="A148" s="19" t="s">
        <v>130</v>
      </c>
      <c r="B148" s="8">
        <v>19</v>
      </c>
      <c r="C148" s="6" t="s">
        <v>113</v>
      </c>
      <c r="D148" s="9">
        <v>144787</v>
      </c>
      <c r="E148" s="7">
        <f t="shared" si="12"/>
        <v>6.8078596838085908E-3</v>
      </c>
      <c r="F148" s="6" t="s">
        <v>115</v>
      </c>
      <c r="G148" s="9">
        <v>97146</v>
      </c>
      <c r="H148" s="7">
        <f t="shared" si="13"/>
        <v>4.7821838472197949E-3</v>
      </c>
    </row>
    <row r="149" spans="1:8" ht="17.25" customHeight="1" x14ac:dyDescent="0.2">
      <c r="A149" s="19" t="s">
        <v>130</v>
      </c>
      <c r="B149" s="8">
        <v>20</v>
      </c>
      <c r="C149" s="6" t="s">
        <v>143</v>
      </c>
      <c r="D149" s="9">
        <v>143446</v>
      </c>
      <c r="E149" s="7">
        <f t="shared" si="12"/>
        <v>6.7448060958760605E-3</v>
      </c>
      <c r="F149" s="6" t="s">
        <v>144</v>
      </c>
      <c r="G149" s="9">
        <v>96467</v>
      </c>
      <c r="H149" s="7">
        <f t="shared" si="13"/>
        <v>4.7487588700487098E-3</v>
      </c>
    </row>
    <row r="150" spans="1:8" ht="17.25" customHeight="1" thickBot="1" x14ac:dyDescent="0.25">
      <c r="A150" s="29" t="s">
        <v>145</v>
      </c>
      <c r="B150" s="30"/>
      <c r="C150" s="4" t="s">
        <v>46</v>
      </c>
      <c r="D150" s="5">
        <v>21267624</v>
      </c>
      <c r="E150" s="14">
        <f>SUM(E130:E149)</f>
        <v>0.1813938877234241</v>
      </c>
      <c r="F150" s="4" t="s">
        <v>47</v>
      </c>
      <c r="G150" s="5">
        <v>20314150</v>
      </c>
      <c r="H150" s="14">
        <f>SUM(H130:H149)</f>
        <v>0.13338500503343728</v>
      </c>
    </row>
    <row r="151" spans="1:8" ht="17.25" customHeight="1" thickTop="1" x14ac:dyDescent="0.2">
      <c r="A151" s="19" t="s">
        <v>146</v>
      </c>
      <c r="B151" s="11">
        <v>1</v>
      </c>
      <c r="C151" s="6" t="s">
        <v>143</v>
      </c>
      <c r="D151" s="9">
        <v>182993</v>
      </c>
      <c r="E151" s="7">
        <f t="shared" ref="E151:E170" si="14">D151/$D$171</f>
        <v>9.1167830852991877E-3</v>
      </c>
      <c r="F151" s="6" t="s">
        <v>132</v>
      </c>
      <c r="G151" s="9">
        <v>194755</v>
      </c>
      <c r="H151" s="7">
        <f t="shared" ref="H151:H170" si="15">G151/$G$171</f>
        <v>1.016142820880925E-2</v>
      </c>
    </row>
    <row r="152" spans="1:8" ht="17.25" customHeight="1" x14ac:dyDescent="0.2">
      <c r="A152" s="19" t="s">
        <v>146</v>
      </c>
      <c r="B152" s="8">
        <v>2</v>
      </c>
      <c r="C152" s="6" t="s">
        <v>147</v>
      </c>
      <c r="D152" s="9">
        <v>173717</v>
      </c>
      <c r="E152" s="7">
        <f t="shared" si="14"/>
        <v>8.6546491244414766E-3</v>
      </c>
      <c r="F152" s="6" t="s">
        <v>133</v>
      </c>
      <c r="G152" s="9">
        <v>184291</v>
      </c>
      <c r="H152" s="7">
        <f t="shared" si="15"/>
        <v>9.6154643836084581E-3</v>
      </c>
    </row>
    <row r="153" spans="1:8" ht="17.25" customHeight="1" x14ac:dyDescent="0.2">
      <c r="A153" s="19" t="s">
        <v>146</v>
      </c>
      <c r="B153" s="8">
        <v>3</v>
      </c>
      <c r="C153" s="6" t="s">
        <v>119</v>
      </c>
      <c r="D153" s="9">
        <v>162958</v>
      </c>
      <c r="E153" s="7">
        <f t="shared" si="14"/>
        <v>8.1186315215018342E-3</v>
      </c>
      <c r="F153" s="6" t="s">
        <v>138</v>
      </c>
      <c r="G153" s="9">
        <v>180896</v>
      </c>
      <c r="H153" s="7">
        <f t="shared" si="15"/>
        <v>9.4383287579818641E-3</v>
      </c>
    </row>
    <row r="154" spans="1:8" ht="17.25" customHeight="1" x14ac:dyDescent="0.2">
      <c r="A154" s="19" t="s">
        <v>146</v>
      </c>
      <c r="B154" s="8">
        <v>4</v>
      </c>
      <c r="C154" s="6" t="s">
        <v>14</v>
      </c>
      <c r="D154" s="9">
        <v>159697</v>
      </c>
      <c r="E154" s="7">
        <f t="shared" si="14"/>
        <v>7.9561672215495913E-3</v>
      </c>
      <c r="F154" s="6" t="s">
        <v>135</v>
      </c>
      <c r="G154" s="9">
        <v>170265</v>
      </c>
      <c r="H154" s="7">
        <f t="shared" si="15"/>
        <v>8.8836516339652737E-3</v>
      </c>
    </row>
    <row r="155" spans="1:8" ht="17.25" customHeight="1" x14ac:dyDescent="0.2">
      <c r="A155" s="19" t="s">
        <v>146</v>
      </c>
      <c r="B155" s="8">
        <v>5</v>
      </c>
      <c r="C155" s="6" t="s">
        <v>148</v>
      </c>
      <c r="D155" s="9">
        <v>157652</v>
      </c>
      <c r="E155" s="7">
        <f t="shared" si="14"/>
        <v>7.8542845188809829E-3</v>
      </c>
      <c r="F155" s="6" t="s">
        <v>141</v>
      </c>
      <c r="G155" s="9">
        <v>155606</v>
      </c>
      <c r="H155" s="7">
        <f t="shared" si="15"/>
        <v>8.1188118295292648E-3</v>
      </c>
    </row>
    <row r="156" spans="1:8" ht="17.25" customHeight="1" x14ac:dyDescent="0.2">
      <c r="A156" s="19" t="s">
        <v>146</v>
      </c>
      <c r="B156" s="8">
        <v>6</v>
      </c>
      <c r="C156" s="6" t="s">
        <v>136</v>
      </c>
      <c r="D156" s="9">
        <v>148908</v>
      </c>
      <c r="E156" s="7">
        <f t="shared" si="14"/>
        <v>7.4186550068348596E-3</v>
      </c>
      <c r="F156" s="6" t="s">
        <v>149</v>
      </c>
      <c r="G156" s="9">
        <v>128881</v>
      </c>
      <c r="H156" s="7">
        <f t="shared" si="15"/>
        <v>6.7244231417911988E-3</v>
      </c>
    </row>
    <row r="157" spans="1:8" ht="17.25" customHeight="1" x14ac:dyDescent="0.2">
      <c r="A157" s="19" t="s">
        <v>146</v>
      </c>
      <c r="B157" s="8">
        <v>7</v>
      </c>
      <c r="C157" s="6" t="s">
        <v>12</v>
      </c>
      <c r="D157" s="9">
        <v>144824</v>
      </c>
      <c r="E157" s="7">
        <f t="shared" si="14"/>
        <v>7.2151885238526592E-3</v>
      </c>
      <c r="F157" s="6" t="s">
        <v>134</v>
      </c>
      <c r="G157" s="9">
        <v>118526</v>
      </c>
      <c r="H157" s="7">
        <f t="shared" si="15"/>
        <v>6.1841464397695825E-3</v>
      </c>
    </row>
    <row r="158" spans="1:8" ht="17.25" customHeight="1" x14ac:dyDescent="0.2">
      <c r="A158" s="19" t="s">
        <v>146</v>
      </c>
      <c r="B158" s="8">
        <v>8</v>
      </c>
      <c r="C158" s="6" t="s">
        <v>137</v>
      </c>
      <c r="D158" s="9">
        <v>141899</v>
      </c>
      <c r="E158" s="7">
        <f t="shared" si="14"/>
        <v>7.0694638757814203E-3</v>
      </c>
      <c r="F158" s="6" t="s">
        <v>43</v>
      </c>
      <c r="G158" s="9">
        <v>117486</v>
      </c>
      <c r="H158" s="7">
        <f t="shared" si="15"/>
        <v>6.1298839800783727E-3</v>
      </c>
    </row>
    <row r="159" spans="1:8" ht="17.25" customHeight="1" x14ac:dyDescent="0.2">
      <c r="A159" s="19" t="s">
        <v>146</v>
      </c>
      <c r="B159" s="8">
        <v>9</v>
      </c>
      <c r="C159" s="6" t="s">
        <v>6</v>
      </c>
      <c r="D159" s="9">
        <v>139392</v>
      </c>
      <c r="E159" s="7">
        <f t="shared" si="14"/>
        <v>6.9445641517764311E-3</v>
      </c>
      <c r="F159" s="6" t="s">
        <v>150</v>
      </c>
      <c r="G159" s="9">
        <v>102339</v>
      </c>
      <c r="H159" s="7">
        <f t="shared" si="15"/>
        <v>5.3395825599411046E-3</v>
      </c>
    </row>
    <row r="160" spans="1:8" ht="17.25" customHeight="1" x14ac:dyDescent="0.2">
      <c r="A160" s="19" t="s">
        <v>146</v>
      </c>
      <c r="B160" s="8">
        <v>10</v>
      </c>
      <c r="C160" s="6" t="s">
        <v>151</v>
      </c>
      <c r="D160" s="9">
        <v>136718</v>
      </c>
      <c r="E160" s="7">
        <f t="shared" si="14"/>
        <v>6.8113444222234424E-3</v>
      </c>
      <c r="F160" s="6" t="s">
        <v>131</v>
      </c>
      <c r="G160" s="9">
        <v>98283</v>
      </c>
      <c r="H160" s="7">
        <f t="shared" si="15"/>
        <v>5.1279589671453848E-3</v>
      </c>
    </row>
    <row r="161" spans="1:8" ht="17.25" customHeight="1" x14ac:dyDescent="0.2">
      <c r="A161" s="19" t="s">
        <v>146</v>
      </c>
      <c r="B161" s="8">
        <v>11</v>
      </c>
      <c r="C161" s="6" t="s">
        <v>152</v>
      </c>
      <c r="D161" s="9">
        <v>134287</v>
      </c>
      <c r="E161" s="7">
        <f t="shared" si="14"/>
        <v>6.6902310480486801E-3</v>
      </c>
      <c r="F161" s="6" t="s">
        <v>15</v>
      </c>
      <c r="G161" s="9">
        <v>93852</v>
      </c>
      <c r="H161" s="7">
        <f t="shared" si="15"/>
        <v>4.8967695835956237E-3</v>
      </c>
    </row>
    <row r="162" spans="1:8" ht="17.25" customHeight="1" x14ac:dyDescent="0.2">
      <c r="A162" s="19" t="s">
        <v>146</v>
      </c>
      <c r="B162" s="8">
        <v>12</v>
      </c>
      <c r="C162" s="6" t="s">
        <v>28</v>
      </c>
      <c r="D162" s="9">
        <v>133651</v>
      </c>
      <c r="E162" s="7">
        <f t="shared" si="14"/>
        <v>6.6585452784167793E-3</v>
      </c>
      <c r="F162" s="6" t="s">
        <v>153</v>
      </c>
      <c r="G162" s="9">
        <v>93677</v>
      </c>
      <c r="H162" s="7">
        <f t="shared" si="15"/>
        <v>4.8876388812437374E-3</v>
      </c>
    </row>
    <row r="163" spans="1:8" ht="17.25" customHeight="1" x14ac:dyDescent="0.2">
      <c r="A163" s="19" t="s">
        <v>146</v>
      </c>
      <c r="B163" s="8">
        <v>13</v>
      </c>
      <c r="C163" s="6" t="s">
        <v>154</v>
      </c>
      <c r="D163" s="9">
        <v>129433</v>
      </c>
      <c r="E163" s="7">
        <f t="shared" si="14"/>
        <v>6.4484028628391784E-3</v>
      </c>
      <c r="F163" s="6" t="s">
        <v>50</v>
      </c>
      <c r="G163" s="9">
        <v>86873</v>
      </c>
      <c r="H163" s="7">
        <f t="shared" si="15"/>
        <v>4.5326371738023978E-3</v>
      </c>
    </row>
    <row r="164" spans="1:8" ht="17.25" customHeight="1" x14ac:dyDescent="0.2">
      <c r="A164" s="19" t="s">
        <v>146</v>
      </c>
      <c r="B164" s="8">
        <v>14</v>
      </c>
      <c r="C164" s="6" t="s">
        <v>155</v>
      </c>
      <c r="D164" s="9">
        <v>126654</v>
      </c>
      <c r="E164" s="7">
        <f t="shared" si="14"/>
        <v>6.309951992073376E-3</v>
      </c>
      <c r="F164" s="6" t="s">
        <v>156</v>
      </c>
      <c r="G164" s="9">
        <v>85797</v>
      </c>
      <c r="H164" s="7">
        <f t="shared" si="15"/>
        <v>4.4764963981987994E-3</v>
      </c>
    </row>
    <row r="165" spans="1:8" ht="17.25" customHeight="1" x14ac:dyDescent="0.2">
      <c r="A165" s="19" t="s">
        <v>146</v>
      </c>
      <c r="B165" s="8">
        <v>15</v>
      </c>
      <c r="C165" s="6" t="s">
        <v>157</v>
      </c>
      <c r="D165" s="9">
        <v>125849</v>
      </c>
      <c r="E165" s="7">
        <f t="shared" si="14"/>
        <v>6.2698465761084716E-3</v>
      </c>
      <c r="F165" s="6" t="s">
        <v>144</v>
      </c>
      <c r="G165" s="9">
        <v>85160</v>
      </c>
      <c r="H165" s="7">
        <f t="shared" si="15"/>
        <v>4.443260641637933E-3</v>
      </c>
    </row>
    <row r="166" spans="1:8" ht="17.25" customHeight="1" x14ac:dyDescent="0.2">
      <c r="A166" s="19" t="s">
        <v>146</v>
      </c>
      <c r="B166" s="8">
        <v>16</v>
      </c>
      <c r="C166" s="6" t="s">
        <v>30</v>
      </c>
      <c r="D166" s="9">
        <v>124853</v>
      </c>
      <c r="E166" s="7">
        <f t="shared" si="14"/>
        <v>6.2202254651754956E-3</v>
      </c>
      <c r="F166" s="6" t="s">
        <v>158</v>
      </c>
      <c r="G166" s="9">
        <v>85085</v>
      </c>
      <c r="H166" s="7">
        <f t="shared" si="15"/>
        <v>4.4393474834871251E-3</v>
      </c>
    </row>
    <row r="167" spans="1:8" ht="17.25" customHeight="1" x14ac:dyDescent="0.2">
      <c r="A167" s="19" t="s">
        <v>146</v>
      </c>
      <c r="B167" s="8">
        <v>17</v>
      </c>
      <c r="C167" s="6" t="s">
        <v>159</v>
      </c>
      <c r="D167" s="9">
        <v>118500</v>
      </c>
      <c r="E167" s="7">
        <f t="shared" si="14"/>
        <v>5.9037165116040168E-3</v>
      </c>
      <c r="F167" s="6" t="s">
        <v>160</v>
      </c>
      <c r="G167" s="9">
        <v>82835</v>
      </c>
      <c r="H167" s="7">
        <f t="shared" si="15"/>
        <v>4.3219527389628722E-3</v>
      </c>
    </row>
    <row r="168" spans="1:8" ht="17.25" customHeight="1" x14ac:dyDescent="0.2">
      <c r="A168" s="19" t="s">
        <v>146</v>
      </c>
      <c r="B168" s="8">
        <v>18</v>
      </c>
      <c r="C168" s="6" t="s">
        <v>16</v>
      </c>
      <c r="D168" s="9">
        <v>116448</v>
      </c>
      <c r="E168" s="7">
        <f t="shared" si="14"/>
        <v>5.8014850661878862E-3</v>
      </c>
      <c r="F168" s="6" t="s">
        <v>161</v>
      </c>
      <c r="G168" s="9">
        <v>82316</v>
      </c>
      <c r="H168" s="7">
        <f t="shared" si="15"/>
        <v>4.2948736845592776E-3</v>
      </c>
    </row>
    <row r="169" spans="1:8" ht="17.25" customHeight="1" x14ac:dyDescent="0.2">
      <c r="A169" s="19" t="s">
        <v>146</v>
      </c>
      <c r="B169" s="8">
        <v>19</v>
      </c>
      <c r="C169" s="6" t="s">
        <v>162</v>
      </c>
      <c r="D169" s="9">
        <v>116059</v>
      </c>
      <c r="E169" s="7">
        <f t="shared" si="14"/>
        <v>5.7821049335042242E-3</v>
      </c>
      <c r="F169" s="6" t="s">
        <v>140</v>
      </c>
      <c r="G169" s="9">
        <v>72899</v>
      </c>
      <c r="H169" s="7">
        <f t="shared" si="15"/>
        <v>3.8035375471437726E-3</v>
      </c>
    </row>
    <row r="170" spans="1:8" ht="17.25" customHeight="1" x14ac:dyDescent="0.2">
      <c r="A170" s="19" t="s">
        <v>146</v>
      </c>
      <c r="B170" s="8">
        <v>20</v>
      </c>
      <c r="C170" s="6" t="s">
        <v>20</v>
      </c>
      <c r="D170" s="9">
        <v>115426</v>
      </c>
      <c r="E170" s="7">
        <f t="shared" si="14"/>
        <v>5.7505686250498332E-3</v>
      </c>
      <c r="F170" s="6" t="s">
        <v>163</v>
      </c>
      <c r="G170" s="9">
        <v>70920</v>
      </c>
      <c r="H170" s="7">
        <f t="shared" si="15"/>
        <v>3.7002823474044412E-3</v>
      </c>
    </row>
    <row r="171" spans="1:8" ht="17.25" customHeight="1" thickBot="1" x14ac:dyDescent="0.25">
      <c r="A171" s="29" t="s">
        <v>164</v>
      </c>
      <c r="B171" s="30"/>
      <c r="C171" s="4" t="s">
        <v>46</v>
      </c>
      <c r="D171" s="5">
        <v>20072102</v>
      </c>
      <c r="E171" s="14">
        <f>SUM(E151:E170)</f>
        <v>0.13899480981114984</v>
      </c>
      <c r="F171" s="4" t="s">
        <v>47</v>
      </c>
      <c r="G171" s="5">
        <v>19166105</v>
      </c>
      <c r="H171" s="14">
        <f>SUM(H151:H170)</f>
        <v>0.1195204763826557</v>
      </c>
    </row>
    <row r="172" spans="1:8" ht="17.25" customHeight="1" thickTop="1" x14ac:dyDescent="0.2">
      <c r="A172" s="19">
        <v>2020</v>
      </c>
      <c r="B172" s="11">
        <v>1</v>
      </c>
      <c r="C172" s="6" t="s">
        <v>147</v>
      </c>
      <c r="D172" s="9">
        <v>19659</v>
      </c>
      <c r="E172" s="7">
        <v>1.0734223274465009E-2</v>
      </c>
      <c r="F172" s="6" t="s">
        <v>133</v>
      </c>
      <c r="G172" s="9">
        <v>17535</v>
      </c>
      <c r="H172" s="7">
        <v>1.0014014480487663E-2</v>
      </c>
    </row>
    <row r="173" spans="1:8" ht="17.25" customHeight="1" x14ac:dyDescent="0.2">
      <c r="A173" s="19">
        <v>2020</v>
      </c>
      <c r="B173" s="8">
        <v>2</v>
      </c>
      <c r="C173" s="6" t="s">
        <v>143</v>
      </c>
      <c r="D173" s="9">
        <v>18252</v>
      </c>
      <c r="E173" s="7">
        <v>9.9659719825797525E-3</v>
      </c>
      <c r="F173" s="6" t="s">
        <v>132</v>
      </c>
      <c r="G173" s="9">
        <v>15581</v>
      </c>
      <c r="H173" s="7">
        <v>8.8981100439394518E-3</v>
      </c>
    </row>
    <row r="174" spans="1:8" ht="17.25" customHeight="1" x14ac:dyDescent="0.2">
      <c r="A174" s="19">
        <v>2020</v>
      </c>
      <c r="B174" s="8">
        <v>3</v>
      </c>
      <c r="C174" s="6" t="s">
        <v>165</v>
      </c>
      <c r="D174" s="9">
        <v>14147</v>
      </c>
      <c r="E174" s="7">
        <v>7.7245565218910664E-3</v>
      </c>
      <c r="F174" s="6" t="s">
        <v>141</v>
      </c>
      <c r="G174" s="9">
        <v>13084</v>
      </c>
      <c r="H174" s="7">
        <v>7.4721052445224168E-3</v>
      </c>
    </row>
    <row r="175" spans="1:8" ht="17.25" customHeight="1" x14ac:dyDescent="0.2">
      <c r="A175" s="19">
        <v>2020</v>
      </c>
      <c r="B175" s="8">
        <v>4</v>
      </c>
      <c r="C175" s="6" t="s">
        <v>151</v>
      </c>
      <c r="D175" s="9">
        <v>13034</v>
      </c>
      <c r="E175" s="7">
        <v>7.116835350698251E-3</v>
      </c>
      <c r="F175" s="6" t="s">
        <v>150</v>
      </c>
      <c r="G175" s="9">
        <v>13003</v>
      </c>
      <c r="H175" s="7">
        <v>7.42584717934309E-3</v>
      </c>
    </row>
    <row r="176" spans="1:8" ht="17.25" customHeight="1" x14ac:dyDescent="0.2">
      <c r="A176" s="19">
        <v>2020</v>
      </c>
      <c r="B176" s="8">
        <v>5</v>
      </c>
      <c r="C176" s="6" t="s">
        <v>14</v>
      </c>
      <c r="D176" s="9">
        <v>12541</v>
      </c>
      <c r="E176" s="7">
        <v>6.8476470870881363E-3</v>
      </c>
      <c r="F176" s="6" t="s">
        <v>138</v>
      </c>
      <c r="G176" s="9">
        <v>12976</v>
      </c>
      <c r="H176" s="7">
        <v>7.4104278242833142E-3</v>
      </c>
    </row>
    <row r="177" spans="1:8" ht="17.25" customHeight="1" x14ac:dyDescent="0.2">
      <c r="A177" s="19">
        <v>2020</v>
      </c>
      <c r="B177" s="8">
        <v>6</v>
      </c>
      <c r="C177" s="6" t="s">
        <v>6</v>
      </c>
      <c r="D177" s="9">
        <v>12250</v>
      </c>
      <c r="E177" s="7">
        <v>6.6887550288517398E-3</v>
      </c>
      <c r="F177" s="6" t="s">
        <v>153</v>
      </c>
      <c r="G177" s="9">
        <v>12704</v>
      </c>
      <c r="H177" s="7">
        <v>7.2550920992366852E-3</v>
      </c>
    </row>
    <row r="178" spans="1:8" ht="17.25" customHeight="1" x14ac:dyDescent="0.2">
      <c r="A178" s="19">
        <v>2020</v>
      </c>
      <c r="B178" s="8">
        <v>7</v>
      </c>
      <c r="C178" s="6" t="s">
        <v>152</v>
      </c>
      <c r="D178" s="9">
        <v>12136</v>
      </c>
      <c r="E178" s="7">
        <v>6.6265086555220174E-3</v>
      </c>
      <c r="F178" s="6" t="s">
        <v>135</v>
      </c>
      <c r="G178" s="9">
        <v>12066</v>
      </c>
      <c r="H178" s="7">
        <v>6.8907384500464294E-3</v>
      </c>
    </row>
    <row r="179" spans="1:8" ht="17.25" customHeight="1" x14ac:dyDescent="0.2">
      <c r="A179" s="19">
        <v>2020</v>
      </c>
      <c r="B179" s="8">
        <v>8</v>
      </c>
      <c r="C179" s="6" t="s">
        <v>159</v>
      </c>
      <c r="D179" s="9">
        <v>11281</v>
      </c>
      <c r="E179" s="7">
        <v>6.1596608555491003E-3</v>
      </c>
      <c r="F179" s="6" t="s">
        <v>149</v>
      </c>
      <c r="G179" s="9">
        <v>11157</v>
      </c>
      <c r="H179" s="7">
        <v>6.371620163033981E-3</v>
      </c>
    </row>
    <row r="180" spans="1:8" ht="17.25" customHeight="1" x14ac:dyDescent="0.2">
      <c r="A180" s="19">
        <v>2020</v>
      </c>
      <c r="B180" s="8">
        <v>9</v>
      </c>
      <c r="C180" s="6" t="s">
        <v>52</v>
      </c>
      <c r="D180" s="9">
        <v>10705</v>
      </c>
      <c r="E180" s="7">
        <v>5.8451528639883983E-3</v>
      </c>
      <c r="F180" s="6" t="s">
        <v>50</v>
      </c>
      <c r="G180" s="9">
        <v>9445</v>
      </c>
      <c r="H180" s="7">
        <v>5.393918834799314E-3</v>
      </c>
    </row>
    <row r="181" spans="1:8" ht="17.25" customHeight="1" x14ac:dyDescent="0.2">
      <c r="A181" s="19">
        <v>2020</v>
      </c>
      <c r="B181" s="8">
        <v>10</v>
      </c>
      <c r="C181" s="6" t="s">
        <v>137</v>
      </c>
      <c r="D181" s="9">
        <v>10151</v>
      </c>
      <c r="E181" s="7">
        <v>5.5426573304386949E-3</v>
      </c>
      <c r="F181" s="6" t="s">
        <v>158</v>
      </c>
      <c r="G181" s="9">
        <v>8778</v>
      </c>
      <c r="H181" s="7">
        <v>5.0130036561004112E-3</v>
      </c>
    </row>
    <row r="182" spans="1:8" ht="17.25" customHeight="1" x14ac:dyDescent="0.2">
      <c r="A182" s="19">
        <v>2020</v>
      </c>
      <c r="B182" s="8">
        <v>11</v>
      </c>
      <c r="C182" s="6" t="s">
        <v>148</v>
      </c>
      <c r="D182" s="9">
        <v>10029</v>
      </c>
      <c r="E182" s="7">
        <v>5.4760427905595184E-3</v>
      </c>
      <c r="F182" s="6" t="s">
        <v>168</v>
      </c>
      <c r="G182" s="9">
        <v>8096</v>
      </c>
      <c r="H182" s="7">
        <v>4.6235221690349654E-3</v>
      </c>
    </row>
    <row r="183" spans="1:8" ht="17.25" customHeight="1" x14ac:dyDescent="0.2">
      <c r="A183" s="19">
        <v>2020</v>
      </c>
      <c r="B183" s="8">
        <v>12</v>
      </c>
      <c r="C183" s="6" t="s">
        <v>12</v>
      </c>
      <c r="D183" s="9">
        <v>9717</v>
      </c>
      <c r="E183" s="7">
        <v>5.305684295130805E-3</v>
      </c>
      <c r="F183" s="6" t="s">
        <v>402</v>
      </c>
      <c r="G183" s="9">
        <v>7826</v>
      </c>
      <c r="H183" s="7">
        <v>4.4693286184372084E-3</v>
      </c>
    </row>
    <row r="184" spans="1:8" ht="17.25" customHeight="1" x14ac:dyDescent="0.2">
      <c r="A184" s="19">
        <v>2020</v>
      </c>
      <c r="B184" s="8">
        <v>13</v>
      </c>
      <c r="C184" s="6" t="s">
        <v>136</v>
      </c>
      <c r="D184" s="9">
        <v>9464</v>
      </c>
      <c r="E184" s="7">
        <v>5.1675410280043153E-3</v>
      </c>
      <c r="F184" s="6" t="s">
        <v>134</v>
      </c>
      <c r="G184" s="9">
        <v>7817</v>
      </c>
      <c r="H184" s="7">
        <v>4.4641888334172831E-3</v>
      </c>
    </row>
    <row r="185" spans="1:8" ht="17.25" customHeight="1" x14ac:dyDescent="0.2">
      <c r="A185" s="19">
        <v>2020</v>
      </c>
      <c r="B185" s="8">
        <v>14</v>
      </c>
      <c r="C185" s="6" t="s">
        <v>28</v>
      </c>
      <c r="D185" s="9">
        <v>9419</v>
      </c>
      <c r="E185" s="7">
        <v>5.1429700911636358E-3</v>
      </c>
      <c r="F185" s="6" t="s">
        <v>169</v>
      </c>
      <c r="G185" s="9">
        <v>7770</v>
      </c>
      <c r="H185" s="7">
        <v>4.4373477338687847E-3</v>
      </c>
    </row>
    <row r="186" spans="1:8" ht="17.25" customHeight="1" x14ac:dyDescent="0.2">
      <c r="A186" s="19">
        <v>2020</v>
      </c>
      <c r="B186" s="8">
        <v>15</v>
      </c>
      <c r="C186" s="6" t="s">
        <v>119</v>
      </c>
      <c r="D186" s="9">
        <v>9196</v>
      </c>
      <c r="E186" s="7">
        <v>5.0212074485975998E-3</v>
      </c>
      <c r="F186" s="6" t="s">
        <v>156</v>
      </c>
      <c r="G186" s="9">
        <v>7303</v>
      </c>
      <c r="H186" s="7">
        <v>4.1706500000571085E-3</v>
      </c>
    </row>
    <row r="187" spans="1:8" ht="17.25" customHeight="1" x14ac:dyDescent="0.2">
      <c r="A187" s="19">
        <v>2020</v>
      </c>
      <c r="B187" s="8">
        <v>16</v>
      </c>
      <c r="C187" s="6" t="s">
        <v>155</v>
      </c>
      <c r="D187" s="9">
        <v>9086</v>
      </c>
      <c r="E187" s="7">
        <v>4.9611451585426045E-3</v>
      </c>
      <c r="F187" s="6" t="s">
        <v>15</v>
      </c>
      <c r="G187" s="9">
        <v>7216</v>
      </c>
      <c r="H187" s="7">
        <v>4.1209654115311649E-3</v>
      </c>
    </row>
    <row r="188" spans="1:8" ht="17.25" customHeight="1" x14ac:dyDescent="0.2">
      <c r="A188" s="19">
        <v>2020</v>
      </c>
      <c r="B188" s="8">
        <v>17</v>
      </c>
      <c r="C188" s="6" t="s">
        <v>162</v>
      </c>
      <c r="D188" s="9">
        <v>9051</v>
      </c>
      <c r="E188" s="7">
        <v>4.9420344298887432E-3</v>
      </c>
      <c r="F188" s="6" t="s">
        <v>161</v>
      </c>
      <c r="G188" s="9">
        <v>6926</v>
      </c>
      <c r="H188" s="7">
        <v>3.9553501164446853E-3</v>
      </c>
    </row>
    <row r="189" spans="1:8" ht="17.25" customHeight="1" x14ac:dyDescent="0.2">
      <c r="A189" s="19">
        <v>2020</v>
      </c>
      <c r="B189" s="8">
        <v>18</v>
      </c>
      <c r="C189" s="6" t="s">
        <v>403</v>
      </c>
      <c r="D189" s="9">
        <v>9005</v>
      </c>
      <c r="E189" s="7">
        <v>4.9169174722293813E-3</v>
      </c>
      <c r="F189" s="6" t="s">
        <v>43</v>
      </c>
      <c r="G189" s="9">
        <v>6856</v>
      </c>
      <c r="H189" s="7">
        <v>3.9153740107341559E-3</v>
      </c>
    </row>
    <row r="190" spans="1:8" ht="17.25" customHeight="1" x14ac:dyDescent="0.2">
      <c r="A190" s="19">
        <v>2020</v>
      </c>
      <c r="B190" s="8">
        <v>19</v>
      </c>
      <c r="C190" s="6" t="s">
        <v>167</v>
      </c>
      <c r="D190" s="9">
        <v>8927</v>
      </c>
      <c r="E190" s="7">
        <v>4.8743278483722027E-3</v>
      </c>
      <c r="F190" s="6" t="s">
        <v>160</v>
      </c>
      <c r="G190" s="9">
        <v>6698</v>
      </c>
      <c r="H190" s="7">
        <v>3.8251422292732459E-3</v>
      </c>
    </row>
    <row r="191" spans="1:8" ht="17.25" customHeight="1" x14ac:dyDescent="0.2">
      <c r="A191" s="19">
        <v>2020</v>
      </c>
      <c r="B191" s="8">
        <v>20</v>
      </c>
      <c r="C191" s="6" t="s">
        <v>404</v>
      </c>
      <c r="D191" s="9">
        <v>8900</v>
      </c>
      <c r="E191" s="7">
        <v>4.8595852862677947E-3</v>
      </c>
      <c r="F191" s="6" t="s">
        <v>166</v>
      </c>
      <c r="G191" s="9">
        <v>6602</v>
      </c>
      <c r="H191" s="7">
        <v>3.7703178557273766E-3</v>
      </c>
    </row>
    <row r="192" spans="1:8" ht="17.25" customHeight="1" thickBot="1" x14ac:dyDescent="0.25">
      <c r="A192" s="33">
        <v>2020</v>
      </c>
      <c r="B192" s="30"/>
      <c r="C192" s="27" t="s">
        <v>406</v>
      </c>
      <c r="D192" s="5">
        <v>1831432</v>
      </c>
      <c r="E192" s="14">
        <f>SUM(E172:E191)</f>
        <v>0.1239194247998288</v>
      </c>
      <c r="F192" s="27" t="s">
        <v>47</v>
      </c>
      <c r="G192" s="5">
        <v>1751046</v>
      </c>
      <c r="H192" s="14">
        <f>SUM(H172:H191)</f>
        <v>0.11389706495431873</v>
      </c>
    </row>
    <row r="193" ht="17.25" customHeight="1" thickTop="1" x14ac:dyDescent="0.2"/>
    <row r="194" ht="17.25" customHeight="1" x14ac:dyDescent="0.2"/>
    <row r="195" ht="17.25" customHeight="1" x14ac:dyDescent="0.2"/>
    <row r="196" ht="17.25" customHeight="1" x14ac:dyDescent="0.2"/>
    <row r="197" ht="17.25" customHeight="1" x14ac:dyDescent="0.2"/>
    <row r="198" ht="17.25" customHeight="1" x14ac:dyDescent="0.2"/>
    <row r="199" ht="17.25" customHeight="1" x14ac:dyDescent="0.2"/>
    <row r="200" ht="17.25" customHeight="1" x14ac:dyDescent="0.2"/>
    <row r="201" ht="17.25" customHeight="1" x14ac:dyDescent="0.2"/>
    <row r="202" ht="17.25" customHeight="1" x14ac:dyDescent="0.2"/>
    <row r="203" ht="17.25" customHeight="1" x14ac:dyDescent="0.2"/>
    <row r="204" ht="17.25" customHeight="1" x14ac:dyDescent="0.2"/>
    <row r="205" ht="17.25" customHeight="1" x14ac:dyDescent="0.2"/>
    <row r="206" ht="17.25" customHeight="1" x14ac:dyDescent="0.2"/>
    <row r="207" ht="17.25" customHeight="1" x14ac:dyDescent="0.2"/>
    <row r="208" ht="17.25" customHeight="1" x14ac:dyDescent="0.2"/>
    <row r="209" ht="17.25" customHeight="1" x14ac:dyDescent="0.2"/>
    <row r="210" ht="17.25" customHeight="1" x14ac:dyDescent="0.2"/>
    <row r="211" ht="17.25" customHeight="1" x14ac:dyDescent="0.2"/>
    <row r="212" ht="17.25" customHeight="1" x14ac:dyDescent="0.2"/>
    <row r="213" ht="17.25" customHeight="1" x14ac:dyDescent="0.2"/>
    <row r="214" ht="17.25" customHeight="1" x14ac:dyDescent="0.2"/>
    <row r="215" ht="17.25" customHeight="1" x14ac:dyDescent="0.2"/>
    <row r="216" ht="17.25" customHeight="1" x14ac:dyDescent="0.2"/>
    <row r="217" ht="17.25" customHeight="1" x14ac:dyDescent="0.2"/>
    <row r="218" ht="17.25" customHeight="1" x14ac:dyDescent="0.2"/>
    <row r="219" ht="17.25" customHeight="1" x14ac:dyDescent="0.2"/>
    <row r="220" ht="17.25" customHeight="1" x14ac:dyDescent="0.2"/>
    <row r="221" ht="17.25" customHeight="1" x14ac:dyDescent="0.2"/>
    <row r="222" ht="17.25" customHeight="1" x14ac:dyDescent="0.2"/>
    <row r="223" ht="17.25" customHeight="1" x14ac:dyDescent="0.2"/>
    <row r="224" ht="17.25" customHeight="1" x14ac:dyDescent="0.2"/>
    <row r="225" ht="17.25" customHeight="1" x14ac:dyDescent="0.2"/>
    <row r="226" ht="17.25" customHeight="1" x14ac:dyDescent="0.2"/>
    <row r="227" ht="17.25" customHeight="1" x14ac:dyDescent="0.2"/>
    <row r="228" ht="17.25" customHeight="1" x14ac:dyDescent="0.2"/>
    <row r="229" ht="17.25" customHeight="1" x14ac:dyDescent="0.2"/>
    <row r="230" ht="17.25" customHeight="1" x14ac:dyDescent="0.2"/>
    <row r="231" ht="17.25" customHeight="1" x14ac:dyDescent="0.2"/>
    <row r="232" ht="17.25" customHeight="1" x14ac:dyDescent="0.2"/>
    <row r="233" ht="17.25" customHeight="1" x14ac:dyDescent="0.2"/>
    <row r="234" ht="17.25" customHeight="1" x14ac:dyDescent="0.2"/>
    <row r="235" ht="17.25" customHeight="1" x14ac:dyDescent="0.2"/>
    <row r="236" ht="17.25" customHeight="1" x14ac:dyDescent="0.2"/>
    <row r="237" ht="17.25" customHeight="1" x14ac:dyDescent="0.2"/>
    <row r="238" ht="17.25" customHeight="1" x14ac:dyDescent="0.2"/>
    <row r="239" ht="17.25" customHeight="1" x14ac:dyDescent="0.2"/>
    <row r="240" ht="17.25" customHeight="1" x14ac:dyDescent="0.2"/>
    <row r="241" ht="17.25" customHeight="1" x14ac:dyDescent="0.2"/>
    <row r="242" ht="17.25" customHeight="1" x14ac:dyDescent="0.2"/>
    <row r="243" ht="17.25" customHeight="1" x14ac:dyDescent="0.2"/>
    <row r="244" ht="17.25" customHeight="1" x14ac:dyDescent="0.2"/>
    <row r="245" ht="17.25" customHeight="1" x14ac:dyDescent="0.2"/>
    <row r="246" ht="17.25" customHeight="1" x14ac:dyDescent="0.2"/>
    <row r="247" ht="17.25" customHeight="1" x14ac:dyDescent="0.2"/>
    <row r="248" ht="17.25" customHeight="1" x14ac:dyDescent="0.2"/>
    <row r="249" ht="17.25" customHeight="1" x14ac:dyDescent="0.2"/>
    <row r="250" ht="17.25" customHeight="1" x14ac:dyDescent="0.2"/>
    <row r="251" ht="17.25" customHeight="1" x14ac:dyDescent="0.2"/>
    <row r="252" ht="17.25" customHeight="1" x14ac:dyDescent="0.2"/>
    <row r="253" ht="17.25" customHeight="1" x14ac:dyDescent="0.2"/>
    <row r="254" ht="17.25" customHeight="1" x14ac:dyDescent="0.2"/>
    <row r="255" ht="17.25" customHeight="1" x14ac:dyDescent="0.2"/>
    <row r="256" ht="17.25" customHeight="1" x14ac:dyDescent="0.2"/>
    <row r="257" ht="17.25" customHeight="1" x14ac:dyDescent="0.2"/>
    <row r="258" ht="17.25" customHeight="1" x14ac:dyDescent="0.2"/>
    <row r="259" ht="17.25" customHeight="1" x14ac:dyDescent="0.2"/>
    <row r="260" ht="17.25" customHeight="1" x14ac:dyDescent="0.2"/>
    <row r="261" ht="17.25" customHeight="1" x14ac:dyDescent="0.2"/>
    <row r="262" ht="17.25" customHeight="1" x14ac:dyDescent="0.2"/>
    <row r="263" ht="17.25" customHeight="1" x14ac:dyDescent="0.2"/>
    <row r="264" ht="17.25" customHeight="1" x14ac:dyDescent="0.2"/>
    <row r="265" ht="17.25" customHeight="1" x14ac:dyDescent="0.2"/>
    <row r="266" ht="17.25" customHeight="1" x14ac:dyDescent="0.2"/>
    <row r="267" ht="17.25" customHeight="1" x14ac:dyDescent="0.2"/>
    <row r="268" ht="17.25" customHeight="1" x14ac:dyDescent="0.2"/>
    <row r="269" ht="17.25" customHeight="1" x14ac:dyDescent="0.2"/>
    <row r="270" ht="17.25" customHeight="1" x14ac:dyDescent="0.2"/>
    <row r="271" ht="17.25" customHeight="1" x14ac:dyDescent="0.2"/>
    <row r="272" ht="17.25" customHeight="1" x14ac:dyDescent="0.2"/>
    <row r="273" ht="17.25" customHeight="1" x14ac:dyDescent="0.2"/>
    <row r="274" ht="17.25" customHeight="1" x14ac:dyDescent="0.2"/>
    <row r="275" ht="17.25" customHeight="1" x14ac:dyDescent="0.2"/>
    <row r="276" ht="17.25" customHeight="1" x14ac:dyDescent="0.2"/>
    <row r="277" ht="17.25" customHeight="1" x14ac:dyDescent="0.2"/>
    <row r="278" ht="17.25" customHeight="1" x14ac:dyDescent="0.2"/>
    <row r="279" ht="17.25" customHeight="1" x14ac:dyDescent="0.2"/>
    <row r="280" ht="17.25" customHeight="1" x14ac:dyDescent="0.2"/>
    <row r="281" ht="17.25" customHeight="1" x14ac:dyDescent="0.2"/>
    <row r="282" ht="17.25" customHeight="1" x14ac:dyDescent="0.2"/>
    <row r="283" ht="17.25" customHeight="1" x14ac:dyDescent="0.2"/>
    <row r="284" ht="17.25" customHeight="1" x14ac:dyDescent="0.2"/>
    <row r="285" ht="17.25" customHeight="1" x14ac:dyDescent="0.2"/>
    <row r="286" ht="17.25" customHeight="1" x14ac:dyDescent="0.2"/>
    <row r="287" ht="17.25" customHeight="1" x14ac:dyDescent="0.2"/>
    <row r="288" ht="17.25" customHeight="1" x14ac:dyDescent="0.2"/>
    <row r="289" ht="17.25" customHeight="1" x14ac:dyDescent="0.2"/>
    <row r="290" ht="17.25" customHeight="1" x14ac:dyDescent="0.2"/>
    <row r="291" ht="17.25" customHeight="1" x14ac:dyDescent="0.2"/>
    <row r="292" ht="17.25" customHeight="1" x14ac:dyDescent="0.2"/>
    <row r="293" ht="17.25" customHeight="1" x14ac:dyDescent="0.2"/>
    <row r="294" ht="17.25" customHeight="1" x14ac:dyDescent="0.2"/>
    <row r="295" ht="17.25" customHeight="1" x14ac:dyDescent="0.2"/>
    <row r="296" ht="17.25" customHeight="1" x14ac:dyDescent="0.2"/>
    <row r="297" ht="17.25" customHeight="1" x14ac:dyDescent="0.2"/>
    <row r="298" ht="17.25" customHeight="1" x14ac:dyDescent="0.2"/>
    <row r="299" ht="17.25" customHeight="1" x14ac:dyDescent="0.2"/>
    <row r="300" ht="17.25" customHeight="1" x14ac:dyDescent="0.2"/>
    <row r="301" ht="17.25" customHeight="1" x14ac:dyDescent="0.2"/>
    <row r="302" ht="17.25" customHeight="1" x14ac:dyDescent="0.2"/>
    <row r="303" ht="17.25" customHeight="1" x14ac:dyDescent="0.2"/>
    <row r="304" ht="17.25" customHeight="1" x14ac:dyDescent="0.2"/>
    <row r="305" ht="17.25" customHeight="1" x14ac:dyDescent="0.2"/>
    <row r="306" ht="17.25" customHeight="1" x14ac:dyDescent="0.2"/>
    <row r="307" ht="17.25" customHeight="1" x14ac:dyDescent="0.2"/>
    <row r="308" ht="17.25" customHeight="1" x14ac:dyDescent="0.2"/>
    <row r="309" ht="17.25" customHeight="1" x14ac:dyDescent="0.2"/>
    <row r="310" ht="17.25" customHeight="1" x14ac:dyDescent="0.2"/>
    <row r="311" ht="17.25" customHeight="1" x14ac:dyDescent="0.2"/>
    <row r="312" ht="17.25" customHeight="1" x14ac:dyDescent="0.2"/>
    <row r="313" ht="17.25" customHeight="1" x14ac:dyDescent="0.2"/>
    <row r="314" ht="17.25" customHeight="1" x14ac:dyDescent="0.2"/>
    <row r="315" ht="17.25" customHeight="1" x14ac:dyDescent="0.2"/>
    <row r="316" ht="17.25" customHeight="1" x14ac:dyDescent="0.2"/>
    <row r="317" ht="17.25" customHeight="1" x14ac:dyDescent="0.2"/>
    <row r="318" ht="17.25" customHeight="1" x14ac:dyDescent="0.2"/>
    <row r="319" ht="17.25" customHeight="1" x14ac:dyDescent="0.2"/>
    <row r="320" ht="17.25" customHeight="1" x14ac:dyDescent="0.2"/>
    <row r="321" ht="17.25" customHeight="1" x14ac:dyDescent="0.2"/>
    <row r="322" ht="17.25" customHeight="1" x14ac:dyDescent="0.2"/>
    <row r="323" ht="17.25" customHeight="1" x14ac:dyDescent="0.2"/>
    <row r="324" ht="17.25" customHeight="1" x14ac:dyDescent="0.2"/>
    <row r="325" ht="17.25" customHeight="1" x14ac:dyDescent="0.2"/>
    <row r="326" ht="17.25" customHeight="1" x14ac:dyDescent="0.2"/>
    <row r="327" ht="17.25" customHeight="1" x14ac:dyDescent="0.2"/>
    <row r="328" ht="17.25" customHeight="1" x14ac:dyDescent="0.2"/>
    <row r="329" ht="17.25" customHeight="1" x14ac:dyDescent="0.2"/>
    <row r="330" ht="17.25" customHeight="1" x14ac:dyDescent="0.2"/>
    <row r="331" ht="17.25" customHeight="1" x14ac:dyDescent="0.2"/>
    <row r="332" ht="17.25" customHeight="1" x14ac:dyDescent="0.2"/>
    <row r="333" ht="17.25" customHeight="1" x14ac:dyDescent="0.2"/>
    <row r="334" ht="17.25" customHeight="1" x14ac:dyDescent="0.2"/>
    <row r="335" ht="17.25" customHeight="1" x14ac:dyDescent="0.2"/>
    <row r="336" ht="17.25" customHeight="1" x14ac:dyDescent="0.2"/>
    <row r="337" ht="17.25" customHeight="1" x14ac:dyDescent="0.2"/>
    <row r="338" ht="17.25" customHeight="1" x14ac:dyDescent="0.2"/>
    <row r="339" ht="17.25" customHeight="1" x14ac:dyDescent="0.2"/>
    <row r="340" ht="17.25" customHeight="1" x14ac:dyDescent="0.2"/>
    <row r="341" ht="17.25" customHeight="1" x14ac:dyDescent="0.2"/>
    <row r="342" ht="17.25" customHeight="1" x14ac:dyDescent="0.2"/>
    <row r="343" ht="17.25" customHeight="1" x14ac:dyDescent="0.2"/>
    <row r="344" ht="17.25" customHeight="1" x14ac:dyDescent="0.2"/>
    <row r="345" ht="17.25" customHeight="1" x14ac:dyDescent="0.2"/>
    <row r="346" ht="17.25" customHeight="1" x14ac:dyDescent="0.2"/>
    <row r="347" ht="17.25" customHeight="1" x14ac:dyDescent="0.2"/>
    <row r="348" ht="17.25" customHeight="1" x14ac:dyDescent="0.2"/>
    <row r="349" ht="17.25" customHeight="1" x14ac:dyDescent="0.2"/>
    <row r="350" ht="17.25" customHeight="1" x14ac:dyDescent="0.2"/>
    <row r="351" ht="17.25" customHeight="1" x14ac:dyDescent="0.2"/>
    <row r="352" ht="17.25" customHeight="1" x14ac:dyDescent="0.2"/>
    <row r="353" ht="17.25" customHeight="1" x14ac:dyDescent="0.2"/>
    <row r="354" ht="17.25" customHeight="1" x14ac:dyDescent="0.2"/>
    <row r="355" ht="17.25" customHeight="1" x14ac:dyDescent="0.2"/>
    <row r="356" ht="17.25" customHeight="1" x14ac:dyDescent="0.2"/>
    <row r="357" ht="17.25" customHeight="1" x14ac:dyDescent="0.2"/>
    <row r="358" ht="17.25" customHeight="1" x14ac:dyDescent="0.2"/>
    <row r="359" ht="17.25" customHeight="1" x14ac:dyDescent="0.2"/>
    <row r="360" ht="17.25" customHeight="1" x14ac:dyDescent="0.2"/>
    <row r="361" ht="17.25" customHeight="1" x14ac:dyDescent="0.2"/>
    <row r="362" ht="17.25" customHeight="1" x14ac:dyDescent="0.2"/>
    <row r="363" ht="17.25" customHeight="1" x14ac:dyDescent="0.2"/>
    <row r="364" ht="17.25" customHeight="1" x14ac:dyDescent="0.2"/>
    <row r="365" ht="17.25" customHeight="1" x14ac:dyDescent="0.2"/>
    <row r="366" ht="17.25" customHeight="1" x14ac:dyDescent="0.2"/>
    <row r="367" ht="17.25" customHeight="1" x14ac:dyDescent="0.2"/>
    <row r="368" ht="17.25" customHeight="1" x14ac:dyDescent="0.2"/>
    <row r="369" ht="17.25" customHeight="1" x14ac:dyDescent="0.2"/>
    <row r="370" ht="17.25" customHeight="1" x14ac:dyDescent="0.2"/>
    <row r="371" ht="17.25" customHeight="1" x14ac:dyDescent="0.2"/>
    <row r="372" ht="17.25" customHeight="1" x14ac:dyDescent="0.2"/>
    <row r="373" ht="17.25" customHeight="1" x14ac:dyDescent="0.2"/>
    <row r="374" ht="17.25" customHeight="1" x14ac:dyDescent="0.2"/>
    <row r="375" ht="17.25" customHeight="1" x14ac:dyDescent="0.2"/>
    <row r="376" ht="17.25" customHeight="1" x14ac:dyDescent="0.2"/>
    <row r="377" ht="17.25" customHeight="1" x14ac:dyDescent="0.2"/>
    <row r="378" ht="17.25" customHeight="1" x14ac:dyDescent="0.2"/>
    <row r="379" ht="17.25" customHeight="1" x14ac:dyDescent="0.2"/>
    <row r="380" ht="17.25" customHeight="1" x14ac:dyDescent="0.2"/>
    <row r="381" ht="17.25" customHeight="1" x14ac:dyDescent="0.2"/>
    <row r="382" ht="17.25" customHeight="1" x14ac:dyDescent="0.2"/>
    <row r="383" ht="17.25" customHeight="1" x14ac:dyDescent="0.2"/>
    <row r="384" ht="17.25" customHeight="1" x14ac:dyDescent="0.2"/>
    <row r="385" ht="17.25" customHeight="1" x14ac:dyDescent="0.2"/>
    <row r="386" ht="17.25" customHeight="1" x14ac:dyDescent="0.2"/>
    <row r="387" ht="17.25" customHeight="1" x14ac:dyDescent="0.2"/>
    <row r="388" ht="17.25" customHeight="1" x14ac:dyDescent="0.2"/>
    <row r="389" ht="17.25" customHeight="1" x14ac:dyDescent="0.2"/>
    <row r="390" ht="17.25" customHeight="1" x14ac:dyDescent="0.2"/>
    <row r="391" ht="17.25" customHeight="1" x14ac:dyDescent="0.2"/>
    <row r="392" ht="17.25" customHeight="1" x14ac:dyDescent="0.2"/>
    <row r="393" ht="17.25" customHeight="1" x14ac:dyDescent="0.2"/>
    <row r="394" ht="17.25" customHeight="1" x14ac:dyDescent="0.2"/>
    <row r="395" ht="17.25" customHeight="1" x14ac:dyDescent="0.2"/>
    <row r="396" ht="17.25" customHeight="1" x14ac:dyDescent="0.2"/>
    <row r="397" ht="17.25" customHeight="1" x14ac:dyDescent="0.2"/>
    <row r="398" ht="17.25" customHeight="1" x14ac:dyDescent="0.2"/>
    <row r="399" ht="17.25" customHeight="1" x14ac:dyDescent="0.2"/>
    <row r="400" ht="17.25" customHeight="1" x14ac:dyDescent="0.2"/>
    <row r="401" ht="17.25" customHeight="1" x14ac:dyDescent="0.2"/>
    <row r="402" ht="17.25" customHeight="1" x14ac:dyDescent="0.2"/>
    <row r="403" ht="17.25" customHeight="1" x14ac:dyDescent="0.2"/>
    <row r="404" ht="17.25" customHeight="1" x14ac:dyDescent="0.2"/>
    <row r="405" ht="17.25" customHeight="1" x14ac:dyDescent="0.2"/>
    <row r="406" ht="17.25" customHeight="1" x14ac:dyDescent="0.2"/>
    <row r="407" ht="17.25" customHeight="1" x14ac:dyDescent="0.2"/>
    <row r="408" ht="17.25" customHeight="1" x14ac:dyDescent="0.2"/>
    <row r="409" ht="17.25" customHeight="1" x14ac:dyDescent="0.2"/>
    <row r="410" ht="17.25" customHeight="1" x14ac:dyDescent="0.2"/>
    <row r="411" ht="17.25" customHeight="1" x14ac:dyDescent="0.2"/>
    <row r="412" ht="17.25" customHeight="1" x14ac:dyDescent="0.2"/>
    <row r="413" ht="17.25" customHeight="1" x14ac:dyDescent="0.2"/>
    <row r="414" ht="17.25" customHeight="1" x14ac:dyDescent="0.2"/>
    <row r="415" ht="17.25" customHeight="1" x14ac:dyDescent="0.2"/>
    <row r="416" ht="17.25" customHeight="1" x14ac:dyDescent="0.2"/>
    <row r="417" ht="17.25" customHeight="1" x14ac:dyDescent="0.2"/>
    <row r="418" ht="17.25" customHeight="1" x14ac:dyDescent="0.2"/>
    <row r="419" ht="17.25" customHeight="1" x14ac:dyDescent="0.2"/>
    <row r="420" ht="17.25" customHeight="1" x14ac:dyDescent="0.2"/>
    <row r="421" ht="17.25" customHeight="1" x14ac:dyDescent="0.2"/>
    <row r="422" ht="17.25" customHeight="1" x14ac:dyDescent="0.2"/>
    <row r="423" ht="17.25" customHeight="1" x14ac:dyDescent="0.2"/>
    <row r="424" ht="17.25" customHeight="1" x14ac:dyDescent="0.2"/>
    <row r="425" ht="17.25" customHeight="1" x14ac:dyDescent="0.2"/>
    <row r="426" ht="17.25" customHeight="1" x14ac:dyDescent="0.2"/>
    <row r="427" ht="17.25" customHeight="1" x14ac:dyDescent="0.2"/>
    <row r="428" ht="17.25" customHeight="1" x14ac:dyDescent="0.2"/>
    <row r="429" ht="17.25" customHeight="1" x14ac:dyDescent="0.2"/>
    <row r="430" ht="17.25" customHeight="1" x14ac:dyDescent="0.2"/>
    <row r="431" ht="17.25" customHeight="1" x14ac:dyDescent="0.2"/>
    <row r="432" ht="17.25" customHeight="1" x14ac:dyDescent="0.2"/>
    <row r="433" ht="17.25" customHeight="1" x14ac:dyDescent="0.2"/>
    <row r="434" ht="17.25" customHeight="1" x14ac:dyDescent="0.2"/>
    <row r="435" ht="17.25" customHeight="1" x14ac:dyDescent="0.2"/>
    <row r="436" ht="17.25" customHeight="1" x14ac:dyDescent="0.2"/>
    <row r="437" ht="17.25" customHeight="1" x14ac:dyDescent="0.2"/>
    <row r="438" ht="17.25" customHeight="1" x14ac:dyDescent="0.2"/>
    <row r="439" ht="17.25" customHeight="1" x14ac:dyDescent="0.2"/>
    <row r="440" ht="17.25" customHeight="1" x14ac:dyDescent="0.2"/>
    <row r="441" ht="17.25" customHeight="1" x14ac:dyDescent="0.2"/>
    <row r="442" ht="17.25" customHeight="1" x14ac:dyDescent="0.2"/>
    <row r="443" ht="17.25" customHeight="1" x14ac:dyDescent="0.2"/>
    <row r="444" ht="17.25" customHeight="1" x14ac:dyDescent="0.2"/>
    <row r="445" ht="17.25" customHeight="1" x14ac:dyDescent="0.2"/>
    <row r="446" ht="17.25" customHeight="1" x14ac:dyDescent="0.2"/>
    <row r="447" ht="17.25" customHeight="1" x14ac:dyDescent="0.2"/>
    <row r="448" ht="17.25" customHeight="1" x14ac:dyDescent="0.2"/>
    <row r="449" ht="17.25" customHeight="1" x14ac:dyDescent="0.2"/>
    <row r="450" ht="17.25" customHeight="1" x14ac:dyDescent="0.2"/>
    <row r="451" ht="17.25" customHeight="1" x14ac:dyDescent="0.2"/>
    <row r="452" ht="17.25" customHeight="1" x14ac:dyDescent="0.2"/>
    <row r="453" ht="17.25" customHeight="1" x14ac:dyDescent="0.2"/>
    <row r="454" ht="17.25" customHeight="1" x14ac:dyDescent="0.2"/>
    <row r="455" ht="17.25" customHeight="1" x14ac:dyDescent="0.2"/>
    <row r="456" ht="17.25" customHeight="1" x14ac:dyDescent="0.2"/>
    <row r="457" ht="17.25" customHeight="1" x14ac:dyDescent="0.2"/>
    <row r="458" ht="17.25" customHeight="1" x14ac:dyDescent="0.2"/>
    <row r="459" ht="17.25" customHeight="1" x14ac:dyDescent="0.2"/>
    <row r="460" ht="17.25" customHeight="1" x14ac:dyDescent="0.2"/>
    <row r="461" ht="17.25" customHeight="1" x14ac:dyDescent="0.2"/>
    <row r="462" ht="17.25" customHeight="1" x14ac:dyDescent="0.2"/>
    <row r="463" ht="17.25" customHeight="1" x14ac:dyDescent="0.2"/>
    <row r="464" ht="17.25" customHeight="1" x14ac:dyDescent="0.2"/>
    <row r="465" ht="17.25" customHeight="1" x14ac:dyDescent="0.2"/>
    <row r="466" ht="17.25" customHeight="1" x14ac:dyDescent="0.2"/>
    <row r="467" ht="17.25" customHeight="1" x14ac:dyDescent="0.2"/>
    <row r="468" ht="17.25" customHeight="1" x14ac:dyDescent="0.2"/>
    <row r="469" ht="17.25" customHeight="1" x14ac:dyDescent="0.2"/>
    <row r="470" ht="17.25" customHeight="1" x14ac:dyDescent="0.2"/>
    <row r="471" ht="17.25" customHeight="1" x14ac:dyDescent="0.2"/>
    <row r="472" ht="17.25" customHeight="1" x14ac:dyDescent="0.2"/>
    <row r="473" ht="17.25" customHeight="1" x14ac:dyDescent="0.2"/>
    <row r="474" ht="17.25" customHeight="1" x14ac:dyDescent="0.2"/>
    <row r="475" ht="17.25" customHeight="1" x14ac:dyDescent="0.2"/>
    <row r="476" ht="17.25" customHeight="1" x14ac:dyDescent="0.2"/>
    <row r="477" ht="17.25" customHeight="1" x14ac:dyDescent="0.2"/>
    <row r="478" ht="17.25" customHeight="1" x14ac:dyDescent="0.2"/>
    <row r="479" ht="17.25" customHeight="1" x14ac:dyDescent="0.2"/>
    <row r="480" ht="17.25" customHeight="1" x14ac:dyDescent="0.2"/>
    <row r="481" ht="17.25" customHeight="1" x14ac:dyDescent="0.2"/>
    <row r="482" ht="17.25" customHeight="1" x14ac:dyDescent="0.2"/>
    <row r="483" ht="17.25" customHeight="1" x14ac:dyDescent="0.2"/>
    <row r="484" ht="17.25" customHeight="1" x14ac:dyDescent="0.2"/>
    <row r="485" ht="17.25" customHeight="1" x14ac:dyDescent="0.2"/>
    <row r="486" ht="17.25" customHeight="1" x14ac:dyDescent="0.2"/>
    <row r="487" ht="17.25" customHeight="1" x14ac:dyDescent="0.2"/>
    <row r="488" ht="17.25" customHeight="1" x14ac:dyDescent="0.2"/>
    <row r="489" ht="17.25" customHeight="1" x14ac:dyDescent="0.2"/>
    <row r="490" ht="17.25" customHeight="1" x14ac:dyDescent="0.2"/>
    <row r="491" ht="17.25" customHeight="1" x14ac:dyDescent="0.2"/>
    <row r="492" ht="17.25" customHeight="1" x14ac:dyDescent="0.2"/>
    <row r="493" ht="17.25" customHeight="1" x14ac:dyDescent="0.2"/>
    <row r="494" ht="17.25" customHeight="1" x14ac:dyDescent="0.2"/>
    <row r="495" ht="17.25" customHeight="1" x14ac:dyDescent="0.2"/>
    <row r="496" ht="17.25" customHeight="1" x14ac:dyDescent="0.2"/>
    <row r="497" ht="17.25" customHeight="1" x14ac:dyDescent="0.2"/>
    <row r="498" ht="17.25" customHeight="1" x14ac:dyDescent="0.2"/>
    <row r="499" ht="17.25" customHeight="1" x14ac:dyDescent="0.2"/>
    <row r="500" ht="17.25" customHeight="1" x14ac:dyDescent="0.2"/>
    <row r="501" ht="17.25" customHeight="1" x14ac:dyDescent="0.2"/>
    <row r="502" ht="17.25" customHeight="1" x14ac:dyDescent="0.2"/>
    <row r="503" ht="17.25" customHeight="1" x14ac:dyDescent="0.2"/>
    <row r="504" ht="17.25" customHeight="1" x14ac:dyDescent="0.2"/>
    <row r="505" ht="17.25" customHeight="1" x14ac:dyDescent="0.2"/>
    <row r="506" ht="17.25" customHeight="1" x14ac:dyDescent="0.2"/>
    <row r="507" ht="17.25" customHeight="1" x14ac:dyDescent="0.2"/>
    <row r="508" ht="17.25" customHeight="1" x14ac:dyDescent="0.2"/>
    <row r="509" ht="17.25" customHeight="1" x14ac:dyDescent="0.2"/>
    <row r="510" ht="17.25" customHeight="1" x14ac:dyDescent="0.2"/>
    <row r="511" ht="17.25" customHeight="1" x14ac:dyDescent="0.2"/>
    <row r="512" ht="17.25" customHeight="1" x14ac:dyDescent="0.2"/>
    <row r="513" ht="17.25" customHeight="1" x14ac:dyDescent="0.2"/>
    <row r="514" ht="17.25" customHeight="1" x14ac:dyDescent="0.2"/>
    <row r="515" ht="17.25" customHeight="1" x14ac:dyDescent="0.2"/>
    <row r="516" ht="17.25" customHeight="1" x14ac:dyDescent="0.2"/>
    <row r="517" ht="17.25" customHeight="1" x14ac:dyDescent="0.2"/>
    <row r="518" ht="17.25" customHeight="1" x14ac:dyDescent="0.2"/>
    <row r="519" ht="17.25" customHeight="1" x14ac:dyDescent="0.2"/>
    <row r="520" ht="17.25" customHeight="1" x14ac:dyDescent="0.2"/>
    <row r="521" ht="17.25" customHeight="1" x14ac:dyDescent="0.2"/>
    <row r="522" ht="17.25" customHeight="1" x14ac:dyDescent="0.2"/>
    <row r="523" ht="17.25" customHeight="1" x14ac:dyDescent="0.2"/>
    <row r="524" ht="17.25" customHeight="1" x14ac:dyDescent="0.2"/>
    <row r="525" ht="17.25" customHeight="1" x14ac:dyDescent="0.2"/>
    <row r="526" ht="17.25" customHeight="1" x14ac:dyDescent="0.2"/>
    <row r="527" ht="17.25" customHeight="1" x14ac:dyDescent="0.2"/>
    <row r="528" ht="17.25" customHeight="1" x14ac:dyDescent="0.2"/>
    <row r="529" ht="17.25" customHeight="1" x14ac:dyDescent="0.2"/>
    <row r="530" ht="17.25" customHeight="1" x14ac:dyDescent="0.2"/>
    <row r="531" ht="17.25" customHeight="1" x14ac:dyDescent="0.2"/>
    <row r="532" ht="17.25" customHeight="1" x14ac:dyDescent="0.2"/>
    <row r="533" ht="17.25" customHeight="1" x14ac:dyDescent="0.2"/>
    <row r="534" ht="17.25" customHeight="1" x14ac:dyDescent="0.2"/>
    <row r="535" ht="17.25" customHeight="1" x14ac:dyDescent="0.2"/>
    <row r="536" ht="17.25" customHeight="1" x14ac:dyDescent="0.2"/>
    <row r="537" ht="17.25" customHeight="1" x14ac:dyDescent="0.2"/>
    <row r="538" ht="17.25" customHeight="1" x14ac:dyDescent="0.2"/>
    <row r="539" ht="17.25" customHeight="1" x14ac:dyDescent="0.2"/>
    <row r="540" ht="17.25" customHeight="1" x14ac:dyDescent="0.2"/>
    <row r="541" ht="17.25" customHeight="1" x14ac:dyDescent="0.2"/>
    <row r="542" ht="17.25" customHeight="1" x14ac:dyDescent="0.2"/>
    <row r="543" ht="17.25" customHeight="1" x14ac:dyDescent="0.2"/>
    <row r="544" ht="17.25" customHeight="1" x14ac:dyDescent="0.2"/>
    <row r="545" ht="17.25" customHeight="1" x14ac:dyDescent="0.2"/>
    <row r="546" ht="17.25" customHeight="1" x14ac:dyDescent="0.2"/>
    <row r="547" ht="17.25" customHeight="1" x14ac:dyDescent="0.2"/>
    <row r="548" ht="17.25" customHeight="1" x14ac:dyDescent="0.2"/>
    <row r="549" ht="17.25" customHeight="1" x14ac:dyDescent="0.2"/>
    <row r="550" ht="17.25" customHeight="1" x14ac:dyDescent="0.2"/>
    <row r="551" ht="17.25" customHeight="1" x14ac:dyDescent="0.2"/>
    <row r="552" ht="17.25" customHeight="1" x14ac:dyDescent="0.2"/>
    <row r="553" ht="17.25" customHeight="1" x14ac:dyDescent="0.2"/>
    <row r="554" ht="17.25" customHeight="1" x14ac:dyDescent="0.2"/>
    <row r="555" ht="17.25" customHeight="1" x14ac:dyDescent="0.2"/>
    <row r="556" ht="17.25" customHeight="1" x14ac:dyDescent="0.2"/>
    <row r="557" ht="17.25" customHeight="1" x14ac:dyDescent="0.2"/>
    <row r="558" ht="17.25" customHeight="1" x14ac:dyDescent="0.2"/>
    <row r="559" ht="17.25" customHeight="1" x14ac:dyDescent="0.2"/>
    <row r="560" ht="17.25" customHeight="1" x14ac:dyDescent="0.2"/>
    <row r="561" ht="17.25" customHeight="1" x14ac:dyDescent="0.2"/>
    <row r="562" ht="17.25" customHeight="1" x14ac:dyDescent="0.2"/>
    <row r="563" ht="17.25" customHeight="1" x14ac:dyDescent="0.2"/>
    <row r="564" ht="17.25" customHeight="1" x14ac:dyDescent="0.2"/>
    <row r="565" ht="17.25" customHeight="1" x14ac:dyDescent="0.2"/>
    <row r="566" ht="17.25" customHeight="1" x14ac:dyDescent="0.2"/>
    <row r="567" ht="17.25" customHeight="1" x14ac:dyDescent="0.2"/>
    <row r="568" ht="17.25" customHeight="1" x14ac:dyDescent="0.2"/>
    <row r="569" ht="17.25" customHeight="1" x14ac:dyDescent="0.2"/>
    <row r="570" ht="17.25" customHeight="1" x14ac:dyDescent="0.2"/>
    <row r="571" ht="17.25" customHeight="1" x14ac:dyDescent="0.2"/>
    <row r="572" ht="17.25" customHeight="1" x14ac:dyDescent="0.2"/>
    <row r="573" ht="17.25" customHeight="1" x14ac:dyDescent="0.2"/>
    <row r="574" ht="17.25" customHeight="1" x14ac:dyDescent="0.2"/>
    <row r="575" ht="17.25" customHeight="1" x14ac:dyDescent="0.2"/>
    <row r="576" ht="17.25" customHeight="1" x14ac:dyDescent="0.2"/>
    <row r="577" ht="17.25" customHeight="1" x14ac:dyDescent="0.2"/>
    <row r="578" ht="17.25" customHeight="1" x14ac:dyDescent="0.2"/>
    <row r="579" ht="17.25" customHeight="1" x14ac:dyDescent="0.2"/>
    <row r="580" ht="17.25" customHeight="1" x14ac:dyDescent="0.2"/>
    <row r="581" ht="17.25" customHeight="1" x14ac:dyDescent="0.2"/>
    <row r="582" ht="17.25" customHeight="1" x14ac:dyDescent="0.2"/>
    <row r="583" ht="17.25" customHeight="1" x14ac:dyDescent="0.2"/>
    <row r="584" ht="17.25" customHeight="1" x14ac:dyDescent="0.2"/>
    <row r="585" ht="17.25" customHeight="1" x14ac:dyDescent="0.2"/>
    <row r="586" ht="17.25" customHeight="1" x14ac:dyDescent="0.2"/>
    <row r="587" ht="17.25" customHeight="1" x14ac:dyDescent="0.2"/>
    <row r="588" ht="17.25" customHeight="1" x14ac:dyDescent="0.2"/>
    <row r="589" ht="17.25" customHeight="1" x14ac:dyDescent="0.2"/>
    <row r="590" ht="17.25" customHeight="1" x14ac:dyDescent="0.2"/>
    <row r="591" ht="17.25" customHeight="1" x14ac:dyDescent="0.2"/>
    <row r="592" ht="17.25" customHeight="1" x14ac:dyDescent="0.2"/>
    <row r="593" ht="17.25" customHeight="1" x14ac:dyDescent="0.2"/>
    <row r="594" ht="17.25" customHeight="1" x14ac:dyDescent="0.2"/>
    <row r="595" ht="17.25" customHeight="1" x14ac:dyDescent="0.2"/>
    <row r="596" ht="17.25" customHeight="1" x14ac:dyDescent="0.2"/>
    <row r="597" ht="17.25" customHeight="1" x14ac:dyDescent="0.2"/>
    <row r="598" ht="17.25" customHeight="1" x14ac:dyDescent="0.2"/>
    <row r="599" ht="17.25" customHeight="1" x14ac:dyDescent="0.2"/>
    <row r="600" ht="17.25" customHeight="1" x14ac:dyDescent="0.2"/>
    <row r="601" ht="17.25" customHeight="1" x14ac:dyDescent="0.2"/>
    <row r="602" ht="17.25" customHeight="1" x14ac:dyDescent="0.2"/>
    <row r="603" ht="17.25" customHeight="1" x14ac:dyDescent="0.2"/>
    <row r="604" ht="17.25" customHeight="1" x14ac:dyDescent="0.2"/>
    <row r="605" ht="17.25" customHeight="1" x14ac:dyDescent="0.2"/>
    <row r="606" ht="17.25" customHeight="1" x14ac:dyDescent="0.2"/>
    <row r="607" ht="17.25" customHeight="1" x14ac:dyDescent="0.2"/>
    <row r="608" ht="17.25" customHeight="1" x14ac:dyDescent="0.2"/>
    <row r="609" ht="17.25" customHeight="1" x14ac:dyDescent="0.2"/>
    <row r="610" ht="17.25" customHeight="1" x14ac:dyDescent="0.2"/>
    <row r="611" ht="17.25" customHeight="1" x14ac:dyDescent="0.2"/>
    <row r="612" ht="17.25" customHeight="1" x14ac:dyDescent="0.2"/>
    <row r="613" ht="17.25" customHeight="1" x14ac:dyDescent="0.2"/>
    <row r="614" ht="17.25" customHeight="1" x14ac:dyDescent="0.2"/>
    <row r="615" ht="17.25" customHeight="1" x14ac:dyDescent="0.2"/>
    <row r="616" ht="17.25" customHeight="1" x14ac:dyDescent="0.2"/>
    <row r="617" ht="17.25" customHeight="1" x14ac:dyDescent="0.2"/>
    <row r="618" ht="17.25" customHeight="1" x14ac:dyDescent="0.2"/>
    <row r="619" ht="17.25" customHeight="1" x14ac:dyDescent="0.2"/>
    <row r="620" ht="17.25" customHeight="1" x14ac:dyDescent="0.2"/>
    <row r="621" ht="17.25" customHeight="1" x14ac:dyDescent="0.2"/>
    <row r="622" ht="17.25" customHeight="1" x14ac:dyDescent="0.2"/>
    <row r="623" ht="17.25" customHeight="1" x14ac:dyDescent="0.2"/>
    <row r="624" ht="17.25" customHeight="1" x14ac:dyDescent="0.2"/>
    <row r="625" ht="17.25" customHeight="1" x14ac:dyDescent="0.2"/>
    <row r="626" ht="17.25" customHeight="1" x14ac:dyDescent="0.2"/>
    <row r="627" ht="17.25" customHeight="1" x14ac:dyDescent="0.2"/>
    <row r="628" ht="17.25" customHeight="1" x14ac:dyDescent="0.2"/>
    <row r="629" ht="17.25" customHeight="1" x14ac:dyDescent="0.2"/>
    <row r="630" ht="17.25" customHeight="1" x14ac:dyDescent="0.2"/>
    <row r="631" ht="17.25" customHeight="1" x14ac:dyDescent="0.2"/>
    <row r="632" ht="17.25" customHeight="1" x14ac:dyDescent="0.2"/>
    <row r="633" ht="17.25" customHeight="1" x14ac:dyDescent="0.2"/>
    <row r="634" ht="17.25" customHeight="1" x14ac:dyDescent="0.2"/>
    <row r="635" ht="17.25" customHeight="1" x14ac:dyDescent="0.2"/>
    <row r="636" ht="17.25" customHeight="1" x14ac:dyDescent="0.2"/>
    <row r="637" ht="17.25" customHeight="1" x14ac:dyDescent="0.2"/>
    <row r="638" ht="17.25" customHeight="1" x14ac:dyDescent="0.2"/>
    <row r="639" ht="17.25" customHeight="1" x14ac:dyDescent="0.2"/>
    <row r="640" ht="17.25" customHeight="1" x14ac:dyDescent="0.2"/>
    <row r="641" ht="17.25" customHeight="1" x14ac:dyDescent="0.2"/>
    <row r="642" ht="17.25" customHeight="1" x14ac:dyDescent="0.2"/>
    <row r="643" ht="17.25" customHeight="1" x14ac:dyDescent="0.2"/>
    <row r="644" ht="17.25" customHeight="1" x14ac:dyDescent="0.2"/>
    <row r="645" ht="17.25" customHeight="1" x14ac:dyDescent="0.2"/>
    <row r="646" ht="17.25" customHeight="1" x14ac:dyDescent="0.2"/>
    <row r="647" ht="17.25" customHeight="1" x14ac:dyDescent="0.2"/>
    <row r="648" ht="17.25" customHeight="1" x14ac:dyDescent="0.2"/>
    <row r="649" ht="17.25" customHeight="1" x14ac:dyDescent="0.2"/>
    <row r="650" ht="17.25" customHeight="1" x14ac:dyDescent="0.2"/>
    <row r="651" ht="17.25" customHeight="1" x14ac:dyDescent="0.2"/>
    <row r="652" ht="17.25" customHeight="1" x14ac:dyDescent="0.2"/>
    <row r="653" ht="17.25" customHeight="1" x14ac:dyDescent="0.2"/>
    <row r="654" ht="17.25" customHeight="1" x14ac:dyDescent="0.2"/>
    <row r="655" ht="17.25" customHeight="1" x14ac:dyDescent="0.2"/>
    <row r="656" ht="17.25" customHeight="1" x14ac:dyDescent="0.2"/>
    <row r="657" ht="17.25" customHeight="1" x14ac:dyDescent="0.2"/>
    <row r="658" ht="17.25" customHeight="1" x14ac:dyDescent="0.2"/>
    <row r="659" ht="17.25" customHeight="1" x14ac:dyDescent="0.2"/>
    <row r="660" ht="17.25" customHeight="1" x14ac:dyDescent="0.2"/>
    <row r="661" ht="17.25" customHeight="1" x14ac:dyDescent="0.2"/>
    <row r="662" ht="17.25" customHeight="1" x14ac:dyDescent="0.2"/>
    <row r="663" ht="17.25" customHeight="1" x14ac:dyDescent="0.2"/>
    <row r="664" ht="17.25" customHeight="1" x14ac:dyDescent="0.2"/>
    <row r="665" ht="17.25" customHeight="1" x14ac:dyDescent="0.2"/>
    <row r="666" ht="17.25" customHeight="1" x14ac:dyDescent="0.2"/>
    <row r="667" ht="17.25" customHeight="1" x14ac:dyDescent="0.2"/>
    <row r="668" ht="17.25" customHeight="1" x14ac:dyDescent="0.2"/>
    <row r="669" ht="17.25" customHeight="1" x14ac:dyDescent="0.2"/>
    <row r="670" ht="17.25" customHeight="1" x14ac:dyDescent="0.2"/>
    <row r="671" ht="17.25" customHeight="1" x14ac:dyDescent="0.2"/>
    <row r="672" ht="17.25" customHeight="1" x14ac:dyDescent="0.2"/>
    <row r="673" ht="17.25" customHeight="1" x14ac:dyDescent="0.2"/>
    <row r="674" ht="17.25" customHeight="1" x14ac:dyDescent="0.2"/>
    <row r="675" ht="17.25" customHeight="1" x14ac:dyDescent="0.2"/>
    <row r="676" ht="17.25" customHeight="1" x14ac:dyDescent="0.2"/>
    <row r="677" ht="17.25" customHeight="1" x14ac:dyDescent="0.2"/>
    <row r="678" ht="17.25" customHeight="1" x14ac:dyDescent="0.2"/>
    <row r="679" ht="17.25" customHeight="1" x14ac:dyDescent="0.2"/>
    <row r="680" ht="17.25" customHeight="1" x14ac:dyDescent="0.2"/>
    <row r="681" ht="17.25" customHeight="1" x14ac:dyDescent="0.2"/>
    <row r="682" ht="17.25" customHeight="1" x14ac:dyDescent="0.2"/>
    <row r="683" ht="17.25" customHeight="1" x14ac:dyDescent="0.2"/>
    <row r="684" ht="17.25" customHeight="1" x14ac:dyDescent="0.2"/>
    <row r="685" ht="17.25" customHeight="1" x14ac:dyDescent="0.2"/>
    <row r="686" ht="17.25" customHeight="1" x14ac:dyDescent="0.2"/>
    <row r="687" ht="17.25" customHeight="1" x14ac:dyDescent="0.2"/>
    <row r="688" ht="17.25" customHeight="1" x14ac:dyDescent="0.2"/>
    <row r="689" ht="17.25" customHeight="1" x14ac:dyDescent="0.2"/>
    <row r="690" ht="17.25" customHeight="1" x14ac:dyDescent="0.2"/>
    <row r="691" ht="17.25" customHeight="1" x14ac:dyDescent="0.2"/>
    <row r="692" ht="17.25" customHeight="1" x14ac:dyDescent="0.2"/>
    <row r="693" ht="17.25" customHeight="1" x14ac:dyDescent="0.2"/>
    <row r="694" ht="17.25" customHeight="1" x14ac:dyDescent="0.2"/>
    <row r="695" ht="17.25" customHeight="1" x14ac:dyDescent="0.2"/>
    <row r="696" ht="17.25" customHeight="1" x14ac:dyDescent="0.2"/>
    <row r="697" ht="17.25" customHeight="1" x14ac:dyDescent="0.2"/>
    <row r="698" ht="17.25" customHeight="1" x14ac:dyDescent="0.2"/>
    <row r="699" ht="17.25" customHeight="1" x14ac:dyDescent="0.2"/>
    <row r="700" ht="17.25" customHeight="1" x14ac:dyDescent="0.2"/>
    <row r="701" ht="17.25" customHeight="1" x14ac:dyDescent="0.2"/>
    <row r="702" ht="17.25" customHeight="1" x14ac:dyDescent="0.2"/>
    <row r="703" ht="17.25" customHeight="1" x14ac:dyDescent="0.2"/>
    <row r="704" ht="17.25" customHeight="1" x14ac:dyDescent="0.2"/>
    <row r="705" ht="17.25" customHeight="1" x14ac:dyDescent="0.2"/>
    <row r="706" ht="17.25" customHeight="1" x14ac:dyDescent="0.2"/>
    <row r="707" ht="17.25" customHeight="1" x14ac:dyDescent="0.2"/>
    <row r="708" ht="17.25" customHeight="1" x14ac:dyDescent="0.2"/>
    <row r="709" ht="17.25" customHeight="1" x14ac:dyDescent="0.2"/>
    <row r="710" ht="17.25" customHeight="1" x14ac:dyDescent="0.2"/>
    <row r="711" ht="17.25" customHeight="1" x14ac:dyDescent="0.2"/>
    <row r="712" ht="17.25" customHeight="1" x14ac:dyDescent="0.2"/>
    <row r="713" ht="17.25" customHeight="1" x14ac:dyDescent="0.2"/>
    <row r="714" ht="17.25" customHeight="1" x14ac:dyDescent="0.2"/>
    <row r="715" ht="17.25" customHeight="1" x14ac:dyDescent="0.2"/>
    <row r="716" ht="17.25" customHeight="1" x14ac:dyDescent="0.2"/>
    <row r="717" ht="17.25" customHeight="1" x14ac:dyDescent="0.2"/>
    <row r="718" ht="17.25" customHeight="1" x14ac:dyDescent="0.2"/>
    <row r="719" ht="17.25" customHeight="1" x14ac:dyDescent="0.2"/>
    <row r="720" ht="17.25" customHeight="1" x14ac:dyDescent="0.2"/>
    <row r="721" ht="17.25" customHeight="1" x14ac:dyDescent="0.2"/>
    <row r="722" ht="17.25" customHeight="1" x14ac:dyDescent="0.2"/>
    <row r="723" ht="17.25" customHeight="1" x14ac:dyDescent="0.2"/>
    <row r="724" ht="17.25" customHeight="1" x14ac:dyDescent="0.2"/>
    <row r="725" ht="17.25" customHeight="1" x14ac:dyDescent="0.2"/>
    <row r="726" ht="17.25" customHeight="1" x14ac:dyDescent="0.2"/>
    <row r="727" ht="17.25" customHeight="1" x14ac:dyDescent="0.2"/>
    <row r="728" ht="17.25" customHeight="1" x14ac:dyDescent="0.2"/>
    <row r="729" ht="17.25" customHeight="1" x14ac:dyDescent="0.2"/>
    <row r="730" ht="17.25" customHeight="1" x14ac:dyDescent="0.2"/>
    <row r="731" ht="17.25" customHeight="1" x14ac:dyDescent="0.2"/>
    <row r="732" ht="17.25" customHeight="1" x14ac:dyDescent="0.2"/>
    <row r="733" ht="17.25" customHeight="1" x14ac:dyDescent="0.2"/>
    <row r="734" ht="17.25" customHeight="1" x14ac:dyDescent="0.2"/>
    <row r="735" ht="17.25" customHeight="1" x14ac:dyDescent="0.2"/>
    <row r="736" ht="17.25" customHeight="1" x14ac:dyDescent="0.2"/>
    <row r="737" ht="17.25" customHeight="1" x14ac:dyDescent="0.2"/>
    <row r="738" ht="17.25" customHeight="1" x14ac:dyDescent="0.2"/>
    <row r="739" ht="17.25" customHeight="1" x14ac:dyDescent="0.2"/>
    <row r="740" ht="17.25" customHeight="1" x14ac:dyDescent="0.2"/>
    <row r="741" ht="17.25" customHeight="1" x14ac:dyDescent="0.2"/>
    <row r="742" ht="17.25" customHeight="1" x14ac:dyDescent="0.2"/>
    <row r="743" ht="17.25" customHeight="1" x14ac:dyDescent="0.2"/>
    <row r="744" ht="17.25" customHeight="1" x14ac:dyDescent="0.2"/>
    <row r="745" ht="17.25" customHeight="1" x14ac:dyDescent="0.2"/>
    <row r="746" ht="17.25" customHeight="1" x14ac:dyDescent="0.2"/>
    <row r="747" ht="17.25" customHeight="1" x14ac:dyDescent="0.2"/>
    <row r="748" ht="17.25" customHeight="1" x14ac:dyDescent="0.2"/>
    <row r="749" ht="17.25" customHeight="1" x14ac:dyDescent="0.2"/>
    <row r="750" ht="17.25" customHeight="1" x14ac:dyDescent="0.2"/>
    <row r="751" ht="17.25" customHeight="1" x14ac:dyDescent="0.2"/>
    <row r="752" ht="17.25" customHeight="1" x14ac:dyDescent="0.2"/>
    <row r="753" ht="17.25" customHeight="1" x14ac:dyDescent="0.2"/>
    <row r="754" ht="17.25" customHeight="1" x14ac:dyDescent="0.2"/>
    <row r="755" ht="17.25" customHeight="1" x14ac:dyDescent="0.2"/>
    <row r="756" ht="17.25" customHeight="1" x14ac:dyDescent="0.2"/>
    <row r="757" ht="17.25" customHeight="1" x14ac:dyDescent="0.2"/>
    <row r="758" ht="17.25" customHeight="1" x14ac:dyDescent="0.2"/>
    <row r="759" ht="17.25" customHeight="1" x14ac:dyDescent="0.2"/>
    <row r="760" ht="17.25" customHeight="1" x14ac:dyDescent="0.2"/>
    <row r="761" ht="17.25" customHeight="1" x14ac:dyDescent="0.2"/>
    <row r="762" ht="17.25" customHeight="1" x14ac:dyDescent="0.2"/>
    <row r="763" ht="17.25" customHeight="1" x14ac:dyDescent="0.2"/>
    <row r="764" ht="17.25" customHeight="1" x14ac:dyDescent="0.2"/>
    <row r="765" ht="17.25" customHeight="1" x14ac:dyDescent="0.2"/>
    <row r="766" ht="17.25" customHeight="1" x14ac:dyDescent="0.2"/>
    <row r="767" ht="17.25" customHeight="1" x14ac:dyDescent="0.2"/>
    <row r="768" ht="17.25" customHeight="1" x14ac:dyDescent="0.2"/>
    <row r="769" ht="17.25" customHeight="1" x14ac:dyDescent="0.2"/>
    <row r="770" ht="17.25" customHeight="1" x14ac:dyDescent="0.2"/>
    <row r="771" ht="17.25" customHeight="1" x14ac:dyDescent="0.2"/>
    <row r="772" ht="17.25" customHeight="1" x14ac:dyDescent="0.2"/>
    <row r="773" ht="17.25" customHeight="1" x14ac:dyDescent="0.2"/>
    <row r="774" ht="17.25" customHeight="1" x14ac:dyDescent="0.2"/>
    <row r="775" ht="17.25" customHeight="1" x14ac:dyDescent="0.2"/>
    <row r="776" ht="17.25" customHeight="1" x14ac:dyDescent="0.2"/>
    <row r="777" ht="17.25" customHeight="1" x14ac:dyDescent="0.2"/>
    <row r="778" ht="17.25" customHeight="1" x14ac:dyDescent="0.2"/>
    <row r="779" ht="17.25" customHeight="1" x14ac:dyDescent="0.2"/>
    <row r="780" ht="17.25" customHeight="1" x14ac:dyDescent="0.2"/>
    <row r="781" ht="17.25" customHeight="1" x14ac:dyDescent="0.2"/>
    <row r="782" ht="17.25" customHeight="1" x14ac:dyDescent="0.2"/>
    <row r="783" ht="17.25" customHeight="1" x14ac:dyDescent="0.2"/>
    <row r="784" ht="17.25" customHeight="1" x14ac:dyDescent="0.2"/>
    <row r="785" ht="17.25" customHeight="1" x14ac:dyDescent="0.2"/>
    <row r="786" ht="17.25" customHeight="1" x14ac:dyDescent="0.2"/>
    <row r="787" ht="17.25" customHeight="1" x14ac:dyDescent="0.2"/>
    <row r="788" ht="17.25" customHeight="1" x14ac:dyDescent="0.2"/>
    <row r="789" ht="17.25" customHeight="1" x14ac:dyDescent="0.2"/>
    <row r="790" ht="17.25" customHeight="1" x14ac:dyDescent="0.2"/>
    <row r="791" ht="17.25" customHeight="1" x14ac:dyDescent="0.2"/>
    <row r="792" ht="17.25" customHeight="1" x14ac:dyDescent="0.2"/>
    <row r="793" ht="17.25" customHeight="1" x14ac:dyDescent="0.2"/>
    <row r="794" ht="17.25" customHeight="1" x14ac:dyDescent="0.2"/>
    <row r="795" ht="17.25" customHeight="1" x14ac:dyDescent="0.2"/>
    <row r="796" ht="17.25" customHeight="1" x14ac:dyDescent="0.2"/>
    <row r="797" ht="17.25" customHeight="1" x14ac:dyDescent="0.2"/>
    <row r="798" ht="17.25" customHeight="1" x14ac:dyDescent="0.2"/>
    <row r="799" ht="17.25" customHeight="1" x14ac:dyDescent="0.2"/>
    <row r="800" ht="17.25" customHeight="1" x14ac:dyDescent="0.2"/>
    <row r="801" ht="17.25" customHeight="1" x14ac:dyDescent="0.2"/>
    <row r="802" ht="17.25" customHeight="1" x14ac:dyDescent="0.2"/>
    <row r="803" ht="17.25" customHeight="1" x14ac:dyDescent="0.2"/>
    <row r="804" ht="17.25" customHeight="1" x14ac:dyDescent="0.2"/>
    <row r="805" ht="17.25" customHeight="1" x14ac:dyDescent="0.2"/>
    <row r="806" ht="17.25" customHeight="1" x14ac:dyDescent="0.2"/>
    <row r="807" ht="17.25" customHeight="1" x14ac:dyDescent="0.2"/>
    <row r="808" ht="17.25" customHeight="1" x14ac:dyDescent="0.2"/>
    <row r="809" ht="17.25" customHeight="1" x14ac:dyDescent="0.2"/>
    <row r="810" ht="17.25" customHeight="1" x14ac:dyDescent="0.2"/>
    <row r="811" ht="17.25" customHeight="1" x14ac:dyDescent="0.2"/>
    <row r="812" ht="17.25" customHeight="1" x14ac:dyDescent="0.2"/>
    <row r="813" ht="17.25" customHeight="1" x14ac:dyDescent="0.2"/>
    <row r="814" ht="17.25" customHeight="1" x14ac:dyDescent="0.2"/>
    <row r="815" ht="17.25" customHeight="1" x14ac:dyDescent="0.2"/>
    <row r="816" ht="17.25" customHeight="1" x14ac:dyDescent="0.2"/>
    <row r="817" ht="17.25" customHeight="1" x14ac:dyDescent="0.2"/>
    <row r="818" ht="17.25" customHeight="1" x14ac:dyDescent="0.2"/>
    <row r="819" ht="17.25" customHeight="1" x14ac:dyDescent="0.2"/>
    <row r="820" ht="17.25" customHeight="1" x14ac:dyDescent="0.2"/>
    <row r="821" ht="17.25" customHeight="1" x14ac:dyDescent="0.2"/>
    <row r="822" ht="17.25" customHeight="1" x14ac:dyDescent="0.2"/>
    <row r="823" ht="17.25" customHeight="1" x14ac:dyDescent="0.2"/>
    <row r="824" ht="17.25" customHeight="1" x14ac:dyDescent="0.2"/>
    <row r="825" ht="17.25" customHeight="1" x14ac:dyDescent="0.2"/>
    <row r="826" ht="17.25" customHeight="1" x14ac:dyDescent="0.2"/>
    <row r="827" ht="17.25" customHeight="1" x14ac:dyDescent="0.2"/>
    <row r="828" ht="17.25" customHeight="1" x14ac:dyDescent="0.2"/>
    <row r="829" ht="17.25" customHeight="1" x14ac:dyDescent="0.2"/>
    <row r="830" ht="17.25" customHeight="1" x14ac:dyDescent="0.2"/>
    <row r="831" ht="17.25" customHeight="1" x14ac:dyDescent="0.2"/>
    <row r="832" ht="17.25" customHeight="1" x14ac:dyDescent="0.2"/>
    <row r="833" ht="17.25" customHeight="1" x14ac:dyDescent="0.2"/>
    <row r="834" ht="17.25" customHeight="1" x14ac:dyDescent="0.2"/>
    <row r="835" ht="17.25" customHeight="1" x14ac:dyDescent="0.2"/>
    <row r="836" ht="17.25" customHeight="1" x14ac:dyDescent="0.2"/>
    <row r="837" ht="17.25" customHeight="1" x14ac:dyDescent="0.2"/>
    <row r="838" ht="17.25" customHeight="1" x14ac:dyDescent="0.2"/>
    <row r="839" ht="17.25" customHeight="1" x14ac:dyDescent="0.2"/>
    <row r="840" ht="17.25" customHeight="1" x14ac:dyDescent="0.2"/>
    <row r="841" ht="17.25" customHeight="1" x14ac:dyDescent="0.2"/>
    <row r="842" ht="17.25" customHeight="1" x14ac:dyDescent="0.2"/>
    <row r="843" ht="17.25" customHeight="1" x14ac:dyDescent="0.2"/>
    <row r="844" ht="17.25" customHeight="1" x14ac:dyDescent="0.2"/>
    <row r="845" ht="17.25" customHeight="1" x14ac:dyDescent="0.2"/>
    <row r="846" ht="17.25" customHeight="1" x14ac:dyDescent="0.2"/>
    <row r="847" ht="17.25" customHeight="1" x14ac:dyDescent="0.2"/>
    <row r="848" ht="17.25" customHeight="1" x14ac:dyDescent="0.2"/>
    <row r="849" ht="17.25" customHeight="1" x14ac:dyDescent="0.2"/>
    <row r="850" ht="17.25" customHeight="1" x14ac:dyDescent="0.2"/>
    <row r="851" ht="17.25" customHeight="1" x14ac:dyDescent="0.2"/>
    <row r="852" ht="17.25" customHeight="1" x14ac:dyDescent="0.2"/>
    <row r="853" ht="17.25" customHeight="1" x14ac:dyDescent="0.2"/>
    <row r="854" ht="17.25" customHeight="1" x14ac:dyDescent="0.2"/>
    <row r="855" ht="17.25" customHeight="1" x14ac:dyDescent="0.2"/>
    <row r="856" ht="17.25" customHeight="1" x14ac:dyDescent="0.2"/>
    <row r="857" ht="17.25" customHeight="1" x14ac:dyDescent="0.2"/>
    <row r="858" ht="17.25" customHeight="1" x14ac:dyDescent="0.2"/>
    <row r="859" ht="17.25" customHeight="1" x14ac:dyDescent="0.2"/>
    <row r="860" ht="17.25" customHeight="1" x14ac:dyDescent="0.2"/>
    <row r="861" ht="17.25" customHeight="1" x14ac:dyDescent="0.2"/>
    <row r="862" ht="17.25" customHeight="1" x14ac:dyDescent="0.2"/>
    <row r="863" ht="17.25" customHeight="1" x14ac:dyDescent="0.2"/>
    <row r="864" ht="17.25" customHeight="1" x14ac:dyDescent="0.2"/>
    <row r="865" ht="17.25" customHeight="1" x14ac:dyDescent="0.2"/>
    <row r="866" ht="17.25" customHeight="1" x14ac:dyDescent="0.2"/>
    <row r="867" ht="17.25" customHeight="1" x14ac:dyDescent="0.2"/>
    <row r="868" ht="17.25" customHeight="1" x14ac:dyDescent="0.2"/>
    <row r="869" ht="17.25" customHeight="1" x14ac:dyDescent="0.2"/>
    <row r="870" ht="17.25" customHeight="1" x14ac:dyDescent="0.2"/>
    <row r="871" ht="17.25" customHeight="1" x14ac:dyDescent="0.2"/>
    <row r="872" ht="17.25" customHeight="1" x14ac:dyDescent="0.2"/>
    <row r="873" ht="17.25" customHeight="1" x14ac:dyDescent="0.2"/>
    <row r="874" ht="17.25" customHeight="1" x14ac:dyDescent="0.2"/>
    <row r="875" ht="17.25" customHeight="1" x14ac:dyDescent="0.2"/>
    <row r="876" ht="17.25" customHeight="1" x14ac:dyDescent="0.2"/>
    <row r="877" ht="17.25" customHeight="1" x14ac:dyDescent="0.2"/>
    <row r="878" ht="17.25" customHeight="1" x14ac:dyDescent="0.2"/>
    <row r="879" ht="17.25" customHeight="1" x14ac:dyDescent="0.2"/>
    <row r="880" ht="17.25" customHeight="1" x14ac:dyDescent="0.2"/>
    <row r="881" ht="17.25" customHeight="1" x14ac:dyDescent="0.2"/>
    <row r="882" ht="17.25" customHeight="1" x14ac:dyDescent="0.2"/>
    <row r="883" ht="17.25" customHeight="1" x14ac:dyDescent="0.2"/>
    <row r="884" ht="17.25" customHeight="1" x14ac:dyDescent="0.2"/>
    <row r="885" ht="17.25" customHeight="1" x14ac:dyDescent="0.2"/>
    <row r="886" ht="17.25" customHeight="1" x14ac:dyDescent="0.2"/>
    <row r="887" ht="17.25" customHeight="1" x14ac:dyDescent="0.2"/>
    <row r="888" ht="17.25" customHeight="1" x14ac:dyDescent="0.2"/>
    <row r="889" ht="17.25" customHeight="1" x14ac:dyDescent="0.2"/>
    <row r="890" ht="17.25" customHeight="1" x14ac:dyDescent="0.2"/>
    <row r="891" ht="17.25" customHeight="1" x14ac:dyDescent="0.2"/>
    <row r="892" ht="17.25" customHeight="1" x14ac:dyDescent="0.2"/>
    <row r="893" ht="17.25" customHeight="1" x14ac:dyDescent="0.2"/>
    <row r="894" ht="17.25" customHeight="1" x14ac:dyDescent="0.2"/>
    <row r="895" ht="17.25" customHeight="1" x14ac:dyDescent="0.2"/>
    <row r="896" ht="17.25" customHeight="1" x14ac:dyDescent="0.2"/>
    <row r="897" ht="17.25" customHeight="1" x14ac:dyDescent="0.2"/>
    <row r="898" ht="17.25" customHeight="1" x14ac:dyDescent="0.2"/>
    <row r="899" ht="17.25" customHeight="1" x14ac:dyDescent="0.2"/>
    <row r="900" ht="17.25" customHeight="1" x14ac:dyDescent="0.2"/>
    <row r="901" ht="17.25" customHeight="1" x14ac:dyDescent="0.2"/>
    <row r="902" ht="17.25" customHeight="1" x14ac:dyDescent="0.2"/>
    <row r="903" ht="17.25" customHeight="1" x14ac:dyDescent="0.2"/>
    <row r="904" ht="17.25" customHeight="1" x14ac:dyDescent="0.2"/>
    <row r="905" ht="17.25" customHeight="1" x14ac:dyDescent="0.2"/>
    <row r="906" ht="17.25" customHeight="1" x14ac:dyDescent="0.2"/>
    <row r="907" ht="17.25" customHeight="1" x14ac:dyDescent="0.2"/>
    <row r="908" ht="17.25" customHeight="1" x14ac:dyDescent="0.2"/>
    <row r="909" ht="17.25" customHeight="1" x14ac:dyDescent="0.2"/>
    <row r="910" ht="17.25" customHeight="1" x14ac:dyDescent="0.2"/>
    <row r="911" ht="17.25" customHeight="1" x14ac:dyDescent="0.2"/>
  </sheetData>
  <mergeCells count="14">
    <mergeCell ref="A192:B192"/>
    <mergeCell ref="A1:H1"/>
    <mergeCell ref="A2:A3"/>
    <mergeCell ref="B2:B3"/>
    <mergeCell ref="C2:E2"/>
    <mergeCell ref="F2:H2"/>
    <mergeCell ref="A150:B150"/>
    <mergeCell ref="A171:B171"/>
    <mergeCell ref="A24:B24"/>
    <mergeCell ref="A45:B45"/>
    <mergeCell ref="A66:B66"/>
    <mergeCell ref="A87:B87"/>
    <mergeCell ref="A108:B108"/>
    <mergeCell ref="A129:B129"/>
  </mergeCells>
  <phoneticPr fontId="6" type="noConversion"/>
  <printOptions horizontalCentered="1"/>
  <pageMargins left="0.70866141732283472" right="0.70866141732283472" top="0.74803149606299213" bottom="0.74803149606299213" header="0" footer="0"/>
  <pageSetup paperSize="9" orientation="portrait"/>
  <rowBreaks count="2" manualBreakCount="2">
    <brk id="129" man="1"/>
    <brk id="6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148" workbookViewId="0">
      <selection activeCell="D171" sqref="D171"/>
    </sheetView>
  </sheetViews>
  <sheetFormatPr defaultColWidth="12.625" defaultRowHeight="15" customHeight="1" x14ac:dyDescent="0.2"/>
  <cols>
    <col min="1" max="1" width="9.25" customWidth="1"/>
    <col min="2" max="8" width="13.625" customWidth="1"/>
    <col min="9" max="26" width="7.875" customWidth="1"/>
  </cols>
  <sheetData>
    <row r="1" spans="1:26" ht="48" customHeight="1" x14ac:dyDescent="0.2">
      <c r="A1" s="34" t="s">
        <v>408</v>
      </c>
      <c r="B1" s="35"/>
      <c r="C1" s="35"/>
      <c r="D1" s="35"/>
      <c r="E1" s="35"/>
      <c r="F1" s="35"/>
      <c r="G1" s="35"/>
      <c r="H1" s="35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6.5" customHeight="1" x14ac:dyDescent="0.2">
      <c r="A2" s="36" t="s">
        <v>400</v>
      </c>
      <c r="B2" s="38" t="s">
        <v>0</v>
      </c>
      <c r="C2" s="39" t="s">
        <v>1</v>
      </c>
      <c r="D2" s="44"/>
      <c r="E2" s="45"/>
      <c r="F2" s="39" t="s">
        <v>2</v>
      </c>
      <c r="G2" s="44"/>
      <c r="H2" s="45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6.5" customHeight="1" thickBot="1" x14ac:dyDescent="0.25">
      <c r="A3" s="42"/>
      <c r="B3" s="43"/>
      <c r="C3" s="1" t="s">
        <v>3</v>
      </c>
      <c r="D3" s="2" t="s">
        <v>4</v>
      </c>
      <c r="E3" s="1" t="s">
        <v>5</v>
      </c>
      <c r="F3" s="1" t="s">
        <v>3</v>
      </c>
      <c r="G3" s="2" t="s">
        <v>4</v>
      </c>
      <c r="H3" s="1" t="s">
        <v>5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7.25" customHeight="1" thickTop="1" x14ac:dyDescent="0.2">
      <c r="A4" s="22" t="s">
        <v>56</v>
      </c>
      <c r="B4" s="23">
        <v>1</v>
      </c>
      <c r="C4" s="6" t="s">
        <v>170</v>
      </c>
      <c r="D4" s="9">
        <v>7735</v>
      </c>
      <c r="E4" s="7">
        <f t="shared" ref="E4:E23" si="0">D4/$D$24</f>
        <v>3.5322812143375455E-3</v>
      </c>
      <c r="F4" s="6" t="s">
        <v>171</v>
      </c>
      <c r="G4" s="9">
        <v>69520</v>
      </c>
      <c r="H4" s="7">
        <f t="shared" ref="H4:H23" si="1">G4/$G$24</f>
        <v>2.8541938831898983E-2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7.25" customHeight="1" x14ac:dyDescent="0.2">
      <c r="A5" s="16" t="s">
        <v>56</v>
      </c>
      <c r="B5" s="17">
        <v>2</v>
      </c>
      <c r="C5" s="18" t="s">
        <v>172</v>
      </c>
      <c r="D5" s="9">
        <v>6226</v>
      </c>
      <c r="E5" s="7">
        <f t="shared" si="0"/>
        <v>2.8431781306354955E-3</v>
      </c>
      <c r="F5" s="6" t="s">
        <v>173</v>
      </c>
      <c r="G5" s="9">
        <v>65052</v>
      </c>
      <c r="H5" s="7">
        <f t="shared" si="1"/>
        <v>2.6707569115257374E-2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7.25" customHeight="1" x14ac:dyDescent="0.2">
      <c r="A6" s="16" t="s">
        <v>56</v>
      </c>
      <c r="B6" s="17">
        <v>3</v>
      </c>
      <c r="C6" s="18" t="s">
        <v>174</v>
      </c>
      <c r="D6" s="9">
        <v>5987</v>
      </c>
      <c r="E6" s="7">
        <f t="shared" si="0"/>
        <v>2.7340358927264233E-3</v>
      </c>
      <c r="F6" s="6" t="s">
        <v>175</v>
      </c>
      <c r="G6" s="9">
        <v>58217</v>
      </c>
      <c r="H6" s="7">
        <f t="shared" si="1"/>
        <v>2.3901410428317938E-2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7.25" customHeight="1" x14ac:dyDescent="0.2">
      <c r="A7" s="16" t="s">
        <v>56</v>
      </c>
      <c r="B7" s="17">
        <v>4</v>
      </c>
      <c r="C7" s="18" t="s">
        <v>176</v>
      </c>
      <c r="D7" s="9">
        <v>5211</v>
      </c>
      <c r="E7" s="7">
        <f t="shared" si="0"/>
        <v>2.379666116084415E-3</v>
      </c>
      <c r="F7" s="6" t="s">
        <v>177</v>
      </c>
      <c r="G7" s="9">
        <v>40160</v>
      </c>
      <c r="H7" s="7">
        <f t="shared" si="1"/>
        <v>1.6487978473663165E-2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7.25" customHeight="1" x14ac:dyDescent="0.2">
      <c r="A8" s="16" t="s">
        <v>56</v>
      </c>
      <c r="B8" s="17">
        <v>5</v>
      </c>
      <c r="C8" s="18" t="s">
        <v>178</v>
      </c>
      <c r="D8" s="9">
        <v>5172</v>
      </c>
      <c r="E8" s="7">
        <f t="shared" si="0"/>
        <v>2.361856294835654E-3</v>
      </c>
      <c r="F8" s="6" t="s">
        <v>179</v>
      </c>
      <c r="G8" s="9">
        <v>29486</v>
      </c>
      <c r="H8" s="7">
        <f t="shared" si="1"/>
        <v>1.2105690569582472E-2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7.25" customHeight="1" x14ac:dyDescent="0.2">
      <c r="A9" s="16" t="s">
        <v>56</v>
      </c>
      <c r="B9" s="17">
        <v>6</v>
      </c>
      <c r="C9" s="18" t="s">
        <v>180</v>
      </c>
      <c r="D9" s="9">
        <v>5078</v>
      </c>
      <c r="E9" s="7">
        <f t="shared" si="0"/>
        <v>2.3189300590053079E-3</v>
      </c>
      <c r="F9" s="6" t="s">
        <v>181</v>
      </c>
      <c r="G9" s="9">
        <v>29255</v>
      </c>
      <c r="H9" s="7">
        <f t="shared" si="1"/>
        <v>1.2010851848780275E-2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7.25" customHeight="1" x14ac:dyDescent="0.2">
      <c r="A10" s="16" t="s">
        <v>56</v>
      </c>
      <c r="B10" s="17">
        <v>7</v>
      </c>
      <c r="C10" s="18" t="s">
        <v>182</v>
      </c>
      <c r="D10" s="9">
        <v>4787</v>
      </c>
      <c r="E10" s="7">
        <f t="shared" si="0"/>
        <v>2.1860413927645545E-3</v>
      </c>
      <c r="F10" s="6" t="s">
        <v>183</v>
      </c>
      <c r="G10" s="9">
        <v>28311</v>
      </c>
      <c r="H10" s="7">
        <f t="shared" si="1"/>
        <v>1.1623285820913293E-2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7.25" customHeight="1" x14ac:dyDescent="0.2">
      <c r="A11" s="16" t="s">
        <v>56</v>
      </c>
      <c r="B11" s="17">
        <v>8</v>
      </c>
      <c r="C11" s="18" t="s">
        <v>184</v>
      </c>
      <c r="D11" s="9">
        <v>4714</v>
      </c>
      <c r="E11" s="7">
        <f t="shared" si="0"/>
        <v>2.1527050606835411E-3</v>
      </c>
      <c r="F11" s="6" t="s">
        <v>185</v>
      </c>
      <c r="G11" s="9">
        <v>26078</v>
      </c>
      <c r="H11" s="7">
        <f t="shared" si="1"/>
        <v>1.0706511519825398E-2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7.25" customHeight="1" x14ac:dyDescent="0.2">
      <c r="A12" s="16" t="s">
        <v>56</v>
      </c>
      <c r="B12" s="17">
        <v>9</v>
      </c>
      <c r="C12" s="18" t="s">
        <v>186</v>
      </c>
      <c r="D12" s="9">
        <v>4641</v>
      </c>
      <c r="E12" s="7">
        <f t="shared" si="0"/>
        <v>2.1193687286025272E-3</v>
      </c>
      <c r="F12" s="6" t="s">
        <v>187</v>
      </c>
      <c r="G12" s="9">
        <v>25140</v>
      </c>
      <c r="H12" s="7">
        <f t="shared" si="1"/>
        <v>1.0321408835355875E-2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7.25" customHeight="1" x14ac:dyDescent="0.2">
      <c r="A13" s="16" t="s">
        <v>56</v>
      </c>
      <c r="B13" s="17">
        <v>10</v>
      </c>
      <c r="C13" s="18" t="s">
        <v>188</v>
      </c>
      <c r="D13" s="9">
        <v>4146</v>
      </c>
      <c r="E13" s="7">
        <f t="shared" si="0"/>
        <v>1.8933209973682563E-3</v>
      </c>
      <c r="F13" s="6" t="s">
        <v>189</v>
      </c>
      <c r="G13" s="9">
        <v>24108</v>
      </c>
      <c r="H13" s="7">
        <f t="shared" si="1"/>
        <v>9.8977137709928172E-3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7.25" customHeight="1" x14ac:dyDescent="0.2">
      <c r="A14" s="16" t="s">
        <v>56</v>
      </c>
      <c r="B14" s="17">
        <v>11</v>
      </c>
      <c r="C14" s="18" t="s">
        <v>190</v>
      </c>
      <c r="D14" s="9">
        <v>4074</v>
      </c>
      <c r="E14" s="7">
        <f t="shared" si="0"/>
        <v>1.8604413273705443E-3</v>
      </c>
      <c r="F14" s="6" t="s">
        <v>191</v>
      </c>
      <c r="G14" s="9">
        <v>22937</v>
      </c>
      <c r="H14" s="7">
        <f t="shared" si="1"/>
        <v>9.4169512512552785E-3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7.25" customHeight="1" x14ac:dyDescent="0.2">
      <c r="A15" s="16" t="s">
        <v>56</v>
      </c>
      <c r="B15" s="17">
        <v>12</v>
      </c>
      <c r="C15" s="18" t="s">
        <v>192</v>
      </c>
      <c r="D15" s="9">
        <v>4000</v>
      </c>
      <c r="E15" s="7">
        <f t="shared" si="0"/>
        <v>1.826648333206229E-3</v>
      </c>
      <c r="F15" s="6" t="s">
        <v>193</v>
      </c>
      <c r="G15" s="9">
        <v>22629</v>
      </c>
      <c r="H15" s="7">
        <f t="shared" si="1"/>
        <v>9.2904996235190166E-3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7.25" customHeight="1" x14ac:dyDescent="0.2">
      <c r="A16" s="16" t="s">
        <v>56</v>
      </c>
      <c r="B16" s="17">
        <v>13</v>
      </c>
      <c r="C16" s="18" t="s">
        <v>194</v>
      </c>
      <c r="D16" s="9">
        <v>3879</v>
      </c>
      <c r="E16" s="7">
        <f t="shared" si="0"/>
        <v>1.7713922211267407E-3</v>
      </c>
      <c r="F16" s="6" t="s">
        <v>195</v>
      </c>
      <c r="G16" s="9">
        <v>22608</v>
      </c>
      <c r="H16" s="7">
        <f t="shared" si="1"/>
        <v>9.2818779216279085E-3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7.25" customHeight="1" x14ac:dyDescent="0.2">
      <c r="A17" s="16" t="s">
        <v>56</v>
      </c>
      <c r="B17" s="17">
        <v>14</v>
      </c>
      <c r="C17" s="18" t="s">
        <v>196</v>
      </c>
      <c r="D17" s="9">
        <v>3808</v>
      </c>
      <c r="E17" s="7">
        <f t="shared" si="0"/>
        <v>1.7389692132123301E-3</v>
      </c>
      <c r="F17" s="6" t="s">
        <v>197</v>
      </c>
      <c r="G17" s="9">
        <v>21596</v>
      </c>
      <c r="H17" s="7">
        <f t="shared" si="1"/>
        <v>8.8663940019230499E-3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7.25" customHeight="1" x14ac:dyDescent="0.2">
      <c r="A18" s="16" t="s">
        <v>56</v>
      </c>
      <c r="B18" s="17">
        <v>15</v>
      </c>
      <c r="C18" s="18" t="s">
        <v>198</v>
      </c>
      <c r="D18" s="9">
        <v>3795</v>
      </c>
      <c r="E18" s="7">
        <f t="shared" si="0"/>
        <v>1.7330326061294099E-3</v>
      </c>
      <c r="F18" s="6" t="s">
        <v>199</v>
      </c>
      <c r="G18" s="9">
        <v>21469</v>
      </c>
      <c r="H18" s="7">
        <f t="shared" si="1"/>
        <v>8.814253233343488E-3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7.25" customHeight="1" x14ac:dyDescent="0.2">
      <c r="A19" s="16" t="s">
        <v>56</v>
      </c>
      <c r="B19" s="17">
        <v>16</v>
      </c>
      <c r="C19" s="18" t="s">
        <v>200</v>
      </c>
      <c r="D19" s="9">
        <v>3550</v>
      </c>
      <c r="E19" s="7">
        <f t="shared" si="0"/>
        <v>1.6211503957205282E-3</v>
      </c>
      <c r="F19" s="6" t="s">
        <v>201</v>
      </c>
      <c r="G19" s="9">
        <v>18491</v>
      </c>
      <c r="H19" s="7">
        <f t="shared" si="1"/>
        <v>7.5916137937376881E-3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7.25" customHeight="1" x14ac:dyDescent="0.2">
      <c r="A20" s="16" t="s">
        <v>56</v>
      </c>
      <c r="B20" s="17">
        <v>17</v>
      </c>
      <c r="C20" s="18" t="s">
        <v>202</v>
      </c>
      <c r="D20" s="9">
        <v>3536</v>
      </c>
      <c r="E20" s="7">
        <f t="shared" si="0"/>
        <v>1.6147571265543064E-3</v>
      </c>
      <c r="F20" s="6" t="s">
        <v>203</v>
      </c>
      <c r="G20" s="9">
        <v>17646</v>
      </c>
      <c r="H20" s="7">
        <f t="shared" si="1"/>
        <v>7.2446929319287898E-3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7.25" customHeight="1" x14ac:dyDescent="0.2">
      <c r="A21" s="16" t="s">
        <v>56</v>
      </c>
      <c r="B21" s="17">
        <v>18</v>
      </c>
      <c r="C21" s="18" t="s">
        <v>204</v>
      </c>
      <c r="D21" s="9">
        <v>3536</v>
      </c>
      <c r="E21" s="7">
        <f t="shared" si="0"/>
        <v>1.6147571265543064E-3</v>
      </c>
      <c r="F21" s="6" t="s">
        <v>205</v>
      </c>
      <c r="G21" s="9">
        <v>17605</v>
      </c>
      <c r="H21" s="7">
        <f t="shared" si="1"/>
        <v>7.2278600853794821E-3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7.25" customHeight="1" x14ac:dyDescent="0.2">
      <c r="A22" s="16" t="s">
        <v>56</v>
      </c>
      <c r="B22" s="17">
        <v>19</v>
      </c>
      <c r="C22" s="18" t="s">
        <v>206</v>
      </c>
      <c r="D22" s="9">
        <v>3481</v>
      </c>
      <c r="E22" s="7">
        <f t="shared" si="0"/>
        <v>1.5896407119727208E-3</v>
      </c>
      <c r="F22" s="6" t="s">
        <v>207</v>
      </c>
      <c r="G22" s="9">
        <v>14221</v>
      </c>
      <c r="H22" s="7">
        <f t="shared" si="1"/>
        <v>5.8385344092122477E-3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7.25" customHeight="1" x14ac:dyDescent="0.2">
      <c r="A23" s="16" t="s">
        <v>56</v>
      </c>
      <c r="B23" s="17">
        <v>20</v>
      </c>
      <c r="C23" s="18" t="s">
        <v>208</v>
      </c>
      <c r="D23" s="9">
        <v>3427</v>
      </c>
      <c r="E23" s="7">
        <f t="shared" si="0"/>
        <v>1.5649809594744366E-3</v>
      </c>
      <c r="F23" s="6" t="s">
        <v>209</v>
      </c>
      <c r="G23" s="9">
        <v>14049</v>
      </c>
      <c r="H23" s="7">
        <f t="shared" si="1"/>
        <v>5.7679185651517383E-3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7.25" customHeight="1" thickBot="1" x14ac:dyDescent="0.25">
      <c r="A24" s="31" t="s">
        <v>66</v>
      </c>
      <c r="B24" s="32"/>
      <c r="C24" s="4" t="s">
        <v>46</v>
      </c>
      <c r="D24" s="5">
        <v>2189803</v>
      </c>
      <c r="E24" s="14">
        <f>SUM(D4:D23)/D24</f>
        <v>4.1457153908365275E-2</v>
      </c>
      <c r="F24" s="4" t="s">
        <v>47</v>
      </c>
      <c r="G24" s="5">
        <v>2435714</v>
      </c>
      <c r="H24" s="14">
        <f>SUM(G4:G23)/G24</f>
        <v>0.24164495503166628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7.25" customHeight="1" thickTop="1" x14ac:dyDescent="0.2">
      <c r="A25" s="24" t="s">
        <v>67</v>
      </c>
      <c r="B25" s="25">
        <v>1</v>
      </c>
      <c r="C25" s="6" t="s">
        <v>170</v>
      </c>
      <c r="D25" s="9">
        <v>13576</v>
      </c>
      <c r="E25" s="7">
        <f t="shared" ref="E25:E44" si="2">D25/$D$45</f>
        <v>3.8587354910152799E-3</v>
      </c>
      <c r="F25" s="6" t="s">
        <v>191</v>
      </c>
      <c r="G25" s="9">
        <v>63655</v>
      </c>
      <c r="H25" s="7">
        <f t="shared" ref="H25:H44" si="3">G25/$G$45</f>
        <v>1.7909610417088113E-2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7.25" customHeight="1" x14ac:dyDescent="0.2">
      <c r="A26" s="26" t="s">
        <v>67</v>
      </c>
      <c r="B26" s="21">
        <v>2</v>
      </c>
      <c r="C26" s="6" t="s">
        <v>182</v>
      </c>
      <c r="D26" s="9">
        <v>12085</v>
      </c>
      <c r="E26" s="7">
        <f t="shared" si="2"/>
        <v>3.4349453748467635E-3</v>
      </c>
      <c r="F26" s="6" t="s">
        <v>185</v>
      </c>
      <c r="G26" s="9">
        <v>53834</v>
      </c>
      <c r="H26" s="7">
        <f t="shared" si="3"/>
        <v>1.5146429458699574E-2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7.25" customHeight="1" x14ac:dyDescent="0.2">
      <c r="A27" s="26" t="s">
        <v>67</v>
      </c>
      <c r="B27" s="21">
        <v>3</v>
      </c>
      <c r="C27" s="6" t="s">
        <v>172</v>
      </c>
      <c r="D27" s="9">
        <v>11234</v>
      </c>
      <c r="E27" s="7">
        <f t="shared" si="2"/>
        <v>3.1930638263159734E-3</v>
      </c>
      <c r="F27" s="6" t="s">
        <v>175</v>
      </c>
      <c r="G27" s="9">
        <v>51465</v>
      </c>
      <c r="H27" s="7">
        <f t="shared" si="3"/>
        <v>1.447990103079789E-2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7.25" customHeight="1" x14ac:dyDescent="0.2">
      <c r="A28" s="26" t="s">
        <v>67</v>
      </c>
      <c r="B28" s="21">
        <v>4</v>
      </c>
      <c r="C28" s="6" t="s">
        <v>174</v>
      </c>
      <c r="D28" s="9">
        <v>10707</v>
      </c>
      <c r="E28" s="7">
        <f t="shared" si="2"/>
        <v>3.0432734901517829E-3</v>
      </c>
      <c r="F28" s="6" t="s">
        <v>205</v>
      </c>
      <c r="G28" s="9">
        <v>45027</v>
      </c>
      <c r="H28" s="7">
        <f t="shared" si="3"/>
        <v>1.2668541799547977E-2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7.25" customHeight="1" x14ac:dyDescent="0.2">
      <c r="A29" s="26" t="s">
        <v>67</v>
      </c>
      <c r="B29" s="21">
        <v>5</v>
      </c>
      <c r="C29" s="6" t="s">
        <v>210</v>
      </c>
      <c r="D29" s="9">
        <v>7791</v>
      </c>
      <c r="E29" s="7">
        <f t="shared" si="2"/>
        <v>2.2144525788523901E-3</v>
      </c>
      <c r="F29" s="6" t="s">
        <v>171</v>
      </c>
      <c r="G29" s="9">
        <v>43386</v>
      </c>
      <c r="H29" s="7">
        <f t="shared" si="3"/>
        <v>1.2206839330072812E-2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7.25" customHeight="1" x14ac:dyDescent="0.2">
      <c r="A30" s="26" t="s">
        <v>67</v>
      </c>
      <c r="B30" s="21">
        <v>6</v>
      </c>
      <c r="C30" s="6" t="s">
        <v>211</v>
      </c>
      <c r="D30" s="9">
        <v>7680</v>
      </c>
      <c r="E30" s="7">
        <f t="shared" si="2"/>
        <v>2.1829028116527216E-3</v>
      </c>
      <c r="F30" s="6" t="s">
        <v>189</v>
      </c>
      <c r="G30" s="9">
        <v>39048</v>
      </c>
      <c r="H30" s="7">
        <f t="shared" si="3"/>
        <v>1.098632420966863E-2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7.25" customHeight="1" x14ac:dyDescent="0.2">
      <c r="A31" s="26" t="s">
        <v>67</v>
      </c>
      <c r="B31" s="21">
        <v>7</v>
      </c>
      <c r="C31" s="6" t="s">
        <v>184</v>
      </c>
      <c r="D31" s="9">
        <v>7487</v>
      </c>
      <c r="E31" s="7">
        <f t="shared" si="2"/>
        <v>2.1280460092244699E-3</v>
      </c>
      <c r="F31" s="6" t="s">
        <v>212</v>
      </c>
      <c r="G31" s="9">
        <v>35890</v>
      </c>
      <c r="H31" s="7">
        <f t="shared" si="3"/>
        <v>1.0097807208692048E-2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7.25" customHeight="1" x14ac:dyDescent="0.2">
      <c r="A32" s="26" t="s">
        <v>67</v>
      </c>
      <c r="B32" s="21">
        <v>8</v>
      </c>
      <c r="C32" s="6" t="s">
        <v>194</v>
      </c>
      <c r="D32" s="9">
        <v>6802</v>
      </c>
      <c r="E32" s="7">
        <f t="shared" si="2"/>
        <v>1.9333469954247154E-3</v>
      </c>
      <c r="F32" s="6" t="s">
        <v>201</v>
      </c>
      <c r="G32" s="9">
        <v>34855</v>
      </c>
      <c r="H32" s="7">
        <f t="shared" si="3"/>
        <v>9.8066054683466526E-3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7.25" customHeight="1" x14ac:dyDescent="0.2">
      <c r="A33" s="26" t="s">
        <v>67</v>
      </c>
      <c r="B33" s="21">
        <v>9</v>
      </c>
      <c r="C33" s="6" t="s">
        <v>188</v>
      </c>
      <c r="D33" s="9">
        <v>6800</v>
      </c>
      <c r="E33" s="7">
        <f t="shared" si="2"/>
        <v>1.9327785311508475E-3</v>
      </c>
      <c r="F33" s="6" t="s">
        <v>213</v>
      </c>
      <c r="G33" s="9">
        <v>33837</v>
      </c>
      <c r="H33" s="7">
        <f t="shared" si="3"/>
        <v>9.5201867517557218E-3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7.25" customHeight="1" x14ac:dyDescent="0.2">
      <c r="A34" s="26" t="s">
        <v>67</v>
      </c>
      <c r="B34" s="21">
        <v>10</v>
      </c>
      <c r="C34" s="6" t="s">
        <v>214</v>
      </c>
      <c r="D34" s="9">
        <v>6778</v>
      </c>
      <c r="E34" s="7">
        <f t="shared" si="2"/>
        <v>1.9265254241383005E-3</v>
      </c>
      <c r="F34" s="6" t="s">
        <v>209</v>
      </c>
      <c r="G34" s="9">
        <v>32899</v>
      </c>
      <c r="H34" s="7">
        <f t="shared" si="3"/>
        <v>9.2562763822446274E-3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7.25" customHeight="1" x14ac:dyDescent="0.2">
      <c r="A35" s="26" t="s">
        <v>67</v>
      </c>
      <c r="B35" s="21">
        <v>11</v>
      </c>
      <c r="C35" s="6" t="s">
        <v>180</v>
      </c>
      <c r="D35" s="9">
        <v>6712</v>
      </c>
      <c r="E35" s="7">
        <f t="shared" si="2"/>
        <v>1.9077661031006599E-3</v>
      </c>
      <c r="F35" s="6" t="s">
        <v>179</v>
      </c>
      <c r="G35" s="9">
        <v>32878</v>
      </c>
      <c r="H35" s="7">
        <f t="shared" si="3"/>
        <v>9.2503679411361714E-3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7.25" customHeight="1" x14ac:dyDescent="0.2">
      <c r="A36" s="26" t="s">
        <v>67</v>
      </c>
      <c r="B36" s="21">
        <v>12</v>
      </c>
      <c r="C36" s="6" t="s">
        <v>190</v>
      </c>
      <c r="D36" s="9">
        <v>6648</v>
      </c>
      <c r="E36" s="7">
        <f t="shared" si="2"/>
        <v>1.8895752463368872E-3</v>
      </c>
      <c r="F36" s="6" t="s">
        <v>181</v>
      </c>
      <c r="G36" s="9">
        <v>30979</v>
      </c>
      <c r="H36" s="7">
        <f t="shared" si="3"/>
        <v>8.7160760523285301E-3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7.25" customHeight="1" x14ac:dyDescent="0.2">
      <c r="A37" s="26" t="s">
        <v>67</v>
      </c>
      <c r="B37" s="21">
        <v>13</v>
      </c>
      <c r="C37" s="6" t="s">
        <v>204</v>
      </c>
      <c r="D37" s="9">
        <v>6634</v>
      </c>
      <c r="E37" s="7">
        <f t="shared" si="2"/>
        <v>1.885595996419812E-3</v>
      </c>
      <c r="F37" s="6" t="s">
        <v>173</v>
      </c>
      <c r="G37" s="9">
        <v>30698</v>
      </c>
      <c r="H37" s="7">
        <f t="shared" si="3"/>
        <v>8.6370154832106014E-3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7.25" customHeight="1" x14ac:dyDescent="0.2">
      <c r="A38" s="26" t="s">
        <v>67</v>
      </c>
      <c r="B38" s="21">
        <v>14</v>
      </c>
      <c r="C38" s="6" t="s">
        <v>215</v>
      </c>
      <c r="D38" s="9">
        <v>6628</v>
      </c>
      <c r="E38" s="7">
        <f t="shared" si="2"/>
        <v>1.8838906035982084E-3</v>
      </c>
      <c r="F38" s="6" t="s">
        <v>193</v>
      </c>
      <c r="G38" s="9">
        <v>28649</v>
      </c>
      <c r="H38" s="7">
        <f t="shared" si="3"/>
        <v>8.0605204436282659E-3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7.25" customHeight="1" x14ac:dyDescent="0.2">
      <c r="A39" s="26" t="s">
        <v>67</v>
      </c>
      <c r="B39" s="21">
        <v>15</v>
      </c>
      <c r="C39" s="6" t="s">
        <v>216</v>
      </c>
      <c r="D39" s="9">
        <v>6397</v>
      </c>
      <c r="E39" s="7">
        <f t="shared" si="2"/>
        <v>1.8182329799664662E-3</v>
      </c>
      <c r="F39" s="6" t="s">
        <v>187</v>
      </c>
      <c r="G39" s="9">
        <v>25672</v>
      </c>
      <c r="H39" s="7">
        <f t="shared" si="3"/>
        <v>7.2229285779198179E-3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7.25" customHeight="1" x14ac:dyDescent="0.2">
      <c r="A40" s="26" t="s">
        <v>67</v>
      </c>
      <c r="B40" s="21">
        <v>16</v>
      </c>
      <c r="C40" s="6" t="s">
        <v>217</v>
      </c>
      <c r="D40" s="9">
        <v>6264</v>
      </c>
      <c r="E40" s="7">
        <f t="shared" si="2"/>
        <v>1.7804301057542512E-3</v>
      </c>
      <c r="F40" s="6" t="s">
        <v>218</v>
      </c>
      <c r="G40" s="9">
        <v>24972</v>
      </c>
      <c r="H40" s="7">
        <f t="shared" si="3"/>
        <v>7.0259805409712411E-3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7.25" customHeight="1" x14ac:dyDescent="0.2">
      <c r="A41" s="26" t="s">
        <v>67</v>
      </c>
      <c r="B41" s="21">
        <v>17</v>
      </c>
      <c r="C41" s="6" t="s">
        <v>219</v>
      </c>
      <c r="D41" s="9">
        <v>6219</v>
      </c>
      <c r="E41" s="7">
        <f t="shared" si="2"/>
        <v>1.7676396595922236E-3</v>
      </c>
      <c r="F41" s="6" t="s">
        <v>220</v>
      </c>
      <c r="G41" s="9">
        <v>24503</v>
      </c>
      <c r="H41" s="7">
        <f t="shared" si="3"/>
        <v>6.8940253562156939E-3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7.25" customHeight="1" x14ac:dyDescent="0.2">
      <c r="A42" s="26" t="s">
        <v>67</v>
      </c>
      <c r="B42" s="21">
        <v>18</v>
      </c>
      <c r="C42" s="6" t="s">
        <v>221</v>
      </c>
      <c r="D42" s="9">
        <v>6201</v>
      </c>
      <c r="E42" s="7">
        <f t="shared" si="2"/>
        <v>1.7625234811274124E-3</v>
      </c>
      <c r="F42" s="6" t="s">
        <v>222</v>
      </c>
      <c r="G42" s="9">
        <v>24495</v>
      </c>
      <c r="H42" s="7">
        <f t="shared" si="3"/>
        <v>6.8917745215077101E-3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7.25" customHeight="1" x14ac:dyDescent="0.2">
      <c r="A43" s="26" t="s">
        <v>67</v>
      </c>
      <c r="B43" s="21">
        <v>19</v>
      </c>
      <c r="C43" s="6" t="s">
        <v>206</v>
      </c>
      <c r="D43" s="9">
        <v>6108</v>
      </c>
      <c r="E43" s="7">
        <f t="shared" si="2"/>
        <v>1.7360898923925554E-3</v>
      </c>
      <c r="F43" s="6" t="s">
        <v>183</v>
      </c>
      <c r="G43" s="9">
        <v>24400</v>
      </c>
      <c r="H43" s="7">
        <f t="shared" si="3"/>
        <v>6.8650458593504035E-3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7.25" customHeight="1" x14ac:dyDescent="0.2">
      <c r="A44" s="26" t="s">
        <v>67</v>
      </c>
      <c r="B44" s="21">
        <v>20</v>
      </c>
      <c r="C44" s="6" t="s">
        <v>176</v>
      </c>
      <c r="D44" s="9">
        <v>6058</v>
      </c>
      <c r="E44" s="7">
        <f t="shared" si="2"/>
        <v>1.7218782855458578E-3</v>
      </c>
      <c r="F44" s="6" t="s">
        <v>195</v>
      </c>
      <c r="G44" s="9">
        <v>23661</v>
      </c>
      <c r="H44" s="7">
        <f t="shared" si="3"/>
        <v>6.6571250032004059E-3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7.25" customHeight="1" thickBot="1" x14ac:dyDescent="0.25">
      <c r="A45" s="29" t="s">
        <v>77</v>
      </c>
      <c r="B45" s="30"/>
      <c r="C45" s="4" t="s">
        <v>46</v>
      </c>
      <c r="D45" s="5">
        <v>3518251</v>
      </c>
      <c r="E45" s="14">
        <f>SUM(D25:D44)/D45</f>
        <v>4.4001692886607581E-2</v>
      </c>
      <c r="F45" s="4" t="s">
        <v>47</v>
      </c>
      <c r="G45" s="5">
        <v>3554237</v>
      </c>
      <c r="H45" s="14">
        <f>SUM(G25:G44)/G45</f>
        <v>0.19829938183638288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7.25" customHeight="1" thickTop="1" x14ac:dyDescent="0.2">
      <c r="A46" s="22" t="s">
        <v>78</v>
      </c>
      <c r="B46" s="23">
        <v>1</v>
      </c>
      <c r="C46" s="6" t="s">
        <v>170</v>
      </c>
      <c r="D46" s="9">
        <v>14975</v>
      </c>
      <c r="E46" s="7">
        <f t="shared" ref="E46:E65" si="4">D46/$D$66</f>
        <v>3.1914959367301647E-3</v>
      </c>
      <c r="F46" s="6" t="s">
        <v>223</v>
      </c>
      <c r="G46" s="9">
        <v>70699</v>
      </c>
      <c r="H46" s="7">
        <f t="shared" ref="H46:H65" si="5">G46/$G$66</f>
        <v>1.5433854628060673E-2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7.25" customHeight="1" x14ac:dyDescent="0.2">
      <c r="A47" s="16" t="s">
        <v>78</v>
      </c>
      <c r="B47" s="17">
        <v>2</v>
      </c>
      <c r="C47" s="18" t="s">
        <v>211</v>
      </c>
      <c r="D47" s="9">
        <v>14796</v>
      </c>
      <c r="E47" s="7">
        <f t="shared" si="4"/>
        <v>3.1533471706083152E-3</v>
      </c>
      <c r="F47" s="6" t="s">
        <v>224</v>
      </c>
      <c r="G47" s="9">
        <v>62207</v>
      </c>
      <c r="H47" s="7">
        <f t="shared" si="5"/>
        <v>1.3580019446495287E-2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7.25" customHeight="1" x14ac:dyDescent="0.2">
      <c r="A48" s="16" t="s">
        <v>78</v>
      </c>
      <c r="B48" s="17">
        <v>3</v>
      </c>
      <c r="C48" s="18" t="s">
        <v>172</v>
      </c>
      <c r="D48" s="9">
        <v>14461</v>
      </c>
      <c r="E48" s="7">
        <f t="shared" si="4"/>
        <v>3.0819514351288755E-3</v>
      </c>
      <c r="F48" s="6" t="s">
        <v>191</v>
      </c>
      <c r="G48" s="9">
        <v>57951</v>
      </c>
      <c r="H48" s="7">
        <f t="shared" si="5"/>
        <v>1.2650918818522809E-2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customHeight="1" x14ac:dyDescent="0.2">
      <c r="A49" s="16" t="s">
        <v>78</v>
      </c>
      <c r="B49" s="17">
        <v>4</v>
      </c>
      <c r="C49" s="18" t="s">
        <v>182</v>
      </c>
      <c r="D49" s="9">
        <v>13902</v>
      </c>
      <c r="E49" s="7">
        <f t="shared" si="4"/>
        <v>2.9628164615975124E-3</v>
      </c>
      <c r="F49" s="6" t="s">
        <v>213</v>
      </c>
      <c r="G49" s="9">
        <v>52492</v>
      </c>
      <c r="H49" s="7">
        <f t="shared" si="5"/>
        <v>1.14591988166192E-2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7.25" customHeight="1" x14ac:dyDescent="0.2">
      <c r="A50" s="16" t="s">
        <v>78</v>
      </c>
      <c r="B50" s="17">
        <v>5</v>
      </c>
      <c r="C50" s="18" t="s">
        <v>194</v>
      </c>
      <c r="D50" s="9">
        <v>11262</v>
      </c>
      <c r="E50" s="7">
        <f t="shared" si="4"/>
        <v>2.4001754416998408E-3</v>
      </c>
      <c r="F50" s="6" t="s">
        <v>185</v>
      </c>
      <c r="G50" s="9">
        <v>52129</v>
      </c>
      <c r="H50" s="7">
        <f t="shared" si="5"/>
        <v>1.1379954566630006E-2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7.25" customHeight="1" x14ac:dyDescent="0.2">
      <c r="A51" s="16" t="s">
        <v>78</v>
      </c>
      <c r="B51" s="17">
        <v>6</v>
      </c>
      <c r="C51" s="18" t="s">
        <v>210</v>
      </c>
      <c r="D51" s="9">
        <v>10895</v>
      </c>
      <c r="E51" s="7">
        <f t="shared" si="4"/>
        <v>2.3219598150701266E-3</v>
      </c>
      <c r="F51" s="6" t="s">
        <v>225</v>
      </c>
      <c r="G51" s="9">
        <v>50337</v>
      </c>
      <c r="H51" s="7">
        <f t="shared" si="5"/>
        <v>1.0988754302220542E-2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7.25" customHeight="1" x14ac:dyDescent="0.2">
      <c r="A52" s="16" t="s">
        <v>78</v>
      </c>
      <c r="B52" s="17">
        <v>7</v>
      </c>
      <c r="C52" s="18" t="s">
        <v>174</v>
      </c>
      <c r="D52" s="9">
        <v>10202</v>
      </c>
      <c r="E52" s="7">
        <f t="shared" si="4"/>
        <v>2.1742665473469878E-3</v>
      </c>
      <c r="F52" s="6" t="s">
        <v>222</v>
      </c>
      <c r="G52" s="9">
        <v>44860</v>
      </c>
      <c r="H52" s="7">
        <f t="shared" si="5"/>
        <v>9.7931048333753205E-3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7.25" customHeight="1" x14ac:dyDescent="0.2">
      <c r="A53" s="16" t="s">
        <v>78</v>
      </c>
      <c r="B53" s="17">
        <v>8</v>
      </c>
      <c r="C53" s="18" t="s">
        <v>215</v>
      </c>
      <c r="D53" s="9">
        <v>10029</v>
      </c>
      <c r="E53" s="7">
        <f t="shared" si="4"/>
        <v>2.1373965108158147E-3</v>
      </c>
      <c r="F53" s="6" t="s">
        <v>212</v>
      </c>
      <c r="G53" s="9">
        <v>44821</v>
      </c>
      <c r="H53" s="7">
        <f t="shared" si="5"/>
        <v>9.7845909883351595E-3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7.25" customHeight="1" x14ac:dyDescent="0.2">
      <c r="A54" s="16" t="s">
        <v>78</v>
      </c>
      <c r="B54" s="17">
        <v>9</v>
      </c>
      <c r="C54" s="18" t="s">
        <v>226</v>
      </c>
      <c r="D54" s="9">
        <v>9883</v>
      </c>
      <c r="E54" s="7">
        <f t="shared" si="4"/>
        <v>2.1062807574426857E-3</v>
      </c>
      <c r="F54" s="6" t="s">
        <v>205</v>
      </c>
      <c r="G54" s="9">
        <v>44483</v>
      </c>
      <c r="H54" s="7">
        <f t="shared" si="5"/>
        <v>9.7108043313204277E-3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7.25" customHeight="1" x14ac:dyDescent="0.2">
      <c r="A55" s="16" t="s">
        <v>78</v>
      </c>
      <c r="B55" s="17">
        <v>10</v>
      </c>
      <c r="C55" s="18" t="s">
        <v>214</v>
      </c>
      <c r="D55" s="9">
        <v>9610</v>
      </c>
      <c r="E55" s="7">
        <f t="shared" si="4"/>
        <v>2.0480985610669038E-3</v>
      </c>
      <c r="F55" s="6" t="s">
        <v>201</v>
      </c>
      <c r="G55" s="9">
        <v>44006</v>
      </c>
      <c r="H55" s="7">
        <f t="shared" si="5"/>
        <v>9.606673457367685E-3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7.25" customHeight="1" x14ac:dyDescent="0.2">
      <c r="A56" s="16" t="s">
        <v>78</v>
      </c>
      <c r="B56" s="17">
        <v>11</v>
      </c>
      <c r="C56" s="18" t="s">
        <v>227</v>
      </c>
      <c r="D56" s="9">
        <v>9440</v>
      </c>
      <c r="E56" s="7">
        <f t="shared" si="4"/>
        <v>2.0118678893310689E-3</v>
      </c>
      <c r="F56" s="6" t="s">
        <v>228</v>
      </c>
      <c r="G56" s="9">
        <v>37757</v>
      </c>
      <c r="H56" s="7">
        <f t="shared" si="5"/>
        <v>8.2424935174710643E-3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7.25" customHeight="1" x14ac:dyDescent="0.2">
      <c r="A57" s="16" t="s">
        <v>78</v>
      </c>
      <c r="B57" s="17">
        <v>12</v>
      </c>
      <c r="C57" s="18" t="s">
        <v>221</v>
      </c>
      <c r="D57" s="9">
        <v>9417</v>
      </c>
      <c r="E57" s="7">
        <f t="shared" si="4"/>
        <v>2.006966092566809E-3</v>
      </c>
      <c r="F57" s="6" t="s">
        <v>229</v>
      </c>
      <c r="G57" s="9">
        <v>35608</v>
      </c>
      <c r="H57" s="7">
        <f t="shared" si="5"/>
        <v>7.7733588253862777E-3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7.25" customHeight="1" x14ac:dyDescent="0.2">
      <c r="A58" s="16" t="s">
        <v>78</v>
      </c>
      <c r="B58" s="17">
        <v>13</v>
      </c>
      <c r="C58" s="18" t="s">
        <v>230</v>
      </c>
      <c r="D58" s="9">
        <v>9372</v>
      </c>
      <c r="E58" s="7">
        <f t="shared" si="4"/>
        <v>1.9973756206367347E-3</v>
      </c>
      <c r="F58" s="6" t="s">
        <v>220</v>
      </c>
      <c r="G58" s="9">
        <v>34182</v>
      </c>
      <c r="H58" s="7">
        <f t="shared" si="5"/>
        <v>7.4620577221229424E-3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7.25" customHeight="1" x14ac:dyDescent="0.2">
      <c r="A59" s="16" t="s">
        <v>78</v>
      </c>
      <c r="B59" s="17">
        <v>14</v>
      </c>
      <c r="C59" s="18" t="s">
        <v>231</v>
      </c>
      <c r="D59" s="9">
        <v>9127</v>
      </c>
      <c r="E59" s="7">
        <f t="shared" si="4"/>
        <v>1.9451608290174433E-3</v>
      </c>
      <c r="F59" s="6" t="s">
        <v>232</v>
      </c>
      <c r="G59" s="9">
        <v>33785</v>
      </c>
      <c r="H59" s="7">
        <f t="shared" si="5"/>
        <v>7.3753911456884797E-3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7.25" customHeight="1" x14ac:dyDescent="0.2">
      <c r="A60" s="16" t="s">
        <v>78</v>
      </c>
      <c r="B60" s="17">
        <v>15</v>
      </c>
      <c r="C60" s="18" t="s">
        <v>233</v>
      </c>
      <c r="D60" s="9">
        <v>9111</v>
      </c>
      <c r="E60" s="7">
        <f t="shared" si="4"/>
        <v>1.941750883442306E-3</v>
      </c>
      <c r="F60" s="6" t="s">
        <v>234</v>
      </c>
      <c r="G60" s="9">
        <v>30686</v>
      </c>
      <c r="H60" s="7">
        <f t="shared" si="5"/>
        <v>6.6988679205741211E-3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7.25" customHeight="1" x14ac:dyDescent="0.2">
      <c r="A61" s="16" t="s">
        <v>78</v>
      </c>
      <c r="B61" s="17">
        <v>16</v>
      </c>
      <c r="C61" s="18" t="s">
        <v>180</v>
      </c>
      <c r="D61" s="9">
        <v>9109</v>
      </c>
      <c r="E61" s="7">
        <f t="shared" si="4"/>
        <v>1.9413246402454139E-3</v>
      </c>
      <c r="F61" s="6" t="s">
        <v>235</v>
      </c>
      <c r="G61" s="9">
        <v>30335</v>
      </c>
      <c r="H61" s="7">
        <f t="shared" si="5"/>
        <v>6.6222433152126692E-3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7.25" customHeight="1" x14ac:dyDescent="0.2">
      <c r="A62" s="16" t="s">
        <v>78</v>
      </c>
      <c r="B62" s="17">
        <v>17</v>
      </c>
      <c r="C62" s="18" t="s">
        <v>217</v>
      </c>
      <c r="D62" s="9">
        <v>9092</v>
      </c>
      <c r="E62" s="7">
        <f t="shared" si="4"/>
        <v>1.9377015730718302E-3</v>
      </c>
      <c r="F62" s="6" t="s">
        <v>236</v>
      </c>
      <c r="G62" s="9">
        <v>29179</v>
      </c>
      <c r="H62" s="7">
        <f t="shared" si="5"/>
        <v>6.3698842160735281E-3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7.25" customHeight="1" x14ac:dyDescent="0.2">
      <c r="A63" s="16" t="s">
        <v>78</v>
      </c>
      <c r="B63" s="17">
        <v>18</v>
      </c>
      <c r="C63" s="18" t="s">
        <v>184</v>
      </c>
      <c r="D63" s="9">
        <v>8487</v>
      </c>
      <c r="E63" s="7">
        <f t="shared" si="4"/>
        <v>1.8087630060119471E-3</v>
      </c>
      <c r="F63" s="6" t="s">
        <v>181</v>
      </c>
      <c r="G63" s="9">
        <v>29024</v>
      </c>
      <c r="H63" s="7">
        <f t="shared" si="5"/>
        <v>6.3360471396318617E-3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7.25" customHeight="1" x14ac:dyDescent="0.2">
      <c r="A64" s="16" t="s">
        <v>78</v>
      </c>
      <c r="B64" s="17">
        <v>19</v>
      </c>
      <c r="C64" s="18" t="s">
        <v>237</v>
      </c>
      <c r="D64" s="9">
        <v>8428</v>
      </c>
      <c r="E64" s="7">
        <f t="shared" si="4"/>
        <v>1.7961888317036281E-3</v>
      </c>
      <c r="F64" s="6" t="s">
        <v>189</v>
      </c>
      <c r="G64" s="9">
        <v>28559</v>
      </c>
      <c r="H64" s="7">
        <f t="shared" si="5"/>
        <v>6.2345359103068605E-3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7.25" customHeight="1" x14ac:dyDescent="0.2">
      <c r="A65" s="16" t="s">
        <v>78</v>
      </c>
      <c r="B65" s="17">
        <v>20</v>
      </c>
      <c r="C65" s="18" t="s">
        <v>204</v>
      </c>
      <c r="D65" s="9">
        <v>8363</v>
      </c>
      <c r="E65" s="7">
        <f t="shared" si="4"/>
        <v>1.7823359278046323E-3</v>
      </c>
      <c r="F65" s="6" t="s">
        <v>209</v>
      </c>
      <c r="G65" s="9">
        <v>28138</v>
      </c>
      <c r="H65" s="7">
        <f t="shared" si="5"/>
        <v>6.1426300446169139E-3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7.25" customHeight="1" thickBot="1" x14ac:dyDescent="0.25">
      <c r="A66" s="31" t="s">
        <v>89</v>
      </c>
      <c r="B66" s="32"/>
      <c r="C66" s="4" t="s">
        <v>46</v>
      </c>
      <c r="D66" s="5">
        <v>4692157</v>
      </c>
      <c r="E66" s="14">
        <f>SUM(D46:D65)/D66</f>
        <v>4.4747223931339043E-2</v>
      </c>
      <c r="F66" s="4" t="s">
        <v>47</v>
      </c>
      <c r="G66" s="5">
        <v>4580774</v>
      </c>
      <c r="H66" s="14">
        <f>SUM(G46:G65)/G66</f>
        <v>0.18364538394603183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7.25" customHeight="1" thickTop="1" x14ac:dyDescent="0.2">
      <c r="A67" s="22" t="s">
        <v>90</v>
      </c>
      <c r="B67" s="23">
        <v>1</v>
      </c>
      <c r="C67" s="6" t="s">
        <v>238</v>
      </c>
      <c r="D67" s="9">
        <v>19810</v>
      </c>
      <c r="E67" s="7">
        <f t="shared" ref="E67:E86" si="6">D67/$D$87</f>
        <v>4.4433020305957565E-3</v>
      </c>
      <c r="F67" s="6" t="s">
        <v>239</v>
      </c>
      <c r="G67" s="9">
        <v>49142</v>
      </c>
      <c r="H67" s="7">
        <f t="shared" ref="H67:H86" si="7">G67/$G$87</f>
        <v>1.1350864168900637E-2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7.25" customHeight="1" x14ac:dyDescent="0.2">
      <c r="A68" s="16" t="s">
        <v>90</v>
      </c>
      <c r="B68" s="17">
        <v>2</v>
      </c>
      <c r="C68" s="18" t="s">
        <v>211</v>
      </c>
      <c r="D68" s="9">
        <v>16261</v>
      </c>
      <c r="E68" s="7">
        <f t="shared" si="6"/>
        <v>3.6472758364218881E-3</v>
      </c>
      <c r="F68" s="6" t="s">
        <v>240</v>
      </c>
      <c r="G68" s="9">
        <v>47549</v>
      </c>
      <c r="H68" s="7">
        <f t="shared" si="7"/>
        <v>1.0982911569880273E-2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7.25" customHeight="1" x14ac:dyDescent="0.2">
      <c r="A69" s="16" t="s">
        <v>90</v>
      </c>
      <c r="B69" s="17">
        <v>3</v>
      </c>
      <c r="C69" s="18" t="s">
        <v>241</v>
      </c>
      <c r="D69" s="9">
        <v>14951</v>
      </c>
      <c r="E69" s="7">
        <f t="shared" si="6"/>
        <v>3.3534481907843091E-3</v>
      </c>
      <c r="F69" s="6" t="s">
        <v>224</v>
      </c>
      <c r="G69" s="9">
        <v>47336</v>
      </c>
      <c r="H69" s="7">
        <f t="shared" si="7"/>
        <v>1.0933712634794687E-2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7.25" customHeight="1" x14ac:dyDescent="0.2">
      <c r="A70" s="16" t="s">
        <v>90</v>
      </c>
      <c r="B70" s="17">
        <v>4</v>
      </c>
      <c r="C70" s="18" t="s">
        <v>242</v>
      </c>
      <c r="D70" s="9">
        <v>14401</v>
      </c>
      <c r="E70" s="7">
        <f t="shared" si="6"/>
        <v>3.2300854387990658E-3</v>
      </c>
      <c r="F70" s="6" t="s">
        <v>243</v>
      </c>
      <c r="G70" s="9">
        <v>44239</v>
      </c>
      <c r="H70" s="7">
        <f t="shared" si="7"/>
        <v>1.0218364738268594E-2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7.25" customHeight="1" x14ac:dyDescent="0.2">
      <c r="A71" s="16" t="s">
        <v>90</v>
      </c>
      <c r="B71" s="17">
        <v>5</v>
      </c>
      <c r="C71" s="18" t="s">
        <v>244</v>
      </c>
      <c r="D71" s="9">
        <v>14209</v>
      </c>
      <c r="E71" s="7">
        <f t="shared" si="6"/>
        <v>3.1870206235605808E-3</v>
      </c>
      <c r="F71" s="6" t="s">
        <v>235</v>
      </c>
      <c r="G71" s="9">
        <v>43974</v>
      </c>
      <c r="H71" s="7">
        <f t="shared" si="7"/>
        <v>1.0157154795556482E-2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7.25" customHeight="1" x14ac:dyDescent="0.2">
      <c r="A72" s="16" t="s">
        <v>90</v>
      </c>
      <c r="B72" s="17">
        <v>6</v>
      </c>
      <c r="C72" s="18" t="s">
        <v>194</v>
      </c>
      <c r="D72" s="9">
        <v>13806</v>
      </c>
      <c r="E72" s="7">
        <f t="shared" si="6"/>
        <v>3.0966293707423028E-3</v>
      </c>
      <c r="F72" s="6" t="s">
        <v>245</v>
      </c>
      <c r="G72" s="9">
        <v>41487</v>
      </c>
      <c r="H72" s="7">
        <f t="shared" si="7"/>
        <v>9.5827052577261967E-3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7.25" customHeight="1" x14ac:dyDescent="0.2">
      <c r="A73" s="16" t="s">
        <v>90</v>
      </c>
      <c r="B73" s="17">
        <v>7</v>
      </c>
      <c r="C73" s="18" t="s">
        <v>246</v>
      </c>
      <c r="D73" s="9">
        <v>12645</v>
      </c>
      <c r="E73" s="7">
        <f t="shared" si="6"/>
        <v>2.8362218160970895E-3</v>
      </c>
      <c r="F73" s="6" t="s">
        <v>247</v>
      </c>
      <c r="G73" s="9">
        <v>40155</v>
      </c>
      <c r="H73" s="7">
        <f t="shared" si="7"/>
        <v>9.2750386777543659E-3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7.25" customHeight="1" x14ac:dyDescent="0.2">
      <c r="A74" s="16" t="s">
        <v>90</v>
      </c>
      <c r="B74" s="17">
        <v>8</v>
      </c>
      <c r="C74" s="18" t="s">
        <v>226</v>
      </c>
      <c r="D74" s="9">
        <v>12482</v>
      </c>
      <c r="E74" s="7">
        <f t="shared" si="6"/>
        <v>2.7996615823269178E-3</v>
      </c>
      <c r="F74" s="6" t="s">
        <v>248</v>
      </c>
      <c r="G74" s="9">
        <v>40026</v>
      </c>
      <c r="H74" s="7">
        <f t="shared" si="7"/>
        <v>9.245242139603942E-3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7.25" customHeight="1" x14ac:dyDescent="0.2">
      <c r="A75" s="16" t="s">
        <v>90</v>
      </c>
      <c r="B75" s="17">
        <v>9</v>
      </c>
      <c r="C75" s="18" t="s">
        <v>249</v>
      </c>
      <c r="D75" s="9">
        <v>12038</v>
      </c>
      <c r="E75" s="7">
        <f t="shared" si="6"/>
        <v>2.7000741970879213E-3</v>
      </c>
      <c r="F75" s="6" t="s">
        <v>250</v>
      </c>
      <c r="G75" s="9">
        <v>39731</v>
      </c>
      <c r="H75" s="7">
        <f t="shared" si="7"/>
        <v>9.1771027694149861E-3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7.25" customHeight="1" x14ac:dyDescent="0.2">
      <c r="A76" s="16" t="s">
        <v>90</v>
      </c>
      <c r="B76" s="17">
        <v>10</v>
      </c>
      <c r="C76" s="18" t="s">
        <v>251</v>
      </c>
      <c r="D76" s="9">
        <v>11927</v>
      </c>
      <c r="E76" s="7">
        <f t="shared" si="6"/>
        <v>2.6751773507781721E-3</v>
      </c>
      <c r="F76" s="6" t="s">
        <v>252</v>
      </c>
      <c r="G76" s="9">
        <v>38074</v>
      </c>
      <c r="H76" s="7">
        <f t="shared" si="7"/>
        <v>8.7943673917773562E-3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7.25" customHeight="1" x14ac:dyDescent="0.2">
      <c r="A77" s="16" t="s">
        <v>90</v>
      </c>
      <c r="B77" s="17">
        <v>11</v>
      </c>
      <c r="C77" s="18" t="s">
        <v>227</v>
      </c>
      <c r="D77" s="9">
        <v>11619</v>
      </c>
      <c r="E77" s="7">
        <f t="shared" si="6"/>
        <v>2.6060942096664359E-3</v>
      </c>
      <c r="F77" s="6" t="s">
        <v>253</v>
      </c>
      <c r="G77" s="9">
        <v>37841</v>
      </c>
      <c r="H77" s="7">
        <f t="shared" si="7"/>
        <v>8.7405488383738763E-3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7.25" customHeight="1" x14ac:dyDescent="0.2">
      <c r="A78" s="16" t="s">
        <v>90</v>
      </c>
      <c r="B78" s="17">
        <v>12</v>
      </c>
      <c r="C78" s="18" t="s">
        <v>254</v>
      </c>
      <c r="D78" s="9">
        <v>11153</v>
      </c>
      <c r="E78" s="7">
        <f t="shared" si="6"/>
        <v>2.5015723143480299E-3</v>
      </c>
      <c r="F78" s="6" t="s">
        <v>225</v>
      </c>
      <c r="G78" s="9">
        <v>37269</v>
      </c>
      <c r="H78" s="7">
        <f t="shared" si="7"/>
        <v>8.6084277544820689E-3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7.25" customHeight="1" x14ac:dyDescent="0.2">
      <c r="A79" s="16" t="s">
        <v>90</v>
      </c>
      <c r="B79" s="17">
        <v>13</v>
      </c>
      <c r="C79" s="18" t="s">
        <v>255</v>
      </c>
      <c r="D79" s="9">
        <v>11132</v>
      </c>
      <c r="E79" s="7">
        <f t="shared" si="6"/>
        <v>2.496862100181321E-3</v>
      </c>
      <c r="F79" s="6" t="s">
        <v>228</v>
      </c>
      <c r="G79" s="9">
        <v>35413</v>
      </c>
      <c r="H79" s="7">
        <f t="shared" si="7"/>
        <v>8.1797271745813818E-3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7.25" customHeight="1" x14ac:dyDescent="0.2">
      <c r="A80" s="16" t="s">
        <v>90</v>
      </c>
      <c r="B80" s="17">
        <v>14</v>
      </c>
      <c r="C80" s="18" t="s">
        <v>170</v>
      </c>
      <c r="D80" s="9">
        <v>10977</v>
      </c>
      <c r="E80" s="7">
        <f t="shared" si="6"/>
        <v>2.4620962337127523E-3</v>
      </c>
      <c r="F80" s="6" t="s">
        <v>201</v>
      </c>
      <c r="G80" s="9">
        <v>34723</v>
      </c>
      <c r="H80" s="7">
        <f t="shared" si="7"/>
        <v>8.0203503426139917E-3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7.25" customHeight="1" x14ac:dyDescent="0.2">
      <c r="A81" s="16" t="s">
        <v>90</v>
      </c>
      <c r="B81" s="17">
        <v>15</v>
      </c>
      <c r="C81" s="18" t="s">
        <v>256</v>
      </c>
      <c r="D81" s="9">
        <v>10760</v>
      </c>
      <c r="E81" s="7">
        <f t="shared" si="6"/>
        <v>2.4134240206567562E-3</v>
      </c>
      <c r="F81" s="6" t="s">
        <v>236</v>
      </c>
      <c r="G81" s="9">
        <v>33398</v>
      </c>
      <c r="H81" s="7">
        <f t="shared" si="7"/>
        <v>7.714300629053426E-3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7.25" customHeight="1" x14ac:dyDescent="0.2">
      <c r="A82" s="16" t="s">
        <v>90</v>
      </c>
      <c r="B82" s="17">
        <v>16</v>
      </c>
      <c r="C82" s="18" t="s">
        <v>172</v>
      </c>
      <c r="D82" s="9">
        <v>10686</v>
      </c>
      <c r="E82" s="7">
        <f t="shared" si="6"/>
        <v>2.3968261231169237E-3</v>
      </c>
      <c r="F82" s="6" t="s">
        <v>223</v>
      </c>
      <c r="G82" s="9">
        <v>32330</v>
      </c>
      <c r="H82" s="7">
        <f t="shared" si="7"/>
        <v>7.4676130108778148E-3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7.25" customHeight="1" x14ac:dyDescent="0.2">
      <c r="A83" s="16" t="s">
        <v>90</v>
      </c>
      <c r="B83" s="17">
        <v>17</v>
      </c>
      <c r="C83" s="18" t="s">
        <v>257</v>
      </c>
      <c r="D83" s="9">
        <v>10470</v>
      </c>
      <c r="E83" s="7">
        <f t="shared" si="6"/>
        <v>2.3483782059736283E-3</v>
      </c>
      <c r="F83" s="6" t="s">
        <v>258</v>
      </c>
      <c r="G83" s="9">
        <v>31268</v>
      </c>
      <c r="H83" s="7">
        <f t="shared" si="7"/>
        <v>7.222311278197573E-3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7.25" customHeight="1" x14ac:dyDescent="0.2">
      <c r="A84" s="16" t="s">
        <v>90</v>
      </c>
      <c r="B84" s="17">
        <v>18</v>
      </c>
      <c r="C84" s="18" t="s">
        <v>237</v>
      </c>
      <c r="D84" s="9">
        <v>10117</v>
      </c>
      <c r="E84" s="7">
        <f t="shared" si="6"/>
        <v>2.2692017487903724E-3</v>
      </c>
      <c r="F84" s="6" t="s">
        <v>222</v>
      </c>
      <c r="G84" s="9">
        <v>29986</v>
      </c>
      <c r="H84" s="7">
        <f t="shared" si="7"/>
        <v>6.9261937440204813E-3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7.25" customHeight="1" x14ac:dyDescent="0.2">
      <c r="A85" s="16" t="s">
        <v>90</v>
      </c>
      <c r="B85" s="17">
        <v>19</v>
      </c>
      <c r="C85" s="18" t="s">
        <v>259</v>
      </c>
      <c r="D85" s="9">
        <v>10044</v>
      </c>
      <c r="E85" s="7">
        <f t="shared" si="6"/>
        <v>2.25282814716324E-3</v>
      </c>
      <c r="F85" s="6" t="s">
        <v>260</v>
      </c>
      <c r="G85" s="9">
        <v>29227</v>
      </c>
      <c r="H85" s="7">
        <f t="shared" si="7"/>
        <v>6.7508792288563536E-3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7.25" customHeight="1" x14ac:dyDescent="0.2">
      <c r="A86" s="16" t="s">
        <v>90</v>
      </c>
      <c r="B86" s="17">
        <v>20</v>
      </c>
      <c r="C86" s="18" t="s">
        <v>261</v>
      </c>
      <c r="D86" s="9">
        <v>10026</v>
      </c>
      <c r="E86" s="7">
        <f t="shared" si="6"/>
        <v>2.2487908207346318E-3</v>
      </c>
      <c r="F86" s="6" t="s">
        <v>229</v>
      </c>
      <c r="G86" s="9">
        <v>28882</v>
      </c>
      <c r="H86" s="7">
        <f t="shared" si="7"/>
        <v>6.6711908128726585E-3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7.25" customHeight="1" thickBot="1" x14ac:dyDescent="0.25">
      <c r="A87" s="31" t="s">
        <v>103</v>
      </c>
      <c r="B87" s="32"/>
      <c r="C87" s="4" t="s">
        <v>46</v>
      </c>
      <c r="D87" s="5">
        <v>4458396</v>
      </c>
      <c r="E87" s="14">
        <f>SUM(D67:D86)/D87</f>
        <v>5.5964970361538094E-2</v>
      </c>
      <c r="F87" s="4" t="s">
        <v>47</v>
      </c>
      <c r="G87" s="5">
        <v>4329362</v>
      </c>
      <c r="H87" s="14">
        <f>SUM(G67:G86)/G87</f>
        <v>0.17601900695760714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7.25" customHeight="1" thickTop="1" x14ac:dyDescent="0.2">
      <c r="A88" s="22" t="s">
        <v>104</v>
      </c>
      <c r="B88" s="23">
        <v>1</v>
      </c>
      <c r="C88" s="6" t="s">
        <v>255</v>
      </c>
      <c r="D88" s="9">
        <v>22477</v>
      </c>
      <c r="E88" s="7">
        <f t="shared" ref="E88:E107" si="8">D88/$D$108</f>
        <v>5.9993604810378359E-3</v>
      </c>
      <c r="F88" s="6" t="s">
        <v>262</v>
      </c>
      <c r="G88" s="9">
        <v>45578</v>
      </c>
      <c r="H88" s="7">
        <f t="shared" ref="H88:H107" si="9">G88/$G$108</f>
        <v>1.2825523856155353E-2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7.25" customHeight="1" x14ac:dyDescent="0.2">
      <c r="A89" s="16" t="s">
        <v>104</v>
      </c>
      <c r="B89" s="17">
        <v>2</v>
      </c>
      <c r="C89" s="18" t="s">
        <v>238</v>
      </c>
      <c r="D89" s="9">
        <v>17754</v>
      </c>
      <c r="E89" s="7">
        <f t="shared" si="8"/>
        <v>4.7387394216463824E-3</v>
      </c>
      <c r="F89" s="6" t="s">
        <v>248</v>
      </c>
      <c r="G89" s="9">
        <v>39985</v>
      </c>
      <c r="H89" s="7">
        <f t="shared" si="9"/>
        <v>1.1251669037438497E-2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7.25" customHeight="1" x14ac:dyDescent="0.2">
      <c r="A90" s="16" t="s">
        <v>104</v>
      </c>
      <c r="B90" s="17">
        <v>3</v>
      </c>
      <c r="C90" s="18" t="s">
        <v>249</v>
      </c>
      <c r="D90" s="9">
        <v>17400</v>
      </c>
      <c r="E90" s="7">
        <f t="shared" si="8"/>
        <v>4.6442528971863831E-3</v>
      </c>
      <c r="F90" s="6" t="s">
        <v>263</v>
      </c>
      <c r="G90" s="9">
        <v>36392</v>
      </c>
      <c r="H90" s="7">
        <f t="shared" si="9"/>
        <v>1.0240608718530993E-2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7.25" customHeight="1" x14ac:dyDescent="0.2">
      <c r="A91" s="16" t="s">
        <v>104</v>
      </c>
      <c r="B91" s="17">
        <v>4</v>
      </c>
      <c r="C91" s="18" t="s">
        <v>241</v>
      </c>
      <c r="D91" s="9">
        <v>13799</v>
      </c>
      <c r="E91" s="7">
        <f t="shared" si="8"/>
        <v>3.6831060763376383E-3</v>
      </c>
      <c r="F91" s="6" t="s">
        <v>240</v>
      </c>
      <c r="G91" s="9">
        <v>34508</v>
      </c>
      <c r="H91" s="7">
        <f t="shared" si="9"/>
        <v>9.7104562997105837E-3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7.25" customHeight="1" x14ac:dyDescent="0.2">
      <c r="A92" s="16" t="s">
        <v>104</v>
      </c>
      <c r="B92" s="17">
        <v>5</v>
      </c>
      <c r="C92" s="18" t="s">
        <v>246</v>
      </c>
      <c r="D92" s="9">
        <v>13772</v>
      </c>
      <c r="E92" s="7">
        <f t="shared" si="8"/>
        <v>3.6758994770144178E-3</v>
      </c>
      <c r="F92" s="6" t="s">
        <v>264</v>
      </c>
      <c r="G92" s="9">
        <v>33618</v>
      </c>
      <c r="H92" s="7">
        <f t="shared" si="9"/>
        <v>9.4600127472954203E-3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7.25" customHeight="1" x14ac:dyDescent="0.2">
      <c r="A93" s="16" t="s">
        <v>104</v>
      </c>
      <c r="B93" s="17">
        <v>6</v>
      </c>
      <c r="C93" s="18" t="s">
        <v>265</v>
      </c>
      <c r="D93" s="9">
        <v>13753</v>
      </c>
      <c r="E93" s="7">
        <f t="shared" si="8"/>
        <v>3.6708281663795591E-3</v>
      </c>
      <c r="F93" s="6" t="s">
        <v>266</v>
      </c>
      <c r="G93" s="9">
        <v>33232</v>
      </c>
      <c r="H93" s="7">
        <f t="shared" si="9"/>
        <v>9.3513934088322159E-3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7.25" customHeight="1" x14ac:dyDescent="0.2">
      <c r="A94" s="16" t="s">
        <v>104</v>
      </c>
      <c r="B94" s="17">
        <v>7</v>
      </c>
      <c r="C94" s="18" t="s">
        <v>267</v>
      </c>
      <c r="D94" s="9">
        <v>13341</v>
      </c>
      <c r="E94" s="7">
        <f t="shared" si="8"/>
        <v>3.5608607989289394E-3</v>
      </c>
      <c r="F94" s="6" t="s">
        <v>268</v>
      </c>
      <c r="G94" s="9">
        <v>29661</v>
      </c>
      <c r="H94" s="7">
        <f t="shared" si="9"/>
        <v>8.3465238294226154E-3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7.25" customHeight="1" x14ac:dyDescent="0.2">
      <c r="A95" s="16" t="s">
        <v>104</v>
      </c>
      <c r="B95" s="17">
        <v>8</v>
      </c>
      <c r="C95" s="18" t="s">
        <v>251</v>
      </c>
      <c r="D95" s="9">
        <v>12378</v>
      </c>
      <c r="E95" s="7">
        <f t="shared" si="8"/>
        <v>3.3038254230674169E-3</v>
      </c>
      <c r="F95" s="6" t="s">
        <v>252</v>
      </c>
      <c r="G95" s="9">
        <v>29598</v>
      </c>
      <c r="H95" s="7">
        <f t="shared" si="9"/>
        <v>8.3287958026786197E-3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7.25" customHeight="1" x14ac:dyDescent="0.2">
      <c r="A96" s="16" t="s">
        <v>104</v>
      </c>
      <c r="B96" s="17">
        <v>9</v>
      </c>
      <c r="C96" s="18" t="s">
        <v>242</v>
      </c>
      <c r="D96" s="9">
        <v>12207</v>
      </c>
      <c r="E96" s="7">
        <f t="shared" si="8"/>
        <v>3.2581836273536885E-3</v>
      </c>
      <c r="F96" s="6" t="s">
        <v>269</v>
      </c>
      <c r="G96" s="9">
        <v>28965</v>
      </c>
      <c r="H96" s="7">
        <f t="shared" si="9"/>
        <v>8.1506713434889595E-3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7.25" customHeight="1" x14ac:dyDescent="0.2">
      <c r="A97" s="16" t="s">
        <v>104</v>
      </c>
      <c r="B97" s="17">
        <v>10</v>
      </c>
      <c r="C97" s="18" t="s">
        <v>244</v>
      </c>
      <c r="D97" s="9">
        <v>12120</v>
      </c>
      <c r="E97" s="7">
        <f t="shared" si="8"/>
        <v>3.2349623628677568E-3</v>
      </c>
      <c r="F97" s="6" t="s">
        <v>243</v>
      </c>
      <c r="G97" s="9">
        <v>28825</v>
      </c>
      <c r="H97" s="7">
        <f t="shared" si="9"/>
        <v>8.1112757285023047E-3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7.25" customHeight="1" x14ac:dyDescent="0.2">
      <c r="A98" s="16" t="s">
        <v>104</v>
      </c>
      <c r="B98" s="17">
        <v>11</v>
      </c>
      <c r="C98" s="18" t="s">
        <v>256</v>
      </c>
      <c r="D98" s="9">
        <v>11936</v>
      </c>
      <c r="E98" s="7">
        <f t="shared" si="8"/>
        <v>3.185850723035441E-3</v>
      </c>
      <c r="F98" s="6" t="s">
        <v>270</v>
      </c>
      <c r="G98" s="9">
        <v>27282</v>
      </c>
      <c r="H98" s="7">
        <f t="shared" si="9"/>
        <v>7.6770797718993889E-3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7.25" customHeight="1" x14ac:dyDescent="0.2">
      <c r="A99" s="16" t="s">
        <v>104</v>
      </c>
      <c r="B99" s="17">
        <v>12</v>
      </c>
      <c r="C99" s="18" t="s">
        <v>271</v>
      </c>
      <c r="D99" s="9">
        <v>11876</v>
      </c>
      <c r="E99" s="7">
        <f t="shared" si="8"/>
        <v>3.1698360578727293E-3</v>
      </c>
      <c r="F99" s="6" t="s">
        <v>258</v>
      </c>
      <c r="G99" s="9">
        <v>26639</v>
      </c>
      <c r="H99" s="7">
        <f t="shared" si="9"/>
        <v>7.4961413402106821E-3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7.25" customHeight="1" x14ac:dyDescent="0.2">
      <c r="A100" s="16" t="s">
        <v>104</v>
      </c>
      <c r="B100" s="17">
        <v>13</v>
      </c>
      <c r="C100" s="18" t="s">
        <v>272</v>
      </c>
      <c r="D100" s="9">
        <v>11848</v>
      </c>
      <c r="E100" s="7">
        <f t="shared" si="8"/>
        <v>3.162362547463464E-3</v>
      </c>
      <c r="F100" s="6" t="s">
        <v>273</v>
      </c>
      <c r="G100" s="9">
        <v>25090</v>
      </c>
      <c r="H100" s="7">
        <f t="shared" si="9"/>
        <v>7.0602570001083382E-3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7.25" customHeight="1" x14ac:dyDescent="0.2">
      <c r="A101" s="16" t="s">
        <v>104</v>
      </c>
      <c r="B101" s="17">
        <v>14</v>
      </c>
      <c r="C101" s="18" t="s">
        <v>274</v>
      </c>
      <c r="D101" s="9">
        <v>11675</v>
      </c>
      <c r="E101" s="7">
        <f t="shared" si="8"/>
        <v>3.1161869295776453E-3</v>
      </c>
      <c r="F101" s="6" t="s">
        <v>245</v>
      </c>
      <c r="G101" s="9">
        <v>24656</v>
      </c>
      <c r="H101" s="7">
        <f t="shared" si="9"/>
        <v>6.9381305936497082E-3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7.25" customHeight="1" x14ac:dyDescent="0.2">
      <c r="A102" s="16" t="s">
        <v>104</v>
      </c>
      <c r="B102" s="17">
        <v>15</v>
      </c>
      <c r="C102" s="18" t="s">
        <v>254</v>
      </c>
      <c r="D102" s="9">
        <v>11627</v>
      </c>
      <c r="E102" s="7">
        <f t="shared" si="8"/>
        <v>3.1033751974474757E-3</v>
      </c>
      <c r="F102" s="6" t="s">
        <v>247</v>
      </c>
      <c r="G102" s="9">
        <v>23925</v>
      </c>
      <c r="H102" s="7">
        <f t="shared" si="9"/>
        <v>6.7324292039693898E-3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7.25" customHeight="1" x14ac:dyDescent="0.2">
      <c r="A103" s="16" t="s">
        <v>104</v>
      </c>
      <c r="B103" s="17">
        <v>16</v>
      </c>
      <c r="C103" s="18" t="s">
        <v>211</v>
      </c>
      <c r="D103" s="9">
        <v>11420</v>
      </c>
      <c r="E103" s="7">
        <f t="shared" si="8"/>
        <v>3.0481246026361208E-3</v>
      </c>
      <c r="F103" s="6" t="s">
        <v>239</v>
      </c>
      <c r="G103" s="9">
        <v>23099</v>
      </c>
      <c r="H103" s="7">
        <f t="shared" si="9"/>
        <v>6.4999950755481265E-3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7.25" customHeight="1" x14ac:dyDescent="0.2">
      <c r="A104" s="16" t="s">
        <v>104</v>
      </c>
      <c r="B104" s="17">
        <v>17</v>
      </c>
      <c r="C104" s="18" t="s">
        <v>227</v>
      </c>
      <c r="D104" s="9">
        <v>11236</v>
      </c>
      <c r="E104" s="7">
        <f t="shared" si="8"/>
        <v>2.9990129628038047E-3</v>
      </c>
      <c r="F104" s="6" t="s">
        <v>275</v>
      </c>
      <c r="G104" s="9">
        <v>23098</v>
      </c>
      <c r="H104" s="7">
        <f t="shared" si="9"/>
        <v>6.4997136782982221E-3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7.25" customHeight="1" x14ac:dyDescent="0.2">
      <c r="A105" s="16" t="s">
        <v>104</v>
      </c>
      <c r="B105" s="17">
        <v>18</v>
      </c>
      <c r="C105" s="18" t="s">
        <v>276</v>
      </c>
      <c r="D105" s="9">
        <v>10920</v>
      </c>
      <c r="E105" s="7">
        <f t="shared" si="8"/>
        <v>2.9146690596135233E-3</v>
      </c>
      <c r="F105" s="6" t="s">
        <v>277</v>
      </c>
      <c r="G105" s="9">
        <v>22645</v>
      </c>
      <c r="H105" s="7">
        <f t="shared" si="9"/>
        <v>6.3722407240914035E-3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7.25" customHeight="1" x14ac:dyDescent="0.2">
      <c r="A106" s="16" t="s">
        <v>104</v>
      </c>
      <c r="B106" s="17">
        <v>19</v>
      </c>
      <c r="C106" s="18" t="s">
        <v>261</v>
      </c>
      <c r="D106" s="9">
        <v>10823</v>
      </c>
      <c r="E106" s="7">
        <f t="shared" si="8"/>
        <v>2.8887786842671397E-3</v>
      </c>
      <c r="F106" s="6" t="s">
        <v>278</v>
      </c>
      <c r="G106" s="9">
        <v>22357</v>
      </c>
      <c r="H106" s="7">
        <f t="shared" si="9"/>
        <v>6.2911983161188564E-3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7.25" customHeight="1" x14ac:dyDescent="0.2">
      <c r="A107" s="16" t="s">
        <v>104</v>
      </c>
      <c r="B107" s="17">
        <v>20</v>
      </c>
      <c r="C107" s="18" t="s">
        <v>257</v>
      </c>
      <c r="D107" s="9">
        <v>10773</v>
      </c>
      <c r="E107" s="7">
        <f t="shared" si="8"/>
        <v>2.8754331299648797E-3</v>
      </c>
      <c r="F107" s="6" t="s">
        <v>279</v>
      </c>
      <c r="G107" s="9">
        <v>20304</v>
      </c>
      <c r="H107" s="7">
        <f t="shared" si="9"/>
        <v>5.7134897620645551E-3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7.25" customHeight="1" thickBot="1" x14ac:dyDescent="0.25">
      <c r="A108" s="31" t="s">
        <v>117</v>
      </c>
      <c r="B108" s="32"/>
      <c r="C108" s="4" t="s">
        <v>46</v>
      </c>
      <c r="D108" s="5">
        <v>3746566</v>
      </c>
      <c r="E108" s="14">
        <f>SUM(D88:D107)/D108</f>
        <v>7.0233648626502249E-2</v>
      </c>
      <c r="F108" s="4" t="s">
        <v>47</v>
      </c>
      <c r="G108" s="5">
        <v>3553695</v>
      </c>
      <c r="H108" s="14">
        <f>SUM(G88:G107)/G108</f>
        <v>0.16305760623801424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7.25" customHeight="1" thickTop="1" x14ac:dyDescent="0.2">
      <c r="A109" s="22" t="s">
        <v>118</v>
      </c>
      <c r="B109" s="23">
        <v>1</v>
      </c>
      <c r="C109" s="6" t="s">
        <v>255</v>
      </c>
      <c r="D109" s="9">
        <v>25506</v>
      </c>
      <c r="E109" s="7">
        <f t="shared" ref="E109:E128" si="10">D109/$D$129</f>
        <v>6.9554736245036868E-3</v>
      </c>
      <c r="F109" s="6" t="s">
        <v>273</v>
      </c>
      <c r="G109" s="9">
        <v>42992</v>
      </c>
      <c r="H109" s="7">
        <f t="shared" ref="H109:H128" si="11">G109/$G$129</f>
        <v>1.3074165294890973E-2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7.25" customHeight="1" x14ac:dyDescent="0.2">
      <c r="A110" s="16" t="s">
        <v>118</v>
      </c>
      <c r="B110" s="17">
        <v>2</v>
      </c>
      <c r="C110" s="18" t="s">
        <v>267</v>
      </c>
      <c r="D110" s="9">
        <v>22193</v>
      </c>
      <c r="E110" s="7">
        <f t="shared" si="10"/>
        <v>6.0520201579475543E-3</v>
      </c>
      <c r="F110" s="6" t="s">
        <v>280</v>
      </c>
      <c r="G110" s="9">
        <v>42150</v>
      </c>
      <c r="H110" s="7">
        <f t="shared" si="11"/>
        <v>1.2818107256690884E-2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7.25" customHeight="1" x14ac:dyDescent="0.2">
      <c r="A111" s="16" t="s">
        <v>118</v>
      </c>
      <c r="B111" s="17">
        <v>3</v>
      </c>
      <c r="C111" s="18" t="s">
        <v>265</v>
      </c>
      <c r="D111" s="9">
        <v>20948</v>
      </c>
      <c r="E111" s="7">
        <f t="shared" si="10"/>
        <v>5.7125092717832367E-3</v>
      </c>
      <c r="F111" s="6" t="s">
        <v>266</v>
      </c>
      <c r="G111" s="9">
        <v>38064</v>
      </c>
      <c r="H111" s="7">
        <f t="shared" si="11"/>
        <v>1.1575526325472879E-2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7.25" customHeight="1" x14ac:dyDescent="0.2">
      <c r="A112" s="16" t="s">
        <v>118</v>
      </c>
      <c r="B112" s="17">
        <v>4</v>
      </c>
      <c r="C112" s="18" t="s">
        <v>249</v>
      </c>
      <c r="D112" s="9">
        <v>18306</v>
      </c>
      <c r="E112" s="7">
        <f t="shared" si="10"/>
        <v>4.9920371743967891E-3</v>
      </c>
      <c r="F112" s="6" t="s">
        <v>262</v>
      </c>
      <c r="G112" s="9">
        <v>33469</v>
      </c>
      <c r="H112" s="7">
        <f t="shared" si="11"/>
        <v>1.0178154964986648E-2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7.25" customHeight="1" x14ac:dyDescent="0.2">
      <c r="A113" s="16" t="s">
        <v>118</v>
      </c>
      <c r="B113" s="17">
        <v>5</v>
      </c>
      <c r="C113" s="18" t="s">
        <v>256</v>
      </c>
      <c r="D113" s="9">
        <v>17898</v>
      </c>
      <c r="E113" s="7">
        <f t="shared" si="10"/>
        <v>4.8807757755573982E-3</v>
      </c>
      <c r="F113" s="6" t="s">
        <v>270</v>
      </c>
      <c r="G113" s="9">
        <v>33187</v>
      </c>
      <c r="H113" s="7">
        <f t="shared" si="11"/>
        <v>1.009239680967498E-2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7.25" customHeight="1" x14ac:dyDescent="0.2">
      <c r="A114" s="16" t="s">
        <v>118</v>
      </c>
      <c r="B114" s="17">
        <v>6</v>
      </c>
      <c r="C114" s="18" t="s">
        <v>271</v>
      </c>
      <c r="D114" s="9">
        <v>17876</v>
      </c>
      <c r="E114" s="7">
        <f t="shared" si="10"/>
        <v>4.874776386404293E-3</v>
      </c>
      <c r="F114" s="6" t="s">
        <v>281</v>
      </c>
      <c r="G114" s="9">
        <v>32564</v>
      </c>
      <c r="H114" s="7">
        <f t="shared" si="11"/>
        <v>9.9029381899616124E-3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7.25" customHeight="1" x14ac:dyDescent="0.2">
      <c r="A115" s="16" t="s">
        <v>118</v>
      </c>
      <c r="B115" s="17">
        <v>7</v>
      </c>
      <c r="C115" s="18" t="s">
        <v>246</v>
      </c>
      <c r="D115" s="9">
        <v>17202</v>
      </c>
      <c r="E115" s="7">
        <f t="shared" si="10"/>
        <v>4.6909769187137313E-3</v>
      </c>
      <c r="F115" s="6" t="s">
        <v>264</v>
      </c>
      <c r="G115" s="9">
        <v>31039</v>
      </c>
      <c r="H115" s="7">
        <f t="shared" si="11"/>
        <v>9.4391751160243977E-3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7.25" customHeight="1" x14ac:dyDescent="0.2">
      <c r="A116" s="16" t="s">
        <v>118</v>
      </c>
      <c r="B116" s="17">
        <v>8</v>
      </c>
      <c r="C116" s="18" t="s">
        <v>261</v>
      </c>
      <c r="D116" s="9">
        <v>15708</v>
      </c>
      <c r="E116" s="7">
        <f t="shared" si="10"/>
        <v>4.28356385531655E-3</v>
      </c>
      <c r="F116" s="6" t="s">
        <v>248</v>
      </c>
      <c r="G116" s="9">
        <v>29695</v>
      </c>
      <c r="H116" s="7">
        <f t="shared" si="11"/>
        <v>9.0304553970921905E-3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7.25" customHeight="1" x14ac:dyDescent="0.2">
      <c r="A117" s="16" t="s">
        <v>118</v>
      </c>
      <c r="B117" s="17">
        <v>9</v>
      </c>
      <c r="C117" s="18" t="s">
        <v>272</v>
      </c>
      <c r="D117" s="9">
        <v>15638</v>
      </c>
      <c r="E117" s="7">
        <f t="shared" si="10"/>
        <v>4.2644748898293993E-3</v>
      </c>
      <c r="F117" s="6" t="s">
        <v>282</v>
      </c>
      <c r="G117" s="9">
        <v>29325</v>
      </c>
      <c r="H117" s="7">
        <f t="shared" si="11"/>
        <v>8.9179358316123416E-3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7.25" customHeight="1" x14ac:dyDescent="0.2">
      <c r="A118" s="16" t="s">
        <v>118</v>
      </c>
      <c r="B118" s="17">
        <v>10</v>
      </c>
      <c r="C118" s="18" t="s">
        <v>283</v>
      </c>
      <c r="D118" s="9">
        <v>15174</v>
      </c>
      <c r="E118" s="7">
        <f t="shared" si="10"/>
        <v>4.137942318600288E-3</v>
      </c>
      <c r="F118" s="6" t="s">
        <v>263</v>
      </c>
      <c r="G118" s="9">
        <v>27838</v>
      </c>
      <c r="H118" s="7">
        <f t="shared" si="11"/>
        <v>8.4657288211568409E-3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7.25" customHeight="1" x14ac:dyDescent="0.2">
      <c r="A119" s="16" t="s">
        <v>118</v>
      </c>
      <c r="B119" s="17">
        <v>11</v>
      </c>
      <c r="C119" s="18" t="s">
        <v>284</v>
      </c>
      <c r="D119" s="9">
        <v>14609</v>
      </c>
      <c r="E119" s="7">
        <f t="shared" si="10"/>
        <v>3.9838670971682885E-3</v>
      </c>
      <c r="F119" s="6" t="s">
        <v>285</v>
      </c>
      <c r="G119" s="9">
        <v>26212</v>
      </c>
      <c r="H119" s="7">
        <f t="shared" si="11"/>
        <v>7.9712509469129656E-3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7.25" customHeight="1" x14ac:dyDescent="0.2">
      <c r="A120" s="16" t="s">
        <v>118</v>
      </c>
      <c r="B120" s="17">
        <v>12</v>
      </c>
      <c r="C120" s="18" t="s">
        <v>286</v>
      </c>
      <c r="D120" s="9">
        <v>14535</v>
      </c>
      <c r="E120" s="7">
        <f t="shared" si="10"/>
        <v>3.9636873336533008E-3</v>
      </c>
      <c r="F120" s="6" t="s">
        <v>287</v>
      </c>
      <c r="G120" s="9">
        <v>25023</v>
      </c>
      <c r="H120" s="7">
        <f t="shared" si="11"/>
        <v>7.6096678027088019E-3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7.25" customHeight="1" x14ac:dyDescent="0.2">
      <c r="A121" s="16" t="s">
        <v>118</v>
      </c>
      <c r="B121" s="17">
        <v>13</v>
      </c>
      <c r="C121" s="18" t="s">
        <v>274</v>
      </c>
      <c r="D121" s="9">
        <v>14493</v>
      </c>
      <c r="E121" s="7">
        <f t="shared" si="10"/>
        <v>3.9522339543610107E-3</v>
      </c>
      <c r="F121" s="6" t="s">
        <v>269</v>
      </c>
      <c r="G121" s="9">
        <v>24605</v>
      </c>
      <c r="H121" s="7">
        <f t="shared" si="11"/>
        <v>7.4825511044099456E-3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7.25" customHeight="1" x14ac:dyDescent="0.2">
      <c r="A122" s="16" t="s">
        <v>118</v>
      </c>
      <c r="B122" s="17">
        <v>14</v>
      </c>
      <c r="C122" s="18" t="s">
        <v>238</v>
      </c>
      <c r="D122" s="9">
        <v>14372</v>
      </c>
      <c r="E122" s="7">
        <f t="shared" si="10"/>
        <v>3.9192373140189366E-3</v>
      </c>
      <c r="F122" s="6" t="s">
        <v>288</v>
      </c>
      <c r="G122" s="9">
        <v>24573</v>
      </c>
      <c r="H122" s="7">
        <f t="shared" si="11"/>
        <v>7.4728196825306079E-3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7.25" customHeight="1" x14ac:dyDescent="0.2">
      <c r="A123" s="16" t="s">
        <v>118</v>
      </c>
      <c r="B123" s="17">
        <v>15</v>
      </c>
      <c r="C123" s="18" t="s">
        <v>289</v>
      </c>
      <c r="D123" s="9">
        <v>13337</v>
      </c>
      <c r="E123" s="7">
        <f t="shared" si="10"/>
        <v>3.6369933243160695E-3</v>
      </c>
      <c r="F123" s="6" t="s">
        <v>268</v>
      </c>
      <c r="G123" s="9">
        <v>24102</v>
      </c>
      <c r="H123" s="7">
        <f t="shared" si="11"/>
        <v>7.3295853167440975E-3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7.25" customHeight="1" x14ac:dyDescent="0.2">
      <c r="A124" s="16" t="s">
        <v>118</v>
      </c>
      <c r="B124" s="17">
        <v>16</v>
      </c>
      <c r="C124" s="18" t="s">
        <v>290</v>
      </c>
      <c r="D124" s="9">
        <v>13001</v>
      </c>
      <c r="E124" s="7">
        <f t="shared" si="10"/>
        <v>3.5453662899777479E-3</v>
      </c>
      <c r="F124" s="6" t="s">
        <v>291</v>
      </c>
      <c r="G124" s="9">
        <v>23851</v>
      </c>
      <c r="H124" s="7">
        <f t="shared" si="11"/>
        <v>7.2532544763780375E-3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7.25" customHeight="1" x14ac:dyDescent="0.2">
      <c r="A125" s="16" t="s">
        <v>118</v>
      </c>
      <c r="B125" s="17">
        <v>17</v>
      </c>
      <c r="C125" s="18" t="s">
        <v>251</v>
      </c>
      <c r="D125" s="9">
        <v>12888</v>
      </c>
      <c r="E125" s="7">
        <f t="shared" si="10"/>
        <v>3.5145512456913478E-3</v>
      </c>
      <c r="F125" s="6" t="s">
        <v>277</v>
      </c>
      <c r="G125" s="9">
        <v>23002</v>
      </c>
      <c r="H125" s="7">
        <f t="shared" si="11"/>
        <v>6.9950676896418443E-3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7.25" customHeight="1" x14ac:dyDescent="0.2">
      <c r="A126" s="16" t="s">
        <v>118</v>
      </c>
      <c r="B126" s="17">
        <v>18</v>
      </c>
      <c r="C126" s="18" t="s">
        <v>292</v>
      </c>
      <c r="D126" s="9">
        <v>12870</v>
      </c>
      <c r="E126" s="7">
        <f t="shared" si="10"/>
        <v>3.5096426545660805E-3</v>
      </c>
      <c r="F126" s="6" t="s">
        <v>293</v>
      </c>
      <c r="G126" s="9">
        <v>20510</v>
      </c>
      <c r="H126" s="7">
        <f t="shared" si="11"/>
        <v>6.2372332107883764E-3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7.25" customHeight="1" x14ac:dyDescent="0.2">
      <c r="A127" s="16" t="s">
        <v>118</v>
      </c>
      <c r="B127" s="17">
        <v>19</v>
      </c>
      <c r="C127" s="18" t="s">
        <v>259</v>
      </c>
      <c r="D127" s="9">
        <v>12367</v>
      </c>
      <c r="E127" s="7">
        <f t="shared" si="10"/>
        <v>3.3724748025655569E-3</v>
      </c>
      <c r="F127" s="6" t="s">
        <v>278</v>
      </c>
      <c r="G127" s="9">
        <v>20205</v>
      </c>
      <c r="H127" s="7">
        <f t="shared" si="11"/>
        <v>6.1444805960009334E-3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7.25" customHeight="1" x14ac:dyDescent="0.2">
      <c r="A128" s="16" t="s">
        <v>118</v>
      </c>
      <c r="B128" s="17">
        <v>20</v>
      </c>
      <c r="C128" s="18" t="s">
        <v>294</v>
      </c>
      <c r="D128" s="9">
        <v>12359</v>
      </c>
      <c r="E128" s="7">
        <f t="shared" si="10"/>
        <v>3.3702932065098824E-3</v>
      </c>
      <c r="F128" s="6" t="s">
        <v>252</v>
      </c>
      <c r="G128" s="9">
        <v>19639</v>
      </c>
      <c r="H128" s="7">
        <f t="shared" si="11"/>
        <v>5.9723560715101371E-3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7.25" customHeight="1" thickBot="1" x14ac:dyDescent="0.25">
      <c r="A129" s="31" t="s">
        <v>129</v>
      </c>
      <c r="B129" s="32"/>
      <c r="C129" s="4" t="s">
        <v>46</v>
      </c>
      <c r="D129" s="5">
        <v>3667040</v>
      </c>
      <c r="E129" s="14">
        <f>SUM(D109:D128)/D129</f>
        <v>8.7612897595881145E-2</v>
      </c>
      <c r="F129" s="4" t="s">
        <v>47</v>
      </c>
      <c r="G129" s="5">
        <v>3288317</v>
      </c>
      <c r="H129" s="14">
        <f>SUM(G109:G128)/G129</f>
        <v>0.17396285090518948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7.25" customHeight="1" thickTop="1" x14ac:dyDescent="0.2">
      <c r="A130" s="19" t="s">
        <v>130</v>
      </c>
      <c r="B130" s="11">
        <v>1</v>
      </c>
      <c r="C130" s="6" t="s">
        <v>295</v>
      </c>
      <c r="D130" s="9">
        <v>20786</v>
      </c>
      <c r="E130" s="7">
        <f t="shared" ref="E130:E149" si="12">D130/$D$150</f>
        <v>7.9430193638323973E-3</v>
      </c>
      <c r="F130" s="6" t="s">
        <v>273</v>
      </c>
      <c r="G130" s="9">
        <v>31561</v>
      </c>
      <c r="H130" s="7">
        <f t="shared" ref="H130:H149" si="13">G130/$G$150</f>
        <v>1.2999524683898317E-2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7.25" customHeight="1" x14ac:dyDescent="0.2">
      <c r="A131" s="19" t="s">
        <v>130</v>
      </c>
      <c r="B131" s="8">
        <v>2</v>
      </c>
      <c r="C131" s="6" t="s">
        <v>265</v>
      </c>
      <c r="D131" s="9">
        <v>19188</v>
      </c>
      <c r="E131" s="7">
        <f t="shared" si="12"/>
        <v>7.3323706125861662E-3</v>
      </c>
      <c r="F131" s="6" t="s">
        <v>296</v>
      </c>
      <c r="G131" s="9">
        <v>29232</v>
      </c>
      <c r="H131" s="7">
        <f t="shared" si="13"/>
        <v>1.2040242880761561E-2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7.25" customHeight="1" x14ac:dyDescent="0.2">
      <c r="A132" s="19" t="s">
        <v>130</v>
      </c>
      <c r="B132" s="8">
        <v>3</v>
      </c>
      <c r="C132" s="6" t="s">
        <v>255</v>
      </c>
      <c r="D132" s="9">
        <v>18996</v>
      </c>
      <c r="E132" s="7">
        <f t="shared" si="12"/>
        <v>7.2590010504839904E-3</v>
      </c>
      <c r="F132" s="6" t="s">
        <v>287</v>
      </c>
      <c r="G132" s="9">
        <v>28019</v>
      </c>
      <c r="H132" s="7">
        <f t="shared" si="13"/>
        <v>1.1540625522579987E-2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7.25" customHeight="1" x14ac:dyDescent="0.2">
      <c r="A133" s="19" t="s">
        <v>130</v>
      </c>
      <c r="B133" s="8">
        <v>4</v>
      </c>
      <c r="C133" s="6" t="s">
        <v>267</v>
      </c>
      <c r="D133" s="9">
        <v>18055</v>
      </c>
      <c r="E133" s="7">
        <f t="shared" si="12"/>
        <v>6.8994137695561411E-3</v>
      </c>
      <c r="F133" s="6" t="s">
        <v>280</v>
      </c>
      <c r="G133" s="9">
        <v>26564</v>
      </c>
      <c r="H133" s="7">
        <f t="shared" si="13"/>
        <v>1.0941331824184115E-2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7.25" customHeight="1" x14ac:dyDescent="0.2">
      <c r="A134" s="19" t="s">
        <v>130</v>
      </c>
      <c r="B134" s="8">
        <v>5</v>
      </c>
      <c r="C134" s="6" t="s">
        <v>297</v>
      </c>
      <c r="D134" s="9">
        <v>16604</v>
      </c>
      <c r="E134" s="7">
        <f t="shared" si="12"/>
        <v>6.3449385892943872E-3</v>
      </c>
      <c r="F134" s="6" t="s">
        <v>282</v>
      </c>
      <c r="G134" s="9">
        <v>25811</v>
      </c>
      <c r="H134" s="7">
        <f t="shared" si="13"/>
        <v>1.0631181889550378E-2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7.25" customHeight="1" x14ac:dyDescent="0.2">
      <c r="A135" s="19" t="s">
        <v>130</v>
      </c>
      <c r="B135" s="8">
        <v>6</v>
      </c>
      <c r="C135" s="6" t="s">
        <v>284</v>
      </c>
      <c r="D135" s="9">
        <v>16097</v>
      </c>
      <c r="E135" s="7">
        <f t="shared" si="12"/>
        <v>6.1511970893683302E-3</v>
      </c>
      <c r="F135" s="6" t="s">
        <v>298</v>
      </c>
      <c r="G135" s="9">
        <v>25217</v>
      </c>
      <c r="H135" s="7">
        <f t="shared" si="13"/>
        <v>1.0386521781751651E-2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7.25" customHeight="1" x14ac:dyDescent="0.2">
      <c r="A136" s="19" t="s">
        <v>130</v>
      </c>
      <c r="B136" s="8">
        <v>7</v>
      </c>
      <c r="C136" s="6" t="s">
        <v>299</v>
      </c>
      <c r="D136" s="9">
        <v>15476</v>
      </c>
      <c r="E136" s="7">
        <f t="shared" si="12"/>
        <v>5.913892411944106E-3</v>
      </c>
      <c r="F136" s="6" t="s">
        <v>300</v>
      </c>
      <c r="G136" s="9">
        <v>24439</v>
      </c>
      <c r="H136" s="7">
        <f t="shared" si="13"/>
        <v>1.006607470453379E-2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7.25" customHeight="1" x14ac:dyDescent="0.2">
      <c r="A137" s="19" t="s">
        <v>130</v>
      </c>
      <c r="B137" s="8">
        <v>8</v>
      </c>
      <c r="C137" s="6" t="s">
        <v>271</v>
      </c>
      <c r="D137" s="9">
        <v>15436</v>
      </c>
      <c r="E137" s="7">
        <f t="shared" si="12"/>
        <v>5.8986070865061531E-3</v>
      </c>
      <c r="F137" s="6" t="s">
        <v>301</v>
      </c>
      <c r="G137" s="9">
        <v>22607</v>
      </c>
      <c r="H137" s="7">
        <f t="shared" si="13"/>
        <v>9.3115000959693682E-3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7.25" customHeight="1" x14ac:dyDescent="0.2">
      <c r="A138" s="19" t="s">
        <v>130</v>
      </c>
      <c r="B138" s="8">
        <v>9</v>
      </c>
      <c r="C138" s="6" t="s">
        <v>290</v>
      </c>
      <c r="D138" s="9">
        <v>15343</v>
      </c>
      <c r="E138" s="7">
        <f t="shared" si="12"/>
        <v>5.8630687048629119E-3</v>
      </c>
      <c r="F138" s="6" t="s">
        <v>302</v>
      </c>
      <c r="G138" s="9">
        <v>22529</v>
      </c>
      <c r="H138" s="7">
        <f t="shared" si="13"/>
        <v>9.2793730111069093E-3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7.25" customHeight="1" x14ac:dyDescent="0.2">
      <c r="A139" s="19" t="s">
        <v>130</v>
      </c>
      <c r="B139" s="8">
        <v>10</v>
      </c>
      <c r="C139" s="6" t="s">
        <v>249</v>
      </c>
      <c r="D139" s="9">
        <v>15288</v>
      </c>
      <c r="E139" s="7">
        <f t="shared" si="12"/>
        <v>5.8420513823857255E-3</v>
      </c>
      <c r="F139" s="6" t="s">
        <v>303</v>
      </c>
      <c r="G139" s="9">
        <v>21981</v>
      </c>
      <c r="H139" s="7">
        <f t="shared" si="13"/>
        <v>9.0536596456629679E-3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7.25" customHeight="1" x14ac:dyDescent="0.2">
      <c r="A140" s="19" t="s">
        <v>130</v>
      </c>
      <c r="B140" s="8">
        <v>11</v>
      </c>
      <c r="C140" s="6" t="s">
        <v>304</v>
      </c>
      <c r="D140" s="9">
        <v>15224</v>
      </c>
      <c r="E140" s="7">
        <f t="shared" si="12"/>
        <v>5.8175948616850008E-3</v>
      </c>
      <c r="F140" s="6" t="s">
        <v>305</v>
      </c>
      <c r="G140" s="9">
        <v>20126</v>
      </c>
      <c r="H140" s="7">
        <f t="shared" si="13"/>
        <v>8.2896116659211538E-3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7.25" customHeight="1" x14ac:dyDescent="0.2">
      <c r="A141" s="19" t="s">
        <v>130</v>
      </c>
      <c r="B141" s="8">
        <v>12</v>
      </c>
      <c r="C141" s="6" t="s">
        <v>286</v>
      </c>
      <c r="D141" s="9">
        <v>14409</v>
      </c>
      <c r="E141" s="7">
        <f t="shared" si="12"/>
        <v>5.5061563558867037E-3</v>
      </c>
      <c r="F141" s="6" t="s">
        <v>306</v>
      </c>
      <c r="G141" s="9">
        <v>19597</v>
      </c>
      <c r="H141" s="7">
        <f t="shared" si="13"/>
        <v>8.0717241288411432E-3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7.25" customHeight="1" x14ac:dyDescent="0.2">
      <c r="A142" s="19" t="s">
        <v>130</v>
      </c>
      <c r="B142" s="8">
        <v>13</v>
      </c>
      <c r="C142" s="6" t="s">
        <v>307</v>
      </c>
      <c r="D142" s="9">
        <v>14263</v>
      </c>
      <c r="E142" s="7">
        <f t="shared" si="12"/>
        <v>5.4503649180381742E-3</v>
      </c>
      <c r="F142" s="6" t="s">
        <v>291</v>
      </c>
      <c r="G142" s="9">
        <v>19322</v>
      </c>
      <c r="H142" s="7">
        <f t="shared" si="13"/>
        <v>7.9584555604158072E-3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7.25" customHeight="1" x14ac:dyDescent="0.2">
      <c r="A143" s="19" t="s">
        <v>130</v>
      </c>
      <c r="B143" s="8">
        <v>14</v>
      </c>
      <c r="C143" s="6" t="s">
        <v>308</v>
      </c>
      <c r="D143" s="9">
        <v>14179</v>
      </c>
      <c r="E143" s="7">
        <f t="shared" si="12"/>
        <v>5.4182657346184722E-3</v>
      </c>
      <c r="F143" s="6" t="s">
        <v>309</v>
      </c>
      <c r="G143" s="9">
        <v>18227</v>
      </c>
      <c r="H143" s="7">
        <f t="shared" si="13"/>
        <v>7.5074407152312863E-3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7.25" customHeight="1" x14ac:dyDescent="0.2">
      <c r="A144" s="19" t="s">
        <v>130</v>
      </c>
      <c r="B144" s="8">
        <v>15</v>
      </c>
      <c r="C144" s="6" t="s">
        <v>310</v>
      </c>
      <c r="D144" s="9">
        <v>13969</v>
      </c>
      <c r="E144" s="7">
        <f t="shared" si="12"/>
        <v>5.338017776069218E-3</v>
      </c>
      <c r="F144" s="6" t="s">
        <v>311</v>
      </c>
      <c r="G144" s="9">
        <v>18141</v>
      </c>
      <c r="H144" s="7">
        <f t="shared" si="13"/>
        <v>7.4720185447419082E-3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7.25" customHeight="1" x14ac:dyDescent="0.2">
      <c r="A145" s="19" t="s">
        <v>130</v>
      </c>
      <c r="B145" s="8">
        <v>16</v>
      </c>
      <c r="C145" s="6" t="s">
        <v>289</v>
      </c>
      <c r="D145" s="9">
        <v>13811</v>
      </c>
      <c r="E145" s="7">
        <f t="shared" si="12"/>
        <v>5.2776407405893027E-3</v>
      </c>
      <c r="F145" s="6" t="s">
        <v>270</v>
      </c>
      <c r="G145" s="9">
        <v>18012</v>
      </c>
      <c r="H145" s="7">
        <f t="shared" si="13"/>
        <v>7.4188852890078412E-3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7.25" customHeight="1" x14ac:dyDescent="0.2">
      <c r="A146" s="19" t="s">
        <v>130</v>
      </c>
      <c r="B146" s="8">
        <v>17</v>
      </c>
      <c r="C146" s="6" t="s">
        <v>312</v>
      </c>
      <c r="D146" s="9">
        <v>13639</v>
      </c>
      <c r="E146" s="7">
        <f t="shared" si="12"/>
        <v>5.2119138412061042E-3</v>
      </c>
      <c r="F146" s="6" t="s">
        <v>313</v>
      </c>
      <c r="G146" s="9">
        <v>17783</v>
      </c>
      <c r="H146" s="7">
        <f t="shared" si="13"/>
        <v>7.3245634629372884E-3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7.25" customHeight="1" x14ac:dyDescent="0.2">
      <c r="A147" s="19" t="s">
        <v>130</v>
      </c>
      <c r="B147" s="8">
        <v>18</v>
      </c>
      <c r="C147" s="6" t="s">
        <v>272</v>
      </c>
      <c r="D147" s="9">
        <v>13412</v>
      </c>
      <c r="E147" s="7">
        <f t="shared" si="12"/>
        <v>5.1251696193457194E-3</v>
      </c>
      <c r="F147" s="6" t="s">
        <v>314</v>
      </c>
      <c r="G147" s="9">
        <v>17698</v>
      </c>
      <c r="H147" s="7">
        <f t="shared" si="13"/>
        <v>7.2895531781512757E-3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7.25" customHeight="1" x14ac:dyDescent="0.2">
      <c r="A148" s="19" t="s">
        <v>130</v>
      </c>
      <c r="B148" s="8">
        <v>19</v>
      </c>
      <c r="C148" s="6" t="s">
        <v>315</v>
      </c>
      <c r="D148" s="9">
        <v>12209</v>
      </c>
      <c r="E148" s="7">
        <f t="shared" si="12"/>
        <v>4.6654634567992754E-3</v>
      </c>
      <c r="F148" s="6" t="s">
        <v>316</v>
      </c>
      <c r="G148" s="9">
        <v>16919</v>
      </c>
      <c r="H148" s="7">
        <f t="shared" si="13"/>
        <v>6.9686942152300509E-3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7.25" customHeight="1" x14ac:dyDescent="0.2">
      <c r="A149" s="19" t="s">
        <v>130</v>
      </c>
      <c r="B149" s="8">
        <v>20</v>
      </c>
      <c r="C149" s="6" t="s">
        <v>274</v>
      </c>
      <c r="D149" s="9">
        <v>12115</v>
      </c>
      <c r="E149" s="7">
        <f t="shared" si="12"/>
        <v>4.6295429420200856E-3</v>
      </c>
      <c r="F149" s="6" t="s">
        <v>317</v>
      </c>
      <c r="G149" s="9">
        <v>16843</v>
      </c>
      <c r="H149" s="7">
        <f t="shared" si="13"/>
        <v>6.9373909017743209E-3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7.25" customHeight="1" thickBot="1" x14ac:dyDescent="0.25">
      <c r="A150" s="29" t="s">
        <v>145</v>
      </c>
      <c r="B150" s="30"/>
      <c r="C150" s="4" t="s">
        <v>46</v>
      </c>
      <c r="D150" s="5">
        <v>2616889</v>
      </c>
      <c r="E150" s="14">
        <f>SUM(D130:D149)/D150</f>
        <v>0.11788769030707837</v>
      </c>
      <c r="F150" s="4" t="s">
        <v>47</v>
      </c>
      <c r="G150" s="5">
        <v>2427858</v>
      </c>
      <c r="H150" s="14">
        <f>SUM(G130:G149)/G150</f>
        <v>0.18148837370225113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7.25" customHeight="1" thickTop="1" x14ac:dyDescent="0.2">
      <c r="A151" s="19" t="s">
        <v>146</v>
      </c>
      <c r="B151" s="11">
        <v>1</v>
      </c>
      <c r="C151" s="6" t="s">
        <v>295</v>
      </c>
      <c r="D151" s="9">
        <v>31251</v>
      </c>
      <c r="E151" s="7">
        <f t="shared" ref="E151:E170" si="14">D151/$D$171</f>
        <v>1.423069934932494E-2</v>
      </c>
      <c r="F151" s="6" t="s">
        <v>319</v>
      </c>
      <c r="G151" s="9">
        <v>27717</v>
      </c>
      <c r="H151" s="7">
        <f t="shared" ref="H151:H170" si="15">G151/$G$171</f>
        <v>1.333564278548798E-2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7.25" customHeight="1" x14ac:dyDescent="0.2">
      <c r="A152" s="19" t="s">
        <v>146</v>
      </c>
      <c r="B152" s="8">
        <v>2</v>
      </c>
      <c r="C152" s="6" t="s">
        <v>318</v>
      </c>
      <c r="D152" s="9">
        <v>29269</v>
      </c>
      <c r="E152" s="7">
        <f t="shared" si="14"/>
        <v>1.3328160355041172E-2</v>
      </c>
      <c r="F152" s="6" t="s">
        <v>296</v>
      </c>
      <c r="G152" s="9">
        <v>27604</v>
      </c>
      <c r="H152" s="7">
        <f t="shared" si="15"/>
        <v>1.3281274432680672E-2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7.25" customHeight="1" x14ac:dyDescent="0.2">
      <c r="A153" s="19" t="s">
        <v>146</v>
      </c>
      <c r="B153" s="8">
        <v>3</v>
      </c>
      <c r="C153" s="6" t="s">
        <v>321</v>
      </c>
      <c r="D153" s="9">
        <v>23545</v>
      </c>
      <c r="E153" s="7">
        <f t="shared" si="14"/>
        <v>1.072163502543457E-2</v>
      </c>
      <c r="F153" s="6" t="s">
        <v>317</v>
      </c>
      <c r="G153" s="9">
        <v>23932</v>
      </c>
      <c r="H153" s="7">
        <f t="shared" si="15"/>
        <v>1.1514543534375955E-2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7.25" customHeight="1" x14ac:dyDescent="0.2">
      <c r="A154" s="19" t="s">
        <v>146</v>
      </c>
      <c r="B154" s="8">
        <v>4</v>
      </c>
      <c r="C154" s="6" t="s">
        <v>320</v>
      </c>
      <c r="D154" s="9">
        <v>23124</v>
      </c>
      <c r="E154" s="7">
        <f t="shared" si="14"/>
        <v>1.0529925178515564E-2</v>
      </c>
      <c r="F154" s="6" t="s">
        <v>302</v>
      </c>
      <c r="G154" s="9">
        <v>22826</v>
      </c>
      <c r="H154" s="7">
        <f t="shared" si="15"/>
        <v>1.0982407267076113E-2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7.25" customHeight="1" x14ac:dyDescent="0.2">
      <c r="A155" s="19" t="s">
        <v>146</v>
      </c>
      <c r="B155" s="8">
        <v>5</v>
      </c>
      <c r="C155" s="6" t="s">
        <v>322</v>
      </c>
      <c r="D155" s="9">
        <v>21808</v>
      </c>
      <c r="E155" s="7">
        <f t="shared" si="14"/>
        <v>9.9306611439658986E-3</v>
      </c>
      <c r="F155" s="6" t="s">
        <v>326</v>
      </c>
      <c r="G155" s="9">
        <v>21000</v>
      </c>
      <c r="H155" s="7">
        <f t="shared" si="15"/>
        <v>1.0103853176579268E-2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7.25" customHeight="1" x14ac:dyDescent="0.2">
      <c r="A156" s="19" t="s">
        <v>146</v>
      </c>
      <c r="B156" s="8">
        <v>6</v>
      </c>
      <c r="C156" s="6" t="s">
        <v>323</v>
      </c>
      <c r="D156" s="9">
        <v>21315</v>
      </c>
      <c r="E156" s="7">
        <f t="shared" si="14"/>
        <v>9.7061648149134785E-3</v>
      </c>
      <c r="F156" s="6" t="s">
        <v>324</v>
      </c>
      <c r="G156" s="9">
        <v>20459</v>
      </c>
      <c r="H156" s="7">
        <f t="shared" si="15"/>
        <v>9.8435586733159643E-3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7.25" customHeight="1" x14ac:dyDescent="0.2">
      <c r="A157" s="19" t="s">
        <v>146</v>
      </c>
      <c r="B157" s="8">
        <v>7</v>
      </c>
      <c r="C157" s="6" t="s">
        <v>327</v>
      </c>
      <c r="D157" s="9">
        <v>19662</v>
      </c>
      <c r="E157" s="7">
        <f t="shared" si="14"/>
        <v>8.9534418292671267E-3</v>
      </c>
      <c r="F157" s="6" t="s">
        <v>298</v>
      </c>
      <c r="G157" s="9">
        <v>20320</v>
      </c>
      <c r="H157" s="7">
        <f t="shared" si="15"/>
        <v>9.7766807880043209E-3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7.25" customHeight="1" x14ac:dyDescent="0.2">
      <c r="A158" s="19" t="s">
        <v>146</v>
      </c>
      <c r="B158" s="8">
        <v>8</v>
      </c>
      <c r="C158" s="6" t="s">
        <v>329</v>
      </c>
      <c r="D158" s="9">
        <v>18884</v>
      </c>
      <c r="E158" s="7">
        <f t="shared" si="14"/>
        <v>8.5991656751032656E-3</v>
      </c>
      <c r="F158" s="6" t="s">
        <v>328</v>
      </c>
      <c r="G158" s="9">
        <v>18138</v>
      </c>
      <c r="H158" s="7">
        <f t="shared" si="15"/>
        <v>8.7268423293711799E-3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7.25" customHeight="1" x14ac:dyDescent="0.2">
      <c r="A159" s="19" t="s">
        <v>146</v>
      </c>
      <c r="B159" s="8">
        <v>9</v>
      </c>
      <c r="C159" s="6" t="s">
        <v>325</v>
      </c>
      <c r="D159" s="9">
        <v>18287</v>
      </c>
      <c r="E159" s="7">
        <f t="shared" si="14"/>
        <v>8.3273110940803551E-3</v>
      </c>
      <c r="F159" s="6" t="s">
        <v>331</v>
      </c>
      <c r="G159" s="9">
        <v>17970</v>
      </c>
      <c r="H159" s="7">
        <f t="shared" si="15"/>
        <v>8.6460115039585454E-3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7.25" customHeight="1" x14ac:dyDescent="0.2">
      <c r="A160" s="19" t="s">
        <v>146</v>
      </c>
      <c r="B160" s="8">
        <v>10</v>
      </c>
      <c r="C160" s="6" t="s">
        <v>330</v>
      </c>
      <c r="D160" s="9">
        <v>18210</v>
      </c>
      <c r="E160" s="7">
        <f t="shared" si="14"/>
        <v>8.2922477729098967E-3</v>
      </c>
      <c r="F160" s="6" t="s">
        <v>316</v>
      </c>
      <c r="G160" s="9">
        <v>17723</v>
      </c>
      <c r="H160" s="7">
        <f t="shared" si="15"/>
        <v>8.5271709451673512E-3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7.25" customHeight="1" x14ac:dyDescent="0.2">
      <c r="A161" s="19" t="s">
        <v>146</v>
      </c>
      <c r="B161" s="8">
        <v>11</v>
      </c>
      <c r="C161" s="6" t="s">
        <v>307</v>
      </c>
      <c r="D161" s="9">
        <v>14473</v>
      </c>
      <c r="E161" s="7">
        <f t="shared" si="14"/>
        <v>6.5905382766241038E-3</v>
      </c>
      <c r="F161" s="6" t="s">
        <v>332</v>
      </c>
      <c r="G161" s="9">
        <v>15032</v>
      </c>
      <c r="H161" s="7">
        <f t="shared" si="15"/>
        <v>7.2324343309685506E-3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7.25" customHeight="1" x14ac:dyDescent="0.2">
      <c r="A162" s="19" t="s">
        <v>146</v>
      </c>
      <c r="B162" s="8">
        <v>12</v>
      </c>
      <c r="C162" s="6" t="s">
        <v>299</v>
      </c>
      <c r="D162" s="9">
        <v>14417</v>
      </c>
      <c r="E162" s="7">
        <f t="shared" si="14"/>
        <v>6.5650376794092243E-3</v>
      </c>
      <c r="F162" s="6" t="s">
        <v>336</v>
      </c>
      <c r="G162" s="9">
        <v>14377</v>
      </c>
      <c r="H162" s="7">
        <f t="shared" si="15"/>
        <v>6.9172903390323877E-3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7.25" customHeight="1" x14ac:dyDescent="0.2">
      <c r="A163" s="19" t="s">
        <v>146</v>
      </c>
      <c r="B163" s="8">
        <v>13</v>
      </c>
      <c r="C163" s="6" t="s">
        <v>310</v>
      </c>
      <c r="D163" s="9">
        <v>13990</v>
      </c>
      <c r="E163" s="7">
        <f t="shared" si="14"/>
        <v>6.3705956256457684E-3</v>
      </c>
      <c r="F163" s="6" t="s">
        <v>334</v>
      </c>
      <c r="G163" s="9">
        <v>13353</v>
      </c>
      <c r="H163" s="7">
        <f t="shared" si="15"/>
        <v>6.4246072127077608E-3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7.25" customHeight="1" x14ac:dyDescent="0.2">
      <c r="A164" s="19" t="s">
        <v>146</v>
      </c>
      <c r="B164" s="8">
        <v>14</v>
      </c>
      <c r="C164" s="6" t="s">
        <v>312</v>
      </c>
      <c r="D164" s="9">
        <v>13697</v>
      </c>
      <c r="E164" s="7">
        <f t="shared" si="14"/>
        <v>6.2371728580750598E-3</v>
      </c>
      <c r="F164" s="6" t="s">
        <v>313</v>
      </c>
      <c r="G164" s="9">
        <v>13335</v>
      </c>
      <c r="H164" s="7">
        <f t="shared" si="15"/>
        <v>6.4159467671278357E-3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7.25" customHeight="1" x14ac:dyDescent="0.2">
      <c r="A165" s="19" t="s">
        <v>146</v>
      </c>
      <c r="B165" s="8">
        <v>15</v>
      </c>
      <c r="C165" s="6" t="s">
        <v>265</v>
      </c>
      <c r="D165" s="9">
        <v>13286</v>
      </c>
      <c r="E165" s="7">
        <f t="shared" si="14"/>
        <v>6.0500166892301418E-3</v>
      </c>
      <c r="F165" s="6" t="s">
        <v>303</v>
      </c>
      <c r="G165" s="9">
        <v>13202</v>
      </c>
      <c r="H165" s="7">
        <f t="shared" si="15"/>
        <v>6.3519556970094999E-3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7.25" customHeight="1" x14ac:dyDescent="0.2">
      <c r="A166" s="19" t="s">
        <v>146</v>
      </c>
      <c r="B166" s="8">
        <v>16</v>
      </c>
      <c r="C166" s="6" t="s">
        <v>255</v>
      </c>
      <c r="D166" s="9">
        <v>12737</v>
      </c>
      <c r="E166" s="7">
        <f t="shared" si="14"/>
        <v>5.8000197629628414E-3</v>
      </c>
      <c r="F166" s="6" t="s">
        <v>333</v>
      </c>
      <c r="G166" s="9">
        <v>12727</v>
      </c>
      <c r="H166" s="7">
        <f t="shared" si="15"/>
        <v>6.1234161608725883E-3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7.25" customHeight="1" x14ac:dyDescent="0.2">
      <c r="A167" s="19" t="s">
        <v>146</v>
      </c>
      <c r="B167" s="8">
        <v>17</v>
      </c>
      <c r="C167" s="6" t="s">
        <v>335</v>
      </c>
      <c r="D167" s="9">
        <v>11744</v>
      </c>
      <c r="E167" s="7">
        <f t="shared" si="14"/>
        <v>5.3478395302061403E-3</v>
      </c>
      <c r="F167" s="6" t="s">
        <v>314</v>
      </c>
      <c r="G167" s="9">
        <v>12013</v>
      </c>
      <c r="H167" s="7">
        <f t="shared" si="15"/>
        <v>5.7798851528688931E-3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7.25" customHeight="1" x14ac:dyDescent="0.2">
      <c r="A168" s="19" t="s">
        <v>146</v>
      </c>
      <c r="B168" s="8">
        <v>18</v>
      </c>
      <c r="C168" s="6" t="s">
        <v>337</v>
      </c>
      <c r="D168" s="9">
        <v>9452</v>
      </c>
      <c r="E168" s="7">
        <f t="shared" si="14"/>
        <v>4.3041365156257184E-3</v>
      </c>
      <c r="F168" s="6" t="s">
        <v>341</v>
      </c>
      <c r="G168" s="9">
        <v>9724</v>
      </c>
      <c r="H168" s="7">
        <f t="shared" si="15"/>
        <v>4.6785651566217529E-3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7.25" customHeight="1" x14ac:dyDescent="0.2">
      <c r="A169" s="19" t="s">
        <v>146</v>
      </c>
      <c r="B169" s="8">
        <v>19</v>
      </c>
      <c r="C169" s="6" t="s">
        <v>290</v>
      </c>
      <c r="D169" s="9">
        <v>8281</v>
      </c>
      <c r="E169" s="7">
        <f t="shared" si="14"/>
        <v>3.7709008131502938E-3</v>
      </c>
      <c r="F169" s="6" t="s">
        <v>309</v>
      </c>
      <c r="G169" s="9">
        <v>8543</v>
      </c>
      <c r="H169" s="7">
        <f t="shared" si="15"/>
        <v>4.1103436994055567E-3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7.25" customHeight="1" x14ac:dyDescent="0.2">
      <c r="A170" s="19" t="s">
        <v>146</v>
      </c>
      <c r="B170" s="8">
        <v>20</v>
      </c>
      <c r="C170" s="6" t="s">
        <v>342</v>
      </c>
      <c r="D170" s="9">
        <v>7082</v>
      </c>
      <c r="E170" s="7">
        <f t="shared" si="14"/>
        <v>3.2249148120674291E-3</v>
      </c>
      <c r="F170" s="6" t="s">
        <v>343</v>
      </c>
      <c r="G170" s="9">
        <v>7420</v>
      </c>
      <c r="H170" s="7">
        <f t="shared" si="15"/>
        <v>3.5700281223913417E-3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7.25" customHeight="1" thickBot="1" x14ac:dyDescent="0.25">
      <c r="A171" s="29" t="s">
        <v>164</v>
      </c>
      <c r="B171" s="30"/>
      <c r="C171" s="4" t="s">
        <v>46</v>
      </c>
      <c r="D171" s="5">
        <v>2196027</v>
      </c>
      <c r="E171" s="14">
        <f>SUM(D151:D170)/D171</f>
        <v>0.15688058480155298</v>
      </c>
      <c r="F171" s="4" t="s">
        <v>47</v>
      </c>
      <c r="G171" s="5">
        <v>2078415</v>
      </c>
      <c r="H171" s="14">
        <f>SUM(G151:G170)/G171</f>
        <v>0.16234245807502351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s="28" customFormat="1" ht="17.25" customHeight="1" thickTop="1" x14ac:dyDescent="0.2">
      <c r="A172" s="20">
        <v>2020</v>
      </c>
      <c r="B172" s="11">
        <v>1</v>
      </c>
      <c r="C172" s="11" t="s">
        <v>321</v>
      </c>
      <c r="D172" s="13">
        <v>2488</v>
      </c>
      <c r="E172" s="12">
        <v>1.6925170068027212E-2</v>
      </c>
      <c r="F172" s="11" t="s">
        <v>345</v>
      </c>
      <c r="G172" s="13">
        <v>2191</v>
      </c>
      <c r="H172" s="12">
        <v>1.5733160993824501E-2</v>
      </c>
    </row>
    <row r="173" spans="1:26" s="28" customFormat="1" ht="17.25" customHeight="1" x14ac:dyDescent="0.2">
      <c r="A173" s="20">
        <v>2020</v>
      </c>
      <c r="B173" s="8">
        <v>2</v>
      </c>
      <c r="C173" s="11" t="s">
        <v>318</v>
      </c>
      <c r="D173" s="13">
        <v>2474</v>
      </c>
      <c r="E173" s="12">
        <v>1.6829931972789116E-2</v>
      </c>
      <c r="F173" s="11" t="s">
        <v>324</v>
      </c>
      <c r="G173" s="13">
        <v>1977</v>
      </c>
      <c r="H173" s="12">
        <v>1.4196467040068935E-2</v>
      </c>
    </row>
    <row r="174" spans="1:26" s="28" customFormat="1" ht="17.25" customHeight="1" x14ac:dyDescent="0.2">
      <c r="A174" s="20">
        <v>2020</v>
      </c>
      <c r="B174" s="8">
        <v>3</v>
      </c>
      <c r="C174" s="11" t="s">
        <v>325</v>
      </c>
      <c r="D174" s="13">
        <v>2061</v>
      </c>
      <c r="E174" s="12">
        <v>1.4020408163265306E-2</v>
      </c>
      <c r="F174" s="11" t="s">
        <v>341</v>
      </c>
      <c r="G174" s="13">
        <v>1862</v>
      </c>
      <c r="H174" s="12">
        <v>1.337067356024702E-2</v>
      </c>
    </row>
    <row r="175" spans="1:26" s="28" customFormat="1" ht="17.25" customHeight="1" x14ac:dyDescent="0.2">
      <c r="A175" s="20">
        <v>2020</v>
      </c>
      <c r="B175" s="8">
        <v>4</v>
      </c>
      <c r="C175" s="11" t="s">
        <v>346</v>
      </c>
      <c r="D175" s="13">
        <v>1997</v>
      </c>
      <c r="E175" s="12">
        <v>1.3585034013605442E-2</v>
      </c>
      <c r="F175" s="11" t="s">
        <v>319</v>
      </c>
      <c r="G175" s="13">
        <v>1641</v>
      </c>
      <c r="H175" s="12">
        <v>1.1783713916415339E-2</v>
      </c>
    </row>
    <row r="176" spans="1:26" s="28" customFormat="1" ht="17.25" customHeight="1" x14ac:dyDescent="0.2">
      <c r="A176" s="20">
        <v>2020</v>
      </c>
      <c r="B176" s="8">
        <v>5</v>
      </c>
      <c r="C176" s="11" t="s">
        <v>323</v>
      </c>
      <c r="D176" s="13">
        <v>1961</v>
      </c>
      <c r="E176" s="12">
        <v>1.3340136054421768E-2</v>
      </c>
      <c r="F176" s="11" t="s">
        <v>326</v>
      </c>
      <c r="G176" s="13">
        <v>1594</v>
      </c>
      <c r="H176" s="12">
        <v>1.1446215711618555E-2</v>
      </c>
    </row>
    <row r="177" spans="1:8" s="28" customFormat="1" ht="17.25" customHeight="1" x14ac:dyDescent="0.2">
      <c r="A177" s="20">
        <v>2020</v>
      </c>
      <c r="B177" s="8">
        <v>6</v>
      </c>
      <c r="C177" s="11" t="s">
        <v>350</v>
      </c>
      <c r="D177" s="13">
        <v>1825</v>
      </c>
      <c r="E177" s="12">
        <v>1.2414965986394558E-2</v>
      </c>
      <c r="F177" s="11" t="s">
        <v>352</v>
      </c>
      <c r="G177" s="13">
        <v>1553</v>
      </c>
      <c r="H177" s="12">
        <v>1.1151802384029873E-2</v>
      </c>
    </row>
    <row r="178" spans="1:8" s="28" customFormat="1" ht="17.25" customHeight="1" x14ac:dyDescent="0.2">
      <c r="A178" s="20">
        <v>2020</v>
      </c>
      <c r="B178" s="8">
        <v>7</v>
      </c>
      <c r="C178" s="11" t="s">
        <v>327</v>
      </c>
      <c r="D178" s="13">
        <v>1702</v>
      </c>
      <c r="E178" s="12">
        <v>1.1578231292517007E-2</v>
      </c>
      <c r="F178" s="11" t="s">
        <v>343</v>
      </c>
      <c r="G178" s="13">
        <v>1542</v>
      </c>
      <c r="H178" s="12">
        <v>1.1072813442481689E-2</v>
      </c>
    </row>
    <row r="179" spans="1:8" s="28" customFormat="1" ht="17.25" customHeight="1" x14ac:dyDescent="0.2">
      <c r="A179" s="20">
        <v>2020</v>
      </c>
      <c r="B179" s="8">
        <v>8</v>
      </c>
      <c r="C179" s="11" t="s">
        <v>320</v>
      </c>
      <c r="D179" s="13">
        <v>1507</v>
      </c>
      <c r="E179" s="12">
        <v>1.0251700680272108E-2</v>
      </c>
      <c r="F179" s="11" t="s">
        <v>353</v>
      </c>
      <c r="G179" s="13">
        <v>1512</v>
      </c>
      <c r="H179" s="12">
        <v>1.0857389056441189E-2</v>
      </c>
    </row>
    <row r="180" spans="1:8" s="28" customFormat="1" ht="17.25" customHeight="1" x14ac:dyDescent="0.2">
      <c r="A180" s="20">
        <v>2020</v>
      </c>
      <c r="B180" s="8">
        <v>9</v>
      </c>
      <c r="C180" s="11" t="s">
        <v>342</v>
      </c>
      <c r="D180" s="13">
        <v>1412</v>
      </c>
      <c r="E180" s="12">
        <v>9.6054421768707477E-3</v>
      </c>
      <c r="F180" s="11" t="s">
        <v>317</v>
      </c>
      <c r="G180" s="13">
        <v>1419</v>
      </c>
      <c r="H180" s="12">
        <v>1.0189573459715639E-2</v>
      </c>
    </row>
    <row r="181" spans="1:8" s="28" customFormat="1" ht="17.25" customHeight="1" x14ac:dyDescent="0.2">
      <c r="A181" s="20">
        <v>2020</v>
      </c>
      <c r="B181" s="8">
        <v>10</v>
      </c>
      <c r="C181" s="11" t="s">
        <v>307</v>
      </c>
      <c r="D181" s="13">
        <v>1303</v>
      </c>
      <c r="E181" s="12">
        <v>8.8639455782312925E-3</v>
      </c>
      <c r="F181" s="11" t="s">
        <v>333</v>
      </c>
      <c r="G181" s="13">
        <v>1408</v>
      </c>
      <c r="H181" s="12">
        <v>1.0110584518167456E-2</v>
      </c>
    </row>
    <row r="182" spans="1:8" s="28" customFormat="1" ht="17.25" customHeight="1" x14ac:dyDescent="0.2">
      <c r="A182" s="20">
        <v>2020</v>
      </c>
      <c r="B182" s="8">
        <v>11</v>
      </c>
      <c r="C182" s="11" t="s">
        <v>322</v>
      </c>
      <c r="D182" s="13">
        <v>1301</v>
      </c>
      <c r="E182" s="12">
        <v>8.8503401360544211E-3</v>
      </c>
      <c r="F182" s="11" t="s">
        <v>347</v>
      </c>
      <c r="G182" s="13">
        <v>1374</v>
      </c>
      <c r="H182" s="12">
        <v>9.8664368806548903E-3</v>
      </c>
    </row>
    <row r="183" spans="1:8" s="28" customFormat="1" ht="17.25" customHeight="1" x14ac:dyDescent="0.2">
      <c r="A183" s="20">
        <v>2020</v>
      </c>
      <c r="B183" s="8">
        <v>12</v>
      </c>
      <c r="C183" s="11" t="s">
        <v>339</v>
      </c>
      <c r="D183" s="13">
        <v>1300</v>
      </c>
      <c r="E183" s="12">
        <v>8.8435374149659872E-3</v>
      </c>
      <c r="F183" s="11" t="s">
        <v>334</v>
      </c>
      <c r="G183" s="13">
        <v>1371</v>
      </c>
      <c r="H183" s="12">
        <v>9.8448944420508402E-3</v>
      </c>
    </row>
    <row r="184" spans="1:8" s="28" customFormat="1" ht="17.25" customHeight="1" x14ac:dyDescent="0.2">
      <c r="A184" s="20">
        <v>2020</v>
      </c>
      <c r="B184" s="8">
        <v>13</v>
      </c>
      <c r="C184" s="11" t="s">
        <v>348</v>
      </c>
      <c r="D184" s="13">
        <v>1299</v>
      </c>
      <c r="E184" s="12">
        <v>8.8367346938775515E-3</v>
      </c>
      <c r="F184" s="11" t="s">
        <v>351</v>
      </c>
      <c r="G184" s="13">
        <v>1363</v>
      </c>
      <c r="H184" s="12">
        <v>9.7874479391067068E-3</v>
      </c>
    </row>
    <row r="185" spans="1:8" s="28" customFormat="1" ht="17.25" customHeight="1" x14ac:dyDescent="0.2">
      <c r="A185" s="20">
        <v>2020</v>
      </c>
      <c r="B185" s="8">
        <v>14</v>
      </c>
      <c r="C185" s="11" t="s">
        <v>310</v>
      </c>
      <c r="D185" s="13">
        <v>1294</v>
      </c>
      <c r="E185" s="12">
        <v>8.8027210884353748E-3</v>
      </c>
      <c r="F185" s="11" t="s">
        <v>328</v>
      </c>
      <c r="G185" s="13">
        <v>1359</v>
      </c>
      <c r="H185" s="12">
        <v>9.7587246876346401E-3</v>
      </c>
    </row>
    <row r="186" spans="1:8" s="28" customFormat="1" ht="17.25" customHeight="1" x14ac:dyDescent="0.2">
      <c r="A186" s="20">
        <v>2020</v>
      </c>
      <c r="B186" s="8">
        <v>15</v>
      </c>
      <c r="C186" s="11" t="s">
        <v>295</v>
      </c>
      <c r="D186" s="13">
        <v>1286</v>
      </c>
      <c r="E186" s="12">
        <v>8.748299319727891E-3</v>
      </c>
      <c r="F186" s="11" t="s">
        <v>296</v>
      </c>
      <c r="G186" s="13">
        <v>1190</v>
      </c>
      <c r="H186" s="12">
        <v>8.5451673129398244E-3</v>
      </c>
    </row>
    <row r="187" spans="1:8" s="28" customFormat="1" ht="17.25" customHeight="1" x14ac:dyDescent="0.2">
      <c r="A187" s="20">
        <v>2020</v>
      </c>
      <c r="B187" s="8">
        <v>16</v>
      </c>
      <c r="C187" s="11" t="s">
        <v>354</v>
      </c>
      <c r="D187" s="13">
        <v>1214</v>
      </c>
      <c r="E187" s="12">
        <v>8.2585034013605441E-3</v>
      </c>
      <c r="F187" s="11" t="s">
        <v>355</v>
      </c>
      <c r="G187" s="13">
        <v>1125</v>
      </c>
      <c r="H187" s="12">
        <v>8.0784144765187419E-3</v>
      </c>
    </row>
    <row r="188" spans="1:8" s="28" customFormat="1" ht="17.25" customHeight="1" x14ac:dyDescent="0.2">
      <c r="A188" s="20">
        <v>2020</v>
      </c>
      <c r="B188" s="8">
        <v>17</v>
      </c>
      <c r="C188" s="11" t="s">
        <v>335</v>
      </c>
      <c r="D188" s="13">
        <v>1207</v>
      </c>
      <c r="E188" s="12">
        <v>8.2108843537414961E-3</v>
      </c>
      <c r="F188" s="11" t="s">
        <v>356</v>
      </c>
      <c r="G188" s="13">
        <v>1110</v>
      </c>
      <c r="H188" s="12">
        <v>7.9707022834984917E-3</v>
      </c>
    </row>
    <row r="189" spans="1:8" s="28" customFormat="1" ht="17.25" customHeight="1" x14ac:dyDescent="0.2">
      <c r="A189" s="20">
        <v>2020</v>
      </c>
      <c r="B189" s="8">
        <v>18</v>
      </c>
      <c r="C189" s="11" t="s">
        <v>330</v>
      </c>
      <c r="D189" s="13">
        <v>1176</v>
      </c>
      <c r="E189" s="12">
        <v>8.0000000000000002E-3</v>
      </c>
      <c r="F189" s="11" t="s">
        <v>344</v>
      </c>
      <c r="G189" s="13">
        <v>1109</v>
      </c>
      <c r="H189" s="12">
        <v>7.963521470630475E-3</v>
      </c>
    </row>
    <row r="190" spans="1:8" s="28" customFormat="1" ht="17.25" customHeight="1" x14ac:dyDescent="0.2">
      <c r="A190" s="20">
        <v>2020</v>
      </c>
      <c r="B190" s="8">
        <v>19</v>
      </c>
      <c r="C190" s="11" t="s">
        <v>312</v>
      </c>
      <c r="D190" s="13">
        <v>1175</v>
      </c>
      <c r="E190" s="12">
        <v>7.9931972789115645E-3</v>
      </c>
      <c r="F190" s="11" t="s">
        <v>332</v>
      </c>
      <c r="G190" s="13">
        <v>1082</v>
      </c>
      <c r="H190" s="12">
        <v>7.7696395231940255E-3</v>
      </c>
    </row>
    <row r="191" spans="1:8" s="28" customFormat="1" ht="17.25" customHeight="1" x14ac:dyDescent="0.2">
      <c r="A191" s="20">
        <v>2020</v>
      </c>
      <c r="B191" s="8">
        <v>20</v>
      </c>
      <c r="C191" s="11" t="s">
        <v>337</v>
      </c>
      <c r="D191" s="13">
        <v>1130</v>
      </c>
      <c r="E191" s="12">
        <v>7.6870748299319724E-3</v>
      </c>
      <c r="F191" s="11" t="s">
        <v>349</v>
      </c>
      <c r="G191" s="13">
        <v>1018</v>
      </c>
      <c r="H191" s="12">
        <v>7.3100674996409596E-3</v>
      </c>
    </row>
    <row r="192" spans="1:8" s="28" customFormat="1" ht="17.25" customHeight="1" thickBot="1" x14ac:dyDescent="0.25">
      <c r="A192" s="33">
        <v>2020</v>
      </c>
      <c r="B192" s="30"/>
      <c r="C192" s="4" t="s">
        <v>46</v>
      </c>
      <c r="D192" s="5">
        <v>147000</v>
      </c>
      <c r="E192" s="14">
        <f>SUM(D172:D191)/D192</f>
        <v>0.21164625850340135</v>
      </c>
      <c r="F192" s="4" t="s">
        <v>47</v>
      </c>
      <c r="G192" s="5">
        <v>139260</v>
      </c>
      <c r="H192" s="14">
        <f>SUM(G172:G191)/G192</f>
        <v>0.2068074105988798</v>
      </c>
    </row>
    <row r="193" spans="1:26" ht="17.25" customHeight="1" thickTop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7.2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7.2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7.2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7.2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7.2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7.2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7.2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7.2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7.2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7.2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7.2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7.2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7.2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7.2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7.2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7.2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7.2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7.2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7.2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7.2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7.2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7.2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7.2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7.2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7.2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7.2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7.2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7.2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7.2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7.2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7.2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7.2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7.2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7.2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7.2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7.2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7.2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7.2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7.2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7.2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7.2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7.2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7.2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7.2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7.2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7.2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7.2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7.2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7.2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7.2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7.2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7.2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7.2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7.2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7.2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7.2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7.2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7.2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7.2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7.2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7.2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7.2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7.2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7.2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7.2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7.2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7.2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7.2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7.2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7.2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7.2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7.2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7.2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7.2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7.2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7.2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7.2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7.2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7.2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7.2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7.2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7.2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7.2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7.2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7.2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7.2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7.2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7.2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7.2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7.2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7.2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7.2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7.2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7.2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7.2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7.2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7.2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7.2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7.2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7.2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7.2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7.2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7.2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7.2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7.2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7.2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7.2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7.2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7.2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7.2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7.2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7.2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7.2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7.2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7.2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7.2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7.2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7.2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7.2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7.2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7.2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7.2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7.2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7.2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7.2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7.2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7.2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7.2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7.2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7.2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7.2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7.2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7.2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7.2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7.2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7.2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7.2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7.2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7.2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7.2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7.2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7.2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7.2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7.2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7.2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7.2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7.2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7.2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7.2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7.2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7.2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7.2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7.2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7.2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7.2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7.2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7.2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7.2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7.2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7.2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7.2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7.2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7.2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7.2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7.2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7.2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7.2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7.2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7.2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7.2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7.2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7.2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7.2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7.2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7.2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7.2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7.2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7.2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7.2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7.2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7.2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7.2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7.2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7.2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7.2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7.2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7.2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7.2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7.2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7.2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7.2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7.2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7.2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7.2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7.2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7.2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7.2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7.2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7.2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7.2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7.2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7.2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7.2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7.2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7.2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7.2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7.2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7.2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7.2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7.2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7.2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7.2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7.2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7.2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7.2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7.2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7.2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7.2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7.2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7.2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7.2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7.2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7.2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7.2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7.2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7.2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7.2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7.2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7.2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7.2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7.2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7.2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7.2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7.2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7.2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7.2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7.2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7.2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7.2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7.2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7.2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7.2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7.2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7.2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7.2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7.2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7.2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7.2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7.2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7.2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7.2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7.2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7.2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7.2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7.2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7.2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7.2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7.2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7.2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7.2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7.2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7.2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7.2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7.2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7.2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7.2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7.2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7.2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7.2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7.2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7.2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7.2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7.2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7.2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7.2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7.2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7.2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7.2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7.2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7.2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7.2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7.2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7.2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7.2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7.2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7.2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7.2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7.2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7.2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7.2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7.2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7.2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7.2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7.2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7.2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7.2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7.2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7.2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7.2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7.2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7.2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7.2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7.2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7.2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7.2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7.2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7.2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7.2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7.2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7.2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7.2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7.2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7.2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7.2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7.2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7.2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7.2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7.2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7.2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7.2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7.2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7.2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7.2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7.2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7.2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7.2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7.2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7.2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7.2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7.2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7.2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7.2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7.2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7.2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7.2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7.2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7.2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7.2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7.2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7.2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7.2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7.2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7.2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7.2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7.2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7.2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7.2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7.2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7.2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7.2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7.2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7.2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7.2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7.2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7.2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7.2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7.2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7.2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7.2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7.2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7.2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7.2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7.2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7.2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7.2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7.2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7.2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7.2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7.2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7.2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7.2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7.2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7.2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7.2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7.2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7.2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7.2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7.2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7.2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7.2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7.2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7.2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7.2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7.2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7.2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7.2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7.2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7.2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7.2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7.2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7.2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7.2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7.2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7.2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7.2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7.2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7.2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7.2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7.2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7.2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7.2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7.2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7.2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7.2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7.2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7.2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7.2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7.2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7.2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7.2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7.2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7.2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7.2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7.2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7.2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7.2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7.2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7.2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7.2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7.2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7.2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7.2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7.2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7.2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7.2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7.2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7.2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7.2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7.2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7.2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7.2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7.2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7.2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7.2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7.2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7.2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7.2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7.2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7.2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7.2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7.2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7.2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7.2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7.2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7.2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7.2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7.2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7.2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7.2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7.2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7.2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7.2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7.2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7.2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7.2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7.2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7.2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7.2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7.2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7.2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7.2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7.2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7.2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7.2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7.2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7.2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7.2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7.2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7.2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7.2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7.2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7.2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7.2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7.2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7.2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7.2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7.2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7.2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7.2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7.2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7.2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7.2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7.2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7.2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7.2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7.2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7.2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7.2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7.2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7.2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7.2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7.2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7.2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7.2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7.2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7.2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7.2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7.2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7.2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7.2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7.2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7.2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7.2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7.2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7.2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7.2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7.2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7.2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7.2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7.2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7.2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7.2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7.2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7.2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7.2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7.2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7.2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7.2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7.2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7.2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7.2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7.2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7.2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7.2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7.2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7.2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7.2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7.2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7.2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7.2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7.2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7.2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7.2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7.2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7.2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7.2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7.2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7.2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7.2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7.2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7.2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7.2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7.2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7.2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7.2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7.2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7.2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7.2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7.2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7.2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7.2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7.2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7.2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7.2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7.2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7.2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7.2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7.2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7.2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7.2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7.2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7.2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7.2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7.2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7.2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7.2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7.2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7.2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7.2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7.2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7.2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7.2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7.2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7.2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7.2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7.2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7.2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7.2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7.2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7.2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7.2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7.2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7.2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7.2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7.2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7.2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7.2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7.2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7.2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7.2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7.2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7.2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7.2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7.2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7.2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7.2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7.2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7.2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7.2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7.2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7.2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7.2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7.2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7.2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7.2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7.2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7.2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7.2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7.2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7.2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7.2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7.2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7.2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7.2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7.2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7.2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7.2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7.2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7.2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7.2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7.2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7.2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7.2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7.2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7.2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7.2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7.2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7.2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7.2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7.2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7.2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7.2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7.2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7.2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7.2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7.2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7.2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7.2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7.2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7.2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7.2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7.2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7.2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7.2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7.2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7.2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7.2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7.2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7.2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7.2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7.2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7.2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7.2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7.2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7.2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7.2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7.2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7.2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7.2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7.2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7.2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7.2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7.2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7.2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7.2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7.2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7.2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7.2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7.2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7.2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7.2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7.2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7.2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7.2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7.2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7.2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7.2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7.2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7.2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7.2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7.2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7.2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7.2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7.2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7.2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7.2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7.2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7.2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7.2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7.2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7.2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7.2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7.2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7.2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7.2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7.2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7.2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7.2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7.2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7.2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7.2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7.2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7.2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7.2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7.2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7.2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7.2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7.2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7.2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7.2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7.2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7.2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7.2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7.2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7.2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7.2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7.2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7.2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7.2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7.2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7.2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7.2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7.2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7.2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7.2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7.2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7.2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7.2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7.2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7.2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7.2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7.2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7.2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7.2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7.2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7.2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7.2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7.2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7.2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7.2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7.2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7.2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7.2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7.2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7.2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7.2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7.2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7.2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7.2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7.2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7.2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7.2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7.2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7.2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7.2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7.2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7.2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7.2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7.2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7.2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7.2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7.2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7.2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7.2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7.2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7.2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7.2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7.2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7.2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7.2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7.2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7.2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7.2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7.2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7.2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7.2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7.2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7.2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7.2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7.2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7.2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7.2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7.2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7.2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7.2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7.2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7.2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7.2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7.2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7.2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7.2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7.2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7.2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7.2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7.2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7.2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7.2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7.2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7.2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7.2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7.2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7.2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7.2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7.2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7.2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7.2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7.2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autoFilter ref="A1:H171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</autoFilter>
  <mergeCells count="14">
    <mergeCell ref="A192:B192"/>
    <mergeCell ref="A171:B171"/>
    <mergeCell ref="A1:H1"/>
    <mergeCell ref="A2:A3"/>
    <mergeCell ref="B2:B3"/>
    <mergeCell ref="C2:E2"/>
    <mergeCell ref="F2:H2"/>
    <mergeCell ref="A24:B24"/>
    <mergeCell ref="A45:B45"/>
    <mergeCell ref="A66:B66"/>
    <mergeCell ref="A87:B87"/>
    <mergeCell ref="A108:B108"/>
    <mergeCell ref="A129:B129"/>
    <mergeCell ref="A150:B150"/>
  </mergeCells>
  <phoneticPr fontId="6" type="noConversion"/>
  <printOptions horizontalCentered="1"/>
  <pageMargins left="0.70866141732283472" right="0.70866141732283472" top="0.74803149606299213" bottom="0.74803149606299213" header="0" footer="0"/>
  <pageSetup paperSize="9" orientation="portrait"/>
  <rowBreaks count="2" manualBreakCount="2">
    <brk id="129" man="1"/>
    <brk id="66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97"/>
  <sheetViews>
    <sheetView topLeftCell="A168" workbookViewId="0">
      <selection activeCell="M162" sqref="M162"/>
    </sheetView>
  </sheetViews>
  <sheetFormatPr defaultColWidth="12.625" defaultRowHeight="15" customHeight="1" x14ac:dyDescent="0.2"/>
  <cols>
    <col min="1" max="1" width="9.25" style="15" customWidth="1"/>
    <col min="2" max="8" width="13.625" customWidth="1"/>
    <col min="9" max="25" width="7.875" customWidth="1"/>
  </cols>
  <sheetData>
    <row r="1" spans="1:25" ht="48" customHeight="1" x14ac:dyDescent="0.2">
      <c r="A1" s="34" t="s">
        <v>407</v>
      </c>
      <c r="B1" s="35"/>
      <c r="C1" s="35"/>
      <c r="D1" s="35"/>
      <c r="E1" s="35"/>
      <c r="F1" s="35"/>
      <c r="G1" s="35"/>
      <c r="H1" s="35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6.5" customHeight="1" x14ac:dyDescent="0.2">
      <c r="A2" s="36" t="s">
        <v>400</v>
      </c>
      <c r="B2" s="38" t="s">
        <v>0</v>
      </c>
      <c r="C2" s="39" t="s">
        <v>1</v>
      </c>
      <c r="D2" s="40"/>
      <c r="E2" s="41"/>
      <c r="F2" s="39" t="s">
        <v>2</v>
      </c>
      <c r="G2" s="40"/>
      <c r="H2" s="41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6.5" customHeight="1" thickBot="1" x14ac:dyDescent="0.25">
      <c r="A3" s="37"/>
      <c r="B3" s="37"/>
      <c r="C3" s="1" t="s">
        <v>3</v>
      </c>
      <c r="D3" s="2" t="s">
        <v>4</v>
      </c>
      <c r="E3" s="1" t="s">
        <v>5</v>
      </c>
      <c r="F3" s="1" t="s">
        <v>3</v>
      </c>
      <c r="G3" s="2" t="s">
        <v>4</v>
      </c>
      <c r="H3" s="1" t="s">
        <v>5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7.25" customHeight="1" thickTop="1" x14ac:dyDescent="0.2">
      <c r="A4" s="22" t="s">
        <v>56</v>
      </c>
      <c r="B4" s="23">
        <v>1</v>
      </c>
      <c r="C4" s="6" t="s">
        <v>172</v>
      </c>
      <c r="D4" s="9">
        <v>38</v>
      </c>
      <c r="E4" s="7">
        <v>3.3607499778898027E-3</v>
      </c>
      <c r="F4" s="6" t="s">
        <v>185</v>
      </c>
      <c r="G4" s="9">
        <v>22</v>
      </c>
      <c r="H4" s="7">
        <v>1.9281332164767746E-2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7.25" customHeight="1" x14ac:dyDescent="0.2">
      <c r="A5" s="16" t="s">
        <v>56</v>
      </c>
      <c r="B5" s="17">
        <v>2</v>
      </c>
      <c r="C5" s="18" t="s">
        <v>174</v>
      </c>
      <c r="D5" s="9">
        <v>32</v>
      </c>
      <c r="E5" s="7">
        <v>2.8301052445387814E-3</v>
      </c>
      <c r="F5" s="6" t="s">
        <v>205</v>
      </c>
      <c r="G5" s="9">
        <v>18</v>
      </c>
      <c r="H5" s="7">
        <v>1.5775635407537247E-2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7.25" customHeight="1" x14ac:dyDescent="0.2">
      <c r="A6" s="16" t="s">
        <v>56</v>
      </c>
      <c r="B6" s="17">
        <v>3</v>
      </c>
      <c r="C6" s="18" t="s">
        <v>170</v>
      </c>
      <c r="D6" s="9">
        <v>29</v>
      </c>
      <c r="E6" s="7">
        <v>2.5647828778632706E-3</v>
      </c>
      <c r="F6" s="6" t="s">
        <v>173</v>
      </c>
      <c r="G6" s="9">
        <v>16</v>
      </c>
      <c r="H6" s="7">
        <v>1.4022787028921999E-2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7.25" customHeight="1" x14ac:dyDescent="0.2">
      <c r="A7" s="16" t="s">
        <v>56</v>
      </c>
      <c r="B7" s="17">
        <v>4</v>
      </c>
      <c r="C7" s="18" t="s">
        <v>204</v>
      </c>
      <c r="D7" s="9">
        <v>27</v>
      </c>
      <c r="E7" s="7">
        <v>2.3879013000795966E-3</v>
      </c>
      <c r="F7" s="6" t="s">
        <v>189</v>
      </c>
      <c r="G7" s="9">
        <v>12</v>
      </c>
      <c r="H7" s="7">
        <v>1.0517090271691499E-2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7.25" customHeight="1" x14ac:dyDescent="0.2">
      <c r="A8" s="16" t="s">
        <v>56</v>
      </c>
      <c r="B8" s="17">
        <v>5</v>
      </c>
      <c r="C8" s="18" t="s">
        <v>194</v>
      </c>
      <c r="D8" s="9">
        <v>26</v>
      </c>
      <c r="E8" s="7">
        <v>2.2994605111877598E-3</v>
      </c>
      <c r="F8" s="6" t="s">
        <v>171</v>
      </c>
      <c r="G8" s="9">
        <v>12</v>
      </c>
      <c r="H8" s="7">
        <v>1.0517090271691499E-2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7.25" customHeight="1" x14ac:dyDescent="0.2">
      <c r="A9" s="16" t="s">
        <v>56</v>
      </c>
      <c r="B9" s="17">
        <v>6</v>
      </c>
      <c r="C9" s="18" t="s">
        <v>182</v>
      </c>
      <c r="D9" s="9">
        <v>26</v>
      </c>
      <c r="E9" s="7">
        <v>2.2994605111877598E-3</v>
      </c>
      <c r="F9" s="6" t="s">
        <v>177</v>
      </c>
      <c r="G9" s="9">
        <v>11</v>
      </c>
      <c r="H9" s="7">
        <v>9.6406660823838732E-3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7.25" customHeight="1" x14ac:dyDescent="0.2">
      <c r="A10" s="16" t="s">
        <v>56</v>
      </c>
      <c r="B10" s="17">
        <v>7</v>
      </c>
      <c r="C10" s="18" t="s">
        <v>184</v>
      </c>
      <c r="D10" s="9">
        <v>25</v>
      </c>
      <c r="E10" s="7">
        <v>2.211019722295923E-3</v>
      </c>
      <c r="F10" s="6" t="s">
        <v>191</v>
      </c>
      <c r="G10" s="9">
        <v>10</v>
      </c>
      <c r="H10" s="7">
        <v>8.7642418930762491E-3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7.25" customHeight="1" x14ac:dyDescent="0.2">
      <c r="A11" s="16" t="s">
        <v>56</v>
      </c>
      <c r="B11" s="17">
        <v>8</v>
      </c>
      <c r="C11" s="18" t="s">
        <v>200</v>
      </c>
      <c r="D11" s="9">
        <v>25</v>
      </c>
      <c r="E11" s="7">
        <v>2.211019722295923E-3</v>
      </c>
      <c r="F11" s="6" t="s">
        <v>179</v>
      </c>
      <c r="G11" s="9">
        <v>9</v>
      </c>
      <c r="H11" s="7">
        <v>7.8878177037686233E-3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7.25" customHeight="1" x14ac:dyDescent="0.2">
      <c r="A12" s="16" t="s">
        <v>56</v>
      </c>
      <c r="B12" s="17">
        <v>9</v>
      </c>
      <c r="C12" s="18" t="s">
        <v>188</v>
      </c>
      <c r="D12" s="9">
        <v>24</v>
      </c>
      <c r="E12" s="7">
        <v>2.1225789334040858E-3</v>
      </c>
      <c r="F12" s="6" t="s">
        <v>357</v>
      </c>
      <c r="G12" s="9">
        <v>9</v>
      </c>
      <c r="H12" s="7">
        <v>7.8878177037686233E-3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7.25" customHeight="1" x14ac:dyDescent="0.2">
      <c r="A13" s="16" t="s">
        <v>56</v>
      </c>
      <c r="B13" s="17">
        <v>10</v>
      </c>
      <c r="C13" s="18" t="s">
        <v>180</v>
      </c>
      <c r="D13" s="9">
        <v>24</v>
      </c>
      <c r="E13" s="7">
        <v>2.1225789334040858E-3</v>
      </c>
      <c r="F13" s="6" t="s">
        <v>175</v>
      </c>
      <c r="G13" s="9">
        <v>9</v>
      </c>
      <c r="H13" s="7">
        <v>7.8878177037686233E-3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7.25" customHeight="1" x14ac:dyDescent="0.2">
      <c r="A14" s="16" t="s">
        <v>56</v>
      </c>
      <c r="B14" s="17">
        <v>11</v>
      </c>
      <c r="C14" s="18" t="s">
        <v>206</v>
      </c>
      <c r="D14" s="9">
        <v>23</v>
      </c>
      <c r="E14" s="7">
        <v>2.034138144512249E-3</v>
      </c>
      <c r="F14" s="6" t="s">
        <v>201</v>
      </c>
      <c r="G14" s="9">
        <v>8</v>
      </c>
      <c r="H14" s="7">
        <v>7.0113935144609993E-3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7.25" customHeight="1" x14ac:dyDescent="0.2">
      <c r="A15" s="16" t="s">
        <v>56</v>
      </c>
      <c r="B15" s="17">
        <v>12</v>
      </c>
      <c r="C15" s="18" t="s">
        <v>190</v>
      </c>
      <c r="D15" s="9">
        <v>21</v>
      </c>
      <c r="E15" s="7">
        <v>1.8572565667285751E-3</v>
      </c>
      <c r="F15" s="6" t="s">
        <v>358</v>
      </c>
      <c r="G15" s="9">
        <v>8</v>
      </c>
      <c r="H15" s="7">
        <v>7.0113935144609993E-3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7.25" customHeight="1" x14ac:dyDescent="0.2">
      <c r="A16" s="16" t="s">
        <v>56</v>
      </c>
      <c r="B16" s="17">
        <v>13</v>
      </c>
      <c r="C16" s="18" t="s">
        <v>221</v>
      </c>
      <c r="D16" s="9">
        <v>21</v>
      </c>
      <c r="E16" s="7">
        <v>1.8572565667285751E-3</v>
      </c>
      <c r="F16" s="6" t="s">
        <v>203</v>
      </c>
      <c r="G16" s="9">
        <v>8</v>
      </c>
      <c r="H16" s="7">
        <v>7.0113935144609993E-3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7.25" customHeight="1" x14ac:dyDescent="0.2">
      <c r="A17" s="16" t="s">
        <v>56</v>
      </c>
      <c r="B17" s="17">
        <v>14</v>
      </c>
      <c r="C17" s="18" t="s">
        <v>217</v>
      </c>
      <c r="D17" s="9">
        <v>21</v>
      </c>
      <c r="E17" s="7">
        <v>1.8572565667285751E-3</v>
      </c>
      <c r="F17" s="6" t="s">
        <v>212</v>
      </c>
      <c r="G17" s="9">
        <v>8</v>
      </c>
      <c r="H17" s="7">
        <v>7.0113935144609993E-3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7.25" customHeight="1" x14ac:dyDescent="0.2">
      <c r="A18" s="16" t="s">
        <v>56</v>
      </c>
      <c r="B18" s="17">
        <v>15</v>
      </c>
      <c r="C18" s="18" t="s">
        <v>359</v>
      </c>
      <c r="D18" s="9">
        <v>20</v>
      </c>
      <c r="E18" s="7">
        <v>1.7688157778367383E-3</v>
      </c>
      <c r="F18" s="6" t="s">
        <v>360</v>
      </c>
      <c r="G18" s="9">
        <v>7</v>
      </c>
      <c r="H18" s="7">
        <v>6.1349693251533744E-3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7.25" customHeight="1" x14ac:dyDescent="0.2">
      <c r="A19" s="16" t="s">
        <v>56</v>
      </c>
      <c r="B19" s="17">
        <v>16</v>
      </c>
      <c r="C19" s="18" t="s">
        <v>361</v>
      </c>
      <c r="D19" s="9">
        <v>20</v>
      </c>
      <c r="E19" s="7">
        <v>1.7688157778367383E-3</v>
      </c>
      <c r="F19" s="6" t="s">
        <v>193</v>
      </c>
      <c r="G19" s="9">
        <v>7</v>
      </c>
      <c r="H19" s="7">
        <v>6.1349693251533744E-3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7.25" customHeight="1" x14ac:dyDescent="0.2">
      <c r="A20" s="16" t="s">
        <v>56</v>
      </c>
      <c r="B20" s="17">
        <v>17</v>
      </c>
      <c r="C20" s="18" t="s">
        <v>362</v>
      </c>
      <c r="D20" s="9">
        <v>20</v>
      </c>
      <c r="E20" s="7">
        <v>1.7688157778367383E-3</v>
      </c>
      <c r="F20" s="6" t="s">
        <v>363</v>
      </c>
      <c r="G20" s="9">
        <v>7</v>
      </c>
      <c r="H20" s="7">
        <v>6.1349693251533744E-3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7.25" customHeight="1" x14ac:dyDescent="0.2">
      <c r="A21" s="16" t="s">
        <v>56</v>
      </c>
      <c r="B21" s="17">
        <v>18</v>
      </c>
      <c r="C21" s="18" t="s">
        <v>215</v>
      </c>
      <c r="D21" s="9">
        <v>20</v>
      </c>
      <c r="E21" s="7">
        <v>1.7688157778367383E-3</v>
      </c>
      <c r="F21" s="6" t="s">
        <v>187</v>
      </c>
      <c r="G21" s="9">
        <v>7</v>
      </c>
      <c r="H21" s="7">
        <v>6.1349693251533744E-3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7.25" customHeight="1" x14ac:dyDescent="0.2">
      <c r="A22" s="16" t="s">
        <v>56</v>
      </c>
      <c r="B22" s="17">
        <v>19</v>
      </c>
      <c r="C22" s="18" t="s">
        <v>214</v>
      </c>
      <c r="D22" s="9">
        <v>20</v>
      </c>
      <c r="E22" s="7">
        <v>1.7688157778367383E-3</v>
      </c>
      <c r="F22" s="6" t="s">
        <v>213</v>
      </c>
      <c r="G22" s="9">
        <v>7</v>
      </c>
      <c r="H22" s="7">
        <v>6.1349693251533744E-3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7.25" customHeight="1" x14ac:dyDescent="0.2">
      <c r="A23" s="16" t="s">
        <v>56</v>
      </c>
      <c r="B23" s="17">
        <v>20</v>
      </c>
      <c r="C23" s="18" t="s">
        <v>216</v>
      </c>
      <c r="D23" s="9">
        <v>20</v>
      </c>
      <c r="E23" s="7">
        <v>1.7688157778367383E-3</v>
      </c>
      <c r="F23" s="6" t="s">
        <v>181</v>
      </c>
      <c r="G23" s="9">
        <v>7</v>
      </c>
      <c r="H23" s="7">
        <v>6.1349693251533744E-3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7.25" customHeight="1" thickBot="1" x14ac:dyDescent="0.25">
      <c r="A24" s="31" t="s">
        <v>66</v>
      </c>
      <c r="B24" s="32"/>
      <c r="C24" s="4" t="s">
        <v>46</v>
      </c>
      <c r="D24" s="5">
        <v>11307</v>
      </c>
      <c r="E24" s="14">
        <f>SUM(E4:E23)</f>
        <v>4.2628460245865397E-2</v>
      </c>
      <c r="F24" s="4" t="s">
        <v>47</v>
      </c>
      <c r="G24" s="5">
        <v>1141</v>
      </c>
      <c r="H24" s="14">
        <f>SUM(H4:H23)</f>
        <v>0.17703768624014016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7.25" customHeight="1" thickTop="1" x14ac:dyDescent="0.2">
      <c r="A25" s="24" t="s">
        <v>67</v>
      </c>
      <c r="B25" s="25">
        <v>1</v>
      </c>
      <c r="C25" s="6" t="s">
        <v>170</v>
      </c>
      <c r="D25" s="9">
        <v>48</v>
      </c>
      <c r="E25" s="7">
        <v>3.1504331845628774E-3</v>
      </c>
      <c r="F25" s="6" t="s">
        <v>205</v>
      </c>
      <c r="G25" s="9">
        <v>20</v>
      </c>
      <c r="H25" s="7">
        <v>1.7873100983020553E-2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7.25" customHeight="1" x14ac:dyDescent="0.2">
      <c r="A26" s="26" t="s">
        <v>67</v>
      </c>
      <c r="B26" s="21">
        <v>2</v>
      </c>
      <c r="C26" s="6" t="s">
        <v>172</v>
      </c>
      <c r="D26" s="9">
        <v>45</v>
      </c>
      <c r="E26" s="7">
        <v>2.9535311105276974E-3</v>
      </c>
      <c r="F26" s="6" t="s">
        <v>191</v>
      </c>
      <c r="G26" s="9">
        <v>19</v>
      </c>
      <c r="H26" s="7">
        <v>1.6979445933869526E-2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7.25" customHeight="1" x14ac:dyDescent="0.2">
      <c r="A27" s="26" t="s">
        <v>67</v>
      </c>
      <c r="B27" s="21">
        <v>3</v>
      </c>
      <c r="C27" s="6" t="s">
        <v>211</v>
      </c>
      <c r="D27" s="9">
        <v>38</v>
      </c>
      <c r="E27" s="7">
        <v>2.4940929377789446E-3</v>
      </c>
      <c r="F27" s="6" t="s">
        <v>201</v>
      </c>
      <c r="G27" s="9">
        <v>17</v>
      </c>
      <c r="H27" s="7">
        <v>1.519213583556747E-2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7.25" customHeight="1" x14ac:dyDescent="0.2">
      <c r="A28" s="26" t="s">
        <v>67</v>
      </c>
      <c r="B28" s="21">
        <v>4</v>
      </c>
      <c r="C28" s="6" t="s">
        <v>184</v>
      </c>
      <c r="D28" s="9">
        <v>37</v>
      </c>
      <c r="E28" s="7">
        <v>2.4284589131005514E-3</v>
      </c>
      <c r="F28" s="6" t="s">
        <v>185</v>
      </c>
      <c r="G28" s="9">
        <v>14</v>
      </c>
      <c r="H28" s="7">
        <v>1.2511170688114389E-2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7.25" customHeight="1" x14ac:dyDescent="0.2">
      <c r="A29" s="26" t="s">
        <v>67</v>
      </c>
      <c r="B29" s="21">
        <v>5</v>
      </c>
      <c r="C29" s="6" t="s">
        <v>174</v>
      </c>
      <c r="D29" s="9">
        <v>35</v>
      </c>
      <c r="E29" s="7">
        <v>2.2971908637437646E-3</v>
      </c>
      <c r="F29" s="6" t="s">
        <v>222</v>
      </c>
      <c r="G29" s="9">
        <v>12</v>
      </c>
      <c r="H29" s="7">
        <v>1.0723860589812333E-2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7.25" customHeight="1" x14ac:dyDescent="0.2">
      <c r="A30" s="26" t="s">
        <v>67</v>
      </c>
      <c r="B30" s="21">
        <v>6</v>
      </c>
      <c r="C30" s="6" t="s">
        <v>215</v>
      </c>
      <c r="D30" s="9">
        <v>33</v>
      </c>
      <c r="E30" s="7">
        <v>2.1659228143869782E-3</v>
      </c>
      <c r="F30" s="6" t="s">
        <v>189</v>
      </c>
      <c r="G30" s="9">
        <v>12</v>
      </c>
      <c r="H30" s="7">
        <v>1.0723860589812333E-2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7.25" customHeight="1" x14ac:dyDescent="0.2">
      <c r="A31" s="26" t="s">
        <v>67</v>
      </c>
      <c r="B31" s="21">
        <v>7</v>
      </c>
      <c r="C31" s="6" t="s">
        <v>221</v>
      </c>
      <c r="D31" s="9">
        <v>32</v>
      </c>
      <c r="E31" s="7">
        <v>2.1002887897085851E-3</v>
      </c>
      <c r="F31" s="6" t="s">
        <v>212</v>
      </c>
      <c r="G31" s="9">
        <v>11</v>
      </c>
      <c r="H31" s="7">
        <v>9.8302055406613055E-3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7.25" customHeight="1" x14ac:dyDescent="0.2">
      <c r="A32" s="26" t="s">
        <v>67</v>
      </c>
      <c r="B32" s="21">
        <v>8</v>
      </c>
      <c r="C32" s="6" t="s">
        <v>188</v>
      </c>
      <c r="D32" s="9">
        <v>32</v>
      </c>
      <c r="E32" s="7">
        <v>2.1002887897085851E-3</v>
      </c>
      <c r="F32" s="6" t="s">
        <v>232</v>
      </c>
      <c r="G32" s="9">
        <v>11</v>
      </c>
      <c r="H32" s="7">
        <v>9.8302055406613055E-3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7.25" customHeight="1" x14ac:dyDescent="0.2">
      <c r="A33" s="26" t="s">
        <v>67</v>
      </c>
      <c r="B33" s="21">
        <v>9</v>
      </c>
      <c r="C33" s="6" t="s">
        <v>190</v>
      </c>
      <c r="D33" s="9">
        <v>31</v>
      </c>
      <c r="E33" s="7">
        <v>2.0346547650301919E-3</v>
      </c>
      <c r="F33" s="6" t="s">
        <v>364</v>
      </c>
      <c r="G33" s="9">
        <v>11</v>
      </c>
      <c r="H33" s="7">
        <v>9.8302055406613055E-3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7.25" customHeight="1" x14ac:dyDescent="0.2">
      <c r="A34" s="26" t="s">
        <v>67</v>
      </c>
      <c r="B34" s="21">
        <v>10</v>
      </c>
      <c r="C34" s="6" t="s">
        <v>217</v>
      </c>
      <c r="D34" s="9">
        <v>31</v>
      </c>
      <c r="E34" s="7">
        <v>2.0346547650301919E-3</v>
      </c>
      <c r="F34" s="6" t="s">
        <v>229</v>
      </c>
      <c r="G34" s="9">
        <v>10</v>
      </c>
      <c r="H34" s="7">
        <v>8.9365504915102766E-3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7.25" customHeight="1" x14ac:dyDescent="0.2">
      <c r="A35" s="26" t="s">
        <v>67</v>
      </c>
      <c r="B35" s="21">
        <v>11</v>
      </c>
      <c r="C35" s="6" t="s">
        <v>182</v>
      </c>
      <c r="D35" s="9">
        <v>31</v>
      </c>
      <c r="E35" s="7">
        <v>2.0346547650301919E-3</v>
      </c>
      <c r="F35" s="6" t="s">
        <v>225</v>
      </c>
      <c r="G35" s="9">
        <v>10</v>
      </c>
      <c r="H35" s="7">
        <v>8.9365504915102766E-3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7.25" customHeight="1" x14ac:dyDescent="0.2">
      <c r="A36" s="26" t="s">
        <v>67</v>
      </c>
      <c r="B36" s="21">
        <v>12</v>
      </c>
      <c r="C36" s="6" t="s">
        <v>365</v>
      </c>
      <c r="D36" s="9">
        <v>30</v>
      </c>
      <c r="E36" s="7">
        <v>1.9690207403517982E-3</v>
      </c>
      <c r="F36" s="6" t="s">
        <v>366</v>
      </c>
      <c r="G36" s="9">
        <v>9</v>
      </c>
      <c r="H36" s="7">
        <v>8.0428954423592495E-3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7.25" customHeight="1" x14ac:dyDescent="0.2">
      <c r="A37" s="26" t="s">
        <v>67</v>
      </c>
      <c r="B37" s="21">
        <v>13</v>
      </c>
      <c r="C37" s="6" t="s">
        <v>367</v>
      </c>
      <c r="D37" s="9">
        <v>30</v>
      </c>
      <c r="E37" s="7">
        <v>1.9690207403517982E-3</v>
      </c>
      <c r="F37" s="6" t="s">
        <v>218</v>
      </c>
      <c r="G37" s="9">
        <v>9</v>
      </c>
      <c r="H37" s="7">
        <v>8.0428954423592495E-3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7.25" customHeight="1" x14ac:dyDescent="0.2">
      <c r="A38" s="26" t="s">
        <v>67</v>
      </c>
      <c r="B38" s="21">
        <v>14</v>
      </c>
      <c r="C38" s="6" t="s">
        <v>231</v>
      </c>
      <c r="D38" s="9">
        <v>29</v>
      </c>
      <c r="E38" s="7">
        <v>1.9033867156734051E-3</v>
      </c>
      <c r="F38" s="6" t="s">
        <v>368</v>
      </c>
      <c r="G38" s="9">
        <v>9</v>
      </c>
      <c r="H38" s="7">
        <v>8.0428954423592495E-3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7.25" customHeight="1" x14ac:dyDescent="0.2">
      <c r="A39" s="26" t="s">
        <v>67</v>
      </c>
      <c r="B39" s="21">
        <v>15</v>
      </c>
      <c r="C39" s="6" t="s">
        <v>244</v>
      </c>
      <c r="D39" s="9">
        <v>29</v>
      </c>
      <c r="E39" s="7">
        <v>1.9033867156734051E-3</v>
      </c>
      <c r="F39" s="6" t="s">
        <v>220</v>
      </c>
      <c r="G39" s="9">
        <v>8</v>
      </c>
      <c r="H39" s="7">
        <v>7.1492403932082215E-3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7.25" customHeight="1" x14ac:dyDescent="0.2">
      <c r="A40" s="26" t="s">
        <v>67</v>
      </c>
      <c r="B40" s="21">
        <v>16</v>
      </c>
      <c r="C40" s="6" t="s">
        <v>359</v>
      </c>
      <c r="D40" s="9">
        <v>28</v>
      </c>
      <c r="E40" s="7">
        <v>1.8377526909950119E-3</v>
      </c>
      <c r="F40" s="6" t="s">
        <v>253</v>
      </c>
      <c r="G40" s="9">
        <v>7</v>
      </c>
      <c r="H40" s="7">
        <v>6.2555853440571943E-3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7.25" customHeight="1" x14ac:dyDescent="0.2">
      <c r="A41" s="26" t="s">
        <v>67</v>
      </c>
      <c r="B41" s="21">
        <v>17</v>
      </c>
      <c r="C41" s="6" t="s">
        <v>214</v>
      </c>
      <c r="D41" s="9">
        <v>28</v>
      </c>
      <c r="E41" s="7">
        <v>1.8377526909950119E-3</v>
      </c>
      <c r="F41" s="6" t="s">
        <v>236</v>
      </c>
      <c r="G41" s="9">
        <v>7</v>
      </c>
      <c r="H41" s="7">
        <v>6.2555853440571943E-3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7.25" customHeight="1" x14ac:dyDescent="0.2">
      <c r="A42" s="26" t="s">
        <v>67</v>
      </c>
      <c r="B42" s="21">
        <v>18</v>
      </c>
      <c r="C42" s="6" t="s">
        <v>369</v>
      </c>
      <c r="D42" s="9">
        <v>27</v>
      </c>
      <c r="E42" s="7">
        <v>1.7721186663166185E-3</v>
      </c>
      <c r="F42" s="6" t="s">
        <v>370</v>
      </c>
      <c r="G42" s="9">
        <v>7</v>
      </c>
      <c r="H42" s="7">
        <v>6.2555853440571943E-3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7.25" customHeight="1" x14ac:dyDescent="0.2">
      <c r="A43" s="26" t="s">
        <v>67</v>
      </c>
      <c r="B43" s="21">
        <v>19</v>
      </c>
      <c r="C43" s="6" t="s">
        <v>371</v>
      </c>
      <c r="D43" s="9">
        <v>27</v>
      </c>
      <c r="E43" s="7">
        <v>1.7721186663166185E-3</v>
      </c>
      <c r="F43" s="6" t="s">
        <v>372</v>
      </c>
      <c r="G43" s="9">
        <v>6</v>
      </c>
      <c r="H43" s="7">
        <v>5.3619302949061663E-3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7.25" customHeight="1" x14ac:dyDescent="0.2">
      <c r="A44" s="26" t="s">
        <v>67</v>
      </c>
      <c r="B44" s="21">
        <v>20</v>
      </c>
      <c r="C44" s="6" t="s">
        <v>226</v>
      </c>
      <c r="D44" s="9">
        <v>27</v>
      </c>
      <c r="E44" s="7">
        <v>1.7721186663166185E-3</v>
      </c>
      <c r="F44" s="6" t="s">
        <v>373</v>
      </c>
      <c r="G44" s="9">
        <v>6</v>
      </c>
      <c r="H44" s="7">
        <v>5.3619302949061663E-3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7.25" customHeight="1" thickBot="1" x14ac:dyDescent="0.25">
      <c r="A45" s="29" t="s">
        <v>77</v>
      </c>
      <c r="B45" s="30"/>
      <c r="C45" s="4" t="s">
        <v>46</v>
      </c>
      <c r="D45" s="5">
        <v>15236</v>
      </c>
      <c r="E45" s="14">
        <f>SUM(E25:E44)</f>
        <v>4.2530847991598834E-2</v>
      </c>
      <c r="F45" s="4" t="s">
        <v>47</v>
      </c>
      <c r="G45" s="5">
        <v>1119</v>
      </c>
      <c r="H45" s="14">
        <f>SUM(H25:H44)</f>
        <v>0.19213583556747102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7.25" customHeight="1" thickTop="1" x14ac:dyDescent="0.2">
      <c r="A46" s="22" t="s">
        <v>78</v>
      </c>
      <c r="B46" s="23">
        <v>1</v>
      </c>
      <c r="C46" s="6" t="s">
        <v>244</v>
      </c>
      <c r="D46" s="9">
        <v>96</v>
      </c>
      <c r="E46" s="7">
        <v>4.5924225028702642E-3</v>
      </c>
      <c r="F46" s="6" t="s">
        <v>201</v>
      </c>
      <c r="G46" s="9">
        <v>77</v>
      </c>
      <c r="H46" s="7">
        <v>1.6358614828978119E-2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7.25" customHeight="1" x14ac:dyDescent="0.2">
      <c r="A47" s="16" t="s">
        <v>78</v>
      </c>
      <c r="B47" s="17">
        <v>2</v>
      </c>
      <c r="C47" s="18" t="s">
        <v>374</v>
      </c>
      <c r="D47" s="9">
        <v>79</v>
      </c>
      <c r="E47" s="7">
        <v>3.7791810179869881E-3</v>
      </c>
      <c r="F47" s="6" t="s">
        <v>260</v>
      </c>
      <c r="G47" s="9">
        <v>66</v>
      </c>
      <c r="H47" s="7">
        <v>1.4021669853409816E-2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7.25" customHeight="1" x14ac:dyDescent="0.2">
      <c r="A48" s="16" t="s">
        <v>78</v>
      </c>
      <c r="B48" s="17">
        <v>3</v>
      </c>
      <c r="C48" s="18" t="s">
        <v>170</v>
      </c>
      <c r="D48" s="9">
        <v>69</v>
      </c>
      <c r="E48" s="7">
        <v>3.3008036739380023E-3</v>
      </c>
      <c r="F48" s="6" t="s">
        <v>225</v>
      </c>
      <c r="G48" s="9">
        <v>62</v>
      </c>
      <c r="H48" s="7">
        <v>1.3171871680475887E-2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7.25" customHeight="1" x14ac:dyDescent="0.2">
      <c r="A49" s="16" t="s">
        <v>78</v>
      </c>
      <c r="B49" s="17">
        <v>4</v>
      </c>
      <c r="C49" s="18" t="s">
        <v>211</v>
      </c>
      <c r="D49" s="9">
        <v>69</v>
      </c>
      <c r="E49" s="7">
        <v>3.3008036739380023E-3</v>
      </c>
      <c r="F49" s="6" t="s">
        <v>205</v>
      </c>
      <c r="G49" s="9">
        <v>59</v>
      </c>
      <c r="H49" s="7">
        <v>1.2534523050775442E-2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7.25" customHeight="1" x14ac:dyDescent="0.2">
      <c r="A50" s="16" t="s">
        <v>78</v>
      </c>
      <c r="B50" s="17">
        <v>5</v>
      </c>
      <c r="C50" s="18" t="s">
        <v>238</v>
      </c>
      <c r="D50" s="9">
        <v>67</v>
      </c>
      <c r="E50" s="7">
        <v>3.205128205128205E-3</v>
      </c>
      <c r="F50" s="6" t="s">
        <v>375</v>
      </c>
      <c r="G50" s="9">
        <v>48</v>
      </c>
      <c r="H50" s="7">
        <v>1.0197578075207138E-2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7.25" customHeight="1" x14ac:dyDescent="0.2">
      <c r="A51" s="16" t="s">
        <v>78</v>
      </c>
      <c r="B51" s="17">
        <v>6</v>
      </c>
      <c r="C51" s="18" t="s">
        <v>210</v>
      </c>
      <c r="D51" s="9">
        <v>63</v>
      </c>
      <c r="E51" s="7">
        <v>3.0137772675086108E-3</v>
      </c>
      <c r="F51" s="6" t="s">
        <v>376</v>
      </c>
      <c r="G51" s="9">
        <v>44</v>
      </c>
      <c r="H51" s="7">
        <v>9.3477799022732098E-3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7.25" customHeight="1" x14ac:dyDescent="0.2">
      <c r="A52" s="16" t="s">
        <v>78</v>
      </c>
      <c r="B52" s="17">
        <v>7</v>
      </c>
      <c r="C52" s="18" t="s">
        <v>246</v>
      </c>
      <c r="D52" s="9">
        <v>62</v>
      </c>
      <c r="E52" s="7">
        <v>2.9659395331037121E-3</v>
      </c>
      <c r="F52" s="6" t="s">
        <v>377</v>
      </c>
      <c r="G52" s="9">
        <v>42</v>
      </c>
      <c r="H52" s="7">
        <v>8.9228808158062466E-3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7.25" customHeight="1" x14ac:dyDescent="0.2">
      <c r="A53" s="16" t="s">
        <v>78</v>
      </c>
      <c r="B53" s="17">
        <v>8</v>
      </c>
      <c r="C53" s="18" t="s">
        <v>215</v>
      </c>
      <c r="D53" s="9">
        <v>59</v>
      </c>
      <c r="E53" s="7">
        <v>2.8224263298890166E-3</v>
      </c>
      <c r="F53" s="6" t="s">
        <v>247</v>
      </c>
      <c r="G53" s="9">
        <v>41</v>
      </c>
      <c r="H53" s="7">
        <v>8.7104312725727641E-3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7.25" customHeight="1" x14ac:dyDescent="0.2">
      <c r="A54" s="16" t="s">
        <v>78</v>
      </c>
      <c r="B54" s="17">
        <v>9</v>
      </c>
      <c r="C54" s="18" t="s">
        <v>172</v>
      </c>
      <c r="D54" s="9">
        <v>57</v>
      </c>
      <c r="E54" s="7">
        <v>2.7267508610792192E-3</v>
      </c>
      <c r="F54" s="6" t="s">
        <v>368</v>
      </c>
      <c r="G54" s="9">
        <v>39</v>
      </c>
      <c r="H54" s="7">
        <v>8.2855321861057991E-3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7.25" customHeight="1" x14ac:dyDescent="0.2">
      <c r="A55" s="16" t="s">
        <v>78</v>
      </c>
      <c r="B55" s="17">
        <v>10</v>
      </c>
      <c r="C55" s="18" t="s">
        <v>237</v>
      </c>
      <c r="D55" s="9">
        <v>56</v>
      </c>
      <c r="E55" s="7">
        <v>2.6789131266743206E-3</v>
      </c>
      <c r="F55" s="6" t="s">
        <v>250</v>
      </c>
      <c r="G55" s="9">
        <v>36</v>
      </c>
      <c r="H55" s="7">
        <v>7.6481835564053535E-3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7.25" customHeight="1" x14ac:dyDescent="0.2">
      <c r="A56" s="16" t="s">
        <v>78</v>
      </c>
      <c r="B56" s="17">
        <v>11</v>
      </c>
      <c r="C56" s="18" t="s">
        <v>230</v>
      </c>
      <c r="D56" s="9">
        <v>55</v>
      </c>
      <c r="E56" s="7">
        <v>2.6310753922694223E-3</v>
      </c>
      <c r="F56" s="6" t="s">
        <v>378</v>
      </c>
      <c r="G56" s="9">
        <v>36</v>
      </c>
      <c r="H56" s="7">
        <v>7.6481835564053535E-3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7.25" customHeight="1" x14ac:dyDescent="0.2">
      <c r="A57" s="16" t="s">
        <v>78</v>
      </c>
      <c r="B57" s="17">
        <v>12</v>
      </c>
      <c r="C57" s="18" t="s">
        <v>367</v>
      </c>
      <c r="D57" s="9">
        <v>54</v>
      </c>
      <c r="E57" s="7">
        <v>2.5832376578645237E-3</v>
      </c>
      <c r="F57" s="6" t="s">
        <v>239</v>
      </c>
      <c r="G57" s="9">
        <v>35</v>
      </c>
      <c r="H57" s="7">
        <v>7.4357340131718718E-3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7.25" customHeight="1" x14ac:dyDescent="0.2">
      <c r="A58" s="16" t="s">
        <v>78</v>
      </c>
      <c r="B58" s="17">
        <v>13</v>
      </c>
      <c r="C58" s="18" t="s">
        <v>241</v>
      </c>
      <c r="D58" s="9">
        <v>54</v>
      </c>
      <c r="E58" s="7">
        <v>2.5832376578645237E-3</v>
      </c>
      <c r="F58" s="6" t="s">
        <v>275</v>
      </c>
      <c r="G58" s="9">
        <v>34</v>
      </c>
      <c r="H58" s="7">
        <v>7.2232844699383894E-3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7.25" customHeight="1" x14ac:dyDescent="0.2">
      <c r="A59" s="16" t="s">
        <v>78</v>
      </c>
      <c r="B59" s="17">
        <v>14</v>
      </c>
      <c r="C59" s="18" t="s">
        <v>379</v>
      </c>
      <c r="D59" s="9">
        <v>53</v>
      </c>
      <c r="E59" s="7">
        <v>2.535399923459625E-3</v>
      </c>
      <c r="F59" s="6" t="s">
        <v>364</v>
      </c>
      <c r="G59" s="9">
        <v>33</v>
      </c>
      <c r="H59" s="7">
        <v>7.0108349267049078E-3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7.25" customHeight="1" x14ac:dyDescent="0.2">
      <c r="A60" s="16" t="s">
        <v>78</v>
      </c>
      <c r="B60" s="17">
        <v>15</v>
      </c>
      <c r="C60" s="18" t="s">
        <v>380</v>
      </c>
      <c r="D60" s="9">
        <v>52</v>
      </c>
      <c r="E60" s="7">
        <v>2.4875621890547263E-3</v>
      </c>
      <c r="F60" s="6" t="s">
        <v>236</v>
      </c>
      <c r="G60" s="9">
        <v>32</v>
      </c>
      <c r="H60" s="7">
        <v>6.7983853834714253E-3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7.25" customHeight="1" x14ac:dyDescent="0.2">
      <c r="A61" s="16" t="s">
        <v>78</v>
      </c>
      <c r="B61" s="17">
        <v>16</v>
      </c>
      <c r="C61" s="18" t="s">
        <v>194</v>
      </c>
      <c r="D61" s="9">
        <v>49</v>
      </c>
      <c r="E61" s="7">
        <v>2.3440489858400308E-3</v>
      </c>
      <c r="F61" s="6" t="s">
        <v>240</v>
      </c>
      <c r="G61" s="9">
        <v>30</v>
      </c>
      <c r="H61" s="7">
        <v>6.3734862970044612E-3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7.25" customHeight="1" x14ac:dyDescent="0.2">
      <c r="A62" s="16" t="s">
        <v>78</v>
      </c>
      <c r="B62" s="17">
        <v>17</v>
      </c>
      <c r="C62" s="18" t="s">
        <v>226</v>
      </c>
      <c r="D62" s="9">
        <v>49</v>
      </c>
      <c r="E62" s="7">
        <v>2.3440489858400308E-3</v>
      </c>
      <c r="F62" s="6" t="s">
        <v>252</v>
      </c>
      <c r="G62" s="9">
        <v>29</v>
      </c>
      <c r="H62" s="7">
        <v>6.1610367537709796E-3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7.25" customHeight="1" x14ac:dyDescent="0.2">
      <c r="A63" s="16" t="s">
        <v>78</v>
      </c>
      <c r="B63" s="17">
        <v>18</v>
      </c>
      <c r="C63" s="18" t="s">
        <v>381</v>
      </c>
      <c r="D63" s="9">
        <v>49</v>
      </c>
      <c r="E63" s="7">
        <v>2.3440489858400308E-3</v>
      </c>
      <c r="F63" s="6" t="s">
        <v>373</v>
      </c>
      <c r="G63" s="9">
        <v>28</v>
      </c>
      <c r="H63" s="7">
        <v>5.9485872105374971E-3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7.25" customHeight="1" x14ac:dyDescent="0.2">
      <c r="A64" s="16" t="s">
        <v>78</v>
      </c>
      <c r="B64" s="17">
        <v>19</v>
      </c>
      <c r="C64" s="18" t="s">
        <v>382</v>
      </c>
      <c r="D64" s="9">
        <v>48</v>
      </c>
      <c r="E64" s="7">
        <v>2.2962112514351321E-3</v>
      </c>
      <c r="F64" s="6" t="s">
        <v>224</v>
      </c>
      <c r="G64" s="9">
        <v>28</v>
      </c>
      <c r="H64" s="7">
        <v>5.9485872105374971E-3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7.25" customHeight="1" x14ac:dyDescent="0.2">
      <c r="A65" s="16" t="s">
        <v>78</v>
      </c>
      <c r="B65" s="17">
        <v>20</v>
      </c>
      <c r="C65" s="18" t="s">
        <v>383</v>
      </c>
      <c r="D65" s="9">
        <v>48</v>
      </c>
      <c r="E65" s="7">
        <v>2.2962112514351321E-3</v>
      </c>
      <c r="F65" s="6" t="s">
        <v>234</v>
      </c>
      <c r="G65" s="9">
        <v>25</v>
      </c>
      <c r="H65" s="7">
        <v>5.3112385808370514E-3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7.25" customHeight="1" thickBot="1" x14ac:dyDescent="0.25">
      <c r="A66" s="31" t="s">
        <v>89</v>
      </c>
      <c r="B66" s="32"/>
      <c r="C66" s="4" t="s">
        <v>46</v>
      </c>
      <c r="D66" s="5">
        <v>20904</v>
      </c>
      <c r="E66" s="14">
        <f>SUM(E46:E65)</f>
        <v>5.6831228473019496E-2</v>
      </c>
      <c r="F66" s="4" t="s">
        <v>47</v>
      </c>
      <c r="G66" s="5">
        <v>4707</v>
      </c>
      <c r="H66" s="14">
        <f>SUM(H46:H65)</f>
        <v>0.1750584236243892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7.25" customHeight="1" thickTop="1" x14ac:dyDescent="0.2">
      <c r="A67" s="22" t="s">
        <v>90</v>
      </c>
      <c r="B67" s="23">
        <v>1</v>
      </c>
      <c r="C67" s="6" t="s">
        <v>238</v>
      </c>
      <c r="D67" s="9">
        <v>128</v>
      </c>
      <c r="E67" s="7">
        <v>5.6911653550309011E-3</v>
      </c>
      <c r="F67" s="6" t="s">
        <v>252</v>
      </c>
      <c r="G67" s="9">
        <v>167</v>
      </c>
      <c r="H67" s="7">
        <v>1.5787483456229909E-2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7.25" customHeight="1" x14ac:dyDescent="0.2">
      <c r="A68" s="16" t="s">
        <v>90</v>
      </c>
      <c r="B68" s="17">
        <v>2</v>
      </c>
      <c r="C68" s="18" t="s">
        <v>211</v>
      </c>
      <c r="D68" s="9">
        <v>122</v>
      </c>
      <c r="E68" s="7">
        <v>5.4243919790138281E-3</v>
      </c>
      <c r="F68" s="6" t="s">
        <v>376</v>
      </c>
      <c r="G68" s="9">
        <v>139</v>
      </c>
      <c r="H68" s="7">
        <v>1.3140480242011723E-2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7.25" customHeight="1" x14ac:dyDescent="0.2">
      <c r="A69" s="16" t="s">
        <v>90</v>
      </c>
      <c r="B69" s="17">
        <v>3</v>
      </c>
      <c r="C69" s="18" t="s">
        <v>241</v>
      </c>
      <c r="D69" s="9">
        <v>113</v>
      </c>
      <c r="E69" s="7">
        <v>5.0242319149882177E-3</v>
      </c>
      <c r="F69" s="6" t="s">
        <v>269</v>
      </c>
      <c r="G69" s="9">
        <v>133</v>
      </c>
      <c r="H69" s="7">
        <v>1.2573265267536396E-2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7.25" customHeight="1" x14ac:dyDescent="0.2">
      <c r="A70" s="16" t="s">
        <v>90</v>
      </c>
      <c r="B70" s="17">
        <v>4</v>
      </c>
      <c r="C70" s="18" t="s">
        <v>244</v>
      </c>
      <c r="D70" s="9">
        <v>110</v>
      </c>
      <c r="E70" s="7">
        <v>4.8908452269796811E-3</v>
      </c>
      <c r="F70" s="6" t="s">
        <v>260</v>
      </c>
      <c r="G70" s="9">
        <v>124</v>
      </c>
      <c r="H70" s="7">
        <v>1.1722442805823408E-2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7.25" customHeight="1" x14ac:dyDescent="0.2">
      <c r="A71" s="16" t="s">
        <v>90</v>
      </c>
      <c r="B71" s="17">
        <v>5</v>
      </c>
      <c r="C71" s="18" t="s">
        <v>257</v>
      </c>
      <c r="D71" s="9">
        <v>103</v>
      </c>
      <c r="E71" s="7">
        <v>4.5796096216264284E-3</v>
      </c>
      <c r="F71" s="6" t="s">
        <v>248</v>
      </c>
      <c r="G71" s="9">
        <v>113</v>
      </c>
      <c r="H71" s="7">
        <v>1.0682548685951976E-2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7.25" customHeight="1" x14ac:dyDescent="0.2">
      <c r="A72" s="16" t="s">
        <v>90</v>
      </c>
      <c r="B72" s="17">
        <v>6</v>
      </c>
      <c r="C72" s="18" t="s">
        <v>246</v>
      </c>
      <c r="D72" s="9">
        <v>103</v>
      </c>
      <c r="E72" s="7">
        <v>4.5796096216264284E-3</v>
      </c>
      <c r="F72" s="6" t="s">
        <v>240</v>
      </c>
      <c r="G72" s="9">
        <v>107</v>
      </c>
      <c r="H72" s="7">
        <v>1.0115333711476649E-2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7.25" customHeight="1" x14ac:dyDescent="0.2">
      <c r="A73" s="16" t="s">
        <v>90</v>
      </c>
      <c r="B73" s="17">
        <v>7</v>
      </c>
      <c r="C73" s="18" t="s">
        <v>374</v>
      </c>
      <c r="D73" s="9">
        <v>89</v>
      </c>
      <c r="E73" s="7">
        <v>3.9571384109199238E-3</v>
      </c>
      <c r="F73" s="6" t="s">
        <v>268</v>
      </c>
      <c r="G73" s="9">
        <v>102</v>
      </c>
      <c r="H73" s="7">
        <v>9.6426545660805441E-3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7.25" customHeight="1" x14ac:dyDescent="0.2">
      <c r="A74" s="16" t="s">
        <v>90</v>
      </c>
      <c r="B74" s="17">
        <v>8</v>
      </c>
      <c r="C74" s="18" t="s">
        <v>384</v>
      </c>
      <c r="D74" s="9">
        <v>80</v>
      </c>
      <c r="E74" s="7">
        <v>3.5569783468943133E-3</v>
      </c>
      <c r="F74" s="6" t="s">
        <v>275</v>
      </c>
      <c r="G74" s="9">
        <v>89</v>
      </c>
      <c r="H74" s="7">
        <v>8.4136887880506706E-3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7.25" customHeight="1" x14ac:dyDescent="0.2">
      <c r="A75" s="16" t="s">
        <v>90</v>
      </c>
      <c r="B75" s="17">
        <v>9</v>
      </c>
      <c r="C75" s="18" t="s">
        <v>237</v>
      </c>
      <c r="D75" s="9">
        <v>79</v>
      </c>
      <c r="E75" s="7">
        <v>3.5125161175581345E-3</v>
      </c>
      <c r="F75" s="6" t="s">
        <v>245</v>
      </c>
      <c r="G75" s="9">
        <v>83</v>
      </c>
      <c r="H75" s="7">
        <v>7.8464738135753456E-3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7.25" customHeight="1" x14ac:dyDescent="0.2">
      <c r="A76" s="16" t="s">
        <v>90</v>
      </c>
      <c r="B76" s="17">
        <v>10</v>
      </c>
      <c r="C76" s="18" t="s">
        <v>367</v>
      </c>
      <c r="D76" s="9">
        <v>77</v>
      </c>
      <c r="E76" s="7">
        <v>3.4235916588857764E-3</v>
      </c>
      <c r="F76" s="6" t="s">
        <v>375</v>
      </c>
      <c r="G76" s="9">
        <v>82</v>
      </c>
      <c r="H76" s="7">
        <v>7.7519379844961239E-3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7.25" customHeight="1" x14ac:dyDescent="0.2">
      <c r="A77" s="16" t="s">
        <v>90</v>
      </c>
      <c r="B77" s="17">
        <v>11</v>
      </c>
      <c r="C77" s="18" t="s">
        <v>385</v>
      </c>
      <c r="D77" s="9">
        <v>74</v>
      </c>
      <c r="E77" s="7">
        <v>3.2902049708772398E-3</v>
      </c>
      <c r="F77" s="6" t="s">
        <v>386</v>
      </c>
      <c r="G77" s="9">
        <v>82</v>
      </c>
      <c r="H77" s="7">
        <v>7.7519379844961239E-3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7.25" customHeight="1" x14ac:dyDescent="0.2">
      <c r="A78" s="16" t="s">
        <v>90</v>
      </c>
      <c r="B78" s="17">
        <v>12</v>
      </c>
      <c r="C78" s="18" t="s">
        <v>387</v>
      </c>
      <c r="D78" s="9">
        <v>72</v>
      </c>
      <c r="E78" s="7">
        <v>3.2012805122048822E-3</v>
      </c>
      <c r="F78" s="6" t="s">
        <v>239</v>
      </c>
      <c r="G78" s="9">
        <v>81</v>
      </c>
      <c r="H78" s="7">
        <v>7.6574021554169031E-3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7.25" customHeight="1" x14ac:dyDescent="0.2">
      <c r="A79" s="16" t="s">
        <v>90</v>
      </c>
      <c r="B79" s="17">
        <v>13</v>
      </c>
      <c r="C79" s="18" t="s">
        <v>388</v>
      </c>
      <c r="D79" s="9">
        <v>72</v>
      </c>
      <c r="E79" s="7">
        <v>3.2012805122048822E-3</v>
      </c>
      <c r="F79" s="6" t="s">
        <v>258</v>
      </c>
      <c r="G79" s="9">
        <v>80</v>
      </c>
      <c r="H79" s="7">
        <v>7.5628663263376823E-3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7.25" customHeight="1" x14ac:dyDescent="0.2">
      <c r="A80" s="16" t="s">
        <v>90</v>
      </c>
      <c r="B80" s="17">
        <v>14</v>
      </c>
      <c r="C80" s="18" t="s">
        <v>194</v>
      </c>
      <c r="D80" s="9">
        <v>71</v>
      </c>
      <c r="E80" s="7">
        <v>3.1568182828687029E-3</v>
      </c>
      <c r="F80" s="6" t="s">
        <v>232</v>
      </c>
      <c r="G80" s="9">
        <v>77</v>
      </c>
      <c r="H80" s="7">
        <v>7.2792588391000189E-3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7.25" customHeight="1" x14ac:dyDescent="0.2">
      <c r="A81" s="16" t="s">
        <v>90</v>
      </c>
      <c r="B81" s="17">
        <v>15</v>
      </c>
      <c r="C81" s="18" t="s">
        <v>389</v>
      </c>
      <c r="D81" s="9">
        <v>70</v>
      </c>
      <c r="E81" s="7">
        <v>3.1123560535325241E-3</v>
      </c>
      <c r="F81" s="6" t="s">
        <v>225</v>
      </c>
      <c r="G81" s="9">
        <v>77</v>
      </c>
      <c r="H81" s="7">
        <v>7.2792588391000189E-3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7.25" customHeight="1" x14ac:dyDescent="0.2">
      <c r="A82" s="16" t="s">
        <v>90</v>
      </c>
      <c r="B82" s="17">
        <v>16</v>
      </c>
      <c r="C82" s="18" t="s">
        <v>338</v>
      </c>
      <c r="D82" s="9">
        <v>70</v>
      </c>
      <c r="E82" s="7">
        <v>3.1123560535325241E-3</v>
      </c>
      <c r="F82" s="6" t="s">
        <v>270</v>
      </c>
      <c r="G82" s="9">
        <v>74</v>
      </c>
      <c r="H82" s="7">
        <v>6.9956513518623555E-3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7.25" customHeight="1" x14ac:dyDescent="0.2">
      <c r="A83" s="16" t="s">
        <v>90</v>
      </c>
      <c r="B83" s="17">
        <v>17</v>
      </c>
      <c r="C83" s="18" t="s">
        <v>390</v>
      </c>
      <c r="D83" s="9">
        <v>70</v>
      </c>
      <c r="E83" s="7">
        <v>3.1123560535325241E-3</v>
      </c>
      <c r="F83" s="6" t="s">
        <v>236</v>
      </c>
      <c r="G83" s="9">
        <v>71</v>
      </c>
      <c r="H83" s="7">
        <v>6.712043864624693E-3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7.25" customHeight="1" x14ac:dyDescent="0.2">
      <c r="A84" s="16" t="s">
        <v>90</v>
      </c>
      <c r="B84" s="17">
        <v>18</v>
      </c>
      <c r="C84" s="18" t="s">
        <v>391</v>
      </c>
      <c r="D84" s="9">
        <v>70</v>
      </c>
      <c r="E84" s="7">
        <v>3.1123560535325241E-3</v>
      </c>
      <c r="F84" s="6" t="s">
        <v>201</v>
      </c>
      <c r="G84" s="9">
        <v>70</v>
      </c>
      <c r="H84" s="7">
        <v>6.6175080355454713E-3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7.25" customHeight="1" x14ac:dyDescent="0.2">
      <c r="A85" s="16" t="s">
        <v>90</v>
      </c>
      <c r="B85" s="17">
        <v>19</v>
      </c>
      <c r="C85" s="18" t="s">
        <v>392</v>
      </c>
      <c r="D85" s="9">
        <v>67</v>
      </c>
      <c r="E85" s="7">
        <v>2.9789693655239875E-3</v>
      </c>
      <c r="F85" s="6" t="s">
        <v>291</v>
      </c>
      <c r="G85" s="9">
        <v>63</v>
      </c>
      <c r="H85" s="7">
        <v>5.9557572319909246E-3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7.25" customHeight="1" x14ac:dyDescent="0.2">
      <c r="A86" s="16" t="s">
        <v>90</v>
      </c>
      <c r="B86" s="17">
        <v>20</v>
      </c>
      <c r="C86" s="18" t="s">
        <v>210</v>
      </c>
      <c r="D86" s="9">
        <v>66</v>
      </c>
      <c r="E86" s="7">
        <v>2.9345071361878083E-3</v>
      </c>
      <c r="F86" s="6" t="s">
        <v>205</v>
      </c>
      <c r="G86" s="9">
        <v>60</v>
      </c>
      <c r="H86" s="7">
        <v>5.6721497447532613E-3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7.25" customHeight="1" thickBot="1" x14ac:dyDescent="0.25">
      <c r="A87" s="31" t="s">
        <v>103</v>
      </c>
      <c r="B87" s="32"/>
      <c r="C87" s="4" t="s">
        <v>46</v>
      </c>
      <c r="D87" s="5">
        <v>22491</v>
      </c>
      <c r="E87" s="14">
        <f>SUM(E67:E86)</f>
        <v>7.5852563247521237E-2</v>
      </c>
      <c r="F87" s="4" t="s">
        <v>47</v>
      </c>
      <c r="G87" s="5">
        <v>10578</v>
      </c>
      <c r="H87" s="14">
        <f>SUM(H67:H86)</f>
        <v>0.17716014369446026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7.25" customHeight="1" thickTop="1" x14ac:dyDescent="0.2">
      <c r="A88" s="22" t="s">
        <v>104</v>
      </c>
      <c r="B88" s="23">
        <v>1</v>
      </c>
      <c r="C88" s="6" t="s">
        <v>238</v>
      </c>
      <c r="D88" s="9">
        <v>206</v>
      </c>
      <c r="E88" s="7">
        <v>6.1065986838204781E-3</v>
      </c>
      <c r="F88" s="6" t="s">
        <v>269</v>
      </c>
      <c r="G88" s="9">
        <v>287</v>
      </c>
      <c r="H88" s="7">
        <v>1.3555639523899489E-2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7.25" customHeight="1" x14ac:dyDescent="0.2">
      <c r="A89" s="16" t="s">
        <v>104</v>
      </c>
      <c r="B89" s="17">
        <v>2</v>
      </c>
      <c r="C89" s="18" t="s">
        <v>211</v>
      </c>
      <c r="D89" s="9">
        <v>148</v>
      </c>
      <c r="E89" s="7">
        <v>4.3872650738127706E-3</v>
      </c>
      <c r="F89" s="6" t="s">
        <v>248</v>
      </c>
      <c r="G89" s="9">
        <v>250</v>
      </c>
      <c r="H89" s="7">
        <v>1.1808048365766106E-2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7.25" customHeight="1" x14ac:dyDescent="0.2">
      <c r="A90" s="16" t="s">
        <v>104</v>
      </c>
      <c r="B90" s="17">
        <v>3</v>
      </c>
      <c r="C90" s="18" t="s">
        <v>241</v>
      </c>
      <c r="D90" s="9">
        <v>136</v>
      </c>
      <c r="E90" s="7">
        <v>4.0315408786387617E-3</v>
      </c>
      <c r="F90" s="6" t="s">
        <v>252</v>
      </c>
      <c r="G90" s="9">
        <v>245</v>
      </c>
      <c r="H90" s="7">
        <v>1.1571887398450784E-2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7.25" customHeight="1" x14ac:dyDescent="0.2">
      <c r="A91" s="16" t="s">
        <v>104</v>
      </c>
      <c r="B91" s="17">
        <v>4</v>
      </c>
      <c r="C91" s="18" t="s">
        <v>244</v>
      </c>
      <c r="D91" s="9">
        <v>130</v>
      </c>
      <c r="E91" s="7">
        <v>3.8536787810517577E-3</v>
      </c>
      <c r="F91" s="6" t="s">
        <v>268</v>
      </c>
      <c r="G91" s="9">
        <v>243</v>
      </c>
      <c r="H91" s="7">
        <v>1.1477423011524655E-2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7.25" customHeight="1" x14ac:dyDescent="0.2">
      <c r="A92" s="16" t="s">
        <v>104</v>
      </c>
      <c r="B92" s="17">
        <v>5</v>
      </c>
      <c r="C92" s="18" t="s">
        <v>246</v>
      </c>
      <c r="D92" s="9">
        <v>126</v>
      </c>
      <c r="E92" s="7">
        <v>3.7351040493270884E-3</v>
      </c>
      <c r="F92" s="6" t="s">
        <v>275</v>
      </c>
      <c r="G92" s="9">
        <v>203</v>
      </c>
      <c r="H92" s="7">
        <v>9.5881352730020786E-3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7.25" customHeight="1" x14ac:dyDescent="0.2">
      <c r="A93" s="16" t="s">
        <v>104</v>
      </c>
      <c r="B93" s="17">
        <v>6</v>
      </c>
      <c r="C93" s="18" t="s">
        <v>267</v>
      </c>
      <c r="D93" s="9">
        <v>125</v>
      </c>
      <c r="E93" s="7">
        <v>3.7054603663959212E-3</v>
      </c>
      <c r="F93" s="6" t="s">
        <v>376</v>
      </c>
      <c r="G93" s="9">
        <v>201</v>
      </c>
      <c r="H93" s="7">
        <v>9.4936708860759497E-3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7.25" customHeight="1" x14ac:dyDescent="0.2">
      <c r="A94" s="16" t="s">
        <v>104</v>
      </c>
      <c r="B94" s="17">
        <v>7</v>
      </c>
      <c r="C94" s="18" t="s">
        <v>271</v>
      </c>
      <c r="D94" s="9">
        <v>117</v>
      </c>
      <c r="E94" s="7">
        <v>3.4683109029465821E-3</v>
      </c>
      <c r="F94" s="6" t="s">
        <v>240</v>
      </c>
      <c r="G94" s="9">
        <v>193</v>
      </c>
      <c r="H94" s="7">
        <v>9.1158133383714337E-3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7.25" customHeight="1" x14ac:dyDescent="0.2">
      <c r="A95" s="16" t="s">
        <v>104</v>
      </c>
      <c r="B95" s="17">
        <v>8</v>
      </c>
      <c r="C95" s="18" t="s">
        <v>367</v>
      </c>
      <c r="D95" s="9">
        <v>116</v>
      </c>
      <c r="E95" s="7">
        <v>3.4386672200154146E-3</v>
      </c>
      <c r="F95" s="6" t="s">
        <v>245</v>
      </c>
      <c r="G95" s="9">
        <v>170</v>
      </c>
      <c r="H95" s="7">
        <v>8.029472888720952E-3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7.25" customHeight="1" x14ac:dyDescent="0.2">
      <c r="A96" s="16" t="s">
        <v>104</v>
      </c>
      <c r="B96" s="17">
        <v>9</v>
      </c>
      <c r="C96" s="18" t="s">
        <v>389</v>
      </c>
      <c r="D96" s="9">
        <v>115</v>
      </c>
      <c r="E96" s="7">
        <v>3.4090235370842475E-3</v>
      </c>
      <c r="F96" s="6" t="s">
        <v>270</v>
      </c>
      <c r="G96" s="9">
        <v>159</v>
      </c>
      <c r="H96" s="7">
        <v>7.5099187606272435E-3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7.25" customHeight="1" x14ac:dyDescent="0.2">
      <c r="A97" s="16" t="s">
        <v>104</v>
      </c>
      <c r="B97" s="17">
        <v>10</v>
      </c>
      <c r="C97" s="18" t="s">
        <v>256</v>
      </c>
      <c r="D97" s="9">
        <v>114</v>
      </c>
      <c r="E97" s="7">
        <v>3.3793798541530799E-3</v>
      </c>
      <c r="F97" s="6" t="s">
        <v>239</v>
      </c>
      <c r="G97" s="9">
        <v>158</v>
      </c>
      <c r="H97" s="7">
        <v>7.462686567164179E-3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7.25" customHeight="1" x14ac:dyDescent="0.2">
      <c r="A98" s="16" t="s">
        <v>104</v>
      </c>
      <c r="B98" s="17">
        <v>11</v>
      </c>
      <c r="C98" s="18" t="s">
        <v>255</v>
      </c>
      <c r="D98" s="9">
        <v>109</v>
      </c>
      <c r="E98" s="7">
        <v>3.231161439497243E-3</v>
      </c>
      <c r="F98" s="6" t="s">
        <v>247</v>
      </c>
      <c r="G98" s="9">
        <v>155</v>
      </c>
      <c r="H98" s="7">
        <v>7.3209899867749855E-3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7.25" customHeight="1" x14ac:dyDescent="0.2">
      <c r="A99" s="16" t="s">
        <v>104</v>
      </c>
      <c r="B99" s="17">
        <v>12</v>
      </c>
      <c r="C99" s="18" t="s">
        <v>393</v>
      </c>
      <c r="D99" s="9">
        <v>109</v>
      </c>
      <c r="E99" s="7">
        <v>3.231161439497243E-3</v>
      </c>
      <c r="F99" s="6" t="s">
        <v>291</v>
      </c>
      <c r="G99" s="9">
        <v>153</v>
      </c>
      <c r="H99" s="7">
        <v>7.2265255998488574E-3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7.25" customHeight="1" x14ac:dyDescent="0.2">
      <c r="A100" s="16" t="s">
        <v>104</v>
      </c>
      <c r="B100" s="17">
        <v>13</v>
      </c>
      <c r="C100" s="18" t="s">
        <v>194</v>
      </c>
      <c r="D100" s="9">
        <v>109</v>
      </c>
      <c r="E100" s="7">
        <v>3.231161439497243E-3</v>
      </c>
      <c r="F100" s="6" t="s">
        <v>386</v>
      </c>
      <c r="G100" s="9">
        <v>146</v>
      </c>
      <c r="H100" s="7">
        <v>6.8959002456074059E-3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7.25" customHeight="1" x14ac:dyDescent="0.2">
      <c r="A101" s="16" t="s">
        <v>104</v>
      </c>
      <c r="B101" s="17">
        <v>14</v>
      </c>
      <c r="C101" s="18" t="s">
        <v>257</v>
      </c>
      <c r="D101" s="9">
        <v>108</v>
      </c>
      <c r="E101" s="7">
        <v>3.2015177565660759E-3</v>
      </c>
      <c r="F101" s="6" t="s">
        <v>266</v>
      </c>
      <c r="G101" s="9">
        <v>146</v>
      </c>
      <c r="H101" s="7">
        <v>6.8959002456074059E-3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7.25" customHeight="1" x14ac:dyDescent="0.2">
      <c r="A102" s="16" t="s">
        <v>104</v>
      </c>
      <c r="B102" s="17">
        <v>15</v>
      </c>
      <c r="C102" s="18" t="s">
        <v>384</v>
      </c>
      <c r="D102" s="9">
        <v>107</v>
      </c>
      <c r="E102" s="7">
        <v>3.1718740736349084E-3</v>
      </c>
      <c r="F102" s="6" t="s">
        <v>260</v>
      </c>
      <c r="G102" s="9">
        <v>135</v>
      </c>
      <c r="H102" s="7">
        <v>6.3763461175136973E-3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7.25" customHeight="1" x14ac:dyDescent="0.2">
      <c r="A103" s="16" t="s">
        <v>104</v>
      </c>
      <c r="B103" s="17">
        <v>16</v>
      </c>
      <c r="C103" s="18" t="s">
        <v>237</v>
      </c>
      <c r="D103" s="9">
        <v>105</v>
      </c>
      <c r="E103" s="7">
        <v>3.1125867077725737E-3</v>
      </c>
      <c r="F103" s="6" t="s">
        <v>394</v>
      </c>
      <c r="G103" s="9">
        <v>133</v>
      </c>
      <c r="H103" s="7">
        <v>6.2818817305875683E-3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7.25" customHeight="1" x14ac:dyDescent="0.2">
      <c r="A104" s="16" t="s">
        <v>104</v>
      </c>
      <c r="B104" s="17">
        <v>17</v>
      </c>
      <c r="C104" s="18" t="s">
        <v>388</v>
      </c>
      <c r="D104" s="9">
        <v>104</v>
      </c>
      <c r="E104" s="7">
        <v>3.0829430248414062E-3</v>
      </c>
      <c r="F104" s="6" t="s">
        <v>258</v>
      </c>
      <c r="G104" s="9">
        <v>133</v>
      </c>
      <c r="H104" s="7">
        <v>6.2818817305875683E-3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7.25" customHeight="1" x14ac:dyDescent="0.2">
      <c r="A105" s="16" t="s">
        <v>104</v>
      </c>
      <c r="B105" s="17">
        <v>18</v>
      </c>
      <c r="C105" s="18" t="s">
        <v>390</v>
      </c>
      <c r="D105" s="9">
        <v>102</v>
      </c>
      <c r="E105" s="7">
        <v>3.0236556589790715E-3</v>
      </c>
      <c r="F105" s="6" t="s">
        <v>277</v>
      </c>
      <c r="G105" s="9">
        <v>131</v>
      </c>
      <c r="H105" s="7">
        <v>6.1874173436614393E-3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7.25" customHeight="1" x14ac:dyDescent="0.2">
      <c r="A106" s="16" t="s">
        <v>104</v>
      </c>
      <c r="B106" s="17">
        <v>19</v>
      </c>
      <c r="C106" s="18" t="s">
        <v>230</v>
      </c>
      <c r="D106" s="9">
        <v>102</v>
      </c>
      <c r="E106" s="7">
        <v>3.0236556589790715E-3</v>
      </c>
      <c r="F106" s="6" t="s">
        <v>243</v>
      </c>
      <c r="G106" s="9">
        <v>128</v>
      </c>
      <c r="H106" s="7">
        <v>6.0457207632722467E-3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7.25" customHeight="1" x14ac:dyDescent="0.2">
      <c r="A107" s="16" t="s">
        <v>104</v>
      </c>
      <c r="B107" s="17">
        <v>20</v>
      </c>
      <c r="C107" s="18" t="s">
        <v>338</v>
      </c>
      <c r="D107" s="9">
        <v>101</v>
      </c>
      <c r="E107" s="7">
        <v>2.9940119760479044E-3</v>
      </c>
      <c r="F107" s="6" t="s">
        <v>264</v>
      </c>
      <c r="G107" s="9">
        <v>124</v>
      </c>
      <c r="H107" s="7">
        <v>5.8567919894199887E-3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7.25" customHeight="1" thickBot="1" x14ac:dyDescent="0.25">
      <c r="A108" s="31" t="s">
        <v>117</v>
      </c>
      <c r="B108" s="32"/>
      <c r="C108" s="4" t="s">
        <v>46</v>
      </c>
      <c r="D108" s="5">
        <v>33734</v>
      </c>
      <c r="E108" s="14">
        <f>SUM(E88:E107)</f>
        <v>7.0818758522558825E-2</v>
      </c>
      <c r="F108" s="4" t="s">
        <v>47</v>
      </c>
      <c r="G108" s="5">
        <v>21172</v>
      </c>
      <c r="H108" s="14">
        <f>SUM(H88:H107)</f>
        <v>0.16498205176648406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7.25" customHeight="1" thickTop="1" x14ac:dyDescent="0.2">
      <c r="A109" s="22" t="s">
        <v>118</v>
      </c>
      <c r="B109" s="23">
        <v>1</v>
      </c>
      <c r="C109" s="6" t="s">
        <v>267</v>
      </c>
      <c r="D109" s="9">
        <v>663</v>
      </c>
      <c r="E109" s="7">
        <v>7.096677513272821E-3</v>
      </c>
      <c r="F109" s="6" t="s">
        <v>269</v>
      </c>
      <c r="G109" s="9">
        <v>1239</v>
      </c>
      <c r="H109" s="7">
        <v>1.3264388489208634E-2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7.25" customHeight="1" x14ac:dyDescent="0.2">
      <c r="A110" s="16" t="s">
        <v>118</v>
      </c>
      <c r="B110" s="17">
        <v>2</v>
      </c>
      <c r="C110" s="18" t="s">
        <v>265</v>
      </c>
      <c r="D110" s="9">
        <v>554</v>
      </c>
      <c r="E110" s="7">
        <v>5.9299537592053435E-3</v>
      </c>
      <c r="F110" s="6" t="s">
        <v>248</v>
      </c>
      <c r="G110" s="9">
        <v>1080</v>
      </c>
      <c r="H110" s="7">
        <v>1.1562178828365879E-2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7.25" customHeight="1" x14ac:dyDescent="0.2">
      <c r="A111" s="16" t="s">
        <v>118</v>
      </c>
      <c r="B111" s="17">
        <v>3</v>
      </c>
      <c r="C111" s="18" t="s">
        <v>256</v>
      </c>
      <c r="D111" s="9">
        <v>552</v>
      </c>
      <c r="E111" s="7">
        <v>5.908545983901353E-3</v>
      </c>
      <c r="F111" s="6" t="s">
        <v>270</v>
      </c>
      <c r="G111" s="9">
        <v>1078</v>
      </c>
      <c r="H111" s="7">
        <v>1.1540767386091126E-2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7.25" customHeight="1" x14ac:dyDescent="0.2">
      <c r="A112" s="16" t="s">
        <v>118</v>
      </c>
      <c r="B112" s="17">
        <v>4</v>
      </c>
      <c r="C112" s="18" t="s">
        <v>255</v>
      </c>
      <c r="D112" s="9">
        <v>536</v>
      </c>
      <c r="E112" s="7">
        <v>5.7372837814694301E-3</v>
      </c>
      <c r="F112" s="6" t="s">
        <v>273</v>
      </c>
      <c r="G112" s="9">
        <v>993</v>
      </c>
      <c r="H112" s="7">
        <v>1.0630781089414183E-2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7.25" customHeight="1" x14ac:dyDescent="0.2">
      <c r="A113" s="16" t="s">
        <v>118</v>
      </c>
      <c r="B113" s="17">
        <v>5</v>
      </c>
      <c r="C113" s="18" t="s">
        <v>246</v>
      </c>
      <c r="D113" s="9">
        <v>512</v>
      </c>
      <c r="E113" s="7">
        <v>5.4803904778215444E-3</v>
      </c>
      <c r="F113" s="6" t="s">
        <v>268</v>
      </c>
      <c r="G113" s="9">
        <v>960</v>
      </c>
      <c r="H113" s="7">
        <v>1.0277492291880781E-2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7.25" customHeight="1" x14ac:dyDescent="0.2">
      <c r="A114" s="16" t="s">
        <v>118</v>
      </c>
      <c r="B114" s="17">
        <v>6</v>
      </c>
      <c r="C114" s="18" t="s">
        <v>249</v>
      </c>
      <c r="D114" s="9">
        <v>501</v>
      </c>
      <c r="E114" s="7">
        <v>5.3626477136495976E-3</v>
      </c>
      <c r="F114" s="6" t="s">
        <v>280</v>
      </c>
      <c r="G114" s="9">
        <v>945</v>
      </c>
      <c r="H114" s="7">
        <v>1.0116906474820143E-2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7.25" customHeight="1" x14ac:dyDescent="0.2">
      <c r="A115" s="16" t="s">
        <v>118</v>
      </c>
      <c r="B115" s="17">
        <v>7</v>
      </c>
      <c r="C115" s="18" t="s">
        <v>272</v>
      </c>
      <c r="D115" s="9">
        <v>477</v>
      </c>
      <c r="E115" s="7">
        <v>5.1057544100017128E-3</v>
      </c>
      <c r="F115" s="6" t="s">
        <v>291</v>
      </c>
      <c r="G115" s="9">
        <v>908</v>
      </c>
      <c r="H115" s="7">
        <v>9.7207947927372383E-3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7.25" customHeight="1" x14ac:dyDescent="0.2">
      <c r="A116" s="16" t="s">
        <v>118</v>
      </c>
      <c r="B116" s="17">
        <v>8</v>
      </c>
      <c r="C116" s="18" t="s">
        <v>238</v>
      </c>
      <c r="D116" s="9">
        <v>469</v>
      </c>
      <c r="E116" s="7">
        <v>5.0201233087857509E-3</v>
      </c>
      <c r="F116" s="6" t="s">
        <v>252</v>
      </c>
      <c r="G116" s="9">
        <v>894</v>
      </c>
      <c r="H116" s="7">
        <v>9.5709146968139779E-3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7.25" customHeight="1" x14ac:dyDescent="0.2">
      <c r="A117" s="16" t="s">
        <v>118</v>
      </c>
      <c r="B117" s="17">
        <v>9</v>
      </c>
      <c r="C117" s="18" t="s">
        <v>289</v>
      </c>
      <c r="D117" s="9">
        <v>462</v>
      </c>
      <c r="E117" s="7">
        <v>4.9451960952217842E-3</v>
      </c>
      <c r="F117" s="6" t="s">
        <v>266</v>
      </c>
      <c r="G117" s="9">
        <v>831</v>
      </c>
      <c r="H117" s="7">
        <v>8.8964542651593006E-3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7.25" customHeight="1" x14ac:dyDescent="0.2">
      <c r="A118" s="16" t="s">
        <v>118</v>
      </c>
      <c r="B118" s="17">
        <v>10</v>
      </c>
      <c r="C118" s="18" t="s">
        <v>271</v>
      </c>
      <c r="D118" s="9">
        <v>452</v>
      </c>
      <c r="E118" s="7">
        <v>4.8381572187018327E-3</v>
      </c>
      <c r="F118" s="6" t="s">
        <v>282</v>
      </c>
      <c r="G118" s="9">
        <v>815</v>
      </c>
      <c r="H118" s="7">
        <v>8.7251627269612879E-3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7.25" customHeight="1" x14ac:dyDescent="0.2">
      <c r="A119" s="16" t="s">
        <v>118</v>
      </c>
      <c r="B119" s="17">
        <v>11</v>
      </c>
      <c r="C119" s="18" t="s">
        <v>261</v>
      </c>
      <c r="D119" s="9">
        <v>416</v>
      </c>
      <c r="E119" s="7">
        <v>4.452817263230005E-3</v>
      </c>
      <c r="F119" s="6" t="s">
        <v>394</v>
      </c>
      <c r="G119" s="9">
        <v>759</v>
      </c>
      <c r="H119" s="7">
        <v>8.1256423432682426E-3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7.25" customHeight="1" x14ac:dyDescent="0.2">
      <c r="A120" s="16" t="s">
        <v>118</v>
      </c>
      <c r="B120" s="17">
        <v>12</v>
      </c>
      <c r="C120" s="18" t="s">
        <v>274</v>
      </c>
      <c r="D120" s="9">
        <v>404</v>
      </c>
      <c r="E120" s="7">
        <v>4.3243706114060631E-3</v>
      </c>
      <c r="F120" s="6" t="s">
        <v>288</v>
      </c>
      <c r="G120" s="9">
        <v>712</v>
      </c>
      <c r="H120" s="7">
        <v>7.6224734498115789E-3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7.25" customHeight="1" x14ac:dyDescent="0.2">
      <c r="A121" s="16" t="s">
        <v>118</v>
      </c>
      <c r="B121" s="17">
        <v>13</v>
      </c>
      <c r="C121" s="18" t="s">
        <v>241</v>
      </c>
      <c r="D121" s="9">
        <v>402</v>
      </c>
      <c r="E121" s="7">
        <v>4.3029628361020726E-3</v>
      </c>
      <c r="F121" s="6" t="s">
        <v>264</v>
      </c>
      <c r="G121" s="9">
        <v>702</v>
      </c>
      <c r="H121" s="7">
        <v>7.5154162384378212E-3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7.25" customHeight="1" x14ac:dyDescent="0.2">
      <c r="A122" s="16" t="s">
        <v>118</v>
      </c>
      <c r="B122" s="17">
        <v>14</v>
      </c>
      <c r="C122" s="18" t="s">
        <v>384</v>
      </c>
      <c r="D122" s="9">
        <v>391</v>
      </c>
      <c r="E122" s="7">
        <v>4.185220071930125E-3</v>
      </c>
      <c r="F122" s="6" t="s">
        <v>277</v>
      </c>
      <c r="G122" s="9">
        <v>689</v>
      </c>
      <c r="H122" s="7">
        <v>7.376241863651936E-3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7.25" customHeight="1" x14ac:dyDescent="0.2">
      <c r="A123" s="16" t="s">
        <v>118</v>
      </c>
      <c r="B123" s="17">
        <v>15</v>
      </c>
      <c r="C123" s="18" t="s">
        <v>251</v>
      </c>
      <c r="D123" s="9">
        <v>378</v>
      </c>
      <c r="E123" s="7">
        <v>4.0460695324541877E-3</v>
      </c>
      <c r="F123" s="6" t="s">
        <v>395</v>
      </c>
      <c r="G123" s="9">
        <v>667</v>
      </c>
      <c r="H123" s="7">
        <v>7.1407159986296674E-3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7.25" customHeight="1" x14ac:dyDescent="0.2">
      <c r="A124" s="16" t="s">
        <v>118</v>
      </c>
      <c r="B124" s="17">
        <v>16</v>
      </c>
      <c r="C124" s="18" t="s">
        <v>286</v>
      </c>
      <c r="D124" s="9">
        <v>355</v>
      </c>
      <c r="E124" s="7">
        <v>3.7998801164582977E-3</v>
      </c>
      <c r="F124" s="6" t="s">
        <v>376</v>
      </c>
      <c r="G124" s="9">
        <v>664</v>
      </c>
      <c r="H124" s="7">
        <v>7.1085988352175399E-3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7.25" customHeight="1" x14ac:dyDescent="0.2">
      <c r="A125" s="16" t="s">
        <v>118</v>
      </c>
      <c r="B125" s="17">
        <v>17</v>
      </c>
      <c r="C125" s="18" t="s">
        <v>290</v>
      </c>
      <c r="D125" s="9">
        <v>346</v>
      </c>
      <c r="E125" s="7">
        <v>3.703545127590341E-3</v>
      </c>
      <c r="F125" s="6" t="s">
        <v>245</v>
      </c>
      <c r="G125" s="9">
        <v>633</v>
      </c>
      <c r="H125" s="7">
        <v>6.7767214799588898E-3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7.25" customHeight="1" x14ac:dyDescent="0.2">
      <c r="A126" s="16" t="s">
        <v>118</v>
      </c>
      <c r="B126" s="17">
        <v>18</v>
      </c>
      <c r="C126" s="18" t="s">
        <v>257</v>
      </c>
      <c r="D126" s="9">
        <v>329</v>
      </c>
      <c r="E126" s="7">
        <v>3.5215790375064224E-3</v>
      </c>
      <c r="F126" s="6" t="s">
        <v>275</v>
      </c>
      <c r="G126" s="9">
        <v>625</v>
      </c>
      <c r="H126" s="7">
        <v>6.6910757108598834E-3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7.25" customHeight="1" x14ac:dyDescent="0.2">
      <c r="A127" s="16" t="s">
        <v>118</v>
      </c>
      <c r="B127" s="17">
        <v>19</v>
      </c>
      <c r="C127" s="18" t="s">
        <v>283</v>
      </c>
      <c r="D127" s="9">
        <v>329</v>
      </c>
      <c r="E127" s="7">
        <v>3.5215790375064224E-3</v>
      </c>
      <c r="F127" s="6" t="s">
        <v>262</v>
      </c>
      <c r="G127" s="9">
        <v>620</v>
      </c>
      <c r="H127" s="7">
        <v>6.6375471051730046E-3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7.25" customHeight="1" x14ac:dyDescent="0.2">
      <c r="A128" s="16" t="s">
        <v>118</v>
      </c>
      <c r="B128" s="17">
        <v>20</v>
      </c>
      <c r="C128" s="18" t="s">
        <v>292</v>
      </c>
      <c r="D128" s="9">
        <v>321</v>
      </c>
      <c r="E128" s="7">
        <v>3.4359479362904605E-3</v>
      </c>
      <c r="F128" s="6" t="s">
        <v>340</v>
      </c>
      <c r="G128" s="9">
        <v>616</v>
      </c>
      <c r="H128" s="7">
        <v>6.594724220623501E-3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7.25" customHeight="1" thickBot="1" x14ac:dyDescent="0.25">
      <c r="A129" s="31" t="s">
        <v>129</v>
      </c>
      <c r="B129" s="32"/>
      <c r="C129" s="4" t="s">
        <v>46</v>
      </c>
      <c r="D129" s="5">
        <v>93424</v>
      </c>
      <c r="E129" s="14">
        <f>SUM(E109:E128)</f>
        <v>9.4718701832505553E-2</v>
      </c>
      <c r="F129" s="4" t="s">
        <v>47</v>
      </c>
      <c r="G129" s="5">
        <v>93408</v>
      </c>
      <c r="H129" s="14">
        <f>SUM(H109:H128)</f>
        <v>0.1758949982870846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7.25" customHeight="1" thickTop="1" x14ac:dyDescent="0.2">
      <c r="A130" s="19" t="s">
        <v>130</v>
      </c>
      <c r="B130" s="11">
        <v>1</v>
      </c>
      <c r="C130" s="6" t="s">
        <v>267</v>
      </c>
      <c r="D130" s="9">
        <v>2016</v>
      </c>
      <c r="E130" s="7">
        <v>7.7541145655041907E-3</v>
      </c>
      <c r="F130" s="6" t="s">
        <v>282</v>
      </c>
      <c r="G130" s="9">
        <v>5384</v>
      </c>
      <c r="H130" s="7">
        <v>1.1904709258874359E-2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7.25" customHeight="1" x14ac:dyDescent="0.2">
      <c r="A131" s="19" t="s">
        <v>130</v>
      </c>
      <c r="B131" s="8">
        <v>2</v>
      </c>
      <c r="C131" s="6" t="s">
        <v>295</v>
      </c>
      <c r="D131" s="9">
        <v>1933</v>
      </c>
      <c r="E131" s="7">
        <v>7.4348727455950401E-3</v>
      </c>
      <c r="F131" s="6" t="s">
        <v>296</v>
      </c>
      <c r="G131" s="9">
        <v>4837</v>
      </c>
      <c r="H131" s="7">
        <v>1.0695222638405512E-2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7.25" customHeight="1" x14ac:dyDescent="0.2">
      <c r="A132" s="19" t="s">
        <v>130</v>
      </c>
      <c r="B132" s="8">
        <v>3</v>
      </c>
      <c r="C132" s="6" t="s">
        <v>255</v>
      </c>
      <c r="D132" s="9">
        <v>1884</v>
      </c>
      <c r="E132" s="7">
        <v>7.2464046832390354E-3</v>
      </c>
      <c r="F132" s="6" t="s">
        <v>306</v>
      </c>
      <c r="G132" s="9">
        <v>4593</v>
      </c>
      <c r="H132" s="7">
        <v>1.0155707582839884E-2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7.25" customHeight="1" x14ac:dyDescent="0.2">
      <c r="A133" s="19" t="s">
        <v>130</v>
      </c>
      <c r="B133" s="8">
        <v>4</v>
      </c>
      <c r="C133" s="6" t="s">
        <v>265</v>
      </c>
      <c r="D133" s="9">
        <v>1859</v>
      </c>
      <c r="E133" s="7">
        <v>7.150247508567604E-3</v>
      </c>
      <c r="F133" s="6" t="s">
        <v>273</v>
      </c>
      <c r="G133" s="9">
        <v>4562</v>
      </c>
      <c r="H133" s="7">
        <v>1.0087162637255726E-2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7.25" customHeight="1" x14ac:dyDescent="0.2">
      <c r="A134" s="19" t="s">
        <v>130</v>
      </c>
      <c r="B134" s="8">
        <v>5</v>
      </c>
      <c r="C134" s="6" t="s">
        <v>308</v>
      </c>
      <c r="D134" s="9">
        <v>1766</v>
      </c>
      <c r="E134" s="7">
        <v>6.7925428187898809E-3</v>
      </c>
      <c r="F134" s="6" t="s">
        <v>269</v>
      </c>
      <c r="G134" s="9">
        <v>4529</v>
      </c>
      <c r="H134" s="7">
        <v>1.0014195437117752E-2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7.25" customHeight="1" x14ac:dyDescent="0.2">
      <c r="A135" s="19" t="s">
        <v>130</v>
      </c>
      <c r="B135" s="8">
        <v>6</v>
      </c>
      <c r="C135" s="6" t="s">
        <v>249</v>
      </c>
      <c r="D135" s="9">
        <v>1603</v>
      </c>
      <c r="E135" s="7">
        <v>6.1655980399321518E-3</v>
      </c>
      <c r="F135" s="6" t="s">
        <v>291</v>
      </c>
      <c r="G135" s="9">
        <v>4494</v>
      </c>
      <c r="H135" s="7">
        <v>9.93680598242596E-3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7.25" customHeight="1" x14ac:dyDescent="0.2">
      <c r="A136" s="19" t="s">
        <v>130</v>
      </c>
      <c r="B136" s="8">
        <v>7</v>
      </c>
      <c r="C136" s="6" t="s">
        <v>289</v>
      </c>
      <c r="D136" s="9">
        <v>1553</v>
      </c>
      <c r="E136" s="7">
        <v>5.97328369058929E-3</v>
      </c>
      <c r="F136" s="6" t="s">
        <v>311</v>
      </c>
      <c r="G136" s="9">
        <v>4355</v>
      </c>
      <c r="H136" s="7">
        <v>9.6294592909357043E-3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7.25" customHeight="1" x14ac:dyDescent="0.2">
      <c r="A137" s="19" t="s">
        <v>130</v>
      </c>
      <c r="B137" s="8">
        <v>8</v>
      </c>
      <c r="C137" s="6" t="s">
        <v>286</v>
      </c>
      <c r="D137" s="9">
        <v>1540</v>
      </c>
      <c r="E137" s="7">
        <v>5.9232819597601453E-3</v>
      </c>
      <c r="F137" s="6" t="s">
        <v>270</v>
      </c>
      <c r="G137" s="9">
        <v>4244</v>
      </c>
      <c r="H137" s="7">
        <v>9.3840241631988827E-3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7.25" customHeight="1" x14ac:dyDescent="0.2">
      <c r="A138" s="19" t="s">
        <v>130</v>
      </c>
      <c r="B138" s="8">
        <v>9</v>
      </c>
      <c r="C138" s="6" t="s">
        <v>271</v>
      </c>
      <c r="D138" s="9">
        <v>1527</v>
      </c>
      <c r="E138" s="7">
        <v>5.8732802289310016E-3</v>
      </c>
      <c r="F138" s="6" t="s">
        <v>394</v>
      </c>
      <c r="G138" s="9">
        <v>4048</v>
      </c>
      <c r="H138" s="7">
        <v>8.9506432169248525E-3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7.25" customHeight="1" x14ac:dyDescent="0.2">
      <c r="A139" s="19" t="s">
        <v>130</v>
      </c>
      <c r="B139" s="8">
        <v>10</v>
      </c>
      <c r="C139" s="6" t="s">
        <v>304</v>
      </c>
      <c r="D139" s="9">
        <v>1458</v>
      </c>
      <c r="E139" s="7">
        <v>5.6078864268378518E-3</v>
      </c>
      <c r="F139" s="6" t="s">
        <v>298</v>
      </c>
      <c r="G139" s="9">
        <v>3956</v>
      </c>
      <c r="H139" s="7">
        <v>8.747219507449288E-3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7.25" customHeight="1" x14ac:dyDescent="0.2">
      <c r="A140" s="19" t="s">
        <v>130</v>
      </c>
      <c r="B140" s="8">
        <v>11</v>
      </c>
      <c r="C140" s="6" t="s">
        <v>338</v>
      </c>
      <c r="D140" s="9">
        <v>1450</v>
      </c>
      <c r="E140" s="7">
        <v>5.5771161309429943E-3</v>
      </c>
      <c r="F140" s="6" t="s">
        <v>302</v>
      </c>
      <c r="G140" s="9">
        <v>3712</v>
      </c>
      <c r="H140" s="7">
        <v>8.2077044518836587E-3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7.25" customHeight="1" x14ac:dyDescent="0.2">
      <c r="A141" s="19" t="s">
        <v>130</v>
      </c>
      <c r="B141" s="8">
        <v>12</v>
      </c>
      <c r="C141" s="6" t="s">
        <v>297</v>
      </c>
      <c r="D141" s="9">
        <v>1447</v>
      </c>
      <c r="E141" s="7">
        <v>5.5655772699824222E-3</v>
      </c>
      <c r="F141" s="6" t="s">
        <v>248</v>
      </c>
      <c r="G141" s="9">
        <v>3639</v>
      </c>
      <c r="H141" s="7">
        <v>8.0462921606693528E-3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7.25" customHeight="1" x14ac:dyDescent="0.2">
      <c r="A142" s="19" t="s">
        <v>130</v>
      </c>
      <c r="B142" s="8">
        <v>13</v>
      </c>
      <c r="C142" s="6" t="s">
        <v>290</v>
      </c>
      <c r="D142" s="9">
        <v>1439</v>
      </c>
      <c r="E142" s="7">
        <v>5.5348069740875647E-3</v>
      </c>
      <c r="F142" s="6" t="s">
        <v>268</v>
      </c>
      <c r="G142" s="9">
        <v>3586</v>
      </c>
      <c r="H142" s="7">
        <v>7.929102414993212E-3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7.25" customHeight="1" x14ac:dyDescent="0.2">
      <c r="A143" s="19" t="s">
        <v>130</v>
      </c>
      <c r="B143" s="8">
        <v>14</v>
      </c>
      <c r="C143" s="6" t="s">
        <v>310</v>
      </c>
      <c r="D143" s="9">
        <v>1397</v>
      </c>
      <c r="E143" s="7">
        <v>5.3732629206395604E-3</v>
      </c>
      <c r="F143" s="6" t="s">
        <v>340</v>
      </c>
      <c r="G143" s="9">
        <v>3460</v>
      </c>
      <c r="H143" s="7">
        <v>7.6505003781027646E-3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7.25" customHeight="1" x14ac:dyDescent="0.2">
      <c r="A144" s="19" t="s">
        <v>130</v>
      </c>
      <c r="B144" s="8">
        <v>15</v>
      </c>
      <c r="C144" s="6" t="s">
        <v>246</v>
      </c>
      <c r="D144" s="9">
        <v>1378</v>
      </c>
      <c r="E144" s="7">
        <v>5.3001834678892733E-3</v>
      </c>
      <c r="F144" s="6" t="s">
        <v>313</v>
      </c>
      <c r="G144" s="9">
        <v>3437</v>
      </c>
      <c r="H144" s="7">
        <v>7.599644450733873E-3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7.25" customHeight="1" x14ac:dyDescent="0.2">
      <c r="A145" s="19" t="s">
        <v>130</v>
      </c>
      <c r="B145" s="8">
        <v>16</v>
      </c>
      <c r="C145" s="6" t="s">
        <v>272</v>
      </c>
      <c r="D145" s="9">
        <v>1365</v>
      </c>
      <c r="E145" s="7">
        <v>5.2501817370601287E-3</v>
      </c>
      <c r="F145" s="6" t="s">
        <v>301</v>
      </c>
      <c r="G145" s="9">
        <v>3144</v>
      </c>
      <c r="H145" s="7">
        <v>6.9517841585997374E-3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7.25" customHeight="1" x14ac:dyDescent="0.2">
      <c r="A146" s="19" t="s">
        <v>130</v>
      </c>
      <c r="B146" s="8">
        <v>17</v>
      </c>
      <c r="C146" s="6" t="s">
        <v>256</v>
      </c>
      <c r="D146" s="9">
        <v>1269</v>
      </c>
      <c r="E146" s="7">
        <v>4.8809381863218343E-3</v>
      </c>
      <c r="F146" s="6" t="s">
        <v>395</v>
      </c>
      <c r="G146" s="9">
        <v>3079</v>
      </c>
      <c r="H146" s="7">
        <v>6.8080608856006973E-3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7.25" customHeight="1" x14ac:dyDescent="0.2">
      <c r="A147" s="19" t="s">
        <v>130</v>
      </c>
      <c r="B147" s="8">
        <v>18</v>
      </c>
      <c r="C147" s="6" t="s">
        <v>307</v>
      </c>
      <c r="D147" s="9">
        <v>1266</v>
      </c>
      <c r="E147" s="7">
        <v>4.8693993253612622E-3</v>
      </c>
      <c r="F147" s="6" t="s">
        <v>280</v>
      </c>
      <c r="G147" s="9">
        <v>2838</v>
      </c>
      <c r="H147" s="7">
        <v>6.2751792118657937E-3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7.25" customHeight="1" x14ac:dyDescent="0.2">
      <c r="A148" s="19" t="s">
        <v>130</v>
      </c>
      <c r="B148" s="8">
        <v>19</v>
      </c>
      <c r="C148" s="6" t="s">
        <v>274</v>
      </c>
      <c r="D148" s="9">
        <v>1208</v>
      </c>
      <c r="E148" s="7">
        <v>4.6463146801235429E-3</v>
      </c>
      <c r="F148" s="6" t="s">
        <v>319</v>
      </c>
      <c r="G148" s="9">
        <v>2740</v>
      </c>
      <c r="H148" s="7">
        <v>6.0584887387287786E-3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7.25" customHeight="1" x14ac:dyDescent="0.2">
      <c r="A149" s="19" t="s">
        <v>130</v>
      </c>
      <c r="B149" s="8">
        <v>20</v>
      </c>
      <c r="C149" s="6" t="s">
        <v>283</v>
      </c>
      <c r="D149" s="9">
        <v>1150</v>
      </c>
      <c r="E149" s="7">
        <v>4.4232300348858227E-3</v>
      </c>
      <c r="F149" s="6" t="s">
        <v>287</v>
      </c>
      <c r="G149" s="9">
        <v>2638</v>
      </c>
      <c r="H149" s="7">
        <v>5.8329537564841306E-3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7.25" customHeight="1" thickBot="1" x14ac:dyDescent="0.25">
      <c r="A150" s="29" t="s">
        <v>145</v>
      </c>
      <c r="B150" s="30"/>
      <c r="C150" s="4" t="s">
        <v>46</v>
      </c>
      <c r="D150" s="5">
        <v>259991</v>
      </c>
      <c r="E150" s="14">
        <f>SUM(E130:E149)</f>
        <v>0.11734252339504059</v>
      </c>
      <c r="F150" s="4" t="s">
        <v>47</v>
      </c>
      <c r="G150" s="5">
        <v>452258</v>
      </c>
      <c r="H150" s="14">
        <f>SUM(H130:H149)</f>
        <v>0.17086486032308992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7.25" customHeight="1" thickTop="1" x14ac:dyDescent="0.2">
      <c r="A151" s="19" t="s">
        <v>146</v>
      </c>
      <c r="B151" s="11">
        <v>1</v>
      </c>
      <c r="C151" s="6" t="s">
        <v>295</v>
      </c>
      <c r="D151" s="9">
        <v>5330</v>
      </c>
      <c r="E151" s="7">
        <v>1.1047296106916271E-2</v>
      </c>
      <c r="F151" s="6" t="s">
        <v>296</v>
      </c>
      <c r="G151" s="9">
        <v>11733</v>
      </c>
      <c r="H151" s="7">
        <v>4.740586906719569E-2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7.25" customHeight="1" x14ac:dyDescent="0.2">
      <c r="A152" s="19" t="s">
        <v>146</v>
      </c>
      <c r="B152" s="8">
        <v>2</v>
      </c>
      <c r="C152" s="6" t="s">
        <v>265</v>
      </c>
      <c r="D152" s="9">
        <v>4075</v>
      </c>
      <c r="E152" s="7">
        <v>8.4461034963759472E-3</v>
      </c>
      <c r="F152" s="6" t="s">
        <v>282</v>
      </c>
      <c r="G152" s="9">
        <v>11326</v>
      </c>
      <c r="H152" s="7">
        <v>4.5761431266944375E-2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7.25" customHeight="1" x14ac:dyDescent="0.2">
      <c r="A153" s="19" t="s">
        <v>146</v>
      </c>
      <c r="B153" s="8">
        <v>3</v>
      </c>
      <c r="C153" s="6" t="s">
        <v>255</v>
      </c>
      <c r="D153" s="9">
        <v>3972</v>
      </c>
      <c r="E153" s="7">
        <v>8.2326191626025183E-3</v>
      </c>
      <c r="F153" s="6" t="s">
        <v>291</v>
      </c>
      <c r="G153" s="9">
        <v>10244</v>
      </c>
      <c r="H153" s="7">
        <v>4.1389731758659558E-2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7.25" customHeight="1" x14ac:dyDescent="0.2">
      <c r="A154" s="19" t="s">
        <v>146</v>
      </c>
      <c r="B154" s="8">
        <v>4</v>
      </c>
      <c r="C154" s="6" t="s">
        <v>310</v>
      </c>
      <c r="D154" s="9">
        <v>3601</v>
      </c>
      <c r="E154" s="7">
        <v>7.4636610283312366E-3</v>
      </c>
      <c r="F154" s="6" t="s">
        <v>302</v>
      </c>
      <c r="G154" s="9">
        <v>9304</v>
      </c>
      <c r="H154" s="7">
        <v>3.7591767305990682E-2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7.25" customHeight="1" x14ac:dyDescent="0.2">
      <c r="A155" s="19" t="s">
        <v>146</v>
      </c>
      <c r="B155" s="8">
        <v>5</v>
      </c>
      <c r="C155" s="6" t="s">
        <v>338</v>
      </c>
      <c r="D155" s="9">
        <v>3470</v>
      </c>
      <c r="E155" s="7">
        <v>7.1921421183863904E-3</v>
      </c>
      <c r="F155" s="6" t="s">
        <v>306</v>
      </c>
      <c r="G155" s="9">
        <v>8873</v>
      </c>
      <c r="H155" s="7">
        <v>3.5850360200564847E-2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7.25" customHeight="1" x14ac:dyDescent="0.2">
      <c r="A156" s="19" t="s">
        <v>146</v>
      </c>
      <c r="B156" s="8">
        <v>6</v>
      </c>
      <c r="C156" s="6" t="s">
        <v>307</v>
      </c>
      <c r="D156" s="9">
        <v>3297</v>
      </c>
      <c r="E156" s="7">
        <v>6.8335713441844172E-3</v>
      </c>
      <c r="F156" s="6" t="s">
        <v>319</v>
      </c>
      <c r="G156" s="9">
        <v>8641</v>
      </c>
      <c r="H156" s="7">
        <v>3.4912990250544444E-2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7.25" customHeight="1" x14ac:dyDescent="0.2">
      <c r="A157" s="19" t="s">
        <v>146</v>
      </c>
      <c r="B157" s="8">
        <v>7</v>
      </c>
      <c r="C157" s="6" t="s">
        <v>318</v>
      </c>
      <c r="D157" s="9">
        <v>3063</v>
      </c>
      <c r="E157" s="7">
        <v>6.3485681004661421E-3</v>
      </c>
      <c r="F157" s="6" t="s">
        <v>313</v>
      </c>
      <c r="G157" s="9">
        <v>8396</v>
      </c>
      <c r="H157" s="7">
        <v>3.3923095260221171E-2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7.25" customHeight="1" x14ac:dyDescent="0.2">
      <c r="A158" s="19" t="s">
        <v>146</v>
      </c>
      <c r="B158" s="8">
        <v>8</v>
      </c>
      <c r="C158" s="6" t="s">
        <v>297</v>
      </c>
      <c r="D158" s="9">
        <v>2871</v>
      </c>
      <c r="E158" s="7">
        <v>5.9506167210049933E-3</v>
      </c>
      <c r="F158" s="6" t="s">
        <v>273</v>
      </c>
      <c r="G158" s="9">
        <v>8082</v>
      </c>
      <c r="H158" s="7">
        <v>3.2654413517521144E-2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7.25" customHeight="1" x14ac:dyDescent="0.2">
      <c r="A159" s="19" t="s">
        <v>146</v>
      </c>
      <c r="B159" s="8">
        <v>9</v>
      </c>
      <c r="C159" s="6" t="s">
        <v>321</v>
      </c>
      <c r="D159" s="9">
        <v>2773</v>
      </c>
      <c r="E159" s="7">
        <v>5.7474957044050317E-3</v>
      </c>
      <c r="F159" s="6" t="s">
        <v>269</v>
      </c>
      <c r="G159" s="9">
        <v>7741</v>
      </c>
      <c r="H159" s="7">
        <v>3.1276641306499771E-2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7.25" customHeight="1" x14ac:dyDescent="0.2">
      <c r="A160" s="19" t="s">
        <v>146</v>
      </c>
      <c r="B160" s="8">
        <v>10</v>
      </c>
      <c r="C160" s="6" t="s">
        <v>272</v>
      </c>
      <c r="D160" s="9">
        <v>2760</v>
      </c>
      <c r="E160" s="7">
        <v>5.7205510797540167E-3</v>
      </c>
      <c r="F160" s="6" t="s">
        <v>298</v>
      </c>
      <c r="G160" s="9">
        <v>7279</v>
      </c>
      <c r="H160" s="7">
        <v>2.9409982181890174E-2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7.25" customHeight="1" x14ac:dyDescent="0.2">
      <c r="A161" s="19" t="s">
        <v>146</v>
      </c>
      <c r="B161" s="8">
        <v>11</v>
      </c>
      <c r="C161" s="6" t="s">
        <v>312</v>
      </c>
      <c r="D161" s="9">
        <v>2721</v>
      </c>
      <c r="E161" s="7">
        <v>5.6397172058009707E-3</v>
      </c>
      <c r="F161" s="6" t="s">
        <v>270</v>
      </c>
      <c r="G161" s="9">
        <v>7137</v>
      </c>
      <c r="H161" s="7">
        <v>2.8836247126274236E-2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7.25" customHeight="1" x14ac:dyDescent="0.2">
      <c r="A162" s="19" t="s">
        <v>146</v>
      </c>
      <c r="B162" s="8">
        <v>12</v>
      </c>
      <c r="C162" s="6" t="s">
        <v>290</v>
      </c>
      <c r="D162" s="9">
        <v>2638</v>
      </c>
      <c r="E162" s="7">
        <v>5.4676861407214113E-3</v>
      </c>
      <c r="F162" s="6" t="s">
        <v>311</v>
      </c>
      <c r="G162" s="9">
        <v>7122</v>
      </c>
      <c r="H162" s="7">
        <v>2.8775641310540161E-2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7.25" customHeight="1" x14ac:dyDescent="0.2">
      <c r="A163" s="19" t="s">
        <v>146</v>
      </c>
      <c r="B163" s="8">
        <v>13</v>
      </c>
      <c r="C163" s="6" t="s">
        <v>396</v>
      </c>
      <c r="D163" s="9">
        <v>2606</v>
      </c>
      <c r="E163" s="7">
        <v>5.4013609108112199E-3</v>
      </c>
      <c r="F163" s="6" t="s">
        <v>340</v>
      </c>
      <c r="G163" s="9">
        <v>7067</v>
      </c>
      <c r="H163" s="7">
        <v>2.8553419986181872E-2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7.25" customHeight="1" x14ac:dyDescent="0.2">
      <c r="A164" s="19" t="s">
        <v>146</v>
      </c>
      <c r="B164" s="8">
        <v>14</v>
      </c>
      <c r="C164" s="6" t="s">
        <v>308</v>
      </c>
      <c r="D164" s="9">
        <v>2524</v>
      </c>
      <c r="E164" s="7">
        <v>5.2314025091663536E-3</v>
      </c>
      <c r="F164" s="6" t="s">
        <v>331</v>
      </c>
      <c r="G164" s="9">
        <v>6628</v>
      </c>
      <c r="H164" s="7">
        <v>2.6779689779031196E-2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7.25" customHeight="1" x14ac:dyDescent="0.2">
      <c r="A165" s="19" t="s">
        <v>146</v>
      </c>
      <c r="B165" s="8">
        <v>15</v>
      </c>
      <c r="C165" s="6" t="s">
        <v>330</v>
      </c>
      <c r="D165" s="9">
        <v>2460</v>
      </c>
      <c r="E165" s="7">
        <v>5.0987520493459707E-3</v>
      </c>
      <c r="F165" s="6" t="s">
        <v>268</v>
      </c>
      <c r="G165" s="9">
        <v>6285</v>
      </c>
      <c r="H165" s="7">
        <v>2.5393836792578617E-2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7.25" customHeight="1" x14ac:dyDescent="0.2">
      <c r="A166" s="19" t="s">
        <v>146</v>
      </c>
      <c r="B166" s="8">
        <v>16</v>
      </c>
      <c r="C166" s="6" t="s">
        <v>274</v>
      </c>
      <c r="D166" s="9">
        <v>2411</v>
      </c>
      <c r="E166" s="7">
        <v>4.9971915410459899E-3</v>
      </c>
      <c r="F166" s="6" t="s">
        <v>248</v>
      </c>
      <c r="G166" s="9">
        <v>6186</v>
      </c>
      <c r="H166" s="7">
        <v>2.4993838408733701E-2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7.25" customHeight="1" x14ac:dyDescent="0.2">
      <c r="A167" s="19" t="s">
        <v>146</v>
      </c>
      <c r="B167" s="8">
        <v>17</v>
      </c>
      <c r="C167" s="6" t="s">
        <v>304</v>
      </c>
      <c r="D167" s="9">
        <v>2403</v>
      </c>
      <c r="E167" s="7">
        <v>4.9806102335684423E-3</v>
      </c>
      <c r="F167" s="6" t="s">
        <v>397</v>
      </c>
      <c r="G167" s="9">
        <v>6044</v>
      </c>
      <c r="H167" s="7">
        <v>2.4420103353117766E-2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7.25" customHeight="1" x14ac:dyDescent="0.2">
      <c r="A168" s="19" t="s">
        <v>146</v>
      </c>
      <c r="B168" s="8">
        <v>18</v>
      </c>
      <c r="C168" s="6" t="s">
        <v>271</v>
      </c>
      <c r="D168" s="9">
        <v>2362</v>
      </c>
      <c r="E168" s="7">
        <v>4.89563103274601E-3</v>
      </c>
      <c r="F168" s="6" t="s">
        <v>317</v>
      </c>
      <c r="G168" s="9">
        <v>5912</v>
      </c>
      <c r="H168" s="7">
        <v>2.3886772174657879E-2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7.25" customHeight="1" x14ac:dyDescent="0.2">
      <c r="A169" s="19" t="s">
        <v>146</v>
      </c>
      <c r="B169" s="8">
        <v>19</v>
      </c>
      <c r="C169" s="6" t="s">
        <v>267</v>
      </c>
      <c r="D169" s="9">
        <v>2332</v>
      </c>
      <c r="E169" s="7">
        <v>4.8334511297052048E-3</v>
      </c>
      <c r="F169" s="6" t="s">
        <v>394</v>
      </c>
      <c r="G169" s="9">
        <v>5843</v>
      </c>
      <c r="H169" s="7">
        <v>2.3607985422281121E-2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7.25" customHeight="1" x14ac:dyDescent="0.2">
      <c r="A170" s="19" t="s">
        <v>146</v>
      </c>
      <c r="B170" s="8">
        <v>20</v>
      </c>
      <c r="C170" s="6" t="s">
        <v>249</v>
      </c>
      <c r="D170" s="9">
        <v>2212</v>
      </c>
      <c r="E170" s="7">
        <v>4.5847315175419866E-3</v>
      </c>
      <c r="F170" s="6" t="s">
        <v>395</v>
      </c>
      <c r="G170" s="9">
        <v>5404</v>
      </c>
      <c r="H170" s="7">
        <v>2.1834255215130445E-2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7.25" customHeight="1" thickBot="1" x14ac:dyDescent="0.25">
      <c r="A171" s="29" t="s">
        <v>164</v>
      </c>
      <c r="B171" s="30"/>
      <c r="C171" s="4" t="s">
        <v>46</v>
      </c>
      <c r="D171" s="5">
        <v>482471</v>
      </c>
      <c r="E171" s="14">
        <f>SUM(E151:E170)</f>
        <v>0.12411315913288051</v>
      </c>
      <c r="F171" s="4" t="s">
        <v>47</v>
      </c>
      <c r="G171" s="5">
        <v>247501</v>
      </c>
      <c r="H171" s="14">
        <f>SUM(H151:H170)</f>
        <v>0.62725807168455883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7.25" customHeight="1" thickTop="1" x14ac:dyDescent="0.2">
      <c r="A172" s="20">
        <v>2020</v>
      </c>
      <c r="B172" s="11">
        <v>1</v>
      </c>
      <c r="C172" s="11" t="s">
        <v>295</v>
      </c>
      <c r="D172" s="13">
        <v>383</v>
      </c>
      <c r="E172" s="12">
        <v>7.5999999999999998E-2</v>
      </c>
      <c r="F172" s="11" t="s">
        <v>341</v>
      </c>
      <c r="G172" s="13">
        <v>1053</v>
      </c>
      <c r="H172" s="12">
        <v>9.0899999999999995E-2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7.25" customHeight="1" x14ac:dyDescent="0.2">
      <c r="A173" s="20">
        <v>2020</v>
      </c>
      <c r="B173" s="8">
        <v>2</v>
      </c>
      <c r="C173" s="11" t="s">
        <v>318</v>
      </c>
      <c r="D173" s="13">
        <v>357</v>
      </c>
      <c r="E173" s="12">
        <v>7.0800000000000002E-2</v>
      </c>
      <c r="F173" s="11" t="s">
        <v>296</v>
      </c>
      <c r="G173" s="13">
        <v>836</v>
      </c>
      <c r="H173" s="12">
        <v>7.22E-2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7.25" customHeight="1" x14ac:dyDescent="0.2">
      <c r="A174" s="20">
        <v>2020</v>
      </c>
      <c r="B174" s="8">
        <v>3</v>
      </c>
      <c r="C174" s="11" t="s">
        <v>321</v>
      </c>
      <c r="D174" s="13">
        <v>339</v>
      </c>
      <c r="E174" s="12">
        <v>6.7199999999999996E-2</v>
      </c>
      <c r="F174" s="11" t="s">
        <v>282</v>
      </c>
      <c r="G174" s="13">
        <v>791</v>
      </c>
      <c r="H174" s="12">
        <v>6.83E-2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7.25" customHeight="1" x14ac:dyDescent="0.2">
      <c r="A175" s="20">
        <v>2020</v>
      </c>
      <c r="B175" s="8">
        <v>4</v>
      </c>
      <c r="C175" s="11" t="s">
        <v>265</v>
      </c>
      <c r="D175" s="13">
        <v>329</v>
      </c>
      <c r="E175" s="12">
        <v>6.5299999999999997E-2</v>
      </c>
      <c r="F175" s="11" t="s">
        <v>291</v>
      </c>
      <c r="G175" s="13">
        <v>769</v>
      </c>
      <c r="H175" s="12">
        <v>6.6400000000000001E-2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7.25" customHeight="1" x14ac:dyDescent="0.2">
      <c r="A176" s="20">
        <v>2020</v>
      </c>
      <c r="B176" s="8">
        <v>5</v>
      </c>
      <c r="C176" s="11" t="s">
        <v>312</v>
      </c>
      <c r="D176" s="13">
        <v>290</v>
      </c>
      <c r="E176" s="12">
        <v>5.7500000000000002E-2</v>
      </c>
      <c r="F176" s="11" t="s">
        <v>319</v>
      </c>
      <c r="G176" s="13">
        <v>665</v>
      </c>
      <c r="H176" s="12">
        <v>5.74E-2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7.25" customHeight="1" x14ac:dyDescent="0.2">
      <c r="A177" s="20">
        <v>2020</v>
      </c>
      <c r="B177" s="8">
        <v>6</v>
      </c>
      <c r="C177" s="11" t="s">
        <v>310</v>
      </c>
      <c r="D177" s="13">
        <v>286</v>
      </c>
      <c r="E177" s="12">
        <v>5.67E-2</v>
      </c>
      <c r="F177" s="11" t="s">
        <v>273</v>
      </c>
      <c r="G177" s="13">
        <v>665</v>
      </c>
      <c r="H177" s="12">
        <v>5.74E-2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7.25" customHeight="1" x14ac:dyDescent="0.2">
      <c r="A178" s="20">
        <v>2020</v>
      </c>
      <c r="B178" s="8">
        <v>7</v>
      </c>
      <c r="C178" s="11" t="s">
        <v>255</v>
      </c>
      <c r="D178" s="13">
        <v>279</v>
      </c>
      <c r="E178" s="12">
        <v>5.5300000000000002E-2</v>
      </c>
      <c r="F178" s="11" t="s">
        <v>302</v>
      </c>
      <c r="G178" s="13">
        <v>638</v>
      </c>
      <c r="H178" s="12">
        <v>5.5100000000000003E-2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7.25" customHeight="1" x14ac:dyDescent="0.2">
      <c r="A179" s="20">
        <v>2020</v>
      </c>
      <c r="B179" s="8">
        <v>8</v>
      </c>
      <c r="C179" s="11" t="s">
        <v>338</v>
      </c>
      <c r="D179" s="13">
        <v>278</v>
      </c>
      <c r="E179" s="12">
        <v>5.5100000000000003E-2</v>
      </c>
      <c r="F179" s="11" t="s">
        <v>313</v>
      </c>
      <c r="G179" s="13">
        <v>620</v>
      </c>
      <c r="H179" s="12">
        <v>5.3499999999999999E-2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7.25" customHeight="1" x14ac:dyDescent="0.2">
      <c r="A180" s="20">
        <v>2020</v>
      </c>
      <c r="B180" s="8">
        <v>9</v>
      </c>
      <c r="C180" s="11" t="s">
        <v>322</v>
      </c>
      <c r="D180" s="13">
        <v>277</v>
      </c>
      <c r="E180" s="12">
        <v>5.4899999999999997E-2</v>
      </c>
      <c r="F180" s="11" t="s">
        <v>306</v>
      </c>
      <c r="G180" s="13">
        <v>550</v>
      </c>
      <c r="H180" s="12">
        <v>4.7500000000000001E-2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7.25" customHeight="1" x14ac:dyDescent="0.2">
      <c r="A181" s="20">
        <v>2020</v>
      </c>
      <c r="B181" s="8">
        <v>10</v>
      </c>
      <c r="C181" s="11" t="s">
        <v>307</v>
      </c>
      <c r="D181" s="13">
        <v>259</v>
      </c>
      <c r="E181" s="12">
        <v>5.1400000000000001E-2</v>
      </c>
      <c r="F181" s="11" t="s">
        <v>331</v>
      </c>
      <c r="G181" s="13">
        <v>518</v>
      </c>
      <c r="H181" s="12">
        <v>4.4699999999999997E-2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7.25" customHeight="1" x14ac:dyDescent="0.2">
      <c r="A182" s="20">
        <v>2020</v>
      </c>
      <c r="B182" s="8">
        <v>11</v>
      </c>
      <c r="C182" s="11" t="s">
        <v>274</v>
      </c>
      <c r="D182" s="13">
        <v>240</v>
      </c>
      <c r="E182" s="12">
        <v>4.7600000000000003E-2</v>
      </c>
      <c r="F182" s="11" t="s">
        <v>397</v>
      </c>
      <c r="G182" s="13">
        <v>498</v>
      </c>
      <c r="H182" s="12">
        <v>4.2999999999999997E-2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7.25" customHeight="1" x14ac:dyDescent="0.2">
      <c r="A183" s="20">
        <v>2020</v>
      </c>
      <c r="B183" s="8">
        <v>12</v>
      </c>
      <c r="C183" s="11" t="s">
        <v>330</v>
      </c>
      <c r="D183" s="13">
        <v>228</v>
      </c>
      <c r="E183" s="12">
        <v>4.5199999999999997E-2</v>
      </c>
      <c r="F183" s="11" t="s">
        <v>340</v>
      </c>
      <c r="G183" s="13">
        <v>488</v>
      </c>
      <c r="H183" s="12">
        <v>4.2099999999999999E-2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7.25" customHeight="1" x14ac:dyDescent="0.2">
      <c r="A184" s="20">
        <v>2020</v>
      </c>
      <c r="B184" s="8">
        <v>13</v>
      </c>
      <c r="C184" s="11" t="s">
        <v>323</v>
      </c>
      <c r="D184" s="13">
        <v>212</v>
      </c>
      <c r="E184" s="12">
        <v>4.2099999999999999E-2</v>
      </c>
      <c r="F184" s="11" t="s">
        <v>317</v>
      </c>
      <c r="G184" s="13">
        <v>487</v>
      </c>
      <c r="H184" s="12">
        <v>4.2000000000000003E-2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7.25" customHeight="1" x14ac:dyDescent="0.2">
      <c r="A185" s="20">
        <v>2020</v>
      </c>
      <c r="B185" s="8">
        <v>14</v>
      </c>
      <c r="C185" s="11" t="s">
        <v>272</v>
      </c>
      <c r="D185" s="13">
        <v>208</v>
      </c>
      <c r="E185" s="12">
        <v>4.1300000000000003E-2</v>
      </c>
      <c r="F185" s="11" t="s">
        <v>398</v>
      </c>
      <c r="G185" s="13">
        <v>451</v>
      </c>
      <c r="H185" s="12">
        <v>3.8899999999999997E-2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7.25" customHeight="1" x14ac:dyDescent="0.2">
      <c r="A186" s="20">
        <v>2020</v>
      </c>
      <c r="B186" s="8">
        <v>15</v>
      </c>
      <c r="C186" s="11" t="s">
        <v>297</v>
      </c>
      <c r="D186" s="13">
        <v>189</v>
      </c>
      <c r="E186" s="12">
        <v>3.7499999999999999E-2</v>
      </c>
      <c r="F186" s="11" t="s">
        <v>270</v>
      </c>
      <c r="G186" s="13">
        <v>444</v>
      </c>
      <c r="H186" s="12">
        <v>3.8300000000000001E-2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7.25" customHeight="1" x14ac:dyDescent="0.2">
      <c r="A187" s="20">
        <v>2020</v>
      </c>
      <c r="B187" s="8">
        <v>16</v>
      </c>
      <c r="C187" s="11" t="s">
        <v>335</v>
      </c>
      <c r="D187" s="13">
        <v>183</v>
      </c>
      <c r="E187" s="12">
        <v>3.6299999999999999E-2</v>
      </c>
      <c r="F187" s="11" t="s">
        <v>269</v>
      </c>
      <c r="G187" s="13">
        <v>439</v>
      </c>
      <c r="H187" s="12">
        <v>3.7900000000000003E-2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7.25" customHeight="1" x14ac:dyDescent="0.2">
      <c r="A188" s="20">
        <v>2020</v>
      </c>
      <c r="B188" s="8">
        <v>17</v>
      </c>
      <c r="C188" s="11" t="s">
        <v>327</v>
      </c>
      <c r="D188" s="13">
        <v>179</v>
      </c>
      <c r="E188" s="12">
        <v>3.5499999999999997E-2</v>
      </c>
      <c r="F188" s="11" t="s">
        <v>248</v>
      </c>
      <c r="G188" s="13">
        <v>425</v>
      </c>
      <c r="H188" s="12">
        <v>3.6700000000000003E-2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7.25" customHeight="1" x14ac:dyDescent="0.2">
      <c r="A189" s="20">
        <v>2020</v>
      </c>
      <c r="B189" s="8">
        <v>18</v>
      </c>
      <c r="C189" s="11" t="s">
        <v>290</v>
      </c>
      <c r="D189" s="13">
        <v>178</v>
      </c>
      <c r="E189" s="12">
        <v>3.5299999999999998E-2</v>
      </c>
      <c r="F189" s="11" t="s">
        <v>355</v>
      </c>
      <c r="G189" s="13">
        <v>421</v>
      </c>
      <c r="H189" s="12">
        <v>3.6299999999999999E-2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7.25" customHeight="1" x14ac:dyDescent="0.2">
      <c r="A190" s="20">
        <v>2020</v>
      </c>
      <c r="B190" s="8">
        <v>19</v>
      </c>
      <c r="C190" s="11" t="s">
        <v>399</v>
      </c>
      <c r="D190" s="13">
        <v>175</v>
      </c>
      <c r="E190" s="12">
        <v>3.4700000000000002E-2</v>
      </c>
      <c r="F190" s="11" t="s">
        <v>266</v>
      </c>
      <c r="G190" s="13">
        <v>415</v>
      </c>
      <c r="H190" s="12">
        <v>3.5799999999999998E-2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7.25" customHeight="1" x14ac:dyDescent="0.2">
      <c r="A191" s="20">
        <v>2020</v>
      </c>
      <c r="B191" s="8">
        <v>20</v>
      </c>
      <c r="C191" s="11" t="s">
        <v>261</v>
      </c>
      <c r="D191" s="13">
        <v>172</v>
      </c>
      <c r="E191" s="12">
        <v>3.4099999999999998E-2</v>
      </c>
      <c r="F191" s="11" t="s">
        <v>298</v>
      </c>
      <c r="G191" s="13">
        <v>412</v>
      </c>
      <c r="H191" s="12">
        <v>3.56E-2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7.25" customHeight="1" thickBot="1" x14ac:dyDescent="0.25">
      <c r="A192" s="33">
        <v>2020</v>
      </c>
      <c r="B192" s="30"/>
      <c r="C192" s="4" t="s">
        <v>46</v>
      </c>
      <c r="D192" s="5">
        <v>40278</v>
      </c>
      <c r="E192" s="14">
        <f>SUM(E172:E191)</f>
        <v>0.99979999999999991</v>
      </c>
      <c r="F192" s="4" t="s">
        <v>47</v>
      </c>
      <c r="G192" s="5">
        <v>82915</v>
      </c>
      <c r="H192" s="14">
        <f>SUM(H172:H191)</f>
        <v>1.0000000000000002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7.25" customHeight="1" thickTop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7.2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7.2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7.2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7.2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7.2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7.2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7.2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7.2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7.2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7.2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7.2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7.2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7.2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7.2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7.2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7.2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7.2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7.2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7.2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7.2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7.2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7.2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7.2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7.2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7.2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7.2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7.2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7.2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7.2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7.2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7.2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7.2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7.2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7.2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7.2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7.2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7.2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7.2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7.2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7.2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7.2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7.2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7.2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7.2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7.2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7.2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7.2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7.2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7.2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7.2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7.2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7.2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7.2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7.2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7.2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7.2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7.2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7.2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7.2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7.2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7.2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7.2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7.2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7.2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7.2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7.2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7.2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7.2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7.2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7.2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7.2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7.2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7.2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7.2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7.2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7.2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7.2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7.2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7.2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7.2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7.2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7.2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7.2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7.2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7.2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7.2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7.2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7.2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7.2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7.2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7.2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7.2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7.2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7.2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7.2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7.2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7.2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7.2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7.2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7.2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7.2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7.2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7.2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7.2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7.2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7.2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7.2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7.2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7.2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7.2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7.2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7.2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7.2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7.2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7.2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7.2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7.2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7.2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7.2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7.2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7.2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7.2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7.2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7.2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7.2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7.2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7.2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7.2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7.2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7.2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7.2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7.2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7.2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7.2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7.2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7.2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7.2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7.2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7.2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7.2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7.2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7.2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7.2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7.2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7.2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7.2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7.2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7.2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7.2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7.2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7.2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7.2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7.2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7.2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7.2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7.2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7.2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7.2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7.2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7.2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7.2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7.2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7.2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7.2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7.2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7.2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7.2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7.2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7.2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7.2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7.2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7.2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7.2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7.2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7.2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7.2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7.2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7.2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7.2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7.2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7.2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7.2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7.2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7.2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7.2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7.2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7.2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7.2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7.2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7.2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7.2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7.2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7.2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7.2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7.2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7.2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7.2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7.2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7.2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7.2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7.2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7.2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7.2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7.2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7.2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7.2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7.2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7.2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7.2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7.2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7.2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7.2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7.2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7.2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7.2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7.2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7.2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7.2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7.2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7.2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7.2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7.2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7.2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7.2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7.2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7.2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7.2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7.2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7.2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7.2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7.2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7.2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7.2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7.2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7.2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7.2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7.2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7.2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7.2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7.2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7.2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7.2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7.2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7.2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7.2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7.2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7.2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7.2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7.2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7.2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7.2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7.2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7.2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7.2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7.2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7.2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7.2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7.2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7.2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7.2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7.2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7.2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7.2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7.2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7.2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7.2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7.2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7.2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7.2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7.2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7.2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7.2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7.2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7.2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7.2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7.2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7.2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7.2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7.2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7.2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7.2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7.2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7.2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7.2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7.2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7.2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7.2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7.2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7.2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7.2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7.2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7.2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7.2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7.2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7.2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7.2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7.2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7.2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7.2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7.2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7.2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7.2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7.2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7.2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7.2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7.2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7.2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7.2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7.2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7.2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7.2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7.2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7.2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7.2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7.2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7.2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7.2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7.2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7.2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7.2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7.2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7.2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7.2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7.2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7.2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7.2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7.2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7.2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7.2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7.2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7.2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7.2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7.2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7.2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7.2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7.2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7.2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7.2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7.2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7.2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7.2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7.2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7.2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7.2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7.2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7.2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7.2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7.2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7.2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7.2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7.2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7.2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7.2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7.2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7.2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7.2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7.2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7.2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7.2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7.2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7.2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7.2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7.2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7.2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7.2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7.2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7.2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7.2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7.2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7.2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7.2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7.2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7.2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7.2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7.2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7.2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7.2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7.2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7.2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7.2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7.2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7.2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7.2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7.2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7.2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7.2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7.2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7.2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7.2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7.2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7.2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7.2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7.2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7.2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7.2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7.2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7.2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7.2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7.2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7.2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7.2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7.2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7.2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7.2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7.2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7.2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7.2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7.2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7.2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7.2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7.2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7.2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7.2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7.2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7.2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7.2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7.2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7.2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7.2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7.2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7.2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7.2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7.2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7.2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7.2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7.2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7.2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7.2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7.2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7.2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7.2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7.2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7.2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7.2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7.2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7.2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7.2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7.2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7.2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7.2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7.2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7.2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7.2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7.2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7.2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7.2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7.2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7.2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7.2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7.2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7.2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7.2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7.2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7.2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7.2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7.2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7.2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7.2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7.2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7.2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7.2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7.2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7.2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7.2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7.2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7.2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7.2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7.2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7.2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7.2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7.2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7.2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7.2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7.2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7.2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7.2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7.2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7.2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7.2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7.2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7.2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7.2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7.2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7.2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7.2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7.2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7.2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7.2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7.2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7.2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7.2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7.2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7.2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7.2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7.2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7.2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7.2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7.2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7.2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7.2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7.2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7.2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7.2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7.2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7.2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7.2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7.2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7.2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7.2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7.2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7.2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7.2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7.2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7.2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7.2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7.2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7.2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7.2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7.2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7.2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7.2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7.2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7.2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7.2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7.2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7.2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7.2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7.2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7.2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7.2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7.2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7.2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7.2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7.2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7.2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7.2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7.2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7.2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7.2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7.2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7.2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7.2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7.2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7.2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7.2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7.2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7.2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7.2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7.2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7.2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7.2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7.2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7.2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7.2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7.2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7.2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7.2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7.2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7.2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7.2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7.2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7.2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7.2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7.2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7.2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7.2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7.2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7.2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7.2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7.2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7.2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7.2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7.2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7.2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7.2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7.2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7.2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7.2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7.2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7.2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7.2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7.2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7.2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7.2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7.2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7.2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7.2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7.2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7.2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7.2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7.2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7.2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7.2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7.2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7.2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7.2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7.2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7.2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7.2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7.2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7.2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7.2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7.2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7.2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7.2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7.2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7.2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7.2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7.2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7.2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7.2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7.2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7.2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7.2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7.2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7.2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7.2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7.2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7.2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7.2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7.2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7.2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7.2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7.2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7.2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7.2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7.2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7.2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7.2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7.2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7.2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7.2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7.2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7.2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7.2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7.2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7.2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7.2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7.2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7.2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7.2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7.2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7.2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7.2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7.2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7.2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7.2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7.2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7.2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7.2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7.2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7.2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7.2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7.2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7.2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7.2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7.2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7.2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7.2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7.2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7.2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7.2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7.2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7.2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7.2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7.2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7.2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7.2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7.2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7.2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7.2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7.2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7.2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7.2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7.2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7.2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7.2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7.2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7.2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7.2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7.2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7.2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7.2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7.2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7.2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7.2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7.2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7.2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7.2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7.2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7.2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7.2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7.2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7.2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7.2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7.2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7.2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7.2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7.2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7.2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7.2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7.2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7.2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7.2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7.2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7.2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7.2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7.2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7.2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7.2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7.2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7.2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7.2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7.2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7.2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7.2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7.2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7.2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7.2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7.2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7.2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7.2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7.2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7.2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7.2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7.2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7.2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7.2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7.2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7.2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7.2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7.2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7.2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7.2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7.2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7.2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7.2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7.2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7.2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7.2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7.2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7.2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7.2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7.2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7.2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7.2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7.2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7.2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7.2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7.2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7.2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7.2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7.2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7.2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7.2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7.2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7.2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7.2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7.2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7.2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7.2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7.2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7.2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7.2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7.2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7.2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7.2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7.2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7.2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7.2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7.2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7.2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7.2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7.2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7.2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7.2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7.2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7.2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7.2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7.2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7.2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7.2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7.2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7.2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7.2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7.2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7.2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7.2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7.2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7.2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7.2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7.2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7.2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7.2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7.2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7.2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7.2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7.2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7.2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7.2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7.2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7.2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7.2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7.2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</sheetData>
  <mergeCells count="14">
    <mergeCell ref="A192:B192"/>
    <mergeCell ref="A171:B171"/>
    <mergeCell ref="A1:H1"/>
    <mergeCell ref="A2:A3"/>
    <mergeCell ref="B2:B3"/>
    <mergeCell ref="C2:E2"/>
    <mergeCell ref="F2:H2"/>
    <mergeCell ref="A24:B24"/>
    <mergeCell ref="A45:B45"/>
    <mergeCell ref="A66:B66"/>
    <mergeCell ref="A87:B87"/>
    <mergeCell ref="A108:B108"/>
    <mergeCell ref="A129:B129"/>
    <mergeCell ref="A150:B150"/>
  </mergeCells>
  <phoneticPr fontId="6" type="noConversion"/>
  <printOptions horizontalCentered="1"/>
  <pageMargins left="0.70866141732283472" right="0.70866141732283472" top="0.74803149606299213" bottom="0.74803149606299213" header="0" footer="0"/>
  <pageSetup paperSize="9" orientation="portrait"/>
  <rowBreaks count="2" manualBreakCount="2">
    <brk id="129" man="1"/>
    <brk id="6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 US birth names</vt:lpstr>
      <vt:lpstr>Korea birth names</vt:lpstr>
      <vt:lpstr>Korea changed 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관리자</dc:creator>
  <cp:lastModifiedBy>kjm</cp:lastModifiedBy>
  <dcterms:created xsi:type="dcterms:W3CDTF">2016-09-19T02:12:24Z</dcterms:created>
  <dcterms:modified xsi:type="dcterms:W3CDTF">2023-04-22T02:17:36Z</dcterms:modified>
</cp:coreProperties>
</file>