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5" i="1" l="1"/>
  <c r="L15" i="1"/>
  <c r="L14" i="1"/>
</calcChain>
</file>

<file path=xl/sharedStrings.xml><?xml version="1.0" encoding="utf-8"?>
<sst xmlns="http://schemas.openxmlformats.org/spreadsheetml/2006/main" count="27" uniqueCount="25">
  <si>
    <t xml:space="preserve">Tc = </t>
  </si>
  <si>
    <t>K</t>
  </si>
  <si>
    <t xml:space="preserve">Pc = </t>
  </si>
  <si>
    <t>kPa</t>
  </si>
  <si>
    <t xml:space="preserve">Vc = </t>
  </si>
  <si>
    <t>l/mol</t>
  </si>
  <si>
    <t xml:space="preserve">zc = </t>
  </si>
  <si>
    <t xml:space="preserve">w = </t>
  </si>
  <si>
    <t>R =</t>
  </si>
  <si>
    <t>J/(mol.K)</t>
  </si>
  <si>
    <t>L kPa K−1 mol−1</t>
  </si>
  <si>
    <t>Water</t>
  </si>
  <si>
    <t>Acetone</t>
  </si>
  <si>
    <t>Hexane</t>
  </si>
  <si>
    <t>Benzene</t>
  </si>
  <si>
    <t>cyclohexane</t>
  </si>
  <si>
    <t>CycloHex</t>
  </si>
  <si>
    <t>T_c (K)</t>
  </si>
  <si>
    <t>P_c (bar)</t>
  </si>
  <si>
    <t>V_c (cm3/mol)</t>
  </si>
  <si>
    <t>V_25degC/V_c</t>
  </si>
  <si>
    <t>A (K)</t>
  </si>
  <si>
    <t>B (bar)</t>
  </si>
  <si>
    <t>C (cm3/mol)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</si>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</sst>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Pascal_%28unit%29" TargetMode="External"/><Relationship Id="rId1" Type="http://schemas.openxmlformats.org/officeDocument/2006/relationships/hyperlink" Target="http://en.wikipedia.org/wiki/Pascal_%28unit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7" sqref="G7"/>
    </sheetView>
  </sheetViews>
  <sheetFormatPr defaultRowHeight="15" x14ac:dyDescent="0.25"/>
  <cols>
    <col min="10" max="10" width="11.140625" customWidth="1"/>
  </cols>
  <sheetData>
    <row r="1" spans="1:12" x14ac:dyDescent="0.25">
      <c r="A1" s="1"/>
      <c r="B1" s="1"/>
      <c r="C1" s="1" t="s">
        <v>11</v>
      </c>
      <c r="D1" s="1" t="s">
        <v>12</v>
      </c>
      <c r="E1" s="1" t="s">
        <v>14</v>
      </c>
      <c r="F1" s="1" t="s">
        <v>13</v>
      </c>
      <c r="G1" s="3" t="s">
        <v>15</v>
      </c>
    </row>
    <row r="2" spans="1:12" x14ac:dyDescent="0.25">
      <c r="A2" s="1" t="s">
        <v>0</v>
      </c>
      <c r="B2" s="1" t="s">
        <v>1</v>
      </c>
      <c r="C2" s="1">
        <v>647.29999999999995</v>
      </c>
      <c r="D2" s="1">
        <v>508.1</v>
      </c>
      <c r="E2" s="1">
        <v>562.16</v>
      </c>
      <c r="F2" s="1">
        <v>507.9</v>
      </c>
      <c r="G2">
        <v>553.5</v>
      </c>
    </row>
    <row r="3" spans="1:12" x14ac:dyDescent="0.25">
      <c r="A3" s="1" t="s">
        <v>2</v>
      </c>
      <c r="B3" s="1" t="s">
        <v>3</v>
      </c>
      <c r="C3" s="1">
        <v>22064</v>
      </c>
      <c r="D3" s="1">
        <v>4702</v>
      </c>
      <c r="E3" s="1">
        <v>4898</v>
      </c>
      <c r="F3" s="1">
        <v>3035</v>
      </c>
      <c r="G3">
        <v>4070.0000000000005</v>
      </c>
    </row>
    <row r="4" spans="1:12" x14ac:dyDescent="0.25">
      <c r="A4" s="1" t="s">
        <v>4</v>
      </c>
      <c r="B4" s="1" t="s">
        <v>5</v>
      </c>
      <c r="C4" s="1">
        <v>5.595E-2</v>
      </c>
      <c r="D4" s="1">
        <v>0.20899999999999999</v>
      </c>
      <c r="E4" s="1">
        <v>0.25600000000000001</v>
      </c>
      <c r="F4" s="1">
        <v>0.36799999999999999</v>
      </c>
      <c r="G4">
        <v>0.308</v>
      </c>
    </row>
    <row r="5" spans="1:12" x14ac:dyDescent="0.25">
      <c r="A5" s="1" t="s">
        <v>6</v>
      </c>
      <c r="B5" s="1"/>
      <c r="C5" s="1">
        <v>0.22900000000000001</v>
      </c>
      <c r="D5" s="1">
        <v>0.2326178599735351</v>
      </c>
      <c r="E5" s="1">
        <v>0.26800000000000002</v>
      </c>
      <c r="F5" s="1">
        <v>0.26400000000000001</v>
      </c>
      <c r="G5">
        <f>G3*G4/(G2*G7)</f>
        <v>0.27238979982510242</v>
      </c>
    </row>
    <row r="6" spans="1:12" x14ac:dyDescent="0.25">
      <c r="A6" s="1" t="s">
        <v>7</v>
      </c>
      <c r="B6" s="1"/>
      <c r="C6" s="1">
        <v>0.34399999999999997</v>
      </c>
      <c r="D6" s="1">
        <v>0.307</v>
      </c>
      <c r="E6" s="1">
        <v>0.21</v>
      </c>
      <c r="F6" s="1">
        <v>0.3</v>
      </c>
      <c r="G6" s="3">
        <v>0.25</v>
      </c>
    </row>
    <row r="7" spans="1:12" x14ac:dyDescent="0.25">
      <c r="A7" s="1" t="s">
        <v>8</v>
      </c>
      <c r="B7" s="1" t="s">
        <v>9</v>
      </c>
      <c r="C7" s="1">
        <v>8.3145100000000003</v>
      </c>
      <c r="D7" s="1">
        <v>8.3145100000000003</v>
      </c>
      <c r="E7" s="1">
        <v>8.3145100000000003</v>
      </c>
      <c r="F7" s="1">
        <v>8.3145100000000003</v>
      </c>
      <c r="G7" s="1">
        <v>8.3145100000000003</v>
      </c>
    </row>
    <row r="8" spans="1:12" x14ac:dyDescent="0.25">
      <c r="A8" s="1"/>
      <c r="B8" s="2" t="s">
        <v>10</v>
      </c>
      <c r="C8" s="1">
        <v>8.3145100000000003</v>
      </c>
      <c r="D8" s="1"/>
      <c r="E8" s="1"/>
      <c r="F8" s="1"/>
      <c r="G8" s="2" t="s">
        <v>10</v>
      </c>
    </row>
    <row r="12" spans="1:12" x14ac:dyDescent="0.25">
      <c r="J12" t="s">
        <v>11</v>
      </c>
      <c r="K12" t="s">
        <v>16</v>
      </c>
    </row>
    <row r="13" spans="1:12" x14ac:dyDescent="0.25">
      <c r="I13" t="s">
        <v>17</v>
      </c>
      <c r="J13">
        <v>647.29999999999995</v>
      </c>
      <c r="K13">
        <v>553.5</v>
      </c>
    </row>
    <row r="14" spans="1:12" x14ac:dyDescent="0.25">
      <c r="I14" t="s">
        <v>18</v>
      </c>
      <c r="J14">
        <v>221.2</v>
      </c>
      <c r="K14">
        <v>40.700000000000003</v>
      </c>
      <c r="L14">
        <f>100*K14</f>
        <v>4070.0000000000005</v>
      </c>
    </row>
    <row r="15" spans="1:12" x14ac:dyDescent="0.25">
      <c r="I15" t="s">
        <v>19</v>
      </c>
      <c r="J15">
        <v>57.1</v>
      </c>
      <c r="K15">
        <v>308</v>
      </c>
      <c r="L15">
        <f>J15/1000</f>
        <v>5.7099999999999998E-2</v>
      </c>
    </row>
    <row r="16" spans="1:12" x14ac:dyDescent="0.25">
      <c r="I16" t="s">
        <v>20</v>
      </c>
      <c r="J16">
        <v>0.31559999999999999</v>
      </c>
      <c r="K16">
        <v>0.3508</v>
      </c>
    </row>
    <row r="17" spans="9:11" x14ac:dyDescent="0.25">
      <c r="I17" t="s">
        <v>21</v>
      </c>
      <c r="J17">
        <v>-7.7645099999999996</v>
      </c>
      <c r="K17">
        <v>-7.15937</v>
      </c>
    </row>
    <row r="18" spans="9:11" x14ac:dyDescent="0.25">
      <c r="I18" t="s">
        <v>22</v>
      </c>
      <c r="J18">
        <v>1.45838</v>
      </c>
      <c r="K18">
        <v>1.48017</v>
      </c>
    </row>
    <row r="19" spans="9:11" x14ac:dyDescent="0.25">
      <c r="I19" t="s">
        <v>23</v>
      </c>
      <c r="J19">
        <v>-2.7757999999999998</v>
      </c>
      <c r="K19">
        <v>-4.4430199999999997</v>
      </c>
    </row>
    <row r="20" spans="9:11" x14ac:dyDescent="0.25">
      <c r="I20" t="s">
        <v>24</v>
      </c>
      <c r="J20">
        <v>-1.2330300000000001</v>
      </c>
      <c r="K20">
        <v>0.89946999999999999</v>
      </c>
    </row>
  </sheetData>
  <hyperlinks>
    <hyperlink ref="B8" r:id="rId1" tooltip="Pascal (unit)" display="http://en.wikipedia.org/wiki/Pascal_%28unit%29"/>
    <hyperlink ref="G8" r:id="rId2" tooltip="Pascal (unit)" display="http://en.wikipedia.org/wiki/Pascal_%28unit%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2014-08-24T20:39:57Z</dcterms:modified>
</cp:coreProperties>
</file>