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cccc9e77856bcb/Desktop/UWMad/CS739/FilebenchResults/"/>
    </mc:Choice>
  </mc:AlternateContent>
  <xr:revisionPtr revIDLastSave="1" documentId="8_{D291552E-85D5-4E69-8999-00A11FCC1B22}" xr6:coauthVersionLast="47" xr6:coauthVersionMax="47" xr10:uidLastSave="{CD85832D-9BDC-48D7-B09C-5EE92B286B8B}"/>
  <bookViews>
    <workbookView xWindow="4548" yWindow="1776" windowWidth="17280" windowHeight="9960" activeTab="1" xr2:uid="{A4BBA930-6484-4F11-9A5B-584001D25A8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" i="1" l="1"/>
  <c r="G100" i="1"/>
  <c r="F100" i="1"/>
  <c r="E100" i="1"/>
  <c r="D100" i="1"/>
  <c r="C100" i="1"/>
  <c r="B100" i="1"/>
  <c r="H99" i="1"/>
  <c r="G99" i="1"/>
  <c r="F99" i="1"/>
  <c r="E99" i="1"/>
  <c r="D99" i="1"/>
  <c r="C99" i="1"/>
  <c r="B99" i="1"/>
  <c r="H94" i="1"/>
  <c r="G94" i="1"/>
  <c r="F94" i="1"/>
  <c r="E94" i="1"/>
  <c r="D94" i="1"/>
  <c r="C94" i="1"/>
  <c r="B94" i="1"/>
  <c r="H93" i="1"/>
  <c r="G93" i="1"/>
  <c r="F93" i="1"/>
  <c r="E93" i="1"/>
  <c r="D93" i="1"/>
  <c r="C93" i="1"/>
  <c r="B93" i="1"/>
  <c r="H86" i="1"/>
  <c r="G86" i="1"/>
  <c r="F86" i="1"/>
  <c r="E86" i="1"/>
  <c r="D86" i="1"/>
  <c r="C86" i="1"/>
  <c r="B86" i="1"/>
  <c r="H85" i="1"/>
  <c r="G85" i="1"/>
  <c r="F85" i="1"/>
  <c r="E85" i="1"/>
  <c r="D85" i="1"/>
  <c r="C85" i="1"/>
  <c r="B85" i="1"/>
  <c r="H78" i="1"/>
  <c r="G78" i="1"/>
  <c r="F78" i="1"/>
  <c r="E78" i="1"/>
  <c r="D78" i="1"/>
  <c r="C78" i="1"/>
  <c r="B78" i="1"/>
  <c r="H77" i="1"/>
  <c r="G77" i="1"/>
  <c r="F77" i="1"/>
  <c r="E77" i="1"/>
  <c r="D77" i="1"/>
  <c r="C77" i="1"/>
  <c r="B77" i="1"/>
  <c r="H71" i="1"/>
  <c r="G71" i="1"/>
  <c r="F71" i="1"/>
  <c r="E71" i="1"/>
  <c r="D71" i="1"/>
  <c r="C71" i="1"/>
  <c r="B71" i="1"/>
  <c r="H70" i="1"/>
  <c r="G70" i="1"/>
  <c r="F70" i="1"/>
  <c r="E70" i="1"/>
  <c r="D70" i="1"/>
  <c r="C70" i="1"/>
  <c r="B70" i="1"/>
  <c r="C8" i="1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47" i="1"/>
  <c r="E25" i="1"/>
  <c r="B27" i="1"/>
  <c r="B31" i="1"/>
  <c r="A22" i="2"/>
  <c r="A43" i="2"/>
  <c r="A35" i="2"/>
  <c r="G58" i="2"/>
  <c r="F58" i="2"/>
  <c r="E58" i="2"/>
  <c r="D58" i="2"/>
  <c r="C58" i="2"/>
  <c r="B58" i="2"/>
  <c r="A58" i="2"/>
  <c r="G57" i="2"/>
  <c r="F57" i="2"/>
  <c r="E57" i="2"/>
  <c r="D57" i="2"/>
  <c r="C57" i="2"/>
  <c r="B57" i="2"/>
  <c r="A57" i="2"/>
  <c r="G52" i="2"/>
  <c r="F52" i="2"/>
  <c r="E52" i="2"/>
  <c r="D52" i="2"/>
  <c r="C52" i="2"/>
  <c r="B52" i="2"/>
  <c r="A52" i="2"/>
  <c r="G51" i="2"/>
  <c r="F51" i="2"/>
  <c r="E51" i="2"/>
  <c r="D51" i="2"/>
  <c r="C51" i="2"/>
  <c r="B51" i="2"/>
  <c r="A51" i="2"/>
  <c r="G44" i="2"/>
  <c r="F44" i="2"/>
  <c r="E44" i="2"/>
  <c r="D44" i="2"/>
  <c r="C44" i="2"/>
  <c r="B44" i="2"/>
  <c r="A44" i="2"/>
  <c r="G43" i="2"/>
  <c r="F43" i="2"/>
  <c r="E43" i="2"/>
  <c r="D43" i="2"/>
  <c r="C43" i="2"/>
  <c r="B43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28" i="2"/>
  <c r="D28" i="2"/>
  <c r="B28" i="2"/>
  <c r="G29" i="2"/>
  <c r="F29" i="2"/>
  <c r="E29" i="2"/>
  <c r="D29" i="2"/>
  <c r="C29" i="2"/>
  <c r="B29" i="2"/>
  <c r="A29" i="2"/>
  <c r="G28" i="2"/>
  <c r="F28" i="2"/>
  <c r="E28" i="2"/>
  <c r="C28" i="2"/>
  <c r="G22" i="2"/>
  <c r="F22" i="2"/>
  <c r="E22" i="2"/>
  <c r="D22" i="2"/>
  <c r="C22" i="2"/>
  <c r="B22" i="2"/>
  <c r="G21" i="2"/>
  <c r="F21" i="2"/>
  <c r="E21" i="2"/>
  <c r="D21" i="2"/>
  <c r="C21" i="2"/>
  <c r="B21" i="2"/>
  <c r="A21" i="2"/>
  <c r="B14" i="2"/>
  <c r="A14" i="2"/>
  <c r="G15" i="2"/>
  <c r="F15" i="2"/>
  <c r="E15" i="2"/>
  <c r="D15" i="2"/>
  <c r="C15" i="2"/>
  <c r="B15" i="2"/>
  <c r="A15" i="2"/>
  <c r="G14" i="2"/>
  <c r="F14" i="2"/>
  <c r="E14" i="2"/>
  <c r="D14" i="2"/>
  <c r="C14" i="2"/>
  <c r="B8" i="2"/>
  <c r="C8" i="2"/>
  <c r="D8" i="2"/>
  <c r="E8" i="2"/>
  <c r="F8" i="2"/>
  <c r="G8" i="2"/>
  <c r="B7" i="2"/>
  <c r="C7" i="2"/>
  <c r="D7" i="2"/>
  <c r="E7" i="2"/>
  <c r="F7" i="2"/>
  <c r="G7" i="2"/>
  <c r="A8" i="2"/>
  <c r="A7" i="2"/>
  <c r="D8" i="1"/>
  <c r="B7" i="1"/>
  <c r="C50" i="1"/>
  <c r="D50" i="1"/>
  <c r="E50" i="1"/>
  <c r="F50" i="1"/>
  <c r="C49" i="1"/>
  <c r="D49" i="1"/>
  <c r="E49" i="1"/>
  <c r="F49" i="1"/>
  <c r="C48" i="1"/>
  <c r="D48" i="1"/>
  <c r="E48" i="1"/>
  <c r="F48" i="1"/>
  <c r="C47" i="1"/>
  <c r="D47" i="1"/>
  <c r="F47" i="1"/>
  <c r="C46" i="1"/>
  <c r="D46" i="1"/>
  <c r="E46" i="1"/>
  <c r="F46" i="1"/>
  <c r="C45" i="1"/>
  <c r="D45" i="1"/>
  <c r="E45" i="1"/>
  <c r="F45" i="1"/>
  <c r="B45" i="1"/>
  <c r="B46" i="1"/>
  <c r="B47" i="1"/>
  <c r="B48" i="1"/>
  <c r="B49" i="1"/>
  <c r="B50" i="1"/>
  <c r="C31" i="1"/>
  <c r="D31" i="1"/>
  <c r="E31" i="1"/>
  <c r="F31" i="1"/>
  <c r="C30" i="1"/>
  <c r="D30" i="1"/>
  <c r="E30" i="1"/>
  <c r="F30" i="1"/>
  <c r="C29" i="1"/>
  <c r="D29" i="1"/>
  <c r="E29" i="1"/>
  <c r="F29" i="1"/>
  <c r="C28" i="1"/>
  <c r="D28" i="1"/>
  <c r="E28" i="1"/>
  <c r="F28" i="1"/>
  <c r="B28" i="1"/>
  <c r="B29" i="1"/>
  <c r="B30" i="1"/>
  <c r="F27" i="1"/>
  <c r="E27" i="1"/>
  <c r="D27" i="1"/>
  <c r="C27" i="1"/>
  <c r="B24" i="1"/>
  <c r="C26" i="1"/>
  <c r="D26" i="1"/>
  <c r="E26" i="1"/>
  <c r="F26" i="1"/>
  <c r="C25" i="1"/>
  <c r="D25" i="1"/>
  <c r="F25" i="1"/>
  <c r="C24" i="1"/>
  <c r="D24" i="1"/>
  <c r="E24" i="1"/>
  <c r="F24" i="1"/>
  <c r="B26" i="1"/>
  <c r="B25" i="1"/>
  <c r="F8" i="1"/>
  <c r="E8" i="1"/>
  <c r="H8" i="1"/>
  <c r="G8" i="1"/>
  <c r="B8" i="1"/>
  <c r="C7" i="1"/>
  <c r="G7" i="1"/>
  <c r="H7" i="1"/>
  <c r="D7" i="1"/>
  <c r="E7" i="1"/>
  <c r="F7" i="1"/>
</calcChain>
</file>

<file path=xl/sharedStrings.xml><?xml version="1.0" encoding="utf-8"?>
<sst xmlns="http://schemas.openxmlformats.org/spreadsheetml/2006/main" count="116" uniqueCount="73">
  <si>
    <t>Ops</t>
  </si>
  <si>
    <t>Ops/sec</t>
  </si>
  <si>
    <t>Write</t>
  </si>
  <si>
    <t>reads</t>
  </si>
  <si>
    <t>cpu/op(us)</t>
  </si>
  <si>
    <t>latency(ms)</t>
  </si>
  <si>
    <t>Throughput(mb/s)</t>
  </si>
  <si>
    <t>Filemirco_create</t>
  </si>
  <si>
    <t>1MB writes</t>
  </si>
  <si>
    <t>Filemicr_createfiles</t>
  </si>
  <si>
    <t>filebigset</t>
  </si>
  <si>
    <t>AppendFile-r1</t>
  </si>
  <si>
    <t>AppendFile-r2</t>
  </si>
  <si>
    <t>AppendFile-r3</t>
  </si>
  <si>
    <t>AppendFile-Avg</t>
  </si>
  <si>
    <t>AppendFile-std</t>
  </si>
  <si>
    <t>finish-r1</t>
  </si>
  <si>
    <t>writefile1-r1</t>
  </si>
  <si>
    <t>Workload</t>
  </si>
  <si>
    <t>closefile1-r1</t>
  </si>
  <si>
    <t>closefile1-r2</t>
  </si>
  <si>
    <t>closefile1-r3</t>
  </si>
  <si>
    <t>finish-r2</t>
  </si>
  <si>
    <t>finish-r3</t>
  </si>
  <si>
    <t>writefile1-r2</t>
  </si>
  <si>
    <t>writefile1-r3</t>
  </si>
  <si>
    <t>createfile1-r1</t>
  </si>
  <si>
    <t>createfile1-r2</t>
  </si>
  <si>
    <t>createfile1-r3</t>
  </si>
  <si>
    <t>ms/op</t>
  </si>
  <si>
    <t>us/op-cpu</t>
  </si>
  <si>
    <t>finish-Avg</t>
  </si>
  <si>
    <t>closefile1-avg</t>
  </si>
  <si>
    <t>writefile1-avg</t>
  </si>
  <si>
    <t>createfile1-avg</t>
  </si>
  <si>
    <t>finish-std</t>
  </si>
  <si>
    <t>closefile1-std</t>
  </si>
  <si>
    <t>writefile1-std</t>
  </si>
  <si>
    <t>createfile1-std</t>
  </si>
  <si>
    <t>Filemicro_createrand</t>
  </si>
  <si>
    <t>random appends 1B-1MB</t>
  </si>
  <si>
    <t>1GB file</t>
  </si>
  <si>
    <t>sync-r1</t>
  </si>
  <si>
    <t>sync-r2</t>
  </si>
  <si>
    <t>sync-r3</t>
  </si>
  <si>
    <t>appendfile-r1</t>
  </si>
  <si>
    <t>appendfile-r2</t>
  </si>
  <si>
    <t>appendfile-r3</t>
  </si>
  <si>
    <t>sync-avg</t>
  </si>
  <si>
    <t>appendfile-avg</t>
  </si>
  <si>
    <t>finish-avg</t>
  </si>
  <si>
    <t>sync-std</t>
  </si>
  <si>
    <t>appendfile-std</t>
  </si>
  <si>
    <t>Filemicro_delete</t>
  </si>
  <si>
    <t>Delete 30000 files</t>
  </si>
  <si>
    <t>16threads</t>
  </si>
  <si>
    <t>deletefile1-r1</t>
  </si>
  <si>
    <t>deletefile1-r2</t>
  </si>
  <si>
    <t>deletefile1-r3</t>
  </si>
  <si>
    <t>Ops+B35:F35</t>
  </si>
  <si>
    <t>ops</t>
  </si>
  <si>
    <t>ops/s</t>
  </si>
  <si>
    <t>mb/s</t>
  </si>
  <si>
    <t>subTask</t>
  </si>
  <si>
    <t>seqwrite</t>
  </si>
  <si>
    <t>randwrite</t>
  </si>
  <si>
    <t>I/O summary-Avg</t>
  </si>
  <si>
    <t>I/O summary-STD</t>
  </si>
  <si>
    <t>Filemicro_rreadd</t>
  </si>
  <si>
    <t>Filemicro_rwritedsync</t>
  </si>
  <si>
    <t>Filemicro_seqwrite</t>
  </si>
  <si>
    <t>Filemicro_writefsync</t>
  </si>
  <si>
    <t>Filemirco_statfile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</si>
</sst>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BEC0-92B7-4948-9650-5D9B85BB3B61}">
  <dimension ref="A1:H134"/>
  <sheetViews>
    <sheetView topLeftCell="A46" workbookViewId="0">
      <selection activeCell="A96" sqref="A96"/>
    </sheetView>
  </sheetViews>
  <sheetFormatPr defaultRowHeight="14.4" x14ac:dyDescent="0.3"/>
  <cols>
    <col min="1" max="1" width="16.44140625" customWidth="1"/>
    <col min="2" max="2" width="19.5546875" customWidth="1"/>
    <col min="3" max="3" width="22.33203125" customWidth="1"/>
    <col min="4" max="4" width="20.21875" customWidth="1"/>
    <col min="5" max="5" width="24.5546875" customWidth="1"/>
    <col min="6" max="6" width="22.5546875" customWidth="1"/>
  </cols>
  <sheetData>
    <row r="1" spans="1:8" x14ac:dyDescent="0.3">
      <c r="A1" t="s">
        <v>18</v>
      </c>
      <c r="B1" t="s">
        <v>7</v>
      </c>
      <c r="C1" t="s">
        <v>8</v>
      </c>
      <c r="D1">
        <v>5000</v>
      </c>
    </row>
    <row r="3" spans="1:8" x14ac:dyDescent="0.3">
      <c r="B3" t="s">
        <v>0</v>
      </c>
      <c r="C3" t="s">
        <v>1</v>
      </c>
      <c r="D3" t="s">
        <v>6</v>
      </c>
      <c r="E3" t="s">
        <v>4</v>
      </c>
      <c r="F3" t="s">
        <v>5</v>
      </c>
      <c r="G3" t="s">
        <v>3</v>
      </c>
      <c r="H3" t="s">
        <v>2</v>
      </c>
    </row>
    <row r="4" spans="1:8" x14ac:dyDescent="0.3">
      <c r="A4" t="s">
        <v>11</v>
      </c>
      <c r="B4">
        <v>430</v>
      </c>
      <c r="C4">
        <v>42.997</v>
      </c>
      <c r="D4">
        <v>42.9</v>
      </c>
      <c r="E4">
        <v>131488</v>
      </c>
      <c r="F4">
        <v>23</v>
      </c>
      <c r="G4">
        <v>0</v>
      </c>
      <c r="H4">
        <v>43</v>
      </c>
    </row>
    <row r="5" spans="1:8" x14ac:dyDescent="0.3">
      <c r="A5" t="s">
        <v>12</v>
      </c>
      <c r="B5">
        <v>433</v>
      </c>
      <c r="C5">
        <v>43.295999999999999</v>
      </c>
      <c r="D5">
        <v>43.2</v>
      </c>
      <c r="E5">
        <v>129654</v>
      </c>
      <c r="F5">
        <v>22.8</v>
      </c>
      <c r="G5">
        <v>0</v>
      </c>
      <c r="H5">
        <v>43</v>
      </c>
    </row>
    <row r="6" spans="1:8" x14ac:dyDescent="0.3">
      <c r="A6" t="s">
        <v>13</v>
      </c>
      <c r="B6">
        <v>475</v>
      </c>
      <c r="C6">
        <v>47.496000000000002</v>
      </c>
      <c r="D6">
        <v>47.4</v>
      </c>
      <c r="E6">
        <v>120653</v>
      </c>
      <c r="F6">
        <v>20.9</v>
      </c>
      <c r="G6">
        <v>0</v>
      </c>
      <c r="H6">
        <v>47</v>
      </c>
    </row>
    <row r="7" spans="1:8" x14ac:dyDescent="0.3">
      <c r="A7" t="s">
        <v>14</v>
      </c>
      <c r="B7">
        <f>AVERAGE(B4:B6)</f>
        <v>446</v>
      </c>
      <c r="C7">
        <f t="shared" ref="C7:F7" si="0">AVERAGE(C4:C6)</f>
        <v>44.596333333333341</v>
      </c>
      <c r="D7">
        <f t="shared" si="0"/>
        <v>44.5</v>
      </c>
      <c r="E7">
        <f t="shared" si="0"/>
        <v>127265</v>
      </c>
      <c r="F7">
        <f t="shared" si="0"/>
        <v>22.233333333333331</v>
      </c>
      <c r="G7">
        <f>AVERAGE(G4:G6)</f>
        <v>0</v>
      </c>
      <c r="H7">
        <f>AVERAGE(H4:H6)</f>
        <v>44.333333333333336</v>
      </c>
    </row>
    <row r="8" spans="1:8" x14ac:dyDescent="0.3">
      <c r="A8" t="s">
        <v>15</v>
      </c>
      <c r="B8">
        <f>_xlfn.STDEV.P(B4:B6)</f>
        <v>20.542638584174139</v>
      </c>
      <c r="C8">
        <f t="shared" ref="C8:F8" si="1">_xlfn.STDEV.P(C4:C6)</f>
        <v>2.0540042734998289</v>
      </c>
      <c r="D8">
        <f>_xlfn.STDEV.P(D4:D6)</f>
        <v>2.0542638584174129</v>
      </c>
      <c r="E8">
        <f t="shared" si="1"/>
        <v>4734.9619498647153</v>
      </c>
      <c r="F8">
        <f t="shared" si="1"/>
        <v>0.94633797110522677</v>
      </c>
      <c r="G8">
        <f>_xlfn.STDEV.P(G4:G6)</f>
        <v>0</v>
      </c>
      <c r="H8">
        <f>_xlfn.STDEV.P(H4:H6)</f>
        <v>1.8856180831641267</v>
      </c>
    </row>
    <row r="10" spans="1:8" x14ac:dyDescent="0.3">
      <c r="A10" t="s">
        <v>18</v>
      </c>
      <c r="B10" t="s">
        <v>9</v>
      </c>
      <c r="C10">
        <v>200000</v>
      </c>
      <c r="D10" t="s">
        <v>10</v>
      </c>
    </row>
    <row r="11" spans="1:8" x14ac:dyDescent="0.3">
      <c r="B11" t="s">
        <v>0</v>
      </c>
      <c r="C11" t="s">
        <v>1</v>
      </c>
      <c r="D11" t="s">
        <v>6</v>
      </c>
      <c r="E11" t="s">
        <v>29</v>
      </c>
      <c r="F11" t="s">
        <v>30</v>
      </c>
    </row>
    <row r="12" spans="1:8" x14ac:dyDescent="0.3">
      <c r="A12" t="s">
        <v>16</v>
      </c>
      <c r="B12">
        <v>692</v>
      </c>
      <c r="C12">
        <v>69</v>
      </c>
      <c r="D12">
        <v>0</v>
      </c>
      <c r="E12">
        <v>0</v>
      </c>
      <c r="F12">
        <v>14</v>
      </c>
    </row>
    <row r="13" spans="1:8" x14ac:dyDescent="0.3">
      <c r="A13" t="s">
        <v>22</v>
      </c>
      <c r="B13">
        <v>404</v>
      </c>
      <c r="C13">
        <v>67</v>
      </c>
      <c r="D13">
        <v>0</v>
      </c>
      <c r="E13">
        <v>0</v>
      </c>
      <c r="F13">
        <v>0</v>
      </c>
    </row>
    <row r="14" spans="1:8" x14ac:dyDescent="0.3">
      <c r="A14" t="s">
        <v>23</v>
      </c>
      <c r="B14">
        <v>405</v>
      </c>
      <c r="C14">
        <v>67</v>
      </c>
      <c r="D14">
        <v>0</v>
      </c>
      <c r="E14">
        <v>0.1</v>
      </c>
      <c r="F14">
        <v>49</v>
      </c>
    </row>
    <row r="15" spans="1:8" x14ac:dyDescent="0.3">
      <c r="A15" t="s">
        <v>19</v>
      </c>
      <c r="B15">
        <v>692</v>
      </c>
      <c r="C15">
        <v>69</v>
      </c>
      <c r="D15">
        <v>0</v>
      </c>
      <c r="E15">
        <v>0.1</v>
      </c>
      <c r="F15">
        <v>72</v>
      </c>
    </row>
    <row r="16" spans="1:8" x14ac:dyDescent="0.3">
      <c r="A16" t="s">
        <v>20</v>
      </c>
      <c r="B16">
        <v>404</v>
      </c>
      <c r="C16">
        <v>67</v>
      </c>
      <c r="D16">
        <v>0</v>
      </c>
      <c r="E16">
        <v>0.1</v>
      </c>
      <c r="F16">
        <v>50</v>
      </c>
    </row>
    <row r="17" spans="1:6" x14ac:dyDescent="0.3">
      <c r="A17" t="s">
        <v>21</v>
      </c>
      <c r="B17">
        <v>405</v>
      </c>
      <c r="C17">
        <v>67</v>
      </c>
      <c r="D17">
        <v>0</v>
      </c>
      <c r="E17">
        <v>0.1</v>
      </c>
      <c r="F17">
        <v>25</v>
      </c>
    </row>
    <row r="18" spans="1:6" x14ac:dyDescent="0.3">
      <c r="A18" t="s">
        <v>17</v>
      </c>
      <c r="B18">
        <v>693</v>
      </c>
      <c r="C18">
        <v>69</v>
      </c>
      <c r="D18">
        <v>0</v>
      </c>
      <c r="E18">
        <v>2.7</v>
      </c>
      <c r="F18">
        <v>115</v>
      </c>
    </row>
    <row r="19" spans="1:6" x14ac:dyDescent="0.3">
      <c r="A19" t="s">
        <v>24</v>
      </c>
      <c r="B19">
        <v>404</v>
      </c>
      <c r="C19">
        <v>67</v>
      </c>
      <c r="D19">
        <v>0</v>
      </c>
      <c r="E19">
        <v>2.8</v>
      </c>
      <c r="F19">
        <v>124</v>
      </c>
    </row>
    <row r="20" spans="1:6" x14ac:dyDescent="0.3">
      <c r="A20" t="s">
        <v>25</v>
      </c>
      <c r="B20">
        <v>405</v>
      </c>
      <c r="C20">
        <v>67</v>
      </c>
      <c r="D20">
        <v>0</v>
      </c>
      <c r="E20">
        <v>2.8</v>
      </c>
      <c r="F20">
        <v>123</v>
      </c>
    </row>
    <row r="21" spans="1:6" x14ac:dyDescent="0.3">
      <c r="A21" t="s">
        <v>26</v>
      </c>
      <c r="B21">
        <v>693</v>
      </c>
      <c r="C21">
        <v>69</v>
      </c>
      <c r="D21">
        <v>0</v>
      </c>
      <c r="E21">
        <v>11.3</v>
      </c>
      <c r="F21">
        <v>101</v>
      </c>
    </row>
    <row r="22" spans="1:6" x14ac:dyDescent="0.3">
      <c r="A22" t="s">
        <v>27</v>
      </c>
      <c r="B22">
        <v>405</v>
      </c>
      <c r="C22">
        <v>67</v>
      </c>
      <c r="D22">
        <v>0</v>
      </c>
      <c r="E22">
        <v>11.5</v>
      </c>
      <c r="F22">
        <v>99</v>
      </c>
    </row>
    <row r="23" spans="1:6" x14ac:dyDescent="0.3">
      <c r="A23" t="s">
        <v>28</v>
      </c>
      <c r="B23">
        <v>406</v>
      </c>
      <c r="C23">
        <v>68</v>
      </c>
      <c r="D23">
        <v>0</v>
      </c>
      <c r="E23">
        <v>11.6</v>
      </c>
      <c r="F23">
        <v>123</v>
      </c>
    </row>
    <row r="24" spans="1:6" x14ac:dyDescent="0.3">
      <c r="A24" t="s">
        <v>31</v>
      </c>
      <c r="B24">
        <f>AVERAGE(B12:B14)</f>
        <v>500.33333333333331</v>
      </c>
      <c r="C24">
        <f t="shared" ref="C24:F24" si="2">AVERAGE(C12:C14)</f>
        <v>67.666666666666671</v>
      </c>
      <c r="D24">
        <f t="shared" si="2"/>
        <v>0</v>
      </c>
      <c r="E24">
        <f t="shared" si="2"/>
        <v>3.3333333333333333E-2</v>
      </c>
      <c r="F24">
        <f t="shared" si="2"/>
        <v>21</v>
      </c>
    </row>
    <row r="25" spans="1:6" x14ac:dyDescent="0.3">
      <c r="A25" t="s">
        <v>32</v>
      </c>
      <c r="B25">
        <f>AVERAGE(B15:B17)</f>
        <v>500.33333333333331</v>
      </c>
      <c r="C25">
        <f t="shared" ref="C25:F25" si="3">AVERAGE(C15:C17)</f>
        <v>67.666666666666671</v>
      </c>
      <c r="D25">
        <f t="shared" si="3"/>
        <v>0</v>
      </c>
      <c r="E25">
        <f>AVERAGE(E15:E17)</f>
        <v>0.10000000000000002</v>
      </c>
      <c r="F25">
        <f t="shared" si="3"/>
        <v>49</v>
      </c>
    </row>
    <row r="26" spans="1:6" x14ac:dyDescent="0.3">
      <c r="A26" t="s">
        <v>33</v>
      </c>
      <c r="B26">
        <f>AVERAGE(B18:B20)</f>
        <v>500.66666666666669</v>
      </c>
      <c r="C26">
        <f t="shared" ref="C26:F26" si="4">AVERAGE(C18:C20)</f>
        <v>67.666666666666671</v>
      </c>
      <c r="D26">
        <f t="shared" si="4"/>
        <v>0</v>
      </c>
      <c r="E26">
        <f t="shared" si="4"/>
        <v>2.7666666666666671</v>
      </c>
      <c r="F26">
        <f t="shared" si="4"/>
        <v>120.66666666666667</v>
      </c>
    </row>
    <row r="27" spans="1:6" x14ac:dyDescent="0.3">
      <c r="A27" t="s">
        <v>34</v>
      </c>
      <c r="B27">
        <f>AVERAGE(B21:B23)</f>
        <v>501.33333333333331</v>
      </c>
      <c r="C27">
        <f t="shared" ref="C27:F27" si="5">AVERAGE(C21:C23)</f>
        <v>68</v>
      </c>
      <c r="D27">
        <f t="shared" si="5"/>
        <v>0</v>
      </c>
      <c r="E27">
        <f t="shared" si="5"/>
        <v>11.466666666666667</v>
      </c>
      <c r="F27">
        <f t="shared" si="5"/>
        <v>107.66666666666667</v>
      </c>
    </row>
    <row r="28" spans="1:6" x14ac:dyDescent="0.3">
      <c r="A28" t="s">
        <v>35</v>
      </c>
      <c r="B28">
        <f>_xlfn.STDEV.P(B12:B14)</f>
        <v>135.52941460148872</v>
      </c>
      <c r="C28">
        <f t="shared" ref="C28:F28" si="6">_xlfn.STDEV.P(C12:C14)</f>
        <v>0.94280904158206336</v>
      </c>
      <c r="D28">
        <f t="shared" si="6"/>
        <v>0</v>
      </c>
      <c r="E28">
        <f t="shared" si="6"/>
        <v>4.7140452079103175E-2</v>
      </c>
      <c r="F28">
        <f t="shared" si="6"/>
        <v>20.607442021431645</v>
      </c>
    </row>
    <row r="29" spans="1:6" x14ac:dyDescent="0.3">
      <c r="A29" t="s">
        <v>36</v>
      </c>
      <c r="B29">
        <f>_xlfn.STDEV.P(B15:B17)</f>
        <v>135.52941460148872</v>
      </c>
      <c r="C29">
        <f t="shared" ref="C29:F29" si="7">_xlfn.STDEV.P(C15:C17)</f>
        <v>0.94280904158206336</v>
      </c>
      <c r="D29">
        <f t="shared" si="7"/>
        <v>0</v>
      </c>
      <c r="E29">
        <f t="shared" si="7"/>
        <v>1.3877787807814457E-17</v>
      </c>
      <c r="F29">
        <f t="shared" si="7"/>
        <v>19.200694431886227</v>
      </c>
    </row>
    <row r="30" spans="1:6" x14ac:dyDescent="0.3">
      <c r="A30" t="s">
        <v>37</v>
      </c>
      <c r="B30">
        <f>_xlfn.STDEV.P(B18:B20)</f>
        <v>136.00081699101011</v>
      </c>
      <c r="C30">
        <f t="shared" ref="C30:F30" si="8">_xlfn.STDEV.P(C18:C20)</f>
        <v>0.94280904158206336</v>
      </c>
      <c r="D30">
        <f t="shared" si="8"/>
        <v>0</v>
      </c>
      <c r="E30">
        <f t="shared" si="8"/>
        <v>4.7140452079103001E-2</v>
      </c>
      <c r="F30">
        <f t="shared" si="8"/>
        <v>4.0276819911981905</v>
      </c>
    </row>
    <row r="31" spans="1:6" x14ac:dyDescent="0.3">
      <c r="A31" t="s">
        <v>38</v>
      </c>
      <c r="B31">
        <f>_xlfn.STDEV.P(B21:B23)</f>
        <v>135.52941460148872</v>
      </c>
      <c r="C31">
        <f t="shared" ref="C31:F31" si="9">_xlfn.STDEV.P(C21:C23)</f>
        <v>0.81649658092772603</v>
      </c>
      <c r="D31">
        <f t="shared" si="9"/>
        <v>0</v>
      </c>
      <c r="E31">
        <f t="shared" si="9"/>
        <v>0.12472191289246427</v>
      </c>
      <c r="F31">
        <f t="shared" si="9"/>
        <v>10.873004286866728</v>
      </c>
    </row>
    <row r="34" spans="1:6" x14ac:dyDescent="0.3">
      <c r="A34" t="s">
        <v>18</v>
      </c>
      <c r="B34" t="s">
        <v>39</v>
      </c>
      <c r="C34" t="s">
        <v>40</v>
      </c>
      <c r="D34" t="s">
        <v>41</v>
      </c>
    </row>
    <row r="35" spans="1:6" x14ac:dyDescent="0.3">
      <c r="B35" t="s">
        <v>59</v>
      </c>
      <c r="C35" t="s">
        <v>1</v>
      </c>
      <c r="D35" t="s">
        <v>6</v>
      </c>
      <c r="E35" t="s">
        <v>29</v>
      </c>
      <c r="F35" t="s">
        <v>30</v>
      </c>
    </row>
    <row r="36" spans="1:6" x14ac:dyDescent="0.3">
      <c r="A36" t="s">
        <v>16</v>
      </c>
      <c r="B36">
        <v>56</v>
      </c>
      <c r="C36">
        <v>5</v>
      </c>
      <c r="D36">
        <v>0</v>
      </c>
      <c r="E36">
        <v>0</v>
      </c>
      <c r="F36">
        <v>0</v>
      </c>
    </row>
    <row r="37" spans="1:6" x14ac:dyDescent="0.3">
      <c r="A37" t="s">
        <v>22</v>
      </c>
      <c r="B37">
        <v>58</v>
      </c>
      <c r="C37">
        <v>6</v>
      </c>
      <c r="D37">
        <v>0</v>
      </c>
      <c r="E37">
        <v>0</v>
      </c>
      <c r="F37">
        <v>0</v>
      </c>
    </row>
    <row r="38" spans="1:6" x14ac:dyDescent="0.3">
      <c r="A38" t="s">
        <v>23</v>
      </c>
      <c r="B38">
        <v>45</v>
      </c>
      <c r="C38">
        <v>6</v>
      </c>
      <c r="D38">
        <v>0</v>
      </c>
      <c r="E38">
        <v>0</v>
      </c>
      <c r="F38">
        <v>0</v>
      </c>
    </row>
    <row r="39" spans="1:6" x14ac:dyDescent="0.3">
      <c r="A39" t="s">
        <v>42</v>
      </c>
      <c r="B39">
        <v>56</v>
      </c>
      <c r="C39">
        <v>6</v>
      </c>
      <c r="D39">
        <v>0</v>
      </c>
      <c r="E39">
        <v>26.6</v>
      </c>
      <c r="F39">
        <v>179</v>
      </c>
    </row>
    <row r="40" spans="1:6" x14ac:dyDescent="0.3">
      <c r="A40" t="s">
        <v>43</v>
      </c>
      <c r="B40">
        <v>58</v>
      </c>
      <c r="C40">
        <v>6</v>
      </c>
      <c r="D40">
        <v>0</v>
      </c>
      <c r="E40">
        <v>23.8</v>
      </c>
      <c r="F40">
        <v>172</v>
      </c>
    </row>
    <row r="41" spans="1:6" x14ac:dyDescent="0.3">
      <c r="A41" t="s">
        <v>44</v>
      </c>
      <c r="B41">
        <v>45</v>
      </c>
      <c r="C41">
        <v>6</v>
      </c>
      <c r="D41">
        <v>0</v>
      </c>
      <c r="E41">
        <v>26.3</v>
      </c>
      <c r="F41">
        <v>0</v>
      </c>
    </row>
    <row r="42" spans="1:6" x14ac:dyDescent="0.3">
      <c r="A42" t="s">
        <v>45</v>
      </c>
      <c r="B42">
        <v>571</v>
      </c>
      <c r="C42">
        <v>57</v>
      </c>
      <c r="D42">
        <v>29.1</v>
      </c>
      <c r="E42">
        <v>14.7</v>
      </c>
      <c r="F42">
        <v>1629</v>
      </c>
    </row>
    <row r="43" spans="1:6" x14ac:dyDescent="0.3">
      <c r="A43" t="s">
        <v>46</v>
      </c>
      <c r="B43">
        <v>589</v>
      </c>
      <c r="C43">
        <v>59</v>
      </c>
      <c r="D43">
        <v>28.4</v>
      </c>
      <c r="E43">
        <v>14.4</v>
      </c>
      <c r="F43">
        <v>1935</v>
      </c>
    </row>
    <row r="44" spans="1:6" x14ac:dyDescent="0.3">
      <c r="A44" t="s">
        <v>47</v>
      </c>
      <c r="B44">
        <v>456</v>
      </c>
      <c r="C44">
        <v>57</v>
      </c>
      <c r="D44">
        <v>29.5</v>
      </c>
      <c r="E44">
        <v>14.7</v>
      </c>
      <c r="F44">
        <v>1908</v>
      </c>
    </row>
    <row r="45" spans="1:6" x14ac:dyDescent="0.3">
      <c r="A45" t="s">
        <v>50</v>
      </c>
      <c r="B45">
        <f>AVERAGE(B36:B38)</f>
        <v>53</v>
      </c>
      <c r="C45">
        <f t="shared" ref="C45:F45" si="10">AVERAGE(C36:C38)</f>
        <v>5.666666666666667</v>
      </c>
      <c r="D45">
        <f t="shared" si="10"/>
        <v>0</v>
      </c>
      <c r="E45">
        <f t="shared" si="10"/>
        <v>0</v>
      </c>
      <c r="F45">
        <f t="shared" si="10"/>
        <v>0</v>
      </c>
    </row>
    <row r="46" spans="1:6" x14ac:dyDescent="0.3">
      <c r="A46" t="s">
        <v>48</v>
      </c>
      <c r="B46">
        <f>AVERAGE(B39:B41)</f>
        <v>53</v>
      </c>
      <c r="C46">
        <f t="shared" ref="C46:F46" si="11">AVERAGE(C39:C41)</f>
        <v>6</v>
      </c>
      <c r="D46">
        <f t="shared" si="11"/>
        <v>0</v>
      </c>
      <c r="E46">
        <f t="shared" si="11"/>
        <v>25.566666666666666</v>
      </c>
      <c r="F46">
        <f t="shared" si="11"/>
        <v>117</v>
      </c>
    </row>
    <row r="47" spans="1:6" x14ac:dyDescent="0.3">
      <c r="A47" t="s">
        <v>49</v>
      </c>
      <c r="B47">
        <f>AVERAGE(B42:B44)</f>
        <v>538.66666666666663</v>
      </c>
      <c r="C47">
        <f t="shared" ref="C47:F47" si="12">AVERAGE(C42:C44)</f>
        <v>57.666666666666664</v>
      </c>
      <c r="D47">
        <f t="shared" si="12"/>
        <v>29</v>
      </c>
      <c r="E47">
        <f>AVERAGE(E42:E44)</f>
        <v>14.6</v>
      </c>
      <c r="F47">
        <f t="shared" si="12"/>
        <v>1824</v>
      </c>
    </row>
    <row r="48" spans="1:6" x14ac:dyDescent="0.3">
      <c r="A48" t="s">
        <v>35</v>
      </c>
      <c r="B48">
        <f>_xlfn.STDEV.P(B36:B38)</f>
        <v>5.715476066494082</v>
      </c>
      <c r="C48">
        <f t="shared" ref="C48:F48" si="13">_xlfn.STDEV.P(C36:C38)</f>
        <v>0.47140452079103168</v>
      </c>
      <c r="D48">
        <f t="shared" si="13"/>
        <v>0</v>
      </c>
      <c r="E48">
        <f t="shared" si="13"/>
        <v>0</v>
      </c>
      <c r="F48">
        <f t="shared" si="13"/>
        <v>0</v>
      </c>
    </row>
    <row r="49" spans="1:6" x14ac:dyDescent="0.3">
      <c r="A49" t="s">
        <v>51</v>
      </c>
      <c r="B49">
        <f>_xlfn.STDEV.P(B39:B41)</f>
        <v>5.715476066494082</v>
      </c>
      <c r="C49">
        <f t="shared" ref="C49:F49" si="14">_xlfn.STDEV.P(C39:C41)</f>
        <v>0</v>
      </c>
      <c r="D49">
        <f t="shared" si="14"/>
        <v>0</v>
      </c>
      <c r="E49">
        <f t="shared" si="14"/>
        <v>1.2552113589175156</v>
      </c>
      <c r="F49">
        <f t="shared" si="14"/>
        <v>82.780835141152494</v>
      </c>
    </row>
    <row r="50" spans="1:6" x14ac:dyDescent="0.3">
      <c r="A50" t="s">
        <v>52</v>
      </c>
      <c r="B50">
        <f>_xlfn.STDEV.P(B42:B44)</f>
        <v>58.914250304055372</v>
      </c>
      <c r="C50">
        <f t="shared" ref="C50:F50" si="15">_xlfn.STDEV.P(C42:C44)</f>
        <v>0.94280904158206336</v>
      </c>
      <c r="D50">
        <f t="shared" si="15"/>
        <v>0.4546060565661959</v>
      </c>
      <c r="E50">
        <f t="shared" si="15"/>
        <v>0.141421356237309</v>
      </c>
      <c r="F50">
        <f t="shared" si="15"/>
        <v>138.32570260078205</v>
      </c>
    </row>
    <row r="54" spans="1:6" x14ac:dyDescent="0.3">
      <c r="A54" t="s">
        <v>18</v>
      </c>
      <c r="B54" t="s">
        <v>53</v>
      </c>
      <c r="C54" t="s">
        <v>54</v>
      </c>
      <c r="D54" t="s">
        <v>55</v>
      </c>
      <c r="E54" t="s">
        <v>41</v>
      </c>
    </row>
    <row r="55" spans="1:6" x14ac:dyDescent="0.3">
      <c r="B55" t="s">
        <v>0</v>
      </c>
      <c r="C55" t="s">
        <v>1</v>
      </c>
      <c r="D55" t="s">
        <v>6</v>
      </c>
      <c r="E55" t="s">
        <v>29</v>
      </c>
      <c r="F55" t="s">
        <v>30</v>
      </c>
    </row>
    <row r="56" spans="1:6" x14ac:dyDescent="0.3">
      <c r="A56" t="s">
        <v>16</v>
      </c>
      <c r="B56">
        <v>485</v>
      </c>
      <c r="C56">
        <v>1620</v>
      </c>
      <c r="D56">
        <v>0</v>
      </c>
      <c r="E56">
        <v>0</v>
      </c>
      <c r="F56">
        <v>103</v>
      </c>
    </row>
    <row r="57" spans="1:6" x14ac:dyDescent="0.3">
      <c r="A57" t="s">
        <v>22</v>
      </c>
      <c r="B57">
        <v>581</v>
      </c>
      <c r="C57">
        <v>16</v>
      </c>
      <c r="D57">
        <v>0</v>
      </c>
      <c r="E57">
        <v>0</v>
      </c>
      <c r="F57">
        <v>80</v>
      </c>
    </row>
    <row r="58" spans="1:6" x14ac:dyDescent="0.3">
      <c r="A58" t="s">
        <v>23</v>
      </c>
      <c r="B58">
        <v>501</v>
      </c>
      <c r="C58">
        <v>167</v>
      </c>
      <c r="D58">
        <v>0</v>
      </c>
      <c r="E58">
        <v>0</v>
      </c>
      <c r="F58">
        <v>100</v>
      </c>
    </row>
    <row r="59" spans="1:6" x14ac:dyDescent="0.3">
      <c r="A59" t="s">
        <v>56</v>
      </c>
      <c r="B59">
        <v>500</v>
      </c>
      <c r="C59">
        <v>167</v>
      </c>
      <c r="D59">
        <v>0</v>
      </c>
      <c r="E59">
        <v>80.900000000000006</v>
      </c>
      <c r="F59">
        <v>4600</v>
      </c>
    </row>
    <row r="60" spans="1:6" x14ac:dyDescent="0.3">
      <c r="A60" t="s">
        <v>57</v>
      </c>
      <c r="B60">
        <v>500</v>
      </c>
      <c r="C60">
        <v>167</v>
      </c>
      <c r="D60">
        <v>0</v>
      </c>
      <c r="E60">
        <v>80.599999999999994</v>
      </c>
      <c r="F60">
        <v>4960</v>
      </c>
    </row>
    <row r="61" spans="1:6" x14ac:dyDescent="0.3">
      <c r="A61" t="s">
        <v>58</v>
      </c>
    </row>
    <row r="65" spans="1:8" x14ac:dyDescent="0.3">
      <c r="A65" t="s">
        <v>18</v>
      </c>
      <c r="B65" s="1" t="s">
        <v>68</v>
      </c>
    </row>
    <row r="67" spans="1:8" x14ac:dyDescent="0.3">
      <c r="B67">
        <v>8750</v>
      </c>
      <c r="C67">
        <v>4374.5249999999996</v>
      </c>
      <c r="D67">
        <v>5.5</v>
      </c>
      <c r="E67">
        <v>1110</v>
      </c>
      <c r="F67">
        <v>0.1</v>
      </c>
      <c r="G67">
        <v>4374</v>
      </c>
      <c r="H67">
        <v>0</v>
      </c>
    </row>
    <row r="68" spans="1:8" x14ac:dyDescent="0.3">
      <c r="B68">
        <v>8690</v>
      </c>
      <c r="C68">
        <v>4364.5249999999996</v>
      </c>
      <c r="D68">
        <v>4.5</v>
      </c>
      <c r="E68">
        <v>1010</v>
      </c>
      <c r="F68">
        <v>0.1</v>
      </c>
      <c r="G68">
        <v>4364</v>
      </c>
      <c r="H68">
        <v>0</v>
      </c>
    </row>
    <row r="69" spans="1:8" x14ac:dyDescent="0.3">
      <c r="B69">
        <v>8720</v>
      </c>
      <c r="C69">
        <v>4174.5249999999996</v>
      </c>
      <c r="D69">
        <v>5.5</v>
      </c>
      <c r="E69">
        <v>1100</v>
      </c>
      <c r="F69">
        <v>0.1</v>
      </c>
      <c r="G69">
        <v>4174</v>
      </c>
      <c r="H69">
        <v>0</v>
      </c>
    </row>
    <row r="70" spans="1:8" x14ac:dyDescent="0.3">
      <c r="A70" t="s">
        <v>66</v>
      </c>
      <c r="B70">
        <f t="shared" ref="B70:H70" si="16">AVERAGE(B67:B69)</f>
        <v>8720</v>
      </c>
      <c r="C70">
        <f t="shared" si="16"/>
        <v>4304.5249999999996</v>
      </c>
      <c r="D70">
        <f t="shared" si="16"/>
        <v>5.166666666666667</v>
      </c>
      <c r="E70">
        <f t="shared" si="16"/>
        <v>1073.3333333333333</v>
      </c>
      <c r="F70">
        <f t="shared" si="16"/>
        <v>0.10000000000000002</v>
      </c>
      <c r="G70">
        <f t="shared" si="16"/>
        <v>4304</v>
      </c>
      <c r="H70">
        <f t="shared" si="16"/>
        <v>0</v>
      </c>
    </row>
    <row r="71" spans="1:8" x14ac:dyDescent="0.3">
      <c r="A71" t="s">
        <v>67</v>
      </c>
      <c r="B71">
        <f t="shared" ref="B71:H71" si="17">_xlfn.STDEV.P(B67:B69)</f>
        <v>24.494897427831781</v>
      </c>
      <c r="C71">
        <f t="shared" si="17"/>
        <v>92.014491612281731</v>
      </c>
      <c r="D71">
        <f t="shared" si="17"/>
        <v>0.47140452079103168</v>
      </c>
      <c r="E71">
        <f t="shared" si="17"/>
        <v>44.96912521077347</v>
      </c>
      <c r="F71">
        <f t="shared" si="17"/>
        <v>1.3877787807814457E-17</v>
      </c>
      <c r="G71">
        <f t="shared" si="17"/>
        <v>92.014491612281731</v>
      </c>
      <c r="H71">
        <f t="shared" si="17"/>
        <v>0</v>
      </c>
    </row>
    <row r="73" spans="1:8" x14ac:dyDescent="0.3">
      <c r="A73" t="s">
        <v>18</v>
      </c>
      <c r="B73" s="1" t="s">
        <v>69</v>
      </c>
    </row>
    <row r="74" spans="1:8" x14ac:dyDescent="0.3">
      <c r="B74">
        <v>1331</v>
      </c>
      <c r="C74">
        <v>266.178</v>
      </c>
      <c r="D74">
        <v>0.4</v>
      </c>
      <c r="E74">
        <v>14884</v>
      </c>
      <c r="F74">
        <v>3.6</v>
      </c>
      <c r="G74">
        <v>0</v>
      </c>
      <c r="H74">
        <v>266</v>
      </c>
    </row>
    <row r="75" spans="1:8" x14ac:dyDescent="0.3">
      <c r="B75">
        <v>844</v>
      </c>
      <c r="C75">
        <v>168.785</v>
      </c>
      <c r="D75">
        <v>0.2</v>
      </c>
      <c r="E75">
        <v>22713</v>
      </c>
      <c r="F75">
        <v>5.8</v>
      </c>
      <c r="G75">
        <v>0</v>
      </c>
      <c r="H75">
        <v>169</v>
      </c>
    </row>
    <row r="76" spans="1:8" x14ac:dyDescent="0.3">
      <c r="B76">
        <v>545</v>
      </c>
      <c r="C76">
        <v>108.992</v>
      </c>
      <c r="D76">
        <v>0.2</v>
      </c>
      <c r="E76">
        <v>34569</v>
      </c>
      <c r="F76">
        <v>9</v>
      </c>
      <c r="G76">
        <v>0</v>
      </c>
      <c r="H76">
        <v>109</v>
      </c>
    </row>
    <row r="77" spans="1:8" x14ac:dyDescent="0.3">
      <c r="A77" t="s">
        <v>66</v>
      </c>
      <c r="B77">
        <f t="shared" ref="B77:H77" si="18">AVERAGE(B74:B76)</f>
        <v>906.66666666666663</v>
      </c>
      <c r="C77">
        <f t="shared" si="18"/>
        <v>181.3183333333333</v>
      </c>
      <c r="D77">
        <f t="shared" si="18"/>
        <v>0.26666666666666666</v>
      </c>
      <c r="E77">
        <f t="shared" si="18"/>
        <v>24055.333333333332</v>
      </c>
      <c r="F77">
        <f t="shared" si="18"/>
        <v>6.1333333333333329</v>
      </c>
      <c r="G77">
        <f t="shared" si="18"/>
        <v>0</v>
      </c>
      <c r="H77">
        <f t="shared" si="18"/>
        <v>181.33333333333334</v>
      </c>
    </row>
    <row r="78" spans="1:8" x14ac:dyDescent="0.3">
      <c r="A78" t="s">
        <v>67</v>
      </c>
      <c r="B78">
        <f t="shared" ref="B78:H78" si="19">_xlfn.STDEV.P(B74:B76)</f>
        <v>323.928318545254</v>
      </c>
      <c r="C78">
        <f t="shared" si="19"/>
        <v>64.780001967342486</v>
      </c>
      <c r="D78">
        <f t="shared" si="19"/>
        <v>9.4280904158206377E-2</v>
      </c>
      <c r="E78">
        <f t="shared" si="19"/>
        <v>8092.2267365389334</v>
      </c>
      <c r="F78">
        <f t="shared" si="19"/>
        <v>2.2171052197754522</v>
      </c>
      <c r="G78">
        <f t="shared" si="19"/>
        <v>0</v>
      </c>
      <c r="H78">
        <f t="shared" si="19"/>
        <v>64.68556424908283</v>
      </c>
    </row>
    <row r="81" spans="1:8" x14ac:dyDescent="0.3">
      <c r="A81" t="s">
        <v>18</v>
      </c>
      <c r="B81" s="1" t="s">
        <v>70</v>
      </c>
    </row>
    <row r="82" spans="1:8" x14ac:dyDescent="0.3">
      <c r="B82">
        <v>429</v>
      </c>
      <c r="C82">
        <v>42.896999999999998</v>
      </c>
      <c r="D82">
        <v>42.8</v>
      </c>
      <c r="E82">
        <v>144942</v>
      </c>
      <c r="F82">
        <v>23.1</v>
      </c>
      <c r="G82">
        <v>0</v>
      </c>
      <c r="H82">
        <v>43</v>
      </c>
    </row>
    <row r="83" spans="1:8" x14ac:dyDescent="0.3">
      <c r="B83">
        <v>353</v>
      </c>
      <c r="C83">
        <v>35.296999999999997</v>
      </c>
      <c r="D83">
        <v>35.200000000000003</v>
      </c>
      <c r="E83">
        <v>172748</v>
      </c>
      <c r="F83">
        <v>28.1</v>
      </c>
      <c r="G83">
        <v>0</v>
      </c>
      <c r="H83">
        <v>35</v>
      </c>
    </row>
    <row r="84" spans="1:8" x14ac:dyDescent="0.3">
      <c r="B84">
        <v>449</v>
      </c>
      <c r="C84">
        <v>44.896000000000001</v>
      </c>
      <c r="D84">
        <v>44.8</v>
      </c>
      <c r="E84">
        <v>127506</v>
      </c>
      <c r="F84">
        <v>22.1</v>
      </c>
      <c r="G84">
        <v>0</v>
      </c>
      <c r="H84">
        <v>45</v>
      </c>
    </row>
    <row r="85" spans="1:8" x14ac:dyDescent="0.3">
      <c r="A85" t="s">
        <v>66</v>
      </c>
      <c r="B85">
        <f t="shared" ref="B85:H85" si="20">AVERAGE(B82:B84)</f>
        <v>410.33333333333331</v>
      </c>
      <c r="C85">
        <f t="shared" si="20"/>
        <v>41.029999999999994</v>
      </c>
      <c r="D85">
        <f t="shared" si="20"/>
        <v>40.93333333333333</v>
      </c>
      <c r="E85">
        <f t="shared" si="20"/>
        <v>148398.66666666666</v>
      </c>
      <c r="F85">
        <f t="shared" si="20"/>
        <v>24.433333333333337</v>
      </c>
      <c r="G85">
        <f t="shared" si="20"/>
        <v>0</v>
      </c>
      <c r="H85">
        <f t="shared" si="20"/>
        <v>41</v>
      </c>
    </row>
    <row r="86" spans="1:8" x14ac:dyDescent="0.3">
      <c r="A86" t="s">
        <v>67</v>
      </c>
      <c r="B86">
        <f t="shared" ref="B86:H86" si="21">_xlfn.STDEV.P(B82:B84)</f>
        <v>41.354833118055524</v>
      </c>
      <c r="C86">
        <f t="shared" si="21"/>
        <v>4.1351716610881812</v>
      </c>
      <c r="D86">
        <f t="shared" si="21"/>
        <v>4.1354833118055536</v>
      </c>
      <c r="E86">
        <f t="shared" si="21"/>
        <v>18630.996561882806</v>
      </c>
      <c r="F86">
        <f t="shared" si="21"/>
        <v>2.6246692913372702</v>
      </c>
      <c r="G86">
        <f t="shared" si="21"/>
        <v>0</v>
      </c>
      <c r="H86">
        <f t="shared" si="21"/>
        <v>4.3204937989385739</v>
      </c>
    </row>
    <row r="89" spans="1:8" x14ac:dyDescent="0.3">
      <c r="A89" t="s">
        <v>18</v>
      </c>
      <c r="B89" s="1" t="s">
        <v>71</v>
      </c>
    </row>
    <row r="90" spans="1:8" x14ac:dyDescent="0.3">
      <c r="B90">
        <v>131201</v>
      </c>
      <c r="C90">
        <v>310.87900000000002</v>
      </c>
      <c r="D90">
        <v>2.4</v>
      </c>
      <c r="E90">
        <v>9215</v>
      </c>
      <c r="F90">
        <v>3.1</v>
      </c>
      <c r="G90">
        <v>0</v>
      </c>
      <c r="H90">
        <v>311</v>
      </c>
    </row>
    <row r="91" spans="1:8" x14ac:dyDescent="0.3">
      <c r="B91">
        <v>131201</v>
      </c>
      <c r="C91">
        <v>290.88900000000001</v>
      </c>
      <c r="D91">
        <v>2.2999999999999998</v>
      </c>
      <c r="E91">
        <v>10912</v>
      </c>
      <c r="F91">
        <v>3.3</v>
      </c>
      <c r="G91">
        <v>0</v>
      </c>
      <c r="H91">
        <v>291</v>
      </c>
    </row>
    <row r="92" spans="1:8" x14ac:dyDescent="0.3">
      <c r="B92">
        <v>131201</v>
      </c>
      <c r="C92">
        <v>277.94600000000003</v>
      </c>
      <c r="D92">
        <v>2.2000000000000002</v>
      </c>
      <c r="E92">
        <v>12773</v>
      </c>
      <c r="F92">
        <v>3.5</v>
      </c>
      <c r="G92">
        <v>0</v>
      </c>
      <c r="H92">
        <v>278</v>
      </c>
    </row>
    <row r="93" spans="1:8" x14ac:dyDescent="0.3">
      <c r="A93" t="s">
        <v>66</v>
      </c>
      <c r="B93">
        <f t="shared" ref="B93:H93" si="22">AVERAGE(B90:B92)</f>
        <v>131201</v>
      </c>
      <c r="C93">
        <f t="shared" si="22"/>
        <v>293.238</v>
      </c>
      <c r="D93">
        <f t="shared" si="22"/>
        <v>2.2999999999999998</v>
      </c>
      <c r="E93">
        <f t="shared" si="22"/>
        <v>10966.666666666666</v>
      </c>
      <c r="F93">
        <f t="shared" si="22"/>
        <v>3.3000000000000003</v>
      </c>
      <c r="G93">
        <f t="shared" si="22"/>
        <v>0</v>
      </c>
      <c r="H93">
        <f t="shared" si="22"/>
        <v>293.33333333333331</v>
      </c>
    </row>
    <row r="94" spans="1:8" x14ac:dyDescent="0.3">
      <c r="A94" t="s">
        <v>67</v>
      </c>
      <c r="B94">
        <f t="shared" ref="B94:H94" si="23">_xlfn.STDEV.P(B90:B92)</f>
        <v>0</v>
      </c>
      <c r="C94">
        <f t="shared" si="23"/>
        <v>13.54705313589146</v>
      </c>
      <c r="D94">
        <f t="shared" si="23"/>
        <v>8.1649658092772498E-2</v>
      </c>
      <c r="E94">
        <f t="shared" si="23"/>
        <v>1453.0616718578128</v>
      </c>
      <c r="F94">
        <f t="shared" si="23"/>
        <v>0.16329931618554516</v>
      </c>
      <c r="G94">
        <f t="shared" si="23"/>
        <v>0</v>
      </c>
      <c r="H94">
        <f t="shared" si="23"/>
        <v>13.572848714334887</v>
      </c>
    </row>
    <row r="96" spans="1:8" x14ac:dyDescent="0.3">
      <c r="A96" t="s">
        <v>18</v>
      </c>
      <c r="B96" s="1" t="s">
        <v>72</v>
      </c>
    </row>
    <row r="97" spans="1:8" x14ac:dyDescent="0.3">
      <c r="B97">
        <v>8270</v>
      </c>
      <c r="C97">
        <v>826.928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B98">
        <v>8121</v>
      </c>
      <c r="C98">
        <v>812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66</v>
      </c>
      <c r="B99">
        <f t="shared" ref="B99:H99" si="24">AVERAGE(B96:B98)</f>
        <v>8195.5</v>
      </c>
      <c r="C99">
        <f t="shared" si="24"/>
        <v>819.46399999999994</v>
      </c>
      <c r="D99">
        <f t="shared" si="24"/>
        <v>0</v>
      </c>
      <c r="E99">
        <f t="shared" si="24"/>
        <v>0</v>
      </c>
      <c r="F99">
        <f t="shared" si="24"/>
        <v>0</v>
      </c>
      <c r="G99">
        <f t="shared" si="24"/>
        <v>0</v>
      </c>
      <c r="H99">
        <f t="shared" si="24"/>
        <v>0</v>
      </c>
    </row>
    <row r="100" spans="1:8" x14ac:dyDescent="0.3">
      <c r="A100" t="s">
        <v>67</v>
      </c>
      <c r="B100">
        <f t="shared" ref="B100:H100" si="25">_xlfn.STDEV.P(B96:B98)</f>
        <v>74.5</v>
      </c>
      <c r="C100">
        <f t="shared" si="25"/>
        <v>7.4639999999999986</v>
      </c>
      <c r="D100">
        <f t="shared" si="25"/>
        <v>0</v>
      </c>
      <c r="E100">
        <f t="shared" si="25"/>
        <v>0</v>
      </c>
      <c r="F100">
        <f t="shared" si="25"/>
        <v>0</v>
      </c>
      <c r="G100">
        <f t="shared" si="25"/>
        <v>0</v>
      </c>
      <c r="H100">
        <f t="shared" si="25"/>
        <v>0</v>
      </c>
    </row>
    <row r="132" spans="2:7" x14ac:dyDescent="0.3">
      <c r="B132" t="s">
        <v>63</v>
      </c>
      <c r="C132" t="s">
        <v>60</v>
      </c>
      <c r="D132" t="s">
        <v>61</v>
      </c>
      <c r="E132" t="s">
        <v>62</v>
      </c>
      <c r="F132" t="s">
        <v>29</v>
      </c>
      <c r="G132" t="s">
        <v>30</v>
      </c>
    </row>
    <row r="133" spans="2:7" x14ac:dyDescent="0.3">
      <c r="B133" t="s">
        <v>65</v>
      </c>
      <c r="C133">
        <v>1331</v>
      </c>
      <c r="D133">
        <v>266</v>
      </c>
      <c r="E133">
        <v>0.4</v>
      </c>
      <c r="F133">
        <v>3.6</v>
      </c>
      <c r="G133">
        <v>180</v>
      </c>
    </row>
    <row r="134" spans="2:7" x14ac:dyDescent="0.3">
      <c r="B134" t="s">
        <v>64</v>
      </c>
      <c r="C134">
        <v>429</v>
      </c>
      <c r="D134">
        <v>43</v>
      </c>
      <c r="E134">
        <v>42.8</v>
      </c>
      <c r="F134">
        <v>23.1</v>
      </c>
      <c r="G134">
        <v>2914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B5CD-1CD9-4405-A356-B1BC568CA08D}">
  <dimension ref="A4:P58"/>
  <sheetViews>
    <sheetView tabSelected="1" workbookViewId="0">
      <selection activeCell="A25" sqref="A25:G58"/>
    </sheetView>
  </sheetViews>
  <sheetFormatPr defaultRowHeight="14.4" x14ac:dyDescent="0.3"/>
  <cols>
    <col min="5" max="5" width="39.77734375" customWidth="1"/>
  </cols>
  <sheetData>
    <row r="4" spans="1:7" x14ac:dyDescent="0.3">
      <c r="A4">
        <v>2078</v>
      </c>
      <c r="B4">
        <v>207.78299999999999</v>
      </c>
      <c r="C4">
        <v>0</v>
      </c>
      <c r="D4">
        <v>38066</v>
      </c>
      <c r="E4">
        <v>14</v>
      </c>
      <c r="F4">
        <v>0</v>
      </c>
      <c r="G4">
        <v>69</v>
      </c>
    </row>
    <row r="5" spans="1:7" x14ac:dyDescent="0.3">
      <c r="A5">
        <v>1209</v>
      </c>
      <c r="B5">
        <v>201.48400000000001</v>
      </c>
      <c r="C5">
        <v>0</v>
      </c>
      <c r="D5">
        <v>37742</v>
      </c>
      <c r="E5">
        <v>14.4</v>
      </c>
      <c r="F5">
        <v>0</v>
      </c>
      <c r="G5">
        <v>67</v>
      </c>
    </row>
    <row r="6" spans="1:7" x14ac:dyDescent="0.3">
      <c r="A6">
        <v>1213</v>
      </c>
      <c r="B6">
        <v>202.148</v>
      </c>
      <c r="C6">
        <v>0</v>
      </c>
      <c r="D6">
        <v>36658</v>
      </c>
      <c r="E6">
        <v>14.4</v>
      </c>
      <c r="F6">
        <v>0</v>
      </c>
      <c r="G6">
        <v>67</v>
      </c>
    </row>
    <row r="7" spans="1:7" x14ac:dyDescent="0.3">
      <c r="A7">
        <f t="shared" ref="A7:G7" si="0">AVERAGE(A4:A6)</f>
        <v>1500</v>
      </c>
      <c r="B7">
        <f t="shared" si="0"/>
        <v>203.80499999999998</v>
      </c>
      <c r="C7">
        <f t="shared" si="0"/>
        <v>0</v>
      </c>
      <c r="D7">
        <f t="shared" si="0"/>
        <v>37488.666666666664</v>
      </c>
      <c r="E7">
        <f t="shared" si="0"/>
        <v>14.266666666666666</v>
      </c>
      <c r="F7">
        <f t="shared" si="0"/>
        <v>0</v>
      </c>
      <c r="G7">
        <f t="shared" si="0"/>
        <v>67.666666666666671</v>
      </c>
    </row>
    <row r="8" spans="1:7" x14ac:dyDescent="0.3">
      <c r="A8">
        <f t="shared" ref="A8:G8" si="1">_xlfn.STDEV.P(A4:A6)</f>
        <v>408.71098182782742</v>
      </c>
      <c r="B8">
        <f t="shared" si="1"/>
        <v>2.8259024517252223</v>
      </c>
      <c r="C8">
        <f t="shared" si="1"/>
        <v>0</v>
      </c>
      <c r="D8">
        <f t="shared" si="1"/>
        <v>602.07935984848007</v>
      </c>
      <c r="E8">
        <f t="shared" si="1"/>
        <v>0.18856180831641287</v>
      </c>
      <c r="F8">
        <f t="shared" si="1"/>
        <v>0</v>
      </c>
      <c r="G8">
        <f t="shared" si="1"/>
        <v>0.94280904158206336</v>
      </c>
    </row>
    <row r="11" spans="1:7" x14ac:dyDescent="0.3">
      <c r="A11">
        <v>627</v>
      </c>
      <c r="B11">
        <v>62.695</v>
      </c>
      <c r="C11">
        <v>29.1</v>
      </c>
      <c r="D11">
        <v>85026</v>
      </c>
      <c r="E11">
        <v>17.3</v>
      </c>
      <c r="F11">
        <v>0</v>
      </c>
      <c r="G11">
        <v>57</v>
      </c>
    </row>
    <row r="12" spans="1:7" x14ac:dyDescent="0.3">
      <c r="A12">
        <v>647</v>
      </c>
      <c r="B12">
        <v>64.694999999999993</v>
      </c>
      <c r="C12">
        <v>28.4</v>
      </c>
      <c r="D12">
        <v>85331</v>
      </c>
      <c r="E12">
        <v>16.8</v>
      </c>
      <c r="F12">
        <v>0</v>
      </c>
      <c r="G12">
        <v>59</v>
      </c>
    </row>
    <row r="13" spans="1:7" x14ac:dyDescent="0.3">
      <c r="A13">
        <v>647</v>
      </c>
      <c r="B13">
        <v>64.694999999999993</v>
      </c>
      <c r="C13">
        <v>28.4</v>
      </c>
      <c r="D13">
        <v>85331</v>
      </c>
      <c r="E13">
        <v>16.8</v>
      </c>
      <c r="F13">
        <v>0</v>
      </c>
      <c r="G13">
        <v>59</v>
      </c>
    </row>
    <row r="14" spans="1:7" x14ac:dyDescent="0.3">
      <c r="A14">
        <f t="shared" ref="A14:G14" si="2">AVERAGE(A11:A13)</f>
        <v>640.33333333333337</v>
      </c>
      <c r="B14">
        <f t="shared" si="2"/>
        <v>64.028333333333322</v>
      </c>
      <c r="C14">
        <f t="shared" si="2"/>
        <v>28.633333333333336</v>
      </c>
      <c r="D14">
        <f t="shared" si="2"/>
        <v>85229.333333333328</v>
      </c>
      <c r="E14">
        <f t="shared" si="2"/>
        <v>16.966666666666669</v>
      </c>
      <c r="F14">
        <f t="shared" si="2"/>
        <v>0</v>
      </c>
      <c r="G14">
        <f t="shared" si="2"/>
        <v>58.333333333333336</v>
      </c>
    </row>
    <row r="15" spans="1:7" x14ac:dyDescent="0.3">
      <c r="A15">
        <f t="shared" ref="A15:G15" si="3">_xlfn.STDEV.P(A11:A13)</f>
        <v>9.428090415820634</v>
      </c>
      <c r="B15">
        <f t="shared" si="3"/>
        <v>0.94280904158206003</v>
      </c>
      <c r="C15">
        <f t="shared" si="3"/>
        <v>0.32998316455372351</v>
      </c>
      <c r="D15">
        <f t="shared" si="3"/>
        <v>143.77837884126467</v>
      </c>
      <c r="E15">
        <f t="shared" si="3"/>
        <v>0.23570226039551584</v>
      </c>
      <c r="F15">
        <f t="shared" si="3"/>
        <v>0</v>
      </c>
      <c r="G15">
        <f t="shared" si="3"/>
        <v>0.94280904158206336</v>
      </c>
    </row>
    <row r="18" spans="1:16" x14ac:dyDescent="0.3">
      <c r="A18">
        <v>500</v>
      </c>
      <c r="B18">
        <v>166.648</v>
      </c>
      <c r="C18">
        <v>0</v>
      </c>
      <c r="D18">
        <v>0</v>
      </c>
      <c r="E18">
        <v>0</v>
      </c>
      <c r="F18">
        <v>0</v>
      </c>
      <c r="G18">
        <v>0</v>
      </c>
      <c r="P18">
        <v>0</v>
      </c>
    </row>
    <row r="19" spans="1:16" x14ac:dyDescent="0.3">
      <c r="A19">
        <v>500</v>
      </c>
      <c r="B19">
        <v>166.65</v>
      </c>
      <c r="C19">
        <v>0</v>
      </c>
      <c r="D19">
        <v>0</v>
      </c>
      <c r="E19">
        <v>0</v>
      </c>
      <c r="F19">
        <v>0</v>
      </c>
      <c r="G19">
        <v>0</v>
      </c>
      <c r="P19">
        <v>0</v>
      </c>
    </row>
    <row r="20" spans="1:16" x14ac:dyDescent="0.3">
      <c r="A20">
        <v>516</v>
      </c>
      <c r="B20">
        <v>171.97900000000001</v>
      </c>
      <c r="C20">
        <v>0</v>
      </c>
      <c r="D20">
        <v>0</v>
      </c>
      <c r="E20">
        <v>0</v>
      </c>
      <c r="F20">
        <v>0</v>
      </c>
      <c r="G20">
        <v>0</v>
      </c>
      <c r="P20">
        <v>0</v>
      </c>
    </row>
    <row r="21" spans="1:16" x14ac:dyDescent="0.3">
      <c r="A21">
        <f t="shared" ref="A21:G21" si="4">AVERAGE(A18:A20)</f>
        <v>505.33333333333331</v>
      </c>
      <c r="B21">
        <f t="shared" si="4"/>
        <v>168.42566666666667</v>
      </c>
      <c r="C21">
        <f t="shared" si="4"/>
        <v>0</v>
      </c>
      <c r="D21">
        <f t="shared" si="4"/>
        <v>0</v>
      </c>
      <c r="E21">
        <f t="shared" si="4"/>
        <v>0</v>
      </c>
      <c r="F21">
        <f t="shared" si="4"/>
        <v>0</v>
      </c>
      <c r="G21">
        <f t="shared" si="4"/>
        <v>0</v>
      </c>
    </row>
    <row r="22" spans="1:16" x14ac:dyDescent="0.3">
      <c r="A22">
        <f t="shared" ref="A22:G22" si="5">_xlfn.STDEV.P(A18:A20)</f>
        <v>7.5424723326565069</v>
      </c>
      <c r="B22">
        <f t="shared" si="5"/>
        <v>2.5125862284816387</v>
      </c>
      <c r="C22">
        <f t="shared" si="5"/>
        <v>0</v>
      </c>
      <c r="D22">
        <f t="shared" si="5"/>
        <v>0</v>
      </c>
      <c r="E22">
        <f t="shared" si="5"/>
        <v>0</v>
      </c>
      <c r="F22">
        <f t="shared" si="5"/>
        <v>0</v>
      </c>
      <c r="G22">
        <f t="shared" si="5"/>
        <v>0</v>
      </c>
    </row>
    <row r="24" spans="1:16" x14ac:dyDescent="0.3">
      <c r="J24">
        <v>1331</v>
      </c>
      <c r="K24">
        <v>266.178</v>
      </c>
      <c r="L24">
        <v>0.4</v>
      </c>
      <c r="M24">
        <v>14884</v>
      </c>
      <c r="N24">
        <v>3.6</v>
      </c>
      <c r="O24">
        <v>0</v>
      </c>
      <c r="P24">
        <v>266</v>
      </c>
    </row>
    <row r="25" spans="1:16" x14ac:dyDescent="0.3">
      <c r="A25">
        <v>8750</v>
      </c>
      <c r="B25">
        <v>4374.5249999999996</v>
      </c>
      <c r="C25">
        <v>5.5</v>
      </c>
      <c r="D25">
        <v>1110</v>
      </c>
      <c r="E25">
        <v>0.1</v>
      </c>
      <c r="F25">
        <v>4374</v>
      </c>
      <c r="G25">
        <v>0</v>
      </c>
      <c r="J25">
        <v>844</v>
      </c>
      <c r="K25">
        <v>168.785</v>
      </c>
      <c r="L25">
        <v>0.2</v>
      </c>
      <c r="M25">
        <v>22713</v>
      </c>
      <c r="N25">
        <v>5.8</v>
      </c>
      <c r="O25">
        <v>0</v>
      </c>
      <c r="P25">
        <v>169</v>
      </c>
    </row>
    <row r="26" spans="1:16" x14ac:dyDescent="0.3">
      <c r="A26">
        <v>8690</v>
      </c>
      <c r="B26">
        <v>4364.5249999999996</v>
      </c>
      <c r="C26">
        <v>4.5</v>
      </c>
      <c r="D26">
        <v>1010</v>
      </c>
      <c r="E26">
        <v>0.1</v>
      </c>
      <c r="F26">
        <v>4364</v>
      </c>
      <c r="G26">
        <v>0</v>
      </c>
      <c r="J26">
        <v>545</v>
      </c>
      <c r="K26">
        <v>108.992</v>
      </c>
      <c r="L26">
        <v>0.2</v>
      </c>
      <c r="M26">
        <v>34569</v>
      </c>
      <c r="N26">
        <v>9</v>
      </c>
      <c r="O26">
        <v>0</v>
      </c>
      <c r="P26">
        <v>109</v>
      </c>
    </row>
    <row r="27" spans="1:16" x14ac:dyDescent="0.3">
      <c r="A27">
        <v>8720</v>
      </c>
      <c r="B27">
        <v>4174.5249999999996</v>
      </c>
      <c r="C27">
        <v>5.5</v>
      </c>
      <c r="D27">
        <v>1100</v>
      </c>
      <c r="E27">
        <v>0.1</v>
      </c>
      <c r="F27">
        <v>4174</v>
      </c>
      <c r="G27">
        <v>0</v>
      </c>
    </row>
    <row r="28" spans="1:16" x14ac:dyDescent="0.3">
      <c r="A28">
        <f t="shared" ref="A28:G28" si="6">AVERAGE(A25:A27)</f>
        <v>8720</v>
      </c>
      <c r="B28">
        <f t="shared" si="6"/>
        <v>4304.5249999999996</v>
      </c>
      <c r="C28">
        <f t="shared" si="6"/>
        <v>5.166666666666667</v>
      </c>
      <c r="D28">
        <f t="shared" si="6"/>
        <v>1073.3333333333333</v>
      </c>
      <c r="E28">
        <f t="shared" si="6"/>
        <v>0.10000000000000002</v>
      </c>
      <c r="F28">
        <f t="shared" si="6"/>
        <v>4304</v>
      </c>
      <c r="G28">
        <f t="shared" si="6"/>
        <v>0</v>
      </c>
    </row>
    <row r="29" spans="1:16" x14ac:dyDescent="0.3">
      <c r="A29">
        <f t="shared" ref="A29:G29" si="7">_xlfn.STDEV.P(A25:A27)</f>
        <v>24.494897427831781</v>
      </c>
      <c r="B29">
        <f t="shared" si="7"/>
        <v>92.014491612281731</v>
      </c>
      <c r="C29">
        <f t="shared" si="7"/>
        <v>0.47140452079103168</v>
      </c>
      <c r="D29">
        <f t="shared" si="7"/>
        <v>44.96912521077347</v>
      </c>
      <c r="E29">
        <f t="shared" si="7"/>
        <v>1.3877787807814457E-17</v>
      </c>
      <c r="F29">
        <f t="shared" si="7"/>
        <v>92.014491612281731</v>
      </c>
      <c r="G29">
        <f t="shared" si="7"/>
        <v>0</v>
      </c>
    </row>
    <row r="32" spans="1:16" x14ac:dyDescent="0.3">
      <c r="A32">
        <v>1331</v>
      </c>
      <c r="B32">
        <v>266.178</v>
      </c>
      <c r="C32">
        <v>0.4</v>
      </c>
      <c r="D32">
        <v>14884</v>
      </c>
      <c r="E32">
        <v>3.6</v>
      </c>
      <c r="F32">
        <v>0</v>
      </c>
      <c r="G32">
        <v>266</v>
      </c>
    </row>
    <row r="33" spans="1:16" x14ac:dyDescent="0.3">
      <c r="A33">
        <v>844</v>
      </c>
      <c r="B33">
        <v>168.785</v>
      </c>
      <c r="C33">
        <v>0.2</v>
      </c>
      <c r="D33">
        <v>22713</v>
      </c>
      <c r="E33">
        <v>5.8</v>
      </c>
      <c r="F33">
        <v>0</v>
      </c>
      <c r="G33">
        <v>169</v>
      </c>
      <c r="J33">
        <v>8270</v>
      </c>
      <c r="K33">
        <v>826.928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545</v>
      </c>
      <c r="B34">
        <v>108.992</v>
      </c>
      <c r="C34">
        <v>0.2</v>
      </c>
      <c r="D34">
        <v>34569</v>
      </c>
      <c r="E34">
        <v>9</v>
      </c>
      <c r="F34">
        <v>0</v>
      </c>
      <c r="G34">
        <v>109</v>
      </c>
      <c r="J34">
        <v>8121</v>
      </c>
      <c r="K34">
        <v>812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f t="shared" ref="A35:G35" si="8">AVERAGE(A32:A34)</f>
        <v>906.66666666666663</v>
      </c>
      <c r="B35">
        <f t="shared" si="8"/>
        <v>181.3183333333333</v>
      </c>
      <c r="C35">
        <f t="shared" si="8"/>
        <v>0.26666666666666666</v>
      </c>
      <c r="D35">
        <f t="shared" si="8"/>
        <v>24055.333333333332</v>
      </c>
      <c r="E35">
        <f t="shared" si="8"/>
        <v>6.1333333333333329</v>
      </c>
      <c r="F35">
        <f t="shared" si="8"/>
        <v>0</v>
      </c>
      <c r="G35">
        <f t="shared" si="8"/>
        <v>181.33333333333334</v>
      </c>
    </row>
    <row r="36" spans="1:16" x14ac:dyDescent="0.3">
      <c r="A36">
        <f t="shared" ref="A36:G36" si="9">_xlfn.STDEV.P(A32:A34)</f>
        <v>323.928318545254</v>
      </c>
      <c r="B36">
        <f t="shared" si="9"/>
        <v>64.780001967342486</v>
      </c>
      <c r="C36">
        <f t="shared" si="9"/>
        <v>9.4280904158206377E-2</v>
      </c>
      <c r="D36">
        <f t="shared" si="9"/>
        <v>8092.2267365389334</v>
      </c>
      <c r="E36">
        <f t="shared" si="9"/>
        <v>2.2171052197754522</v>
      </c>
      <c r="F36">
        <f t="shared" si="9"/>
        <v>0</v>
      </c>
      <c r="G36">
        <f t="shared" si="9"/>
        <v>64.68556424908283</v>
      </c>
    </row>
    <row r="40" spans="1:16" x14ac:dyDescent="0.3">
      <c r="A40">
        <v>429</v>
      </c>
      <c r="B40">
        <v>42.896999999999998</v>
      </c>
      <c r="C40">
        <v>42.8</v>
      </c>
      <c r="D40">
        <v>144942</v>
      </c>
      <c r="E40">
        <v>23.1</v>
      </c>
      <c r="F40">
        <v>0</v>
      </c>
      <c r="G40">
        <v>43</v>
      </c>
    </row>
    <row r="41" spans="1:16" x14ac:dyDescent="0.3">
      <c r="A41">
        <v>353</v>
      </c>
      <c r="B41">
        <v>35.296999999999997</v>
      </c>
      <c r="C41">
        <v>35.200000000000003</v>
      </c>
      <c r="D41">
        <v>172748</v>
      </c>
      <c r="E41">
        <v>28.1</v>
      </c>
      <c r="F41">
        <v>0</v>
      </c>
      <c r="G41">
        <v>35</v>
      </c>
    </row>
    <row r="42" spans="1:16" x14ac:dyDescent="0.3">
      <c r="A42">
        <v>449</v>
      </c>
      <c r="B42">
        <v>44.896000000000001</v>
      </c>
      <c r="C42">
        <v>44.8</v>
      </c>
      <c r="D42">
        <v>127506</v>
      </c>
      <c r="E42">
        <v>22.1</v>
      </c>
      <c r="F42">
        <v>0</v>
      </c>
      <c r="G42">
        <v>45</v>
      </c>
    </row>
    <row r="43" spans="1:16" x14ac:dyDescent="0.3">
      <c r="A43">
        <f t="shared" ref="A43:G43" si="10">AVERAGE(A40:A42)</f>
        <v>410.33333333333331</v>
      </c>
      <c r="B43">
        <f t="shared" si="10"/>
        <v>41.029999999999994</v>
      </c>
      <c r="C43">
        <f t="shared" si="10"/>
        <v>40.93333333333333</v>
      </c>
      <c r="D43">
        <f t="shared" si="10"/>
        <v>148398.66666666666</v>
      </c>
      <c r="E43">
        <f t="shared" si="10"/>
        <v>24.433333333333337</v>
      </c>
      <c r="F43">
        <f t="shared" si="10"/>
        <v>0</v>
      </c>
      <c r="G43">
        <f t="shared" si="10"/>
        <v>41</v>
      </c>
    </row>
    <row r="44" spans="1:16" x14ac:dyDescent="0.3">
      <c r="A44">
        <f t="shared" ref="A44:G44" si="11">_xlfn.STDEV.P(A40:A42)</f>
        <v>41.354833118055524</v>
      </c>
      <c r="B44">
        <f t="shared" si="11"/>
        <v>4.1351716610881812</v>
      </c>
      <c r="C44">
        <f t="shared" si="11"/>
        <v>4.1354833118055536</v>
      </c>
      <c r="D44">
        <f t="shared" si="11"/>
        <v>18630.996561882806</v>
      </c>
      <c r="E44">
        <f t="shared" si="11"/>
        <v>2.6246692913372702</v>
      </c>
      <c r="F44">
        <f t="shared" si="11"/>
        <v>0</v>
      </c>
      <c r="G44">
        <f t="shared" si="11"/>
        <v>4.3204937989385739</v>
      </c>
    </row>
    <row r="48" spans="1:16" x14ac:dyDescent="0.3">
      <c r="A48">
        <v>131201</v>
      </c>
      <c r="B48">
        <v>310.87900000000002</v>
      </c>
      <c r="C48">
        <v>2.4</v>
      </c>
      <c r="D48">
        <v>9215</v>
      </c>
      <c r="E48">
        <v>3.1</v>
      </c>
      <c r="F48">
        <v>0</v>
      </c>
      <c r="G48">
        <v>311</v>
      </c>
    </row>
    <row r="49" spans="1:7" x14ac:dyDescent="0.3">
      <c r="A49">
        <v>131201</v>
      </c>
      <c r="B49">
        <v>290.88900000000001</v>
      </c>
      <c r="C49">
        <v>2.2999999999999998</v>
      </c>
      <c r="D49">
        <v>10912</v>
      </c>
      <c r="E49">
        <v>3.3</v>
      </c>
      <c r="F49">
        <v>0</v>
      </c>
      <c r="G49">
        <v>291</v>
      </c>
    </row>
    <row r="50" spans="1:7" x14ac:dyDescent="0.3">
      <c r="A50">
        <v>131201</v>
      </c>
      <c r="B50">
        <v>277.94600000000003</v>
      </c>
      <c r="C50">
        <v>2.2000000000000002</v>
      </c>
      <c r="D50">
        <v>12773</v>
      </c>
      <c r="E50">
        <v>3.5</v>
      </c>
      <c r="F50">
        <v>0</v>
      </c>
      <c r="G50">
        <v>278</v>
      </c>
    </row>
    <row r="51" spans="1:7" x14ac:dyDescent="0.3">
      <c r="A51">
        <f t="shared" ref="A51:G51" si="12">AVERAGE(A48:A50)</f>
        <v>131201</v>
      </c>
      <c r="B51">
        <f t="shared" si="12"/>
        <v>293.238</v>
      </c>
      <c r="C51">
        <f t="shared" si="12"/>
        <v>2.2999999999999998</v>
      </c>
      <c r="D51">
        <f t="shared" si="12"/>
        <v>10966.666666666666</v>
      </c>
      <c r="E51">
        <f t="shared" si="12"/>
        <v>3.3000000000000003</v>
      </c>
      <c r="F51">
        <f t="shared" si="12"/>
        <v>0</v>
      </c>
      <c r="G51">
        <f t="shared" si="12"/>
        <v>293.33333333333331</v>
      </c>
    </row>
    <row r="52" spans="1:7" x14ac:dyDescent="0.3">
      <c r="A52">
        <f t="shared" ref="A52:G52" si="13">_xlfn.STDEV.P(A48:A50)</f>
        <v>0</v>
      </c>
      <c r="B52">
        <f t="shared" si="13"/>
        <v>13.54705313589146</v>
      </c>
      <c r="C52">
        <f t="shared" si="13"/>
        <v>8.1649658092772498E-2</v>
      </c>
      <c r="D52">
        <f t="shared" si="13"/>
        <v>1453.0616718578128</v>
      </c>
      <c r="E52">
        <f t="shared" si="13"/>
        <v>0.16329931618554516</v>
      </c>
      <c r="F52">
        <f t="shared" si="13"/>
        <v>0</v>
      </c>
      <c r="G52">
        <f t="shared" si="13"/>
        <v>13.572848714334887</v>
      </c>
    </row>
    <row r="55" spans="1:7" x14ac:dyDescent="0.3">
      <c r="A55">
        <v>8270</v>
      </c>
      <c r="B55">
        <v>826.928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8121</v>
      </c>
      <c r="B56">
        <v>812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>
        <f t="shared" ref="A57:G57" si="14">AVERAGE(A54:A56)</f>
        <v>8195.5</v>
      </c>
      <c r="B57">
        <f t="shared" si="14"/>
        <v>819.46399999999994</v>
      </c>
      <c r="C57">
        <f t="shared" si="14"/>
        <v>0</v>
      </c>
      <c r="D57">
        <f t="shared" si="14"/>
        <v>0</v>
      </c>
      <c r="E57">
        <f t="shared" si="14"/>
        <v>0</v>
      </c>
      <c r="F57">
        <f t="shared" si="14"/>
        <v>0</v>
      </c>
      <c r="G57">
        <f t="shared" si="14"/>
        <v>0</v>
      </c>
    </row>
    <row r="58" spans="1:7" x14ac:dyDescent="0.3">
      <c r="A58">
        <f t="shared" ref="A58:G58" si="15">_xlfn.STDEV.P(A54:A56)</f>
        <v>74.5</v>
      </c>
      <c r="B58">
        <f t="shared" si="15"/>
        <v>7.4639999999999986</v>
      </c>
      <c r="C58">
        <f t="shared" si="15"/>
        <v>0</v>
      </c>
      <c r="D58">
        <f t="shared" si="15"/>
        <v>0</v>
      </c>
      <c r="E58">
        <f t="shared" si="15"/>
        <v>0</v>
      </c>
      <c r="F58">
        <f t="shared" si="15"/>
        <v>0</v>
      </c>
      <c r="G58">
        <f t="shared" si="1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C6EB-FE8D-40B1-B856-37621A13E9E9}">
  <dimension ref="A1:E17"/>
  <sheetViews>
    <sheetView workbookViewId="0">
      <selection activeCell="G18" sqref="G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6</v>
      </c>
      <c r="D1" t="s">
        <v>29</v>
      </c>
      <c r="E1" t="s">
        <v>30</v>
      </c>
    </row>
    <row r="2" spans="1:5" x14ac:dyDescent="0.3">
      <c r="A2">
        <v>692</v>
      </c>
      <c r="B2">
        <v>69</v>
      </c>
      <c r="C2">
        <v>0</v>
      </c>
      <c r="D2">
        <v>0</v>
      </c>
      <c r="E2">
        <v>14</v>
      </c>
    </row>
    <row r="3" spans="1:5" x14ac:dyDescent="0.3">
      <c r="A3">
        <v>404</v>
      </c>
      <c r="B3">
        <v>67</v>
      </c>
      <c r="C3">
        <v>0</v>
      </c>
      <c r="D3">
        <v>0</v>
      </c>
      <c r="E3">
        <v>0</v>
      </c>
    </row>
    <row r="4" spans="1:5" x14ac:dyDescent="0.3">
      <c r="A4">
        <v>405</v>
      </c>
      <c r="B4">
        <v>67</v>
      </c>
      <c r="C4">
        <v>0</v>
      </c>
      <c r="D4">
        <v>0.1</v>
      </c>
      <c r="E4">
        <v>49</v>
      </c>
    </row>
    <row r="5" spans="1:5" x14ac:dyDescent="0.3">
      <c r="A5">
        <v>692</v>
      </c>
      <c r="B5">
        <v>69</v>
      </c>
      <c r="C5">
        <v>0</v>
      </c>
      <c r="D5">
        <v>0.1</v>
      </c>
      <c r="E5">
        <v>72</v>
      </c>
    </row>
    <row r="6" spans="1:5" x14ac:dyDescent="0.3">
      <c r="A6">
        <v>404</v>
      </c>
      <c r="B6">
        <v>67</v>
      </c>
      <c r="C6">
        <v>0</v>
      </c>
      <c r="D6">
        <v>0.1</v>
      </c>
      <c r="E6">
        <v>50</v>
      </c>
    </row>
    <row r="7" spans="1:5" x14ac:dyDescent="0.3">
      <c r="A7">
        <v>405</v>
      </c>
      <c r="B7">
        <v>67</v>
      </c>
      <c r="C7">
        <v>0</v>
      </c>
      <c r="D7">
        <v>0.1</v>
      </c>
      <c r="E7">
        <v>25</v>
      </c>
    </row>
    <row r="8" spans="1:5" x14ac:dyDescent="0.3">
      <c r="A8">
        <v>693</v>
      </c>
      <c r="B8">
        <v>69</v>
      </c>
      <c r="C8">
        <v>0</v>
      </c>
      <c r="D8">
        <v>2.7</v>
      </c>
      <c r="E8">
        <v>115</v>
      </c>
    </row>
    <row r="9" spans="1:5" x14ac:dyDescent="0.3">
      <c r="A9">
        <v>404</v>
      </c>
      <c r="B9">
        <v>67</v>
      </c>
      <c r="C9">
        <v>0</v>
      </c>
      <c r="D9">
        <v>2.8</v>
      </c>
      <c r="E9">
        <v>124</v>
      </c>
    </row>
    <row r="10" spans="1:5" x14ac:dyDescent="0.3">
      <c r="A10">
        <v>405</v>
      </c>
      <c r="B10">
        <v>67</v>
      </c>
      <c r="C10">
        <v>0</v>
      </c>
      <c r="D10">
        <v>2.8</v>
      </c>
      <c r="E10">
        <v>123</v>
      </c>
    </row>
    <row r="11" spans="1:5" x14ac:dyDescent="0.3">
      <c r="A11">
        <v>693</v>
      </c>
      <c r="B11">
        <v>69</v>
      </c>
      <c r="C11">
        <v>0</v>
      </c>
      <c r="D11">
        <v>11.3</v>
      </c>
      <c r="E11">
        <v>101</v>
      </c>
    </row>
    <row r="12" spans="1:5" x14ac:dyDescent="0.3">
      <c r="A12">
        <v>405</v>
      </c>
      <c r="B12">
        <v>67</v>
      </c>
      <c r="C12">
        <v>0</v>
      </c>
      <c r="D12">
        <v>11.5</v>
      </c>
      <c r="E12">
        <v>99</v>
      </c>
    </row>
    <row r="13" spans="1:5" x14ac:dyDescent="0.3">
      <c r="A13">
        <v>406</v>
      </c>
      <c r="B13">
        <v>68</v>
      </c>
      <c r="C13">
        <v>0</v>
      </c>
      <c r="D13">
        <v>11.6</v>
      </c>
      <c r="E13">
        <v>123</v>
      </c>
    </row>
    <row r="14" spans="1:5" x14ac:dyDescent="0.3">
      <c r="A14">
        <f>AVERAGE(A2:A4)</f>
        <v>500.33333333333331</v>
      </c>
      <c r="B14">
        <f t="shared" ref="B14:E14" si="0">AVERAGE(B2:B4)</f>
        <v>67.666666666666671</v>
      </c>
      <c r="C14">
        <f t="shared" si="0"/>
        <v>0</v>
      </c>
      <c r="D14">
        <f t="shared" si="0"/>
        <v>3.3333333333333333E-2</v>
      </c>
      <c r="E14">
        <f t="shared" si="0"/>
        <v>21</v>
      </c>
    </row>
    <row r="15" spans="1:5" x14ac:dyDescent="0.3">
      <c r="A15">
        <f>AVERAGE(A5:A7)</f>
        <v>500.33333333333331</v>
      </c>
      <c r="B15">
        <f t="shared" ref="B15:E15" si="1">AVERAGE(B5:B7)</f>
        <v>67.666666666666671</v>
      </c>
      <c r="C15">
        <f t="shared" si="1"/>
        <v>0</v>
      </c>
      <c r="D15">
        <f>AVERAGE(D5:D7)</f>
        <v>0.10000000000000002</v>
      </c>
      <c r="E15">
        <f t="shared" si="1"/>
        <v>49</v>
      </c>
    </row>
    <row r="16" spans="1:5" x14ac:dyDescent="0.3">
      <c r="A16">
        <f>AVERAGE(A8:A10)</f>
        <v>500.66666666666669</v>
      </c>
      <c r="B16">
        <f t="shared" ref="B16:E16" si="2">AVERAGE(B8:B10)</f>
        <v>67.666666666666671</v>
      </c>
      <c r="C16">
        <f t="shared" si="2"/>
        <v>0</v>
      </c>
      <c r="D16">
        <f t="shared" si="2"/>
        <v>2.7666666666666671</v>
      </c>
      <c r="E16">
        <f t="shared" si="2"/>
        <v>120.66666666666667</v>
      </c>
    </row>
    <row r="17" spans="1:5" x14ac:dyDescent="0.3">
      <c r="A17">
        <f>AVERAGE(A11:A13)</f>
        <v>501.33333333333331</v>
      </c>
      <c r="B17">
        <f t="shared" ref="B17:E17" si="3">AVERAGE(B11:B13)</f>
        <v>68</v>
      </c>
      <c r="C17">
        <f t="shared" si="3"/>
        <v>0</v>
      </c>
      <c r="D17">
        <f t="shared" si="3"/>
        <v>11.466666666666667</v>
      </c>
      <c r="E17">
        <f t="shared" si="3"/>
        <v>107.66666666666667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Jonnavithula</dc:creator>
  <cp:lastModifiedBy>Girish Jonnavithula</cp:lastModifiedBy>
  <dcterms:created xsi:type="dcterms:W3CDTF">2023-02-26T14:47:05Z</dcterms:created>
  <dcterms:modified xsi:type="dcterms:W3CDTF">2023-02-28T10:20:52Z</dcterms:modified>
</cp:coreProperties>
</file>