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5015" windowHeight="8145" activeTab="1"/>
  </bookViews>
  <sheets>
    <sheet name="Sheet1" sheetId="1" r:id="rId1"/>
    <sheet name="Sorted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P4" i="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Q3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3"/>
</calcChain>
</file>

<file path=xl/sharedStrings.xml><?xml version="1.0" encoding="utf-8"?>
<sst xmlns="http://schemas.openxmlformats.org/spreadsheetml/2006/main" count="209" uniqueCount="77">
  <si>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</si>
  <si>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</si>
  <si>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</si>
  <si>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</si>
  <si>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</si>
  <si>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</si>
  <si>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</si>
  <si>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</si>
  <si>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</si>
  <si>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</si>
  <si>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</si>
  <si>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</si>
  <si>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</si>
  <si>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</si>
  <si>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</si>
  <si>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</si>
  <si>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</si>
  <si>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</si>
  <si>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</si>
  <si>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</si>
  <si>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</si>
  <si>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</si>
  <si>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Lagos</t>
  </si>
  <si>
    <t>Nassarawa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</si>
  <si>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</si>
  <si>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</si>
  <si>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</si>
  <si>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</si>
  <si>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</si>
  <si>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</si>
  <si>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</si>
  <si>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</si>
  <si>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</si>
  <si>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</si>
  <si>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FCT-Abuja</t>
  </si>
  <si>
    <t>kwara</t>
  </si>
  <si>
    <t>niger</t>
  </si>
  <si>
    <t>North East</t>
  </si>
  <si>
    <t>North Central</t>
  </si>
  <si>
    <t>North West</t>
  </si>
  <si>
    <t>South East</t>
  </si>
  <si>
    <t>South South</t>
  </si>
  <si>
    <t>South West</t>
  </si>
  <si>
    <t>Total</t>
  </si>
  <si>
    <t>Net Attendance Ratio - Total</t>
  </si>
  <si>
    <t>Table A-2.4, page 319</t>
  </si>
  <si>
    <t>Improved water source</t>
  </si>
  <si>
    <t>Table A-2.6.2, page 323</t>
  </si>
  <si>
    <t>Improved, not shared sanitation</t>
  </si>
  <si>
    <t>Table A-2.7.2, page 326</t>
  </si>
  <si>
    <t>Contraceptive prevalence rate (any method)</t>
  </si>
  <si>
    <t>Table A-5.5, page 357</t>
  </si>
  <si>
    <t>Percentage of births attended by skilled health personnel</t>
  </si>
  <si>
    <t>Table A-9.6, page 370</t>
  </si>
  <si>
    <t>Percentage of one-year old children immunised against measles</t>
  </si>
  <si>
    <t>Table A-10.3, page 374</t>
  </si>
  <si>
    <t>Table A-12.2, page 393</t>
  </si>
  <si>
    <t>Percentage of children under five sleeping under ITN</t>
  </si>
  <si>
    <t>Percentage of children under five with fever who took anti-malarial drugs</t>
  </si>
  <si>
    <t>Table A-12.6, page 397</t>
  </si>
  <si>
    <t>Percentage of population 15-24 years with comprehensive knowledge of HIV (women)</t>
  </si>
  <si>
    <t>Percentage of population 15-24 years with comprehensive knowledge of HIV (men)</t>
  </si>
  <si>
    <t>Table A-13.15, page 419</t>
  </si>
  <si>
    <t>Table A-13.19.1, page 423</t>
  </si>
  <si>
    <t>Condom use at last high-risk sex (women)</t>
  </si>
  <si>
    <t>Condom use at last high-risk sex (men)</t>
  </si>
  <si>
    <t>Table A-13.19.2, page 424</t>
  </si>
  <si>
    <t>*</t>
  </si>
  <si>
    <t>na</t>
  </si>
  <si>
    <t>Percentage delivered in a health facility</t>
  </si>
  <si>
    <t>Table A-9.54, page 369</t>
  </si>
  <si>
    <t>DPT3 immunisation</t>
  </si>
  <si>
    <t>Chidlren under 5 with diarrhoea in last two weeks</t>
  </si>
  <si>
    <t>Table A-10.11, page 379</t>
  </si>
  <si>
    <t>Weight-for-age Percentage below 2SDs</t>
  </si>
  <si>
    <t>Table A-11.1, page 382</t>
  </si>
  <si>
    <t>Antenatal care from a skilled provider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</si>
</sst>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2"/>
  <sheetViews>
    <sheetView workbookViewId="0">
      <pane xSplit="1" ySplit="2" topLeftCell="N7" activePane="bottomRight" state="frozen"/>
      <selection pane="topRight" activeCell="B1" sqref="B1"/>
      <selection pane="bottomLeft" activeCell="A3" sqref="A3"/>
      <selection pane="bottomRight" activeCell="R30" sqref="R30"/>
    </sheetView>
  </sheetViews>
  <sheetFormatPr defaultRowHeight="15"/>
  <cols>
    <col min="1" max="1" width="13.140625" bestFit="1" customWidth="1"/>
    <col min="2" max="2" width="20.140625" customWidth="1"/>
    <col min="3" max="3" width="21.85546875" bestFit="1" customWidth="1"/>
    <col min="4" max="4" width="21.85546875" customWidth="1"/>
    <col min="5" max="5" width="20.7109375" customWidth="1"/>
    <col min="6" max="6" width="21.42578125" customWidth="1"/>
    <col min="7" max="7" width="21.85546875" customWidth="1"/>
    <col min="8" max="8" width="21.7109375" customWidth="1"/>
    <col min="9" max="9" width="26.42578125" customWidth="1"/>
    <col min="10" max="10" width="27" customWidth="1"/>
    <col min="11" max="11" width="27.140625" customWidth="1"/>
    <col min="12" max="12" width="24" customWidth="1"/>
    <col min="13" max="13" width="24.42578125" customWidth="1"/>
    <col min="14" max="14" width="25.42578125" customWidth="1"/>
    <col min="15" max="15" width="24.140625" customWidth="1"/>
    <col min="16" max="16" width="27" customWidth="1"/>
    <col min="17" max="17" width="25.140625" customWidth="1"/>
  </cols>
  <sheetData>
    <row r="1" spans="1:17" ht="46.5" customHeight="1">
      <c r="B1" s="2" t="s">
        <v>44</v>
      </c>
      <c r="C1" s="2" t="s">
        <v>46</v>
      </c>
      <c r="D1" s="2" t="s">
        <v>48</v>
      </c>
      <c r="E1" s="2" t="s">
        <v>50</v>
      </c>
      <c r="F1" s="2" t="s">
        <v>52</v>
      </c>
      <c r="G1" s="2" t="s">
        <v>54</v>
      </c>
      <c r="H1" s="2" t="s">
        <v>57</v>
      </c>
      <c r="I1" s="2" t="s">
        <v>58</v>
      </c>
      <c r="J1" s="2" t="s">
        <v>60</v>
      </c>
      <c r="K1" s="2" t="s">
        <v>61</v>
      </c>
      <c r="L1" s="2" t="s">
        <v>64</v>
      </c>
      <c r="M1" s="2" t="s">
        <v>65</v>
      </c>
      <c r="N1" s="2" t="s">
        <v>69</v>
      </c>
      <c r="O1" s="2" t="s">
        <v>71</v>
      </c>
      <c r="P1" s="2" t="s">
        <v>72</v>
      </c>
      <c r="Q1" s="2" t="s">
        <v>74</v>
      </c>
    </row>
    <row r="2" spans="1:17">
      <c r="B2" s="1" t="s">
        <v>45</v>
      </c>
      <c r="C2" s="1" t="s">
        <v>47</v>
      </c>
      <c r="D2" s="1" t="s">
        <v>49</v>
      </c>
      <c r="E2" s="1" t="s">
        <v>51</v>
      </c>
      <c r="F2" s="1" t="s">
        <v>53</v>
      </c>
      <c r="G2" s="1" t="s">
        <v>55</v>
      </c>
      <c r="H2" s="1" t="s">
        <v>56</v>
      </c>
      <c r="I2" s="1" t="s">
        <v>59</v>
      </c>
      <c r="J2" s="1" t="s">
        <v>62</v>
      </c>
      <c r="K2" s="1" t="s">
        <v>62</v>
      </c>
      <c r="L2" s="1" t="s">
        <v>63</v>
      </c>
      <c r="M2" s="1" t="s">
        <v>66</v>
      </c>
      <c r="N2" s="1" t="s">
        <v>70</v>
      </c>
      <c r="O2" s="1" t="s">
        <v>55</v>
      </c>
      <c r="P2" s="1" t="s">
        <v>73</v>
      </c>
      <c r="Q2" s="1" t="s">
        <v>75</v>
      </c>
    </row>
    <row r="3" spans="1:17">
      <c r="A3" s="1" t="s">
        <v>38</v>
      </c>
    </row>
    <row r="4" spans="1:17">
      <c r="A4" t="s">
        <v>34</v>
      </c>
      <c r="B4">
        <v>79.400000000000006</v>
      </c>
      <c r="C4">
        <v>66.3</v>
      </c>
      <c r="D4">
        <v>40.5</v>
      </c>
      <c r="E4">
        <v>28</v>
      </c>
      <c r="F4">
        <v>64.3</v>
      </c>
      <c r="G4">
        <v>73.5</v>
      </c>
      <c r="H4">
        <v>7.8</v>
      </c>
      <c r="I4">
        <v>51.6</v>
      </c>
      <c r="J4">
        <v>60.3</v>
      </c>
      <c r="K4">
        <v>70.599999999999994</v>
      </c>
      <c r="L4">
        <v>54.1</v>
      </c>
      <c r="M4" t="s">
        <v>67</v>
      </c>
      <c r="N4">
        <v>54.2</v>
      </c>
      <c r="O4">
        <v>75.900000000000006</v>
      </c>
      <c r="P4">
        <v>1.1000000000000001</v>
      </c>
      <c r="Q4">
        <v>11.1</v>
      </c>
    </row>
    <row r="5" spans="1:17">
      <c r="A5" t="s">
        <v>6</v>
      </c>
      <c r="B5">
        <v>78</v>
      </c>
      <c r="C5">
        <v>44.6</v>
      </c>
      <c r="D5">
        <v>16.3</v>
      </c>
      <c r="E5">
        <v>14.2</v>
      </c>
      <c r="F5">
        <v>52.3</v>
      </c>
      <c r="G5">
        <v>43.3</v>
      </c>
      <c r="H5">
        <v>1.6</v>
      </c>
      <c r="I5">
        <v>44.8</v>
      </c>
      <c r="J5">
        <v>13.2</v>
      </c>
      <c r="K5">
        <v>15.4</v>
      </c>
      <c r="L5">
        <v>19.899999999999999</v>
      </c>
      <c r="M5">
        <v>27.1</v>
      </c>
      <c r="N5">
        <v>50.9</v>
      </c>
      <c r="O5">
        <v>36.799999999999997</v>
      </c>
      <c r="P5">
        <v>7.3</v>
      </c>
      <c r="Q5">
        <v>13.2</v>
      </c>
    </row>
    <row r="6" spans="1:17">
      <c r="A6" t="s">
        <v>21</v>
      </c>
      <c r="B6">
        <v>84.1</v>
      </c>
      <c r="C6">
        <v>43</v>
      </c>
      <c r="D6">
        <v>19.7</v>
      </c>
      <c r="E6">
        <v>9.6999999999999993</v>
      </c>
      <c r="F6">
        <v>75.8</v>
      </c>
      <c r="G6">
        <v>69.599999999999994</v>
      </c>
      <c r="H6">
        <v>2.6</v>
      </c>
      <c r="I6" t="s">
        <v>67</v>
      </c>
      <c r="J6">
        <v>25.7</v>
      </c>
      <c r="K6">
        <v>41.4</v>
      </c>
      <c r="L6">
        <v>34.5</v>
      </c>
      <c r="M6">
        <v>37</v>
      </c>
      <c r="N6">
        <v>77.3</v>
      </c>
      <c r="O6">
        <v>55</v>
      </c>
      <c r="P6">
        <v>2.9</v>
      </c>
      <c r="Q6">
        <v>15.2</v>
      </c>
    </row>
    <row r="7" spans="1:17">
      <c r="A7" t="s">
        <v>35</v>
      </c>
      <c r="B7">
        <v>67.3</v>
      </c>
      <c r="C7">
        <v>64.599999999999994</v>
      </c>
      <c r="D7">
        <v>10.4</v>
      </c>
      <c r="E7">
        <v>24.6</v>
      </c>
      <c r="F7">
        <v>53.2</v>
      </c>
      <c r="G7">
        <v>60.9</v>
      </c>
      <c r="H7">
        <v>5.2</v>
      </c>
      <c r="I7">
        <v>47.8</v>
      </c>
      <c r="J7">
        <v>6.2</v>
      </c>
      <c r="K7">
        <v>22.3</v>
      </c>
      <c r="L7">
        <v>46.3</v>
      </c>
      <c r="M7" t="s">
        <v>67</v>
      </c>
      <c r="N7">
        <v>44.8</v>
      </c>
      <c r="O7">
        <v>55.2</v>
      </c>
      <c r="P7">
        <v>3.4</v>
      </c>
      <c r="Q7">
        <v>26.9</v>
      </c>
    </row>
    <row r="8" spans="1:17">
      <c r="A8" t="s">
        <v>23</v>
      </c>
      <c r="B8">
        <v>70.3</v>
      </c>
      <c r="C8">
        <v>47.1</v>
      </c>
      <c r="D8">
        <v>42.1</v>
      </c>
      <c r="E8">
        <v>12</v>
      </c>
      <c r="F8">
        <v>33.799999999999997</v>
      </c>
      <c r="G8">
        <v>38.6</v>
      </c>
      <c r="H8">
        <v>5.6</v>
      </c>
      <c r="I8">
        <v>54.4</v>
      </c>
      <c r="J8">
        <v>26.5</v>
      </c>
      <c r="K8">
        <v>37.200000000000003</v>
      </c>
      <c r="L8">
        <v>11.1</v>
      </c>
      <c r="M8">
        <v>35.200000000000003</v>
      </c>
      <c r="N8">
        <v>32.9</v>
      </c>
      <c r="O8">
        <v>30.1</v>
      </c>
      <c r="P8">
        <v>7.2</v>
      </c>
      <c r="Q8">
        <v>16.600000000000001</v>
      </c>
    </row>
    <row r="9" spans="1:17">
      <c r="A9" t="s">
        <v>36</v>
      </c>
      <c r="B9">
        <v>44.4</v>
      </c>
      <c r="C9">
        <v>48.8</v>
      </c>
      <c r="D9">
        <v>26.1</v>
      </c>
      <c r="E9">
        <v>4.5999999999999996</v>
      </c>
      <c r="F9">
        <v>17.2</v>
      </c>
      <c r="G9">
        <v>33.200000000000003</v>
      </c>
      <c r="H9">
        <v>1</v>
      </c>
      <c r="I9">
        <v>43.9</v>
      </c>
      <c r="J9">
        <v>13</v>
      </c>
      <c r="K9">
        <v>10.9</v>
      </c>
      <c r="L9" t="s">
        <v>67</v>
      </c>
      <c r="M9" t="s">
        <v>67</v>
      </c>
      <c r="N9">
        <v>15.9</v>
      </c>
      <c r="O9">
        <v>20.9</v>
      </c>
      <c r="P9">
        <v>9.6</v>
      </c>
      <c r="Q9">
        <v>32.700000000000003</v>
      </c>
    </row>
    <row r="10" spans="1:17">
      <c r="A10" t="s">
        <v>28</v>
      </c>
      <c r="B10">
        <v>81.400000000000006</v>
      </c>
      <c r="C10">
        <v>32.799999999999997</v>
      </c>
      <c r="D10">
        <v>17</v>
      </c>
      <c r="E10">
        <v>11.1</v>
      </c>
      <c r="F10">
        <v>30.7</v>
      </c>
      <c r="G10">
        <v>64.400000000000006</v>
      </c>
      <c r="H10">
        <v>8</v>
      </c>
      <c r="I10">
        <v>53.8</v>
      </c>
      <c r="J10">
        <v>24.6</v>
      </c>
      <c r="K10">
        <v>37.5</v>
      </c>
      <c r="L10" t="s">
        <v>67</v>
      </c>
      <c r="M10">
        <v>44.6</v>
      </c>
      <c r="N10">
        <v>30.2</v>
      </c>
      <c r="O10">
        <v>56.8</v>
      </c>
      <c r="P10">
        <v>2.4</v>
      </c>
      <c r="Q10">
        <v>17.8</v>
      </c>
    </row>
    <row r="12" spans="1:17">
      <c r="A12" s="1" t="s">
        <v>37</v>
      </c>
    </row>
    <row r="13" spans="1:17">
      <c r="A13" t="s">
        <v>1</v>
      </c>
      <c r="B13">
        <v>62.9</v>
      </c>
      <c r="C13">
        <v>22.1</v>
      </c>
      <c r="D13">
        <v>25.3</v>
      </c>
      <c r="E13">
        <v>2.8</v>
      </c>
      <c r="F13">
        <v>14.6</v>
      </c>
      <c r="G13">
        <v>41.4</v>
      </c>
      <c r="H13">
        <v>2.1</v>
      </c>
      <c r="I13">
        <v>53.1</v>
      </c>
      <c r="J13">
        <v>21.2</v>
      </c>
      <c r="K13">
        <v>26.3</v>
      </c>
      <c r="L13">
        <v>41.2</v>
      </c>
      <c r="M13">
        <v>34.4</v>
      </c>
      <c r="N13">
        <v>10.7</v>
      </c>
      <c r="O13">
        <v>30.2</v>
      </c>
      <c r="P13">
        <v>9</v>
      </c>
      <c r="Q13">
        <v>30.7</v>
      </c>
    </row>
    <row r="14" spans="1:17">
      <c r="A14" t="s">
        <v>4</v>
      </c>
      <c r="B14">
        <v>40.5</v>
      </c>
      <c r="C14">
        <v>34.299999999999997</v>
      </c>
      <c r="D14">
        <v>22.5</v>
      </c>
      <c r="E14">
        <v>2.7</v>
      </c>
      <c r="F14">
        <v>15.7</v>
      </c>
      <c r="G14">
        <v>14.9</v>
      </c>
      <c r="H14">
        <v>3.8</v>
      </c>
      <c r="I14">
        <v>15.1</v>
      </c>
      <c r="J14">
        <v>4.2</v>
      </c>
      <c r="K14">
        <v>28.6</v>
      </c>
      <c r="L14" t="s">
        <v>67</v>
      </c>
      <c r="M14" t="s">
        <v>67</v>
      </c>
      <c r="N14">
        <v>13</v>
      </c>
      <c r="O14">
        <v>1</v>
      </c>
      <c r="P14">
        <v>32</v>
      </c>
      <c r="Q14">
        <v>52.2</v>
      </c>
    </row>
    <row r="15" spans="1:17">
      <c r="A15" t="s">
        <v>7</v>
      </c>
      <c r="B15">
        <v>22.9</v>
      </c>
      <c r="C15">
        <v>40.4</v>
      </c>
      <c r="D15">
        <v>30.1</v>
      </c>
      <c r="E15">
        <v>6.5</v>
      </c>
      <c r="F15">
        <v>13.2</v>
      </c>
      <c r="G15">
        <v>12.5</v>
      </c>
      <c r="H15">
        <v>1.1000000000000001</v>
      </c>
      <c r="I15">
        <v>14.2</v>
      </c>
      <c r="J15">
        <v>13</v>
      </c>
      <c r="K15">
        <v>13.8</v>
      </c>
      <c r="L15" t="s">
        <v>67</v>
      </c>
      <c r="M15" t="s">
        <v>67</v>
      </c>
      <c r="N15">
        <v>11.8</v>
      </c>
      <c r="O15">
        <v>2.5</v>
      </c>
      <c r="P15">
        <v>22.9</v>
      </c>
      <c r="Q15">
        <v>28.1</v>
      </c>
    </row>
    <row r="16" spans="1:17">
      <c r="A16" t="s">
        <v>14</v>
      </c>
      <c r="B16">
        <v>55.5</v>
      </c>
      <c r="C16">
        <v>23.6</v>
      </c>
      <c r="D16">
        <v>48.1</v>
      </c>
      <c r="E16">
        <v>5.6</v>
      </c>
      <c r="F16">
        <v>18.3</v>
      </c>
      <c r="G16">
        <v>37</v>
      </c>
      <c r="H16">
        <v>11.8</v>
      </c>
      <c r="I16">
        <v>16.899999999999999</v>
      </c>
      <c r="J16">
        <v>15.2</v>
      </c>
      <c r="K16">
        <v>33.9</v>
      </c>
      <c r="L16" t="s">
        <v>67</v>
      </c>
      <c r="M16" t="s">
        <v>67</v>
      </c>
      <c r="N16">
        <v>17.2</v>
      </c>
      <c r="O16">
        <v>28.2</v>
      </c>
      <c r="P16">
        <v>15.3</v>
      </c>
      <c r="Q16">
        <v>28.4</v>
      </c>
    </row>
    <row r="17" spans="1:17">
      <c r="A17" t="s">
        <v>31</v>
      </c>
      <c r="B17">
        <v>62.6</v>
      </c>
      <c r="C17">
        <v>19.899999999999999</v>
      </c>
      <c r="D17">
        <v>9.6</v>
      </c>
      <c r="E17">
        <v>5</v>
      </c>
      <c r="F17">
        <v>25.9</v>
      </c>
      <c r="G17">
        <v>35.200000000000003</v>
      </c>
      <c r="H17">
        <v>4.0999999999999996</v>
      </c>
      <c r="I17">
        <v>41.6</v>
      </c>
      <c r="J17">
        <v>14.6</v>
      </c>
      <c r="K17">
        <v>65.5</v>
      </c>
      <c r="L17">
        <v>7.6</v>
      </c>
      <c r="M17">
        <v>20.9</v>
      </c>
      <c r="N17">
        <v>21.1</v>
      </c>
      <c r="O17">
        <v>19.600000000000001</v>
      </c>
      <c r="P17">
        <v>15.8</v>
      </c>
      <c r="Q17">
        <v>18.2</v>
      </c>
    </row>
    <row r="18" spans="1:17">
      <c r="A18" t="s">
        <v>32</v>
      </c>
      <c r="B18">
        <v>32.9</v>
      </c>
      <c r="C18">
        <v>50.3</v>
      </c>
      <c r="D18">
        <v>31.4</v>
      </c>
      <c r="E18">
        <v>1.9</v>
      </c>
      <c r="F18">
        <v>9.3000000000000007</v>
      </c>
      <c r="G18">
        <v>25</v>
      </c>
      <c r="H18">
        <v>2</v>
      </c>
      <c r="I18">
        <v>26.6</v>
      </c>
      <c r="J18">
        <v>11.5</v>
      </c>
      <c r="K18">
        <v>2.2000000000000002</v>
      </c>
      <c r="L18" t="s">
        <v>68</v>
      </c>
      <c r="M18" t="s">
        <v>68</v>
      </c>
      <c r="N18">
        <v>6.1</v>
      </c>
      <c r="O18">
        <v>9.1</v>
      </c>
      <c r="P18">
        <v>18.7</v>
      </c>
      <c r="Q18">
        <v>39.4</v>
      </c>
    </row>
    <row r="20" spans="1:17">
      <c r="A20" s="1" t="s">
        <v>39</v>
      </c>
    </row>
    <row r="21" spans="1:17">
      <c r="A21" t="s">
        <v>16</v>
      </c>
      <c r="B21">
        <v>35</v>
      </c>
      <c r="C21">
        <v>78.7</v>
      </c>
      <c r="D21">
        <v>22.2</v>
      </c>
      <c r="E21">
        <v>0.2</v>
      </c>
      <c r="F21">
        <v>5.0999999999999996</v>
      </c>
      <c r="G21">
        <v>8.3000000000000007</v>
      </c>
      <c r="H21">
        <v>11.3</v>
      </c>
      <c r="I21">
        <v>18.8</v>
      </c>
      <c r="J21">
        <v>12</v>
      </c>
      <c r="K21">
        <v>10.7</v>
      </c>
      <c r="L21" t="s">
        <v>68</v>
      </c>
      <c r="M21" t="s">
        <v>67</v>
      </c>
      <c r="N21">
        <v>4.5</v>
      </c>
      <c r="O21">
        <v>0</v>
      </c>
      <c r="P21">
        <v>8.1999999999999993</v>
      </c>
      <c r="Q21">
        <v>51.1</v>
      </c>
    </row>
    <row r="22" spans="1:17">
      <c r="A22" t="s">
        <v>17</v>
      </c>
      <c r="B22">
        <v>70</v>
      </c>
      <c r="C22">
        <v>48.5</v>
      </c>
      <c r="D22">
        <v>33.4</v>
      </c>
      <c r="E22">
        <v>9.6</v>
      </c>
      <c r="F22">
        <v>21.8</v>
      </c>
      <c r="G22">
        <v>56.9</v>
      </c>
      <c r="H22">
        <v>6</v>
      </c>
      <c r="I22">
        <v>49.3</v>
      </c>
      <c r="J22">
        <v>30.1</v>
      </c>
      <c r="K22">
        <v>60.5</v>
      </c>
      <c r="L22">
        <v>24.2</v>
      </c>
      <c r="M22" t="s">
        <v>67</v>
      </c>
      <c r="N22">
        <v>18.399999999999999</v>
      </c>
      <c r="O22">
        <v>32.700000000000003</v>
      </c>
      <c r="P22">
        <v>7.8</v>
      </c>
      <c r="Q22">
        <v>21.8</v>
      </c>
    </row>
    <row r="23" spans="1:17">
      <c r="A23" t="s">
        <v>18</v>
      </c>
      <c r="B23">
        <v>53.1</v>
      </c>
      <c r="C23">
        <v>53.4</v>
      </c>
      <c r="D23">
        <v>67.900000000000006</v>
      </c>
      <c r="E23">
        <v>2.2999999999999998</v>
      </c>
      <c r="F23">
        <v>12.7</v>
      </c>
      <c r="G23">
        <v>17.8</v>
      </c>
      <c r="H23">
        <v>3.3</v>
      </c>
      <c r="I23">
        <v>20.5</v>
      </c>
      <c r="J23">
        <v>20.7</v>
      </c>
      <c r="K23">
        <v>53.2</v>
      </c>
      <c r="L23" t="s">
        <v>67</v>
      </c>
      <c r="M23" t="s">
        <v>67</v>
      </c>
      <c r="N23">
        <v>11.1</v>
      </c>
      <c r="O23">
        <v>7.6</v>
      </c>
      <c r="P23">
        <v>17.2</v>
      </c>
      <c r="Q23">
        <v>30.7</v>
      </c>
    </row>
    <row r="24" spans="1:17">
      <c r="A24" t="s">
        <v>19</v>
      </c>
      <c r="B24">
        <v>38.9</v>
      </c>
      <c r="C24">
        <v>37.4</v>
      </c>
      <c r="D24">
        <v>52.6</v>
      </c>
      <c r="E24">
        <v>0.8</v>
      </c>
      <c r="F24">
        <v>4.7</v>
      </c>
      <c r="G24">
        <v>8.1999999999999993</v>
      </c>
      <c r="H24">
        <v>1.1000000000000001</v>
      </c>
      <c r="I24">
        <v>36.200000000000003</v>
      </c>
      <c r="J24">
        <v>10.8</v>
      </c>
      <c r="K24">
        <v>14</v>
      </c>
      <c r="L24" t="s">
        <v>68</v>
      </c>
      <c r="M24" t="s">
        <v>67</v>
      </c>
      <c r="N24">
        <v>4.2</v>
      </c>
      <c r="O24">
        <v>1.7</v>
      </c>
      <c r="P24">
        <v>17.8</v>
      </c>
      <c r="Q24">
        <v>37.700000000000003</v>
      </c>
    </row>
    <row r="25" spans="1:17">
      <c r="A25" t="s">
        <v>20</v>
      </c>
      <c r="B25">
        <v>26.8</v>
      </c>
      <c r="C25">
        <v>73.400000000000006</v>
      </c>
      <c r="D25">
        <v>41.7</v>
      </c>
      <c r="E25">
        <v>1.9</v>
      </c>
      <c r="F25">
        <v>6.2</v>
      </c>
      <c r="G25">
        <v>21.1</v>
      </c>
      <c r="H25">
        <v>3.5</v>
      </c>
      <c r="I25">
        <v>70</v>
      </c>
      <c r="J25">
        <v>39.4</v>
      </c>
      <c r="K25">
        <v>6</v>
      </c>
      <c r="L25" t="s">
        <v>68</v>
      </c>
      <c r="M25" t="s">
        <v>67</v>
      </c>
      <c r="N25">
        <v>4.8</v>
      </c>
      <c r="O25">
        <v>7.2</v>
      </c>
      <c r="P25">
        <v>8.6</v>
      </c>
      <c r="Q25">
        <v>54.2</v>
      </c>
    </row>
    <row r="26" spans="1:17">
      <c r="A26" t="s">
        <v>30</v>
      </c>
      <c r="B26">
        <v>31.1</v>
      </c>
      <c r="C26">
        <v>26</v>
      </c>
      <c r="D26">
        <v>60.7</v>
      </c>
      <c r="E26">
        <v>2.1</v>
      </c>
      <c r="F26">
        <v>5.0999999999999996</v>
      </c>
      <c r="G26">
        <v>3.5</v>
      </c>
      <c r="H26">
        <v>2.5</v>
      </c>
      <c r="I26">
        <v>34.799999999999997</v>
      </c>
      <c r="J26">
        <v>13.2</v>
      </c>
      <c r="K26">
        <v>8</v>
      </c>
      <c r="L26" t="s">
        <v>68</v>
      </c>
      <c r="M26" t="s">
        <v>67</v>
      </c>
      <c r="N26">
        <v>4.4000000000000004</v>
      </c>
      <c r="O26">
        <v>2</v>
      </c>
      <c r="P26">
        <v>14</v>
      </c>
      <c r="Q26">
        <v>45.8</v>
      </c>
    </row>
    <row r="27" spans="1:17">
      <c r="A27" t="s">
        <v>33</v>
      </c>
      <c r="B27">
        <v>20.5</v>
      </c>
      <c r="C27">
        <v>29.5</v>
      </c>
      <c r="D27">
        <v>31.4</v>
      </c>
      <c r="E27">
        <v>2.5</v>
      </c>
      <c r="F27">
        <v>7.7</v>
      </c>
      <c r="G27">
        <v>14.1</v>
      </c>
      <c r="H27">
        <v>2.8</v>
      </c>
      <c r="I27">
        <v>15.7</v>
      </c>
      <c r="J27">
        <v>5.5</v>
      </c>
      <c r="K27">
        <v>19</v>
      </c>
      <c r="L27" t="s">
        <v>68</v>
      </c>
      <c r="M27" t="s">
        <v>67</v>
      </c>
      <c r="N27">
        <v>6.5</v>
      </c>
      <c r="O27">
        <v>8.8000000000000007</v>
      </c>
      <c r="P27">
        <v>10.199999999999999</v>
      </c>
      <c r="Q27">
        <v>18.3</v>
      </c>
    </row>
    <row r="29" spans="1:17">
      <c r="A29" s="1" t="s">
        <v>40</v>
      </c>
    </row>
    <row r="30" spans="1:17">
      <c r="A30" t="s">
        <v>0</v>
      </c>
      <c r="B30">
        <v>84.2</v>
      </c>
      <c r="C30">
        <v>83.6</v>
      </c>
      <c r="D30">
        <v>45.4</v>
      </c>
      <c r="E30">
        <v>23.9</v>
      </c>
      <c r="F30">
        <v>87.1</v>
      </c>
      <c r="G30">
        <v>61.2</v>
      </c>
      <c r="H30">
        <v>3.4</v>
      </c>
      <c r="I30">
        <v>20.100000000000001</v>
      </c>
      <c r="J30">
        <v>49.5</v>
      </c>
      <c r="K30">
        <v>38</v>
      </c>
      <c r="L30">
        <v>29.6</v>
      </c>
      <c r="M30">
        <v>74.7</v>
      </c>
      <c r="N30">
        <v>74.400000000000006</v>
      </c>
      <c r="O30">
        <v>59.8</v>
      </c>
      <c r="P30">
        <v>4.5</v>
      </c>
      <c r="Q30">
        <v>11</v>
      </c>
    </row>
    <row r="31" spans="1:17">
      <c r="A31" t="s">
        <v>3</v>
      </c>
      <c r="B31">
        <v>87.6</v>
      </c>
      <c r="C31">
        <v>68.400000000000006</v>
      </c>
      <c r="D31">
        <v>47.6</v>
      </c>
      <c r="E31">
        <v>34.4</v>
      </c>
      <c r="F31">
        <v>95.2</v>
      </c>
      <c r="G31">
        <v>71.2</v>
      </c>
      <c r="H31">
        <v>12.2</v>
      </c>
      <c r="I31">
        <v>27.9</v>
      </c>
      <c r="J31">
        <v>48.3</v>
      </c>
      <c r="K31">
        <v>45.9</v>
      </c>
      <c r="L31">
        <v>41</v>
      </c>
      <c r="M31" t="s">
        <v>67</v>
      </c>
      <c r="N31">
        <v>87.8</v>
      </c>
      <c r="O31">
        <v>76.3</v>
      </c>
      <c r="P31">
        <v>3.1</v>
      </c>
      <c r="Q31">
        <v>8.1</v>
      </c>
    </row>
    <row r="32" spans="1:17">
      <c r="A32" t="s">
        <v>10</v>
      </c>
      <c r="B32">
        <v>76.2</v>
      </c>
      <c r="C32">
        <v>54.5</v>
      </c>
      <c r="D32">
        <v>15.4</v>
      </c>
      <c r="E32">
        <v>6.1</v>
      </c>
      <c r="F32">
        <v>46.3</v>
      </c>
      <c r="G32">
        <v>60.8</v>
      </c>
      <c r="H32">
        <v>12.9</v>
      </c>
      <c r="I32">
        <v>22.1</v>
      </c>
      <c r="J32">
        <v>17.600000000000001</v>
      </c>
      <c r="K32">
        <v>29.7</v>
      </c>
      <c r="L32">
        <v>32.5</v>
      </c>
      <c r="M32">
        <v>43.5</v>
      </c>
      <c r="N32">
        <v>40.700000000000003</v>
      </c>
      <c r="O32">
        <v>60.1</v>
      </c>
      <c r="P32">
        <v>8.5</v>
      </c>
      <c r="Q32">
        <v>15.6</v>
      </c>
    </row>
    <row r="33" spans="1:17">
      <c r="A33" t="s">
        <v>13</v>
      </c>
      <c r="B33">
        <v>77.2</v>
      </c>
      <c r="C33">
        <v>63.8</v>
      </c>
      <c r="D33">
        <v>20.5</v>
      </c>
      <c r="E33">
        <v>21.1</v>
      </c>
      <c r="F33">
        <v>65.5</v>
      </c>
      <c r="G33">
        <v>53.6</v>
      </c>
      <c r="H33">
        <v>8.1</v>
      </c>
      <c r="I33">
        <v>6</v>
      </c>
      <c r="J33">
        <v>8.4</v>
      </c>
      <c r="K33">
        <v>37.6</v>
      </c>
      <c r="L33">
        <v>56.8</v>
      </c>
      <c r="M33" t="s">
        <v>67</v>
      </c>
      <c r="N33">
        <v>53.6</v>
      </c>
      <c r="O33">
        <v>50</v>
      </c>
      <c r="P33">
        <v>7.4</v>
      </c>
      <c r="Q33">
        <v>6.6</v>
      </c>
    </row>
    <row r="34" spans="1:17">
      <c r="A34" t="s">
        <v>15</v>
      </c>
      <c r="B34">
        <v>86.7</v>
      </c>
      <c r="C34">
        <v>67.900000000000006</v>
      </c>
      <c r="D34">
        <v>55.8</v>
      </c>
      <c r="E34">
        <v>22.7</v>
      </c>
      <c r="F34">
        <v>98</v>
      </c>
      <c r="G34">
        <v>66.2</v>
      </c>
      <c r="H34">
        <v>14.2</v>
      </c>
      <c r="I34">
        <v>30.5</v>
      </c>
      <c r="J34">
        <v>17.399999999999999</v>
      </c>
      <c r="K34">
        <v>22.9</v>
      </c>
      <c r="L34">
        <v>44.6</v>
      </c>
      <c r="M34" t="s">
        <v>67</v>
      </c>
      <c r="N34">
        <v>94.3</v>
      </c>
      <c r="O34">
        <v>77</v>
      </c>
      <c r="P34">
        <v>3.2</v>
      </c>
      <c r="Q34">
        <v>8.8000000000000007</v>
      </c>
    </row>
    <row r="36" spans="1:17">
      <c r="A36" s="1" t="s">
        <v>41</v>
      </c>
    </row>
    <row r="37" spans="1:17">
      <c r="A37" t="s">
        <v>2</v>
      </c>
      <c r="B37">
        <v>79.8</v>
      </c>
      <c r="C37">
        <v>65</v>
      </c>
      <c r="D37">
        <v>45.3</v>
      </c>
      <c r="E37">
        <v>32.700000000000003</v>
      </c>
      <c r="F37">
        <v>44</v>
      </c>
      <c r="G37">
        <v>50.2</v>
      </c>
      <c r="H37">
        <v>13.5</v>
      </c>
      <c r="I37">
        <v>33.6</v>
      </c>
      <c r="J37">
        <v>16.7</v>
      </c>
      <c r="K37">
        <v>21.5</v>
      </c>
      <c r="L37">
        <v>32.200000000000003</v>
      </c>
      <c r="M37">
        <v>51.3</v>
      </c>
      <c r="N37">
        <v>36.9</v>
      </c>
      <c r="O37">
        <v>51.5</v>
      </c>
      <c r="P37">
        <v>4.0999999999999996</v>
      </c>
      <c r="Q37">
        <v>16.600000000000001</v>
      </c>
    </row>
    <row r="38" spans="1:17">
      <c r="A38" t="s">
        <v>5</v>
      </c>
      <c r="B38">
        <v>80.5</v>
      </c>
      <c r="C38">
        <v>27.2</v>
      </c>
      <c r="D38">
        <v>6.4</v>
      </c>
      <c r="E38">
        <v>10.1</v>
      </c>
      <c r="F38">
        <v>21.6</v>
      </c>
      <c r="G38">
        <v>30.6</v>
      </c>
      <c r="H38">
        <v>8.1</v>
      </c>
      <c r="I38">
        <v>36.1</v>
      </c>
      <c r="J38">
        <v>45.2</v>
      </c>
      <c r="K38">
        <v>72.5</v>
      </c>
      <c r="L38">
        <v>16.5</v>
      </c>
      <c r="M38">
        <v>23</v>
      </c>
      <c r="N38">
        <v>18.399999999999999</v>
      </c>
      <c r="O38">
        <v>27.6</v>
      </c>
      <c r="P38">
        <v>3.2</v>
      </c>
      <c r="Q38">
        <v>8</v>
      </c>
    </row>
    <row r="39" spans="1:17">
      <c r="A39" t="s">
        <v>8</v>
      </c>
      <c r="B39">
        <v>80.5</v>
      </c>
      <c r="C39">
        <v>24.5</v>
      </c>
      <c r="D39">
        <v>12.2</v>
      </c>
      <c r="E39">
        <v>20.3</v>
      </c>
      <c r="F39">
        <v>44.2</v>
      </c>
      <c r="G39">
        <v>63.6</v>
      </c>
      <c r="H39">
        <v>16.100000000000001</v>
      </c>
      <c r="I39">
        <v>51.4</v>
      </c>
      <c r="J39">
        <v>40.9</v>
      </c>
      <c r="K39">
        <v>33.6</v>
      </c>
      <c r="L39">
        <v>49.6</v>
      </c>
      <c r="M39">
        <v>54.8</v>
      </c>
      <c r="N39">
        <v>38.5</v>
      </c>
      <c r="O39">
        <v>64.599999999999994</v>
      </c>
      <c r="P39">
        <v>6.7</v>
      </c>
      <c r="Q39">
        <v>15.9</v>
      </c>
    </row>
    <row r="40" spans="1:17">
      <c r="A40" t="s">
        <v>9</v>
      </c>
      <c r="B40">
        <v>82.6</v>
      </c>
      <c r="C40">
        <v>72.7</v>
      </c>
      <c r="D40">
        <v>25</v>
      </c>
      <c r="E40">
        <v>26.6</v>
      </c>
      <c r="F40">
        <v>61.5</v>
      </c>
      <c r="G40">
        <v>61.3</v>
      </c>
      <c r="H40">
        <v>5.7</v>
      </c>
      <c r="I40">
        <v>57.1</v>
      </c>
      <c r="J40">
        <v>22.8</v>
      </c>
      <c r="K40">
        <v>24.2</v>
      </c>
      <c r="L40">
        <v>42.4</v>
      </c>
      <c r="M40">
        <v>55.5</v>
      </c>
      <c r="N40">
        <v>57.2</v>
      </c>
      <c r="O40">
        <v>58.1</v>
      </c>
      <c r="P40">
        <v>2.5</v>
      </c>
      <c r="Q40">
        <v>13.4</v>
      </c>
    </row>
    <row r="41" spans="1:17">
      <c r="A41" t="s">
        <v>11</v>
      </c>
      <c r="B41">
        <v>79.3</v>
      </c>
      <c r="C41">
        <v>59.3</v>
      </c>
      <c r="D41">
        <v>34.5</v>
      </c>
      <c r="E41">
        <v>31.6</v>
      </c>
      <c r="F41">
        <v>79.900000000000006</v>
      </c>
      <c r="G41">
        <v>74</v>
      </c>
      <c r="H41">
        <v>3.3</v>
      </c>
      <c r="I41">
        <v>44.4</v>
      </c>
      <c r="J41">
        <v>36.9</v>
      </c>
      <c r="K41">
        <v>45</v>
      </c>
      <c r="L41">
        <v>30.8</v>
      </c>
      <c r="M41">
        <v>54.7</v>
      </c>
      <c r="N41">
        <v>76.2</v>
      </c>
      <c r="O41">
        <v>61.8</v>
      </c>
      <c r="P41">
        <v>2.7</v>
      </c>
      <c r="Q41">
        <v>10.9</v>
      </c>
    </row>
    <row r="42" spans="1:17">
      <c r="A42" t="s">
        <v>29</v>
      </c>
      <c r="B42">
        <v>78.099999999999994</v>
      </c>
      <c r="C42">
        <v>69</v>
      </c>
      <c r="D42">
        <v>22.7</v>
      </c>
      <c r="E42">
        <v>27.2</v>
      </c>
      <c r="F42">
        <v>63.6</v>
      </c>
      <c r="G42">
        <v>48.9</v>
      </c>
      <c r="H42">
        <v>9.6</v>
      </c>
      <c r="I42">
        <v>49.7</v>
      </c>
      <c r="J42">
        <v>14.8</v>
      </c>
      <c r="K42">
        <v>29.1</v>
      </c>
      <c r="L42">
        <v>27.7</v>
      </c>
      <c r="M42">
        <v>38.700000000000003</v>
      </c>
      <c r="N42">
        <v>47.9</v>
      </c>
      <c r="O42">
        <v>51.8</v>
      </c>
      <c r="P42">
        <v>3.8</v>
      </c>
      <c r="Q42">
        <v>10.6</v>
      </c>
    </row>
    <row r="44" spans="1:17">
      <c r="A44" s="1" t="s">
        <v>42</v>
      </c>
    </row>
    <row r="45" spans="1:17">
      <c r="A45" t="s">
        <v>12</v>
      </c>
      <c r="B45">
        <v>82.3</v>
      </c>
      <c r="C45">
        <v>61.3</v>
      </c>
      <c r="D45">
        <v>18</v>
      </c>
      <c r="E45">
        <v>17.3</v>
      </c>
      <c r="F45">
        <v>81.2</v>
      </c>
      <c r="G45">
        <v>85.7</v>
      </c>
      <c r="H45">
        <v>12.9</v>
      </c>
      <c r="I45">
        <v>53.6</v>
      </c>
      <c r="J45">
        <v>19.399999999999999</v>
      </c>
      <c r="K45">
        <v>33.4</v>
      </c>
      <c r="L45">
        <v>21.8</v>
      </c>
      <c r="M45">
        <v>43.6</v>
      </c>
      <c r="N45">
        <v>75.2</v>
      </c>
      <c r="O45">
        <v>88.5</v>
      </c>
      <c r="P45">
        <v>9.1</v>
      </c>
      <c r="Q45">
        <v>8.8000000000000007</v>
      </c>
    </row>
    <row r="46" spans="1:17">
      <c r="A46" t="s">
        <v>22</v>
      </c>
      <c r="B46">
        <v>74.3</v>
      </c>
      <c r="C46">
        <v>67.7</v>
      </c>
      <c r="D46">
        <v>25.3</v>
      </c>
      <c r="E46">
        <v>49.6</v>
      </c>
      <c r="F46">
        <v>82.8</v>
      </c>
      <c r="G46">
        <v>69.2</v>
      </c>
      <c r="H46">
        <v>6.5</v>
      </c>
      <c r="I46">
        <v>55.8</v>
      </c>
      <c r="J46">
        <v>23.6</v>
      </c>
      <c r="K46">
        <v>31.6</v>
      </c>
      <c r="L46">
        <v>57.1</v>
      </c>
      <c r="M46">
        <v>67.3</v>
      </c>
      <c r="N46">
        <v>76.900000000000006</v>
      </c>
      <c r="O46">
        <v>73.599999999999994</v>
      </c>
      <c r="P46">
        <v>6.1</v>
      </c>
      <c r="Q46">
        <v>10.1</v>
      </c>
    </row>
    <row r="47" spans="1:17">
      <c r="A47" t="s">
        <v>24</v>
      </c>
      <c r="B47">
        <v>82.7</v>
      </c>
      <c r="C47">
        <v>66.8</v>
      </c>
      <c r="D47">
        <v>14.6</v>
      </c>
      <c r="E47">
        <v>13.9</v>
      </c>
      <c r="F47">
        <v>71.8</v>
      </c>
      <c r="G47">
        <v>41.9</v>
      </c>
      <c r="H47">
        <v>5.0999999999999996</v>
      </c>
      <c r="I47">
        <v>38.6</v>
      </c>
      <c r="J47">
        <v>25.7</v>
      </c>
      <c r="K47">
        <v>34.5</v>
      </c>
      <c r="L47">
        <v>24.4</v>
      </c>
      <c r="M47">
        <v>61.2</v>
      </c>
      <c r="N47">
        <v>63.8</v>
      </c>
      <c r="O47">
        <v>42</v>
      </c>
      <c r="P47">
        <v>8</v>
      </c>
      <c r="Q47">
        <v>18.2</v>
      </c>
    </row>
    <row r="48" spans="1:17">
      <c r="A48" t="s">
        <v>25</v>
      </c>
      <c r="B48">
        <v>80.7</v>
      </c>
      <c r="C48">
        <v>63.7</v>
      </c>
      <c r="D48">
        <v>17.5</v>
      </c>
      <c r="E48">
        <v>21.2</v>
      </c>
      <c r="F48">
        <v>50.5</v>
      </c>
      <c r="G48">
        <v>64.400000000000006</v>
      </c>
      <c r="H48">
        <v>4</v>
      </c>
      <c r="I48">
        <v>43</v>
      </c>
      <c r="J48">
        <v>16.2</v>
      </c>
      <c r="K48">
        <v>29.2</v>
      </c>
      <c r="L48">
        <v>32.9</v>
      </c>
      <c r="M48">
        <v>67.099999999999994</v>
      </c>
      <c r="N48">
        <v>46.9</v>
      </c>
      <c r="O48">
        <v>54.3</v>
      </c>
      <c r="P48">
        <v>6.6</v>
      </c>
      <c r="Q48">
        <v>11.3</v>
      </c>
    </row>
    <row r="49" spans="1:17">
      <c r="A49" t="s">
        <v>26</v>
      </c>
      <c r="B49">
        <v>79.3</v>
      </c>
      <c r="C49">
        <v>78</v>
      </c>
      <c r="D49">
        <v>16</v>
      </c>
      <c r="E49">
        <v>38</v>
      </c>
      <c r="F49">
        <v>89.2</v>
      </c>
      <c r="G49">
        <v>84.4</v>
      </c>
      <c r="H49">
        <v>1.6</v>
      </c>
      <c r="I49">
        <v>73.900000000000006</v>
      </c>
      <c r="J49">
        <v>34</v>
      </c>
      <c r="K49">
        <v>51.4</v>
      </c>
      <c r="L49">
        <v>50.8</v>
      </c>
      <c r="M49">
        <v>71.8</v>
      </c>
      <c r="N49">
        <v>85.1</v>
      </c>
      <c r="O49">
        <v>85.6</v>
      </c>
      <c r="P49">
        <v>4.9000000000000004</v>
      </c>
      <c r="Q49">
        <v>13.3</v>
      </c>
    </row>
    <row r="50" spans="1:17">
      <c r="A50" t="s">
        <v>27</v>
      </c>
      <c r="B50">
        <v>68.599999999999994</v>
      </c>
      <c r="C50">
        <v>72.400000000000006</v>
      </c>
      <c r="D50">
        <v>8.8000000000000007</v>
      </c>
      <c r="E50">
        <v>21.9</v>
      </c>
      <c r="F50">
        <v>76.400000000000006</v>
      </c>
      <c r="G50">
        <v>59.4</v>
      </c>
      <c r="H50">
        <v>2.1</v>
      </c>
      <c r="I50">
        <v>51.2</v>
      </c>
      <c r="J50">
        <v>23.7</v>
      </c>
      <c r="K50">
        <v>10.8</v>
      </c>
      <c r="L50" t="s">
        <v>67</v>
      </c>
      <c r="M50">
        <v>45.4</v>
      </c>
      <c r="N50">
        <v>67.099999999999994</v>
      </c>
      <c r="O50">
        <v>60.7</v>
      </c>
      <c r="P50">
        <v>4.3</v>
      </c>
      <c r="Q50">
        <v>17.100000000000001</v>
      </c>
    </row>
    <row r="52" spans="1:17">
      <c r="A52" s="1" t="s">
        <v>43</v>
      </c>
      <c r="D52">
        <v>31.2</v>
      </c>
      <c r="E52">
        <v>14.6</v>
      </c>
      <c r="F52">
        <v>38.9</v>
      </c>
      <c r="G52">
        <v>41.4</v>
      </c>
      <c r="H52">
        <v>5.5</v>
      </c>
      <c r="I52">
        <v>33.200000000000003</v>
      </c>
      <c r="J52">
        <v>22.2</v>
      </c>
      <c r="K52">
        <v>32.6</v>
      </c>
      <c r="L52">
        <v>35.5</v>
      </c>
      <c r="M52">
        <v>49.4</v>
      </c>
      <c r="N52">
        <v>35</v>
      </c>
      <c r="O52">
        <v>35.4</v>
      </c>
      <c r="P52">
        <v>10.1</v>
      </c>
      <c r="Q52">
        <v>23.1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pane xSplit="1" ySplit="2" topLeftCell="O24" activePane="bottomRight" state="frozen"/>
      <selection pane="topRight" activeCell="B1" sqref="B1"/>
      <selection pane="bottomLeft" activeCell="A3" sqref="A3"/>
      <selection pane="bottomRight" activeCell="R39" sqref="R39"/>
    </sheetView>
  </sheetViews>
  <sheetFormatPr defaultRowHeight="15"/>
  <cols>
    <col min="1" max="1" width="13.140625" bestFit="1" customWidth="1"/>
    <col min="2" max="2" width="20.140625" customWidth="1"/>
    <col min="3" max="3" width="21.85546875" bestFit="1" customWidth="1"/>
    <col min="4" max="4" width="21.85546875" customWidth="1"/>
    <col min="5" max="5" width="20.7109375" customWidth="1"/>
    <col min="6" max="6" width="21.42578125" customWidth="1"/>
    <col min="7" max="7" width="21.85546875" customWidth="1"/>
    <col min="8" max="8" width="21.7109375" customWidth="1"/>
    <col min="9" max="9" width="26.42578125" customWidth="1"/>
    <col min="10" max="10" width="27" customWidth="1"/>
    <col min="11" max="11" width="27.140625" customWidth="1"/>
    <col min="12" max="12" width="24" customWidth="1"/>
    <col min="13" max="13" width="24.42578125" customWidth="1"/>
    <col min="14" max="14" width="25.5703125" customWidth="1"/>
    <col min="15" max="15" width="21.140625" customWidth="1"/>
    <col min="16" max="16" width="29" customWidth="1"/>
    <col min="17" max="17" width="25.140625" customWidth="1"/>
    <col min="18" max="18" width="25.5703125" customWidth="1"/>
  </cols>
  <sheetData>
    <row r="1" spans="1:18" ht="46.5" customHeight="1">
      <c r="B1" s="2" t="s">
        <v>44</v>
      </c>
      <c r="C1" s="2" t="s">
        <v>46</v>
      </c>
      <c r="D1" s="2" t="s">
        <v>48</v>
      </c>
      <c r="E1" s="2" t="s">
        <v>50</v>
      </c>
      <c r="F1" s="2" t="s">
        <v>52</v>
      </c>
      <c r="G1" s="2" t="s">
        <v>54</v>
      </c>
      <c r="H1" s="2" t="s">
        <v>57</v>
      </c>
      <c r="I1" s="2" t="s">
        <v>58</v>
      </c>
      <c r="J1" s="2" t="s">
        <v>60</v>
      </c>
      <c r="K1" s="2" t="s">
        <v>61</v>
      </c>
      <c r="L1" s="2" t="s">
        <v>64</v>
      </c>
      <c r="M1" s="2" t="s">
        <v>65</v>
      </c>
      <c r="N1" s="2" t="s">
        <v>69</v>
      </c>
      <c r="O1" s="2" t="s">
        <v>71</v>
      </c>
      <c r="P1" s="2" t="s">
        <v>72</v>
      </c>
      <c r="Q1" s="2" t="s">
        <v>74</v>
      </c>
      <c r="R1" s="2" t="s">
        <v>76</v>
      </c>
    </row>
    <row r="2" spans="1:18">
      <c r="B2" s="1" t="s">
        <v>45</v>
      </c>
      <c r="C2" s="1" t="s">
        <v>47</v>
      </c>
      <c r="D2" s="1" t="s">
        <v>49</v>
      </c>
      <c r="E2" s="1" t="s">
        <v>51</v>
      </c>
      <c r="F2" s="1" t="s">
        <v>53</v>
      </c>
      <c r="G2" s="1" t="s">
        <v>55</v>
      </c>
      <c r="H2" s="1" t="s">
        <v>56</v>
      </c>
      <c r="I2" s="1" t="s">
        <v>59</v>
      </c>
      <c r="J2" s="1" t="s">
        <v>62</v>
      </c>
      <c r="K2" s="1" t="s">
        <v>62</v>
      </c>
      <c r="L2" s="1" t="s">
        <v>63</v>
      </c>
      <c r="M2" s="1" t="s">
        <v>66</v>
      </c>
      <c r="N2" s="1" t="s">
        <v>70</v>
      </c>
      <c r="O2" s="1" t="s">
        <v>55</v>
      </c>
      <c r="P2" s="1" t="s">
        <v>73</v>
      </c>
      <c r="Q2" s="1" t="s">
        <v>75</v>
      </c>
    </row>
    <row r="3" spans="1:18">
      <c r="A3" t="s">
        <v>0</v>
      </c>
      <c r="B3">
        <v>84.2</v>
      </c>
      <c r="C3">
        <v>83.6</v>
      </c>
      <c r="D3">
        <v>45.4</v>
      </c>
      <c r="E3">
        <v>23.9</v>
      </c>
      <c r="F3">
        <v>87.1</v>
      </c>
      <c r="G3">
        <v>61.2</v>
      </c>
      <c r="H3">
        <v>3.4</v>
      </c>
      <c r="I3">
        <v>20.100000000000001</v>
      </c>
      <c r="J3">
        <v>49.5</v>
      </c>
      <c r="K3">
        <v>38</v>
      </c>
      <c r="L3">
        <v>29.6</v>
      </c>
      <c r="M3">
        <v>74.7</v>
      </c>
      <c r="N3">
        <f>VLOOKUP(A3,Sheet1!$A$3:$Q$52,14,FALSE)</f>
        <v>74.400000000000006</v>
      </c>
      <c r="O3">
        <f>VLOOKUP(A3,Sheet1!$A$3:$Q$52,15,FALSE)</f>
        <v>59.8</v>
      </c>
      <c r="P3">
        <f>VLOOKUP(A3,Sheet1!$A$3:$Q$52,16,FALSE)</f>
        <v>4.5</v>
      </c>
      <c r="Q3">
        <f>VLOOKUP(A3,Sheet1!$A$3:$Q$52,17,FALSE)</f>
        <v>11</v>
      </c>
      <c r="R3">
        <v>89.1</v>
      </c>
    </row>
    <row r="4" spans="1:18">
      <c r="A4" t="s">
        <v>1</v>
      </c>
      <c r="B4">
        <v>62.9</v>
      </c>
      <c r="C4">
        <v>22.1</v>
      </c>
      <c r="D4">
        <v>25.3</v>
      </c>
      <c r="E4">
        <v>2.8</v>
      </c>
      <c r="F4">
        <v>14.6</v>
      </c>
      <c r="G4">
        <v>41.4</v>
      </c>
      <c r="H4">
        <v>2.1</v>
      </c>
      <c r="I4">
        <v>53.1</v>
      </c>
      <c r="J4">
        <v>21.2</v>
      </c>
      <c r="K4">
        <v>26.3</v>
      </c>
      <c r="L4">
        <v>41.2</v>
      </c>
      <c r="M4">
        <v>34.4</v>
      </c>
      <c r="N4">
        <f>VLOOKUP(A4,Sheet1!$A$3:$Q$52,14,FALSE)</f>
        <v>10.7</v>
      </c>
      <c r="O4">
        <f>VLOOKUP(A4,Sheet1!$A$3:$Q$52,15,FALSE)</f>
        <v>30.2</v>
      </c>
      <c r="P4">
        <f>VLOOKUP(A4,Sheet1!$A$3:$Q$52,16,FALSE)</f>
        <v>9</v>
      </c>
      <c r="Q4">
        <f>VLOOKUP(A4,Sheet1!$A$3:$Q$52,17,FALSE)</f>
        <v>30.7</v>
      </c>
      <c r="R4">
        <v>61.2</v>
      </c>
    </row>
    <row r="5" spans="1:18">
      <c r="A5" t="s">
        <v>2</v>
      </c>
      <c r="B5">
        <v>79.8</v>
      </c>
      <c r="C5">
        <v>65</v>
      </c>
      <c r="D5">
        <v>45.3</v>
      </c>
      <c r="E5">
        <v>32.700000000000003</v>
      </c>
      <c r="F5">
        <v>44</v>
      </c>
      <c r="G5">
        <v>50.2</v>
      </c>
      <c r="H5">
        <v>13.5</v>
      </c>
      <c r="I5">
        <v>33.6</v>
      </c>
      <c r="J5">
        <v>16.7</v>
      </c>
      <c r="K5">
        <v>21.5</v>
      </c>
      <c r="L5">
        <v>32.200000000000003</v>
      </c>
      <c r="M5">
        <v>51.3</v>
      </c>
      <c r="N5">
        <f>VLOOKUP(A5,Sheet1!$A$3:$Q$52,14,FALSE)</f>
        <v>36.9</v>
      </c>
      <c r="O5">
        <f>VLOOKUP(A5,Sheet1!$A$3:$Q$52,15,FALSE)</f>
        <v>51.5</v>
      </c>
      <c r="P5">
        <f>VLOOKUP(A5,Sheet1!$A$3:$Q$52,16,FALSE)</f>
        <v>4.0999999999999996</v>
      </c>
      <c r="Q5">
        <f>VLOOKUP(A5,Sheet1!$A$3:$Q$52,17,FALSE)</f>
        <v>16.600000000000001</v>
      </c>
      <c r="R5">
        <v>66.8</v>
      </c>
    </row>
    <row r="6" spans="1:18">
      <c r="A6" t="s">
        <v>3</v>
      </c>
      <c r="B6">
        <v>87.6</v>
      </c>
      <c r="C6">
        <v>68.400000000000006</v>
      </c>
      <c r="D6">
        <v>47.6</v>
      </c>
      <c r="E6">
        <v>34.4</v>
      </c>
      <c r="F6">
        <v>95.2</v>
      </c>
      <c r="G6">
        <v>71.2</v>
      </c>
      <c r="H6">
        <v>12.2</v>
      </c>
      <c r="I6">
        <v>27.9</v>
      </c>
      <c r="J6">
        <v>48.3</v>
      </c>
      <c r="K6">
        <v>45.9</v>
      </c>
      <c r="L6">
        <v>41</v>
      </c>
      <c r="M6" t="s">
        <v>67</v>
      </c>
      <c r="N6">
        <f>VLOOKUP(A6,Sheet1!$A$3:$Q$52,14,FALSE)</f>
        <v>87.8</v>
      </c>
      <c r="O6">
        <f>VLOOKUP(A6,Sheet1!$A$3:$Q$52,15,FALSE)</f>
        <v>76.3</v>
      </c>
      <c r="P6">
        <f>VLOOKUP(A6,Sheet1!$A$3:$Q$52,16,FALSE)</f>
        <v>3.1</v>
      </c>
      <c r="Q6">
        <f>VLOOKUP(A6,Sheet1!$A$3:$Q$52,17,FALSE)</f>
        <v>8.1</v>
      </c>
      <c r="R6">
        <v>97.7</v>
      </c>
    </row>
    <row r="7" spans="1:18">
      <c r="A7" t="s">
        <v>4</v>
      </c>
      <c r="B7">
        <v>40.5</v>
      </c>
      <c r="C7">
        <v>34.299999999999997</v>
      </c>
      <c r="D7">
        <v>22.5</v>
      </c>
      <c r="E7">
        <v>2.7</v>
      </c>
      <c r="F7">
        <v>15.7</v>
      </c>
      <c r="G7">
        <v>14.9</v>
      </c>
      <c r="H7">
        <v>3.8</v>
      </c>
      <c r="I7">
        <v>15.1</v>
      </c>
      <c r="J7">
        <v>4.2</v>
      </c>
      <c r="K7">
        <v>28.6</v>
      </c>
      <c r="L7" t="s">
        <v>67</v>
      </c>
      <c r="M7" t="s">
        <v>67</v>
      </c>
      <c r="N7">
        <f>VLOOKUP(A7,Sheet1!$A$3:$Q$52,14,FALSE)</f>
        <v>13</v>
      </c>
      <c r="O7">
        <f>VLOOKUP(A7,Sheet1!$A$3:$Q$52,15,FALSE)</f>
        <v>1</v>
      </c>
      <c r="P7">
        <f>VLOOKUP(A7,Sheet1!$A$3:$Q$52,16,FALSE)</f>
        <v>32</v>
      </c>
      <c r="Q7">
        <f>VLOOKUP(A7,Sheet1!$A$3:$Q$52,17,FALSE)</f>
        <v>52.2</v>
      </c>
      <c r="R7">
        <v>44.9</v>
      </c>
    </row>
    <row r="8" spans="1:18">
      <c r="A8" t="s">
        <v>5</v>
      </c>
      <c r="B8">
        <v>80.5</v>
      </c>
      <c r="C8">
        <v>27.2</v>
      </c>
      <c r="D8">
        <v>6.4</v>
      </c>
      <c r="E8">
        <v>10.1</v>
      </c>
      <c r="F8">
        <v>21.6</v>
      </c>
      <c r="G8">
        <v>30.6</v>
      </c>
      <c r="H8">
        <v>8.1</v>
      </c>
      <c r="I8">
        <v>36.1</v>
      </c>
      <c r="J8">
        <v>45.2</v>
      </c>
      <c r="K8">
        <v>72.5</v>
      </c>
      <c r="L8">
        <v>16.5</v>
      </c>
      <c r="M8">
        <v>23</v>
      </c>
      <c r="N8">
        <f>VLOOKUP(A8,Sheet1!$A$3:$Q$52,14,FALSE)</f>
        <v>18.399999999999999</v>
      </c>
      <c r="O8">
        <f>VLOOKUP(A8,Sheet1!$A$3:$Q$52,15,FALSE)</f>
        <v>27.6</v>
      </c>
      <c r="P8">
        <f>VLOOKUP(A8,Sheet1!$A$3:$Q$52,16,FALSE)</f>
        <v>3.2</v>
      </c>
      <c r="Q8">
        <f>VLOOKUP(A8,Sheet1!$A$3:$Q$52,17,FALSE)</f>
        <v>8</v>
      </c>
      <c r="R8">
        <v>35</v>
      </c>
    </row>
    <row r="9" spans="1:18">
      <c r="A9" t="s">
        <v>6</v>
      </c>
      <c r="B9">
        <v>78</v>
      </c>
      <c r="C9">
        <v>44.6</v>
      </c>
      <c r="D9">
        <v>16.3</v>
      </c>
      <c r="E9">
        <v>14.2</v>
      </c>
      <c r="F9">
        <v>52.3</v>
      </c>
      <c r="G9">
        <v>43.3</v>
      </c>
      <c r="H9">
        <v>1.6</v>
      </c>
      <c r="I9">
        <v>44.8</v>
      </c>
      <c r="J9">
        <v>13.2</v>
      </c>
      <c r="K9">
        <v>15.4</v>
      </c>
      <c r="L9">
        <v>19.899999999999999</v>
      </c>
      <c r="M9">
        <v>27.1</v>
      </c>
      <c r="N9">
        <f>VLOOKUP(A9,Sheet1!$A$3:$Q$52,14,FALSE)</f>
        <v>50.9</v>
      </c>
      <c r="O9">
        <f>VLOOKUP(A9,Sheet1!$A$3:$Q$52,15,FALSE)</f>
        <v>36.799999999999997</v>
      </c>
      <c r="P9">
        <f>VLOOKUP(A9,Sheet1!$A$3:$Q$52,16,FALSE)</f>
        <v>7.3</v>
      </c>
      <c r="Q9">
        <f>VLOOKUP(A9,Sheet1!$A$3:$Q$52,17,FALSE)</f>
        <v>13.2</v>
      </c>
      <c r="R9">
        <v>63.2</v>
      </c>
    </row>
    <row r="10" spans="1:18">
      <c r="A10" t="s">
        <v>7</v>
      </c>
      <c r="B10">
        <v>22.9</v>
      </c>
      <c r="C10">
        <v>40.4</v>
      </c>
      <c r="D10">
        <v>30.1</v>
      </c>
      <c r="E10">
        <v>6.5</v>
      </c>
      <c r="F10">
        <v>13.2</v>
      </c>
      <c r="G10">
        <v>12.5</v>
      </c>
      <c r="H10">
        <v>1.1000000000000001</v>
      </c>
      <c r="I10">
        <v>14.2</v>
      </c>
      <c r="J10">
        <v>13</v>
      </c>
      <c r="K10">
        <v>13.8</v>
      </c>
      <c r="L10" t="s">
        <v>67</v>
      </c>
      <c r="M10" t="s">
        <v>67</v>
      </c>
      <c r="N10">
        <f>VLOOKUP(A10,Sheet1!$A$3:$Q$52,14,FALSE)</f>
        <v>11.8</v>
      </c>
      <c r="O10">
        <f>VLOOKUP(A10,Sheet1!$A$3:$Q$52,15,FALSE)</f>
        <v>2.5</v>
      </c>
      <c r="P10">
        <f>VLOOKUP(A10,Sheet1!$A$3:$Q$52,16,FALSE)</f>
        <v>22.9</v>
      </c>
      <c r="Q10">
        <f>VLOOKUP(A10,Sheet1!$A$3:$Q$52,17,FALSE)</f>
        <v>28.1</v>
      </c>
      <c r="R10">
        <v>32.6</v>
      </c>
    </row>
    <row r="11" spans="1:18">
      <c r="A11" t="s">
        <v>8</v>
      </c>
      <c r="B11">
        <v>80.5</v>
      </c>
      <c r="C11">
        <v>24.5</v>
      </c>
      <c r="D11">
        <v>12.2</v>
      </c>
      <c r="E11">
        <v>20.3</v>
      </c>
      <c r="F11">
        <v>44.2</v>
      </c>
      <c r="G11">
        <v>63.6</v>
      </c>
      <c r="H11">
        <v>16.100000000000001</v>
      </c>
      <c r="I11">
        <v>51.4</v>
      </c>
      <c r="J11">
        <v>40.9</v>
      </c>
      <c r="K11">
        <v>33.6</v>
      </c>
      <c r="L11">
        <v>49.6</v>
      </c>
      <c r="M11">
        <v>54.8</v>
      </c>
      <c r="N11">
        <f>VLOOKUP(A11,Sheet1!$A$3:$Q$52,14,FALSE)</f>
        <v>38.5</v>
      </c>
      <c r="O11">
        <f>VLOOKUP(A11,Sheet1!$A$3:$Q$52,15,FALSE)</f>
        <v>64.599999999999994</v>
      </c>
      <c r="P11">
        <f>VLOOKUP(A11,Sheet1!$A$3:$Q$52,16,FALSE)</f>
        <v>6.7</v>
      </c>
      <c r="Q11">
        <f>VLOOKUP(A11,Sheet1!$A$3:$Q$52,17,FALSE)</f>
        <v>15.9</v>
      </c>
      <c r="R11">
        <v>68</v>
      </c>
    </row>
    <row r="12" spans="1:18">
      <c r="A12" t="s">
        <v>9</v>
      </c>
      <c r="B12">
        <v>82.6</v>
      </c>
      <c r="C12">
        <v>72.7</v>
      </c>
      <c r="D12">
        <v>25</v>
      </c>
      <c r="E12">
        <v>26.6</v>
      </c>
      <c r="F12">
        <v>61.5</v>
      </c>
      <c r="G12">
        <v>61.3</v>
      </c>
      <c r="H12">
        <v>5.7</v>
      </c>
      <c r="I12">
        <v>57.1</v>
      </c>
      <c r="J12">
        <v>22.8</v>
      </c>
      <c r="K12">
        <v>24.2</v>
      </c>
      <c r="L12">
        <v>42.4</v>
      </c>
      <c r="M12">
        <v>55.5</v>
      </c>
      <c r="N12">
        <f>VLOOKUP(A12,Sheet1!$A$3:$Q$52,14,FALSE)</f>
        <v>57.2</v>
      </c>
      <c r="O12">
        <f>VLOOKUP(A12,Sheet1!$A$3:$Q$52,15,FALSE)</f>
        <v>58.1</v>
      </c>
      <c r="P12">
        <f>VLOOKUP(A12,Sheet1!$A$3:$Q$52,16,FALSE)</f>
        <v>2.5</v>
      </c>
      <c r="Q12">
        <f>VLOOKUP(A12,Sheet1!$A$3:$Q$52,17,FALSE)</f>
        <v>13.4</v>
      </c>
      <c r="R12">
        <v>78.099999999999994</v>
      </c>
    </row>
    <row r="13" spans="1:18">
      <c r="A13" t="s">
        <v>10</v>
      </c>
      <c r="B13">
        <v>76.2</v>
      </c>
      <c r="C13">
        <v>54.5</v>
      </c>
      <c r="D13">
        <v>15.4</v>
      </c>
      <c r="E13">
        <v>6.1</v>
      </c>
      <c r="F13">
        <v>46.3</v>
      </c>
      <c r="G13">
        <v>60.8</v>
      </c>
      <c r="H13">
        <v>12.9</v>
      </c>
      <c r="I13">
        <v>22.1</v>
      </c>
      <c r="J13">
        <v>17.600000000000001</v>
      </c>
      <c r="K13">
        <v>29.7</v>
      </c>
      <c r="L13">
        <v>32.5</v>
      </c>
      <c r="M13">
        <v>43.5</v>
      </c>
      <c r="N13">
        <f>VLOOKUP(A13,Sheet1!$A$3:$Q$52,14,FALSE)</f>
        <v>40.700000000000003</v>
      </c>
      <c r="O13">
        <f>VLOOKUP(A13,Sheet1!$A$3:$Q$52,15,FALSE)</f>
        <v>60.1</v>
      </c>
      <c r="P13">
        <f>VLOOKUP(A13,Sheet1!$A$3:$Q$52,16,FALSE)</f>
        <v>8.5</v>
      </c>
      <c r="Q13">
        <f>VLOOKUP(A13,Sheet1!$A$3:$Q$52,17,FALSE)</f>
        <v>15.6</v>
      </c>
      <c r="R13">
        <v>75.7</v>
      </c>
    </row>
    <row r="14" spans="1:18">
      <c r="A14" t="s">
        <v>11</v>
      </c>
      <c r="B14">
        <v>79.3</v>
      </c>
      <c r="C14">
        <v>59.3</v>
      </c>
      <c r="D14">
        <v>34.5</v>
      </c>
      <c r="E14">
        <v>31.6</v>
      </c>
      <c r="F14">
        <v>79.900000000000006</v>
      </c>
      <c r="G14">
        <v>74</v>
      </c>
      <c r="H14">
        <v>3.3</v>
      </c>
      <c r="I14">
        <v>44.4</v>
      </c>
      <c r="J14">
        <v>36.9</v>
      </c>
      <c r="K14">
        <v>45</v>
      </c>
      <c r="L14">
        <v>30.8</v>
      </c>
      <c r="M14">
        <v>54.7</v>
      </c>
      <c r="N14">
        <f>VLOOKUP(A14,Sheet1!$A$3:$Q$52,14,FALSE)</f>
        <v>76.2</v>
      </c>
      <c r="O14">
        <f>VLOOKUP(A14,Sheet1!$A$3:$Q$52,15,FALSE)</f>
        <v>61.8</v>
      </c>
      <c r="P14">
        <f>VLOOKUP(A14,Sheet1!$A$3:$Q$52,16,FALSE)</f>
        <v>2.7</v>
      </c>
      <c r="Q14">
        <f>VLOOKUP(A14,Sheet1!$A$3:$Q$52,17,FALSE)</f>
        <v>10.9</v>
      </c>
      <c r="R14">
        <v>90.5</v>
      </c>
    </row>
    <row r="15" spans="1:18">
      <c r="A15" t="s">
        <v>12</v>
      </c>
      <c r="B15">
        <v>82.3</v>
      </c>
      <c r="C15">
        <v>61.3</v>
      </c>
      <c r="D15">
        <v>18</v>
      </c>
      <c r="E15">
        <v>17.3</v>
      </c>
      <c r="F15">
        <v>81.2</v>
      </c>
      <c r="G15">
        <v>85.7</v>
      </c>
      <c r="H15">
        <v>12.9</v>
      </c>
      <c r="I15">
        <v>53.6</v>
      </c>
      <c r="J15">
        <v>19.399999999999999</v>
      </c>
      <c r="K15">
        <v>33.4</v>
      </c>
      <c r="L15">
        <v>21.8</v>
      </c>
      <c r="M15">
        <v>43.6</v>
      </c>
      <c r="N15">
        <f>VLOOKUP(A15,Sheet1!$A$3:$Q$52,14,FALSE)</f>
        <v>75.2</v>
      </c>
      <c r="O15">
        <f>VLOOKUP(A15,Sheet1!$A$3:$Q$52,15,FALSE)</f>
        <v>88.5</v>
      </c>
      <c r="P15">
        <f>VLOOKUP(A15,Sheet1!$A$3:$Q$52,16,FALSE)</f>
        <v>9.1</v>
      </c>
      <c r="Q15">
        <f>VLOOKUP(A15,Sheet1!$A$3:$Q$52,17,FALSE)</f>
        <v>8.8000000000000007</v>
      </c>
      <c r="R15">
        <v>93.4</v>
      </c>
    </row>
    <row r="16" spans="1:18">
      <c r="A16" t="s">
        <v>13</v>
      </c>
      <c r="B16">
        <v>77.2</v>
      </c>
      <c r="C16">
        <v>63.8</v>
      </c>
      <c r="D16">
        <v>20.5</v>
      </c>
      <c r="E16">
        <v>21.1</v>
      </c>
      <c r="F16">
        <v>65.5</v>
      </c>
      <c r="G16">
        <v>53.6</v>
      </c>
      <c r="H16">
        <v>8.1</v>
      </c>
      <c r="I16">
        <v>6</v>
      </c>
      <c r="J16">
        <v>8.4</v>
      </c>
      <c r="K16">
        <v>37.6</v>
      </c>
      <c r="L16">
        <v>56.8</v>
      </c>
      <c r="M16" t="s">
        <v>67</v>
      </c>
      <c r="N16">
        <f>VLOOKUP(A16,Sheet1!$A$3:$Q$52,14,FALSE)</f>
        <v>53.6</v>
      </c>
      <c r="O16">
        <f>VLOOKUP(A16,Sheet1!$A$3:$Q$52,15,FALSE)</f>
        <v>50</v>
      </c>
      <c r="P16">
        <f>VLOOKUP(A16,Sheet1!$A$3:$Q$52,16,FALSE)</f>
        <v>7.4</v>
      </c>
      <c r="Q16">
        <f>VLOOKUP(A16,Sheet1!$A$3:$Q$52,17,FALSE)</f>
        <v>6.6</v>
      </c>
      <c r="R16">
        <v>68.099999999999994</v>
      </c>
    </row>
    <row r="17" spans="1:18">
      <c r="A17" t="s">
        <v>14</v>
      </c>
      <c r="B17">
        <v>55.5</v>
      </c>
      <c r="C17">
        <v>23.6</v>
      </c>
      <c r="D17">
        <v>48.1</v>
      </c>
      <c r="E17">
        <v>5.6</v>
      </c>
      <c r="F17">
        <v>18.3</v>
      </c>
      <c r="G17">
        <v>37</v>
      </c>
      <c r="H17">
        <v>11.8</v>
      </c>
      <c r="I17">
        <v>16.899999999999999</v>
      </c>
      <c r="J17">
        <v>15.2</v>
      </c>
      <c r="K17">
        <v>33.9</v>
      </c>
      <c r="L17" t="s">
        <v>67</v>
      </c>
      <c r="M17" t="s">
        <v>67</v>
      </c>
      <c r="N17">
        <f>VLOOKUP(A17,Sheet1!$A$3:$Q$52,14,FALSE)</f>
        <v>17.2</v>
      </c>
      <c r="O17">
        <f>VLOOKUP(A17,Sheet1!$A$3:$Q$52,15,FALSE)</f>
        <v>28.2</v>
      </c>
      <c r="P17">
        <f>VLOOKUP(A17,Sheet1!$A$3:$Q$52,16,FALSE)</f>
        <v>15.3</v>
      </c>
      <c r="Q17">
        <f>VLOOKUP(A17,Sheet1!$A$3:$Q$52,17,FALSE)</f>
        <v>28.4</v>
      </c>
      <c r="R17">
        <v>44.5</v>
      </c>
    </row>
    <row r="18" spans="1:18">
      <c r="A18" t="s">
        <v>15</v>
      </c>
      <c r="B18">
        <v>86.7</v>
      </c>
      <c r="C18">
        <v>67.900000000000006</v>
      </c>
      <c r="D18">
        <v>55.8</v>
      </c>
      <c r="E18">
        <v>22.7</v>
      </c>
      <c r="F18">
        <v>98</v>
      </c>
      <c r="G18">
        <v>66.2</v>
      </c>
      <c r="H18">
        <v>14.2</v>
      </c>
      <c r="I18">
        <v>30.5</v>
      </c>
      <c r="J18">
        <v>17.399999999999999</v>
      </c>
      <c r="K18">
        <v>22.9</v>
      </c>
      <c r="L18">
        <v>44.6</v>
      </c>
      <c r="M18" t="s">
        <v>67</v>
      </c>
      <c r="N18">
        <f>VLOOKUP(A18,Sheet1!$A$3:$Q$52,14,FALSE)</f>
        <v>94.3</v>
      </c>
      <c r="O18">
        <f>VLOOKUP(A18,Sheet1!$A$3:$Q$52,15,FALSE)</f>
        <v>77</v>
      </c>
      <c r="P18">
        <f>VLOOKUP(A18,Sheet1!$A$3:$Q$52,16,FALSE)</f>
        <v>3.2</v>
      </c>
      <c r="Q18">
        <f>VLOOKUP(A18,Sheet1!$A$3:$Q$52,17,FALSE)</f>
        <v>8.8000000000000007</v>
      </c>
      <c r="R18">
        <v>96.3</v>
      </c>
    </row>
    <row r="19" spans="1:18">
      <c r="A19" t="s">
        <v>16</v>
      </c>
      <c r="B19">
        <v>35</v>
      </c>
      <c r="C19">
        <v>78.7</v>
      </c>
      <c r="D19">
        <v>22.2</v>
      </c>
      <c r="E19">
        <v>0.2</v>
      </c>
      <c r="F19">
        <v>5.0999999999999996</v>
      </c>
      <c r="G19">
        <v>8.3000000000000007</v>
      </c>
      <c r="H19">
        <v>11.3</v>
      </c>
      <c r="I19">
        <v>18.8</v>
      </c>
      <c r="J19">
        <v>12</v>
      </c>
      <c r="K19">
        <v>10.7</v>
      </c>
      <c r="L19" t="s">
        <v>68</v>
      </c>
      <c r="M19" t="s">
        <v>67</v>
      </c>
      <c r="N19">
        <f>VLOOKUP(A19,Sheet1!$A$3:$Q$52,14,FALSE)</f>
        <v>4.5</v>
      </c>
      <c r="O19">
        <f>VLOOKUP(A19,Sheet1!$A$3:$Q$52,15,FALSE)</f>
        <v>0</v>
      </c>
      <c r="P19">
        <f>VLOOKUP(A19,Sheet1!$A$3:$Q$52,16,FALSE)</f>
        <v>8.1999999999999993</v>
      </c>
      <c r="Q19">
        <f>VLOOKUP(A19,Sheet1!$A$3:$Q$52,17,FALSE)</f>
        <v>51.1</v>
      </c>
      <c r="R19">
        <v>20.100000000000001</v>
      </c>
    </row>
    <row r="20" spans="1:18">
      <c r="A20" t="s">
        <v>17</v>
      </c>
      <c r="B20">
        <v>70</v>
      </c>
      <c r="C20">
        <v>48.5</v>
      </c>
      <c r="D20">
        <v>33.4</v>
      </c>
      <c r="E20">
        <v>9.6</v>
      </c>
      <c r="F20">
        <v>21.8</v>
      </c>
      <c r="G20">
        <v>56.9</v>
      </c>
      <c r="H20">
        <v>6</v>
      </c>
      <c r="I20">
        <v>49.3</v>
      </c>
      <c r="J20">
        <v>30.1</v>
      </c>
      <c r="K20">
        <v>60.5</v>
      </c>
      <c r="L20">
        <v>24.2</v>
      </c>
      <c r="M20" t="s">
        <v>67</v>
      </c>
      <c r="N20">
        <f>VLOOKUP(A20,Sheet1!$A$3:$Q$52,14,FALSE)</f>
        <v>18.399999999999999</v>
      </c>
      <c r="O20">
        <f>VLOOKUP(A20,Sheet1!$A$3:$Q$52,15,FALSE)</f>
        <v>32.700000000000003</v>
      </c>
      <c r="P20">
        <f>VLOOKUP(A20,Sheet1!$A$3:$Q$52,16,FALSE)</f>
        <v>7.8</v>
      </c>
      <c r="Q20">
        <f>VLOOKUP(A20,Sheet1!$A$3:$Q$52,17,FALSE)</f>
        <v>21.8</v>
      </c>
      <c r="R20">
        <v>62.1</v>
      </c>
    </row>
    <row r="21" spans="1:18">
      <c r="A21" t="s">
        <v>18</v>
      </c>
      <c r="B21">
        <v>53.1</v>
      </c>
      <c r="C21">
        <v>53.4</v>
      </c>
      <c r="D21">
        <v>67.900000000000006</v>
      </c>
      <c r="E21">
        <v>2.2999999999999998</v>
      </c>
      <c r="F21">
        <v>12.7</v>
      </c>
      <c r="G21">
        <v>17.8</v>
      </c>
      <c r="H21">
        <v>3.3</v>
      </c>
      <c r="I21">
        <v>20.5</v>
      </c>
      <c r="J21">
        <v>20.7</v>
      </c>
      <c r="K21">
        <v>53.2</v>
      </c>
      <c r="L21" t="s">
        <v>67</v>
      </c>
      <c r="M21" t="s">
        <v>67</v>
      </c>
      <c r="N21">
        <f>VLOOKUP(A21,Sheet1!$A$3:$Q$52,14,FALSE)</f>
        <v>11.1</v>
      </c>
      <c r="O21">
        <f>VLOOKUP(A21,Sheet1!$A$3:$Q$52,15,FALSE)</f>
        <v>7.6</v>
      </c>
      <c r="P21">
        <f>VLOOKUP(A21,Sheet1!$A$3:$Q$52,16,FALSE)</f>
        <v>17.2</v>
      </c>
      <c r="Q21">
        <f>VLOOKUP(A21,Sheet1!$A$3:$Q$52,17,FALSE)</f>
        <v>30.7</v>
      </c>
      <c r="R21">
        <v>49.8</v>
      </c>
    </row>
    <row r="22" spans="1:18">
      <c r="A22" t="s">
        <v>19</v>
      </c>
      <c r="B22">
        <v>38.9</v>
      </c>
      <c r="C22">
        <v>37.4</v>
      </c>
      <c r="D22">
        <v>52.6</v>
      </c>
      <c r="E22">
        <v>0.8</v>
      </c>
      <c r="F22">
        <v>4.7</v>
      </c>
      <c r="G22">
        <v>8.1999999999999993</v>
      </c>
      <c r="H22">
        <v>1.1000000000000001</v>
      </c>
      <c r="I22">
        <v>36.200000000000003</v>
      </c>
      <c r="J22">
        <v>10.8</v>
      </c>
      <c r="K22">
        <v>14</v>
      </c>
      <c r="L22" t="s">
        <v>68</v>
      </c>
      <c r="M22" t="s">
        <v>67</v>
      </c>
      <c r="N22">
        <f>VLOOKUP(A22,Sheet1!$A$3:$Q$52,14,FALSE)</f>
        <v>4.2</v>
      </c>
      <c r="O22">
        <f>VLOOKUP(A22,Sheet1!$A$3:$Q$52,15,FALSE)</f>
        <v>1.7</v>
      </c>
      <c r="P22">
        <f>VLOOKUP(A22,Sheet1!$A$3:$Q$52,16,FALSE)</f>
        <v>17.8</v>
      </c>
      <c r="Q22">
        <f>VLOOKUP(A22,Sheet1!$A$3:$Q$52,17,FALSE)</f>
        <v>37.700000000000003</v>
      </c>
      <c r="R22">
        <v>14.4</v>
      </c>
    </row>
    <row r="23" spans="1:18">
      <c r="A23" t="s">
        <v>20</v>
      </c>
      <c r="B23">
        <v>26.8</v>
      </c>
      <c r="C23">
        <v>73.400000000000006</v>
      </c>
      <c r="D23">
        <v>41.7</v>
      </c>
      <c r="E23">
        <v>1.9</v>
      </c>
      <c r="F23">
        <v>6.2</v>
      </c>
      <c r="G23">
        <v>21.1</v>
      </c>
      <c r="H23">
        <v>3.5</v>
      </c>
      <c r="I23">
        <v>70</v>
      </c>
      <c r="J23">
        <v>39.4</v>
      </c>
      <c r="K23">
        <v>6</v>
      </c>
      <c r="L23" t="s">
        <v>68</v>
      </c>
      <c r="M23" t="s">
        <v>67</v>
      </c>
      <c r="N23">
        <f>VLOOKUP(A23,Sheet1!$A$3:$Q$52,14,FALSE)</f>
        <v>4.8</v>
      </c>
      <c r="O23">
        <f>VLOOKUP(A23,Sheet1!$A$3:$Q$52,15,FALSE)</f>
        <v>7.2</v>
      </c>
      <c r="P23">
        <f>VLOOKUP(A23,Sheet1!$A$3:$Q$52,16,FALSE)</f>
        <v>8.6</v>
      </c>
      <c r="Q23">
        <f>VLOOKUP(A23,Sheet1!$A$3:$Q$52,17,FALSE)</f>
        <v>54.2</v>
      </c>
      <c r="R23">
        <v>12.3</v>
      </c>
    </row>
    <row r="24" spans="1:18">
      <c r="A24" t="s">
        <v>21</v>
      </c>
      <c r="B24">
        <v>84.1</v>
      </c>
      <c r="C24">
        <v>43</v>
      </c>
      <c r="D24">
        <v>19.7</v>
      </c>
      <c r="E24">
        <v>9.6999999999999993</v>
      </c>
      <c r="F24">
        <v>75.8</v>
      </c>
      <c r="G24">
        <v>69.599999999999994</v>
      </c>
      <c r="H24">
        <v>2.6</v>
      </c>
      <c r="I24" t="s">
        <v>67</v>
      </c>
      <c r="J24">
        <v>25.7</v>
      </c>
      <c r="K24">
        <v>41.4</v>
      </c>
      <c r="L24">
        <v>34.5</v>
      </c>
      <c r="M24">
        <v>37</v>
      </c>
      <c r="N24">
        <f>VLOOKUP(A24,Sheet1!$A$3:$Q$52,14,FALSE)</f>
        <v>77.3</v>
      </c>
      <c r="O24">
        <f>VLOOKUP(A24,Sheet1!$A$3:$Q$52,15,FALSE)</f>
        <v>55</v>
      </c>
      <c r="P24">
        <f>VLOOKUP(A24,Sheet1!$A$3:$Q$52,16,FALSE)</f>
        <v>2.9</v>
      </c>
      <c r="Q24">
        <f>VLOOKUP(A24,Sheet1!$A$3:$Q$52,17,FALSE)</f>
        <v>15.2</v>
      </c>
      <c r="R24">
        <v>81.599999999999994</v>
      </c>
    </row>
    <row r="25" spans="1:18">
      <c r="A25" t="s">
        <v>35</v>
      </c>
      <c r="B25">
        <v>67.3</v>
      </c>
      <c r="C25">
        <v>64.599999999999994</v>
      </c>
      <c r="D25">
        <v>10.4</v>
      </c>
      <c r="E25">
        <v>24.6</v>
      </c>
      <c r="F25">
        <v>53.2</v>
      </c>
      <c r="G25">
        <v>60.9</v>
      </c>
      <c r="H25">
        <v>5.2</v>
      </c>
      <c r="I25">
        <v>47.8</v>
      </c>
      <c r="J25">
        <v>6.2</v>
      </c>
      <c r="K25">
        <v>22.3</v>
      </c>
      <c r="L25">
        <v>46.3</v>
      </c>
      <c r="M25" t="s">
        <v>67</v>
      </c>
      <c r="N25">
        <f>VLOOKUP(A25,Sheet1!$A$3:$Q$52,14,FALSE)</f>
        <v>44.8</v>
      </c>
      <c r="O25">
        <f>VLOOKUP(A25,Sheet1!$A$3:$Q$52,15,FALSE)</f>
        <v>55.2</v>
      </c>
      <c r="P25">
        <f>VLOOKUP(A25,Sheet1!$A$3:$Q$52,16,FALSE)</f>
        <v>3.4</v>
      </c>
      <c r="Q25">
        <f>VLOOKUP(A25,Sheet1!$A$3:$Q$52,17,FALSE)</f>
        <v>26.9</v>
      </c>
      <c r="R25">
        <v>58.1</v>
      </c>
    </row>
    <row r="26" spans="1:18">
      <c r="A26" t="s">
        <v>22</v>
      </c>
      <c r="B26">
        <v>74.3</v>
      </c>
      <c r="C26">
        <v>67.7</v>
      </c>
      <c r="D26">
        <v>25.3</v>
      </c>
      <c r="E26">
        <v>49.6</v>
      </c>
      <c r="F26">
        <v>82.8</v>
      </c>
      <c r="G26">
        <v>69.2</v>
      </c>
      <c r="H26">
        <v>6.5</v>
      </c>
      <c r="I26">
        <v>55.8</v>
      </c>
      <c r="J26">
        <v>23.6</v>
      </c>
      <c r="K26">
        <v>31.6</v>
      </c>
      <c r="L26">
        <v>57.1</v>
      </c>
      <c r="M26">
        <v>67.3</v>
      </c>
      <c r="N26">
        <f>VLOOKUP(A26,Sheet1!$A$3:$Q$52,14,FALSE)</f>
        <v>76.900000000000006</v>
      </c>
      <c r="O26">
        <f>VLOOKUP(A26,Sheet1!$A$3:$Q$52,15,FALSE)</f>
        <v>73.599999999999994</v>
      </c>
      <c r="P26">
        <f>VLOOKUP(A26,Sheet1!$A$3:$Q$52,16,FALSE)</f>
        <v>6.1</v>
      </c>
      <c r="Q26">
        <f>VLOOKUP(A26,Sheet1!$A$3:$Q$52,17,FALSE)</f>
        <v>10.1</v>
      </c>
      <c r="R26">
        <v>87.6</v>
      </c>
    </row>
    <row r="27" spans="1:18">
      <c r="A27" t="s">
        <v>23</v>
      </c>
      <c r="B27">
        <v>70.3</v>
      </c>
      <c r="C27">
        <v>47.1</v>
      </c>
      <c r="D27">
        <v>42.1</v>
      </c>
      <c r="E27">
        <v>12</v>
      </c>
      <c r="F27">
        <v>33.799999999999997</v>
      </c>
      <c r="G27">
        <v>38.6</v>
      </c>
      <c r="H27">
        <v>5.6</v>
      </c>
      <c r="I27">
        <v>54.4</v>
      </c>
      <c r="J27">
        <v>26.5</v>
      </c>
      <c r="K27">
        <v>37.200000000000003</v>
      </c>
      <c r="L27">
        <v>11.1</v>
      </c>
      <c r="M27">
        <v>35.200000000000003</v>
      </c>
      <c r="N27">
        <f>VLOOKUP(A27,Sheet1!$A$3:$Q$52,14,FALSE)</f>
        <v>32.9</v>
      </c>
      <c r="O27">
        <f>VLOOKUP(A27,Sheet1!$A$3:$Q$52,15,FALSE)</f>
        <v>30.1</v>
      </c>
      <c r="P27">
        <f>VLOOKUP(A27,Sheet1!$A$3:$Q$52,16,FALSE)</f>
        <v>7.2</v>
      </c>
      <c r="Q27">
        <f>VLOOKUP(A27,Sheet1!$A$3:$Q$52,17,FALSE)</f>
        <v>16.600000000000001</v>
      </c>
      <c r="R27">
        <v>72.599999999999994</v>
      </c>
    </row>
    <row r="28" spans="1:18">
      <c r="A28" t="s">
        <v>36</v>
      </c>
      <c r="B28">
        <v>44.4</v>
      </c>
      <c r="C28">
        <v>48.8</v>
      </c>
      <c r="D28">
        <v>26.1</v>
      </c>
      <c r="E28">
        <v>4.5999999999999996</v>
      </c>
      <c r="F28">
        <v>17.2</v>
      </c>
      <c r="G28">
        <v>33.200000000000003</v>
      </c>
      <c r="H28">
        <v>1</v>
      </c>
      <c r="I28">
        <v>43.9</v>
      </c>
      <c r="J28">
        <v>13</v>
      </c>
      <c r="K28">
        <v>10.9</v>
      </c>
      <c r="L28" t="s">
        <v>67</v>
      </c>
      <c r="M28" t="s">
        <v>67</v>
      </c>
      <c r="N28">
        <f>VLOOKUP(A28,Sheet1!$A$3:$Q$52,14,FALSE)</f>
        <v>15.9</v>
      </c>
      <c r="O28">
        <f>VLOOKUP(A28,Sheet1!$A$3:$Q$52,15,FALSE)</f>
        <v>20.9</v>
      </c>
      <c r="P28">
        <f>VLOOKUP(A28,Sheet1!$A$3:$Q$52,16,FALSE)</f>
        <v>9.6</v>
      </c>
      <c r="Q28">
        <f>VLOOKUP(A28,Sheet1!$A$3:$Q$52,17,FALSE)</f>
        <v>32.700000000000003</v>
      </c>
      <c r="R28">
        <v>36.6</v>
      </c>
    </row>
    <row r="29" spans="1:18">
      <c r="A29" t="s">
        <v>24</v>
      </c>
      <c r="B29">
        <v>82.7</v>
      </c>
      <c r="C29">
        <v>66.8</v>
      </c>
      <c r="D29">
        <v>14.6</v>
      </c>
      <c r="E29">
        <v>13.9</v>
      </c>
      <c r="F29">
        <v>71.8</v>
      </c>
      <c r="G29">
        <v>41.9</v>
      </c>
      <c r="H29">
        <v>5.0999999999999996</v>
      </c>
      <c r="I29">
        <v>38.6</v>
      </c>
      <c r="J29">
        <v>25.7</v>
      </c>
      <c r="K29">
        <v>34.5</v>
      </c>
      <c r="L29">
        <v>24.4</v>
      </c>
      <c r="M29">
        <v>61.2</v>
      </c>
      <c r="N29">
        <f>VLOOKUP(A29,Sheet1!$A$3:$Q$52,14,FALSE)</f>
        <v>63.8</v>
      </c>
      <c r="O29">
        <f>VLOOKUP(A29,Sheet1!$A$3:$Q$52,15,FALSE)</f>
        <v>42</v>
      </c>
      <c r="P29">
        <f>VLOOKUP(A29,Sheet1!$A$3:$Q$52,16,FALSE)</f>
        <v>8</v>
      </c>
      <c r="Q29">
        <f>VLOOKUP(A29,Sheet1!$A$3:$Q$52,17,FALSE)</f>
        <v>18.2</v>
      </c>
      <c r="R29">
        <v>89.9</v>
      </c>
    </row>
    <row r="30" spans="1:18">
      <c r="A30" t="s">
        <v>25</v>
      </c>
      <c r="B30">
        <v>80.7</v>
      </c>
      <c r="C30">
        <v>63.7</v>
      </c>
      <c r="D30">
        <v>17.5</v>
      </c>
      <c r="E30">
        <v>21.2</v>
      </c>
      <c r="F30">
        <v>50.5</v>
      </c>
      <c r="G30">
        <v>64.400000000000006</v>
      </c>
      <c r="H30">
        <v>4</v>
      </c>
      <c r="I30">
        <v>43</v>
      </c>
      <c r="J30">
        <v>16.2</v>
      </c>
      <c r="K30">
        <v>29.2</v>
      </c>
      <c r="L30">
        <v>32.9</v>
      </c>
      <c r="M30">
        <v>67.099999999999994</v>
      </c>
      <c r="N30">
        <f>VLOOKUP(A30,Sheet1!$A$3:$Q$52,14,FALSE)</f>
        <v>46.9</v>
      </c>
      <c r="O30">
        <f>VLOOKUP(A30,Sheet1!$A$3:$Q$52,15,FALSE)</f>
        <v>54.3</v>
      </c>
      <c r="P30">
        <f>VLOOKUP(A30,Sheet1!$A$3:$Q$52,16,FALSE)</f>
        <v>6.6</v>
      </c>
      <c r="Q30">
        <f>VLOOKUP(A30,Sheet1!$A$3:$Q$52,17,FALSE)</f>
        <v>11.3</v>
      </c>
      <c r="R30">
        <v>70.099999999999994</v>
      </c>
    </row>
    <row r="31" spans="1:18">
      <c r="A31" t="s">
        <v>26</v>
      </c>
      <c r="B31">
        <v>79.3</v>
      </c>
      <c r="C31">
        <v>78</v>
      </c>
      <c r="D31">
        <v>16</v>
      </c>
      <c r="E31">
        <v>38</v>
      </c>
      <c r="F31">
        <v>89.2</v>
      </c>
      <c r="G31">
        <v>84.4</v>
      </c>
      <c r="H31">
        <v>1.6</v>
      </c>
      <c r="I31">
        <v>73.900000000000006</v>
      </c>
      <c r="J31">
        <v>34</v>
      </c>
      <c r="K31">
        <v>51.4</v>
      </c>
      <c r="L31">
        <v>50.8</v>
      </c>
      <c r="M31">
        <v>71.8</v>
      </c>
      <c r="N31">
        <f>VLOOKUP(A31,Sheet1!$A$3:$Q$52,14,FALSE)</f>
        <v>85.1</v>
      </c>
      <c r="O31">
        <f>VLOOKUP(A31,Sheet1!$A$3:$Q$52,15,FALSE)</f>
        <v>85.6</v>
      </c>
      <c r="P31">
        <f>VLOOKUP(A31,Sheet1!$A$3:$Q$52,16,FALSE)</f>
        <v>4.9000000000000004</v>
      </c>
      <c r="Q31">
        <f>VLOOKUP(A31,Sheet1!$A$3:$Q$52,17,FALSE)</f>
        <v>13.3</v>
      </c>
      <c r="R31">
        <v>93.6</v>
      </c>
    </row>
    <row r="32" spans="1:18">
      <c r="A32" t="s">
        <v>27</v>
      </c>
      <c r="B32">
        <v>68.599999999999994</v>
      </c>
      <c r="C32">
        <v>72.400000000000006</v>
      </c>
      <c r="D32">
        <v>8.8000000000000007</v>
      </c>
      <c r="E32">
        <v>21.9</v>
      </c>
      <c r="F32">
        <v>76.400000000000006</v>
      </c>
      <c r="G32">
        <v>59.4</v>
      </c>
      <c r="H32">
        <v>2.1</v>
      </c>
      <c r="I32">
        <v>51.2</v>
      </c>
      <c r="J32">
        <v>23.7</v>
      </c>
      <c r="K32">
        <v>10.8</v>
      </c>
      <c r="L32" t="s">
        <v>67</v>
      </c>
      <c r="M32">
        <v>45.4</v>
      </c>
      <c r="N32">
        <f>VLOOKUP(A32,Sheet1!$A$3:$Q$52,14,FALSE)</f>
        <v>67.099999999999994</v>
      </c>
      <c r="O32">
        <f>VLOOKUP(A32,Sheet1!$A$3:$Q$52,15,FALSE)</f>
        <v>60.7</v>
      </c>
      <c r="P32">
        <f>VLOOKUP(A32,Sheet1!$A$3:$Q$52,16,FALSE)</f>
        <v>4.3</v>
      </c>
      <c r="Q32">
        <f>VLOOKUP(A32,Sheet1!$A$3:$Q$52,17,FALSE)</f>
        <v>17.100000000000001</v>
      </c>
      <c r="R32">
        <v>87.6</v>
      </c>
    </row>
    <row r="33" spans="1:18">
      <c r="A33" t="s">
        <v>28</v>
      </c>
      <c r="B33">
        <v>81.400000000000006</v>
      </c>
      <c r="C33">
        <v>32.799999999999997</v>
      </c>
      <c r="D33">
        <v>17</v>
      </c>
      <c r="E33">
        <v>11.1</v>
      </c>
      <c r="F33">
        <v>30.7</v>
      </c>
      <c r="G33">
        <v>64.400000000000006</v>
      </c>
      <c r="H33">
        <v>8</v>
      </c>
      <c r="I33">
        <v>53.8</v>
      </c>
      <c r="J33">
        <v>24.6</v>
      </c>
      <c r="K33">
        <v>37.5</v>
      </c>
      <c r="L33" t="s">
        <v>67</v>
      </c>
      <c r="M33">
        <v>44.6</v>
      </c>
      <c r="N33">
        <f>VLOOKUP(A33,Sheet1!$A$3:$Q$52,14,FALSE)</f>
        <v>30.2</v>
      </c>
      <c r="O33">
        <f>VLOOKUP(A33,Sheet1!$A$3:$Q$52,15,FALSE)</f>
        <v>56.8</v>
      </c>
      <c r="P33">
        <f>VLOOKUP(A33,Sheet1!$A$3:$Q$52,16,FALSE)</f>
        <v>2.4</v>
      </c>
      <c r="Q33">
        <f>VLOOKUP(A33,Sheet1!$A$3:$Q$52,17,FALSE)</f>
        <v>17.8</v>
      </c>
      <c r="R33">
        <v>84.1</v>
      </c>
    </row>
    <row r="34" spans="1:18">
      <c r="A34" t="s">
        <v>29</v>
      </c>
      <c r="B34">
        <v>78.099999999999994</v>
      </c>
      <c r="C34">
        <v>69</v>
      </c>
      <c r="D34">
        <v>22.7</v>
      </c>
      <c r="E34">
        <v>27.2</v>
      </c>
      <c r="F34">
        <v>63.6</v>
      </c>
      <c r="G34">
        <v>48.9</v>
      </c>
      <c r="H34">
        <v>9.6</v>
      </c>
      <c r="I34">
        <v>49.7</v>
      </c>
      <c r="J34">
        <v>14.8</v>
      </c>
      <c r="K34">
        <v>29.1</v>
      </c>
      <c r="L34">
        <v>27.7</v>
      </c>
      <c r="M34">
        <v>38.700000000000003</v>
      </c>
      <c r="N34">
        <f>VLOOKUP(A34,Sheet1!$A$3:$Q$52,14,FALSE)</f>
        <v>47.9</v>
      </c>
      <c r="O34">
        <f>VLOOKUP(A34,Sheet1!$A$3:$Q$52,15,FALSE)</f>
        <v>51.8</v>
      </c>
      <c r="P34">
        <f>VLOOKUP(A34,Sheet1!$A$3:$Q$52,16,FALSE)</f>
        <v>3.8</v>
      </c>
      <c r="Q34">
        <f>VLOOKUP(A34,Sheet1!$A$3:$Q$52,17,FALSE)</f>
        <v>10.6</v>
      </c>
      <c r="R34">
        <v>66.599999999999994</v>
      </c>
    </row>
    <row r="35" spans="1:18">
      <c r="A35" t="s">
        <v>30</v>
      </c>
      <c r="B35">
        <v>31.1</v>
      </c>
      <c r="C35">
        <v>26</v>
      </c>
      <c r="D35">
        <v>60.7</v>
      </c>
      <c r="E35">
        <v>2.1</v>
      </c>
      <c r="F35">
        <v>5.0999999999999996</v>
      </c>
      <c r="G35">
        <v>3.5</v>
      </c>
      <c r="H35">
        <v>2.5</v>
      </c>
      <c r="I35">
        <v>34.799999999999997</v>
      </c>
      <c r="J35">
        <v>13.2</v>
      </c>
      <c r="K35">
        <v>8</v>
      </c>
      <c r="L35" t="s">
        <v>68</v>
      </c>
      <c r="M35" t="s">
        <v>67</v>
      </c>
      <c r="N35">
        <f>VLOOKUP(A35,Sheet1!$A$3:$Q$52,14,FALSE)</f>
        <v>4.4000000000000004</v>
      </c>
      <c r="O35">
        <f>VLOOKUP(A35,Sheet1!$A$3:$Q$52,15,FALSE)</f>
        <v>2</v>
      </c>
      <c r="P35">
        <f>VLOOKUP(A35,Sheet1!$A$3:$Q$52,16,FALSE)</f>
        <v>14</v>
      </c>
      <c r="Q35">
        <f>VLOOKUP(A35,Sheet1!$A$3:$Q$52,17,FALSE)</f>
        <v>45.8</v>
      </c>
      <c r="R35">
        <v>13.8</v>
      </c>
    </row>
    <row r="36" spans="1:18">
      <c r="A36" t="s">
        <v>31</v>
      </c>
      <c r="B36">
        <v>62.6</v>
      </c>
      <c r="C36">
        <v>19.899999999999999</v>
      </c>
      <c r="D36">
        <v>9.6</v>
      </c>
      <c r="E36">
        <v>5</v>
      </c>
      <c r="F36">
        <v>25.9</v>
      </c>
      <c r="G36">
        <v>35.200000000000003</v>
      </c>
      <c r="H36">
        <v>4.0999999999999996</v>
      </c>
      <c r="I36">
        <v>41.6</v>
      </c>
      <c r="J36">
        <v>14.6</v>
      </c>
      <c r="K36">
        <v>65.5</v>
      </c>
      <c r="L36">
        <v>7.6</v>
      </c>
      <c r="M36">
        <v>20.9</v>
      </c>
      <c r="N36">
        <f>VLOOKUP(A36,Sheet1!$A$3:$Q$52,14,FALSE)</f>
        <v>21.1</v>
      </c>
      <c r="O36">
        <f>VLOOKUP(A36,Sheet1!$A$3:$Q$52,15,FALSE)</f>
        <v>19.600000000000001</v>
      </c>
      <c r="P36">
        <f>VLOOKUP(A36,Sheet1!$A$3:$Q$52,16,FALSE)</f>
        <v>15.8</v>
      </c>
      <c r="Q36">
        <f>VLOOKUP(A36,Sheet1!$A$3:$Q$52,17,FALSE)</f>
        <v>18.2</v>
      </c>
      <c r="R36">
        <v>39.299999999999997</v>
      </c>
    </row>
    <row r="37" spans="1:18">
      <c r="A37" t="s">
        <v>32</v>
      </c>
      <c r="B37">
        <v>32.9</v>
      </c>
      <c r="C37">
        <v>50.3</v>
      </c>
      <c r="D37">
        <v>31.4</v>
      </c>
      <c r="E37">
        <v>1.9</v>
      </c>
      <c r="F37">
        <v>9.3000000000000007</v>
      </c>
      <c r="G37">
        <v>25</v>
      </c>
      <c r="H37">
        <v>2</v>
      </c>
      <c r="I37">
        <v>26.6</v>
      </c>
      <c r="J37">
        <v>11.5</v>
      </c>
      <c r="K37">
        <v>2.2000000000000002</v>
      </c>
      <c r="L37" t="s">
        <v>68</v>
      </c>
      <c r="M37" t="s">
        <v>68</v>
      </c>
      <c r="N37">
        <f>VLOOKUP(A37,Sheet1!$A$3:$Q$52,14,FALSE)</f>
        <v>6.1</v>
      </c>
      <c r="O37">
        <f>VLOOKUP(A37,Sheet1!$A$3:$Q$52,15,FALSE)</f>
        <v>9.1</v>
      </c>
      <c r="P37">
        <f>VLOOKUP(A37,Sheet1!$A$3:$Q$52,16,FALSE)</f>
        <v>18.7</v>
      </c>
      <c r="Q37">
        <f>VLOOKUP(A37,Sheet1!$A$3:$Q$52,17,FALSE)</f>
        <v>39.4</v>
      </c>
      <c r="R37">
        <v>36</v>
      </c>
    </row>
    <row r="38" spans="1:18">
      <c r="A38" t="s">
        <v>33</v>
      </c>
      <c r="B38">
        <v>20.5</v>
      </c>
      <c r="C38">
        <v>29.5</v>
      </c>
      <c r="D38">
        <v>31.4</v>
      </c>
      <c r="E38">
        <v>2.5</v>
      </c>
      <c r="F38">
        <v>7.7</v>
      </c>
      <c r="G38">
        <v>14.1</v>
      </c>
      <c r="H38">
        <v>2.8</v>
      </c>
      <c r="I38">
        <v>15.7</v>
      </c>
      <c r="J38">
        <v>5.5</v>
      </c>
      <c r="K38">
        <v>19</v>
      </c>
      <c r="L38" t="s">
        <v>68</v>
      </c>
      <c r="M38" t="s">
        <v>67</v>
      </c>
      <c r="N38">
        <f>VLOOKUP(A38,Sheet1!$A$3:$Q$52,14,FALSE)</f>
        <v>6.5</v>
      </c>
      <c r="O38">
        <f>VLOOKUP(A38,Sheet1!$A$3:$Q$52,15,FALSE)</f>
        <v>8.8000000000000007</v>
      </c>
      <c r="P38">
        <f>VLOOKUP(A38,Sheet1!$A$3:$Q$52,16,FALSE)</f>
        <v>10.199999999999999</v>
      </c>
      <c r="Q38">
        <f>VLOOKUP(A38,Sheet1!$A$3:$Q$52,17,FALSE)</f>
        <v>18.3</v>
      </c>
      <c r="R38">
        <v>13.1</v>
      </c>
    </row>
    <row r="39" spans="1:18">
      <c r="A39" t="s">
        <v>34</v>
      </c>
      <c r="B39">
        <v>79.400000000000006</v>
      </c>
      <c r="C39">
        <v>66.3</v>
      </c>
      <c r="D39">
        <v>40.5</v>
      </c>
      <c r="E39">
        <v>28</v>
      </c>
      <c r="F39">
        <v>64.3</v>
      </c>
      <c r="G39">
        <v>73.5</v>
      </c>
      <c r="H39">
        <v>7.8</v>
      </c>
      <c r="I39">
        <v>51.6</v>
      </c>
      <c r="J39">
        <v>60.3</v>
      </c>
      <c r="K39">
        <v>70.599999999999994</v>
      </c>
      <c r="L39">
        <v>54.1</v>
      </c>
      <c r="M39" t="s">
        <v>67</v>
      </c>
      <c r="N39">
        <f>VLOOKUP(A39,Sheet1!$A$3:$Q$52,14,FALSE)</f>
        <v>54.2</v>
      </c>
      <c r="O39">
        <f>VLOOKUP(A39,Sheet1!$A$3:$Q$52,15,FALSE)</f>
        <v>75.900000000000006</v>
      </c>
      <c r="P39">
        <f>VLOOKUP(A39,Sheet1!$A$3:$Q$52,16,FALSE)</f>
        <v>1.1000000000000001</v>
      </c>
      <c r="Q39">
        <f>VLOOKUP(A39,Sheet1!$A$3:$Q$52,17,FALSE)</f>
        <v>11.1</v>
      </c>
      <c r="R39">
        <v>89.2</v>
      </c>
    </row>
    <row r="40" spans="1:18">
      <c r="A40" s="1" t="s">
        <v>43</v>
      </c>
      <c r="B40">
        <v>62.1</v>
      </c>
      <c r="C40">
        <v>54.2</v>
      </c>
      <c r="D40">
        <v>31.2</v>
      </c>
      <c r="E40">
        <v>14.6</v>
      </c>
      <c r="F40">
        <v>38.9</v>
      </c>
      <c r="G40">
        <v>41.4</v>
      </c>
      <c r="H40">
        <v>5.5</v>
      </c>
      <c r="I40">
        <v>33.200000000000003</v>
      </c>
      <c r="J40">
        <v>22.2</v>
      </c>
      <c r="K40">
        <v>32.6</v>
      </c>
      <c r="L40">
        <v>35.5</v>
      </c>
      <c r="M40">
        <v>49.4</v>
      </c>
      <c r="N40">
        <f>VLOOKUP(A40,Sheet1!$A$3:$Q$52,14,FALSE)</f>
        <v>35</v>
      </c>
      <c r="O40">
        <f>VLOOKUP(A40,Sheet1!$A$3:$Q$52,15,FALSE)</f>
        <v>35.4</v>
      </c>
      <c r="P40">
        <f>VLOOKUP(A40,Sheet1!$A$3:$Q$52,16,FALSE)</f>
        <v>10.1</v>
      </c>
      <c r="Q40">
        <f>VLOOKUP(A40,Sheet1!$A$3:$Q$52,17,FALSE)</f>
        <v>23.1</v>
      </c>
    </row>
  </sheetData>
  <sortState ref="A4:M39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Sorted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Phillips</dc:creator>
  <cp:lastModifiedBy>Jonathan Phillips</cp:lastModifiedBy>
  <dcterms:created xsi:type="dcterms:W3CDTF">2010-02-24T08:40:18Z</dcterms:created>
  <dcterms:modified xsi:type="dcterms:W3CDTF">2010-03-28T13:17:52Z</dcterms:modified>
</cp:coreProperties>
</file>