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0_回家作業\finance\測試資料\"/>
    </mc:Choice>
  </mc:AlternateContent>
  <bookViews>
    <workbookView xWindow="480" yWindow="375" windowWidth="13995" windowHeight="4635" activeTab="4"/>
  </bookViews>
  <sheets>
    <sheet name="聯博-全球高收益債券基金A2" sheetId="9" r:id="rId1"/>
    <sheet name="JPM環球高收益債券" sheetId="11" r:id="rId2"/>
    <sheet name="貝萊德世界黃金基金 A2" sheetId="12" r:id="rId3"/>
    <sheet name="景順大中華基金A股" sheetId="13" r:id="rId4"/>
    <sheet name="貝萊德環球政府債券基金" sheetId="14" r:id="rId5"/>
  </sheets>
  <calcPr calcId="152511"/>
</workbook>
</file>

<file path=xl/calcChain.xml><?xml version="1.0" encoding="utf-8"?>
<calcChain xmlns="http://schemas.openxmlformats.org/spreadsheetml/2006/main">
  <c r="M13" i="14" l="1"/>
  <c r="L13" i="14"/>
  <c r="K13" i="14"/>
  <c r="N13" i="14" s="1"/>
  <c r="M12" i="14"/>
  <c r="L12" i="14"/>
  <c r="K12" i="14"/>
  <c r="N12" i="14" s="1"/>
  <c r="M11" i="14"/>
  <c r="L11" i="14"/>
  <c r="K11" i="14"/>
  <c r="N11" i="14" s="1"/>
  <c r="M10" i="14"/>
  <c r="L10" i="14"/>
  <c r="K10" i="14"/>
  <c r="N10" i="14" s="1"/>
  <c r="M9" i="14"/>
  <c r="L9" i="14"/>
  <c r="K9" i="14"/>
  <c r="N9" i="14" s="1"/>
  <c r="M8" i="14"/>
  <c r="L8" i="14"/>
  <c r="K8" i="14"/>
  <c r="M7" i="14"/>
  <c r="L7" i="14"/>
  <c r="K7" i="14"/>
  <c r="M6" i="14"/>
  <c r="L6" i="14"/>
  <c r="K6" i="14"/>
  <c r="N6" i="14" s="1"/>
  <c r="M5" i="14"/>
  <c r="L5" i="14"/>
  <c r="K5" i="14"/>
  <c r="N5" i="14" s="1"/>
  <c r="M4" i="14"/>
  <c r="L4" i="14"/>
  <c r="K4" i="14"/>
  <c r="M3" i="14"/>
  <c r="L3" i="14"/>
  <c r="K3" i="14"/>
  <c r="N4" i="14" l="1"/>
  <c r="N8" i="14"/>
  <c r="N3" i="14"/>
  <c r="N7" i="14"/>
  <c r="K6" i="9"/>
  <c r="L6" i="9"/>
  <c r="M6" i="9"/>
  <c r="N6" i="9"/>
  <c r="K7" i="9"/>
  <c r="L7" i="9"/>
  <c r="M7" i="9"/>
  <c r="N7" i="9"/>
  <c r="K8" i="9"/>
  <c r="L8" i="9"/>
  <c r="M8" i="9"/>
  <c r="N8" i="9"/>
  <c r="K9" i="9"/>
  <c r="L9" i="9"/>
  <c r="M9" i="9"/>
  <c r="N9" i="9"/>
  <c r="K10" i="9"/>
  <c r="L10" i="9"/>
  <c r="M10" i="9"/>
  <c r="N10" i="9"/>
  <c r="K11" i="9"/>
  <c r="L11" i="9"/>
  <c r="M11" i="9"/>
  <c r="N11" i="9"/>
  <c r="K12" i="9"/>
  <c r="L12" i="9"/>
  <c r="M12" i="9"/>
  <c r="N12" i="9"/>
  <c r="K13" i="9"/>
  <c r="L13" i="9"/>
  <c r="M13" i="9"/>
  <c r="N13" i="9"/>
  <c r="K14" i="9"/>
  <c r="L14" i="9"/>
  <c r="M14" i="9"/>
  <c r="N14" i="9"/>
  <c r="K15" i="9"/>
  <c r="L15" i="9"/>
  <c r="M15" i="9"/>
  <c r="N15" i="9"/>
  <c r="K16" i="9"/>
  <c r="L16" i="9"/>
  <c r="M16" i="9"/>
  <c r="N16" i="9"/>
  <c r="K17" i="9"/>
  <c r="L17" i="9"/>
  <c r="M17" i="9"/>
  <c r="N17" i="9"/>
  <c r="K18" i="9"/>
  <c r="L18" i="9"/>
  <c r="M18" i="9"/>
  <c r="N18" i="9"/>
  <c r="K19" i="9"/>
  <c r="L19" i="9"/>
  <c r="M19" i="9"/>
  <c r="N19" i="9"/>
  <c r="K20" i="9"/>
  <c r="L20" i="9"/>
  <c r="M20" i="9"/>
  <c r="N20" i="9"/>
  <c r="K21" i="9"/>
  <c r="L21" i="9"/>
  <c r="M21" i="9"/>
  <c r="N21" i="9"/>
  <c r="K22" i="9"/>
  <c r="L22" i="9"/>
  <c r="M22" i="9"/>
  <c r="N22" i="9"/>
  <c r="K23" i="9"/>
  <c r="L23" i="9"/>
  <c r="M23" i="9"/>
  <c r="N23" i="9"/>
  <c r="K24" i="9"/>
  <c r="L24" i="9"/>
  <c r="M24" i="9"/>
  <c r="N24" i="9"/>
  <c r="K6" i="13" l="1"/>
  <c r="N6" i="13" s="1"/>
  <c r="L6" i="13"/>
  <c r="M6" i="13"/>
  <c r="K7" i="13"/>
  <c r="N7" i="13" s="1"/>
  <c r="L7" i="13"/>
  <c r="M7" i="13"/>
  <c r="K8" i="13"/>
  <c r="N8" i="13" s="1"/>
  <c r="L8" i="13"/>
  <c r="M8" i="13"/>
  <c r="K9" i="13"/>
  <c r="N9" i="13" s="1"/>
  <c r="L9" i="13"/>
  <c r="M9" i="13"/>
  <c r="K10" i="13"/>
  <c r="N10" i="13" s="1"/>
  <c r="L10" i="13"/>
  <c r="M10" i="13"/>
  <c r="K11" i="13"/>
  <c r="N11" i="13" s="1"/>
  <c r="L11" i="13"/>
  <c r="M11" i="13"/>
  <c r="K12" i="13"/>
  <c r="N12" i="13" s="1"/>
  <c r="L12" i="13"/>
  <c r="M12" i="13"/>
  <c r="K13" i="13"/>
  <c r="N13" i="13" s="1"/>
  <c r="L13" i="13"/>
  <c r="M13" i="13"/>
  <c r="K6" i="12"/>
  <c r="L6" i="12"/>
  <c r="M6" i="12"/>
  <c r="N6" i="12"/>
  <c r="K7" i="12"/>
  <c r="N7" i="12" s="1"/>
  <c r="L7" i="12"/>
  <c r="M7" i="12"/>
  <c r="K8" i="12"/>
  <c r="L8" i="12"/>
  <c r="M8" i="12"/>
  <c r="N8" i="12"/>
  <c r="K9" i="12"/>
  <c r="L9" i="12"/>
  <c r="M9" i="12"/>
  <c r="N9" i="12"/>
  <c r="K10" i="12"/>
  <c r="L10" i="12"/>
  <c r="M10" i="12"/>
  <c r="N10" i="12"/>
  <c r="K11" i="12"/>
  <c r="L11" i="12"/>
  <c r="M11" i="12"/>
  <c r="N11" i="12"/>
  <c r="K12" i="12"/>
  <c r="L12" i="12"/>
  <c r="M12" i="12"/>
  <c r="N12" i="12"/>
  <c r="K13" i="12"/>
  <c r="L13" i="12"/>
  <c r="M13" i="12"/>
  <c r="N13" i="12"/>
  <c r="K14" i="12"/>
  <c r="L14" i="12"/>
  <c r="M14" i="12"/>
  <c r="N14" i="12"/>
  <c r="K15" i="12"/>
  <c r="L15" i="12"/>
  <c r="M15" i="12"/>
  <c r="N15" i="12"/>
  <c r="K16" i="12"/>
  <c r="L16" i="12"/>
  <c r="M16" i="12"/>
  <c r="N16" i="12"/>
  <c r="K17" i="12"/>
  <c r="L17" i="12"/>
  <c r="M17" i="12"/>
  <c r="N17" i="12"/>
  <c r="K6" i="11"/>
  <c r="N6" i="11" s="1"/>
  <c r="L6" i="11"/>
  <c r="M6" i="11"/>
  <c r="K7" i="11"/>
  <c r="N7" i="11" s="1"/>
  <c r="L7" i="11"/>
  <c r="M7" i="11"/>
  <c r="K8" i="11"/>
  <c r="N8" i="11" s="1"/>
  <c r="L8" i="11"/>
  <c r="M8" i="11"/>
  <c r="K9" i="11"/>
  <c r="N9" i="11" s="1"/>
  <c r="L9" i="11"/>
  <c r="M9" i="11"/>
  <c r="K10" i="11"/>
  <c r="N10" i="11" s="1"/>
  <c r="L10" i="11"/>
  <c r="M10" i="11"/>
  <c r="K11" i="11"/>
  <c r="N11" i="11" s="1"/>
  <c r="L11" i="11"/>
  <c r="M11" i="11"/>
  <c r="K12" i="11"/>
  <c r="N12" i="11" s="1"/>
  <c r="L12" i="11"/>
  <c r="M12" i="11"/>
  <c r="K13" i="11"/>
  <c r="N13" i="11" s="1"/>
  <c r="L13" i="11"/>
  <c r="M13" i="11"/>
  <c r="K14" i="11"/>
  <c r="N14" i="11" s="1"/>
  <c r="L14" i="11"/>
  <c r="M14" i="11"/>
  <c r="K15" i="11"/>
  <c r="N15" i="11" s="1"/>
  <c r="L15" i="11"/>
  <c r="M15" i="11"/>
  <c r="K16" i="11"/>
  <c r="N16" i="11" s="1"/>
  <c r="L16" i="11"/>
  <c r="M16" i="11"/>
  <c r="K17" i="11"/>
  <c r="N17" i="11" s="1"/>
  <c r="L17" i="11"/>
  <c r="M17" i="11"/>
  <c r="M5" i="13" l="1"/>
  <c r="L5" i="13"/>
  <c r="K5" i="13"/>
  <c r="M4" i="13"/>
  <c r="N4" i="13" s="1"/>
  <c r="L4" i="13"/>
  <c r="K4" i="13"/>
  <c r="M3" i="13"/>
  <c r="N3" i="13" s="1"/>
  <c r="L3" i="13"/>
  <c r="K3" i="13"/>
  <c r="M5" i="12"/>
  <c r="L5" i="12"/>
  <c r="K5" i="12"/>
  <c r="N5" i="12" s="1"/>
  <c r="M4" i="12"/>
  <c r="L4" i="12"/>
  <c r="K4" i="12"/>
  <c r="N4" i="12" s="1"/>
  <c r="M3" i="12"/>
  <c r="L3" i="12"/>
  <c r="K3" i="12"/>
  <c r="N3" i="12" s="1"/>
  <c r="M5" i="11"/>
  <c r="L5" i="11"/>
  <c r="K5" i="11"/>
  <c r="M4" i="11"/>
  <c r="L4" i="11"/>
  <c r="K4" i="11"/>
  <c r="N4" i="11" s="1"/>
  <c r="M3" i="11"/>
  <c r="L3" i="11"/>
  <c r="K3" i="11"/>
  <c r="N3" i="11" s="1"/>
  <c r="N5" i="13" l="1"/>
  <c r="N5" i="11"/>
  <c r="K3" i="9"/>
  <c r="L3" i="9"/>
  <c r="M3" i="9"/>
  <c r="K4" i="9"/>
  <c r="L4" i="9"/>
  <c r="M4" i="9"/>
  <c r="K5" i="9"/>
  <c r="L5" i="9"/>
  <c r="M5" i="9"/>
  <c r="N4" i="9" l="1"/>
  <c r="N3" i="9"/>
  <c r="N5" i="9"/>
</calcChain>
</file>

<file path=xl/sharedStrings.xml><?xml version="1.0" encoding="utf-8"?>
<sst xmlns="http://schemas.openxmlformats.org/spreadsheetml/2006/main" count="65" uniqueCount="17">
  <si>
    <t>高檔拉回標準</t>
    <phoneticPr fontId="1" type="noConversion"/>
  </si>
  <si>
    <t>高檔拉回值</t>
    <phoneticPr fontId="1" type="noConversion"/>
  </si>
  <si>
    <t>主軸拉回標準</t>
    <phoneticPr fontId="1" type="noConversion"/>
  </si>
  <si>
    <t>主軸拉回</t>
    <phoneticPr fontId="1" type="noConversion"/>
  </si>
  <si>
    <t>5日k 低</t>
    <phoneticPr fontId="1" type="noConversion"/>
  </si>
  <si>
    <t>5日k 高</t>
    <phoneticPr fontId="1" type="noConversion"/>
  </si>
  <si>
    <t>5日k</t>
    <phoneticPr fontId="1" type="noConversion"/>
  </si>
  <si>
    <t>均線方向</t>
    <phoneticPr fontId="1" type="noConversion"/>
  </si>
  <si>
    <t>合計</t>
    <phoneticPr fontId="1" type="noConversion"/>
  </si>
  <si>
    <t>聯博-全球高收益債券基金A2_200901</t>
    <phoneticPr fontId="1" type="noConversion"/>
  </si>
  <si>
    <t>高檔</t>
    <phoneticPr fontId="1" type="noConversion"/>
  </si>
  <si>
    <t>主軸</t>
    <phoneticPr fontId="1" type="noConversion"/>
  </si>
  <si>
    <t>5k</t>
    <phoneticPr fontId="1" type="noConversion"/>
  </si>
  <si>
    <t>JPM環球高收益債券</t>
  </si>
  <si>
    <t>貝萊德世界黃金基金</t>
  </si>
  <si>
    <t>景順大中華基金A股</t>
  </si>
  <si>
    <t>貝萊德環球政府債券基金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</si>
</sst>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4"/>
      <scheme val="minor"/>
    </font>
    <font>
      <sz val="9"/>
      <name val="新細明體"/>
      <family val="2"/>
      <charset val="134"/>
      <scheme val="minor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A7" sqref="A7:I7"/>
    </sheetView>
  </sheetViews>
  <sheetFormatPr defaultRowHeight="16.5" x14ac:dyDescent="0.25"/>
  <cols>
    <col min="1" max="1" width="11.625" bestFit="1" customWidth="1"/>
    <col min="2" max="2" width="13.875" bestFit="1" customWidth="1"/>
    <col min="3" max="3" width="11.625" bestFit="1" customWidth="1"/>
    <col min="4" max="4" width="13.875" bestFit="1" customWidth="1"/>
    <col min="5" max="5" width="13.5" customWidth="1"/>
  </cols>
  <sheetData>
    <row r="1" spans="1:14" s="3" customFormat="1" x14ac:dyDescent="0.25">
      <c r="B1" s="3" t="s">
        <v>9</v>
      </c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K2" t="s">
        <v>10</v>
      </c>
      <c r="L2" t="s">
        <v>11</v>
      </c>
      <c r="M2" t="s">
        <v>12</v>
      </c>
      <c r="N2" t="s">
        <v>8</v>
      </c>
    </row>
    <row r="3" spans="1:14" x14ac:dyDescent="0.25">
      <c r="A3" s="1">
        <v>43110</v>
      </c>
      <c r="B3">
        <v>-1.141</v>
      </c>
      <c r="C3">
        <v>-6.4000000000000001E-2</v>
      </c>
      <c r="D3">
        <v>-1.1419999999999999</v>
      </c>
      <c r="E3">
        <v>1.234</v>
      </c>
      <c r="F3">
        <v>38.07</v>
      </c>
      <c r="G3">
        <v>92.15</v>
      </c>
      <c r="H3">
        <v>87.16</v>
      </c>
      <c r="I3">
        <v>2.8E-3</v>
      </c>
      <c r="K3">
        <f>IF(C3&lt;B3,1,0)</f>
        <v>0</v>
      </c>
      <c r="L3">
        <f>IF(E3&lt;D3,1,0)</f>
        <v>0</v>
      </c>
      <c r="M3">
        <f>IF(H3&lt;F3,1,0)</f>
        <v>0</v>
      </c>
      <c r="N3" s="2">
        <f t="shared" ref="N3:N5" si="0">SUM(K3:M3)</f>
        <v>0</v>
      </c>
    </row>
    <row r="4" spans="1:14" x14ac:dyDescent="0.25">
      <c r="A4" s="1">
        <v>43111</v>
      </c>
      <c r="B4">
        <v>-1.141</v>
      </c>
      <c r="C4">
        <v>0.128</v>
      </c>
      <c r="D4">
        <v>-1.1419999999999999</v>
      </c>
      <c r="E4">
        <v>1.407</v>
      </c>
      <c r="F4">
        <v>38.07</v>
      </c>
      <c r="G4">
        <v>92.15</v>
      </c>
      <c r="H4">
        <v>87.16</v>
      </c>
      <c r="I4">
        <v>3.3E-3</v>
      </c>
      <c r="K4">
        <f>IF(C4&lt;B4,1,0)</f>
        <v>0</v>
      </c>
      <c r="L4">
        <f>IF(E4&lt;D4,1,0)</f>
        <v>0</v>
      </c>
      <c r="M4">
        <f>IF(H4&lt;F4,1,0)</f>
        <v>0</v>
      </c>
      <c r="N4" s="2">
        <f t="shared" si="0"/>
        <v>0</v>
      </c>
    </row>
    <row r="5" spans="1:14" x14ac:dyDescent="0.25">
      <c r="A5" s="1">
        <v>43126</v>
      </c>
      <c r="B5">
        <v>-1.105</v>
      </c>
      <c r="C5">
        <v>6.4000000000000001E-2</v>
      </c>
      <c r="D5">
        <v>-1.1419999999999999</v>
      </c>
      <c r="E5">
        <v>1.538</v>
      </c>
      <c r="F5">
        <v>38.07</v>
      </c>
      <c r="G5">
        <v>92.15</v>
      </c>
      <c r="H5">
        <v>91.97</v>
      </c>
      <c r="I5">
        <v>5.7000000000000002E-3</v>
      </c>
      <c r="K5">
        <f>IF(C5&lt;B5,1,0)</f>
        <v>0</v>
      </c>
      <c r="L5">
        <f>IF(E5&lt;D5,1,0)</f>
        <v>0</v>
      </c>
      <c r="M5">
        <f>IF(H5&lt;F5,1,0)</f>
        <v>0</v>
      </c>
      <c r="N5" s="2">
        <f t="shared" si="0"/>
        <v>0</v>
      </c>
    </row>
    <row r="6" spans="1:14" x14ac:dyDescent="0.25">
      <c r="A6" s="1">
        <v>43133</v>
      </c>
      <c r="B6">
        <v>-1.1000000000000001</v>
      </c>
      <c r="C6">
        <v>-0.63800000000000001</v>
      </c>
      <c r="D6">
        <v>-1.1419999999999999</v>
      </c>
      <c r="E6">
        <v>0.68899999999999995</v>
      </c>
      <c r="F6">
        <v>38.07</v>
      </c>
      <c r="G6">
        <v>92.52</v>
      </c>
      <c r="H6">
        <v>94.65</v>
      </c>
      <c r="I6">
        <v>6.4999999999999997E-3</v>
      </c>
      <c r="K6">
        <f t="shared" ref="K6:K24" si="1">IF(C6&lt;B6,1,0)</f>
        <v>0</v>
      </c>
      <c r="L6">
        <f t="shared" ref="L6:L24" si="2">IF(E6&lt;D6,1,0)</f>
        <v>0</v>
      </c>
      <c r="M6">
        <f t="shared" ref="M6:M24" si="3">IF(H6&lt;F6,1,0)</f>
        <v>0</v>
      </c>
      <c r="N6" s="2">
        <f t="shared" ref="N6:N24" si="4">SUM(K6:M6)</f>
        <v>0</v>
      </c>
    </row>
    <row r="7" spans="1:14" x14ac:dyDescent="0.25">
      <c r="A7" s="1">
        <v>43161</v>
      </c>
      <c r="B7">
        <v>-1.17</v>
      </c>
      <c r="C7">
        <v>-1.659</v>
      </c>
      <c r="D7">
        <v>-1.1120000000000001</v>
      </c>
      <c r="E7">
        <v>-0.53200000000000003</v>
      </c>
      <c r="F7">
        <v>38.880000000000003</v>
      </c>
      <c r="G7">
        <v>92.15</v>
      </c>
      <c r="H7">
        <v>49.81</v>
      </c>
      <c r="I7">
        <v>4.0000000000000002E-4</v>
      </c>
      <c r="K7">
        <f t="shared" si="1"/>
        <v>1</v>
      </c>
      <c r="L7">
        <f t="shared" si="2"/>
        <v>0</v>
      </c>
      <c r="M7">
        <f t="shared" si="3"/>
        <v>0</v>
      </c>
      <c r="N7" s="2">
        <f t="shared" si="4"/>
        <v>1</v>
      </c>
    </row>
    <row r="8" spans="1:14" x14ac:dyDescent="0.25">
      <c r="K8">
        <f t="shared" si="1"/>
        <v>0</v>
      </c>
      <c r="L8">
        <f t="shared" si="2"/>
        <v>0</v>
      </c>
      <c r="M8">
        <f t="shared" si="3"/>
        <v>0</v>
      </c>
      <c r="N8" s="2">
        <f t="shared" si="4"/>
        <v>0</v>
      </c>
    </row>
    <row r="9" spans="1:14" x14ac:dyDescent="0.25">
      <c r="K9">
        <f t="shared" si="1"/>
        <v>0</v>
      </c>
      <c r="L9">
        <f t="shared" si="2"/>
        <v>0</v>
      </c>
      <c r="M9">
        <f t="shared" si="3"/>
        <v>0</v>
      </c>
      <c r="N9" s="2">
        <f t="shared" si="4"/>
        <v>0</v>
      </c>
    </row>
    <row r="10" spans="1:14" x14ac:dyDescent="0.25">
      <c r="K10">
        <f t="shared" si="1"/>
        <v>0</v>
      </c>
      <c r="L10">
        <f t="shared" si="2"/>
        <v>0</v>
      </c>
      <c r="M10">
        <f t="shared" si="3"/>
        <v>0</v>
      </c>
      <c r="N10" s="2">
        <f t="shared" si="4"/>
        <v>0</v>
      </c>
    </row>
    <row r="11" spans="1:14" x14ac:dyDescent="0.25">
      <c r="K11">
        <f t="shared" si="1"/>
        <v>0</v>
      </c>
      <c r="L11">
        <f t="shared" si="2"/>
        <v>0</v>
      </c>
      <c r="M11">
        <f t="shared" si="3"/>
        <v>0</v>
      </c>
      <c r="N11" s="2">
        <f t="shared" si="4"/>
        <v>0</v>
      </c>
    </row>
    <row r="12" spans="1:14" x14ac:dyDescent="0.25">
      <c r="K12">
        <f t="shared" si="1"/>
        <v>0</v>
      </c>
      <c r="L12">
        <f t="shared" si="2"/>
        <v>0</v>
      </c>
      <c r="M12">
        <f t="shared" si="3"/>
        <v>0</v>
      </c>
      <c r="N12" s="2">
        <f t="shared" si="4"/>
        <v>0</v>
      </c>
    </row>
    <row r="13" spans="1:14" x14ac:dyDescent="0.25">
      <c r="K13">
        <f t="shared" si="1"/>
        <v>0</v>
      </c>
      <c r="L13">
        <f t="shared" si="2"/>
        <v>0</v>
      </c>
      <c r="M13">
        <f t="shared" si="3"/>
        <v>0</v>
      </c>
      <c r="N13" s="2">
        <f t="shared" si="4"/>
        <v>0</v>
      </c>
    </row>
    <row r="14" spans="1:14" x14ac:dyDescent="0.25">
      <c r="K14">
        <f t="shared" si="1"/>
        <v>0</v>
      </c>
      <c r="L14">
        <f t="shared" si="2"/>
        <v>0</v>
      </c>
      <c r="M14">
        <f t="shared" si="3"/>
        <v>0</v>
      </c>
      <c r="N14" s="2">
        <f t="shared" si="4"/>
        <v>0</v>
      </c>
    </row>
    <row r="15" spans="1:14" x14ac:dyDescent="0.25">
      <c r="K15">
        <f t="shared" si="1"/>
        <v>0</v>
      </c>
      <c r="L15">
        <f t="shared" si="2"/>
        <v>0</v>
      </c>
      <c r="M15">
        <f t="shared" si="3"/>
        <v>0</v>
      </c>
      <c r="N15" s="2">
        <f t="shared" si="4"/>
        <v>0</v>
      </c>
    </row>
    <row r="16" spans="1:14" x14ac:dyDescent="0.25">
      <c r="K16">
        <f t="shared" si="1"/>
        <v>0</v>
      </c>
      <c r="L16">
        <f t="shared" si="2"/>
        <v>0</v>
      </c>
      <c r="M16">
        <f t="shared" si="3"/>
        <v>0</v>
      </c>
      <c r="N16" s="2">
        <f t="shared" si="4"/>
        <v>0</v>
      </c>
    </row>
    <row r="17" spans="11:14" x14ac:dyDescent="0.25">
      <c r="K17">
        <f t="shared" si="1"/>
        <v>0</v>
      </c>
      <c r="L17">
        <f t="shared" si="2"/>
        <v>0</v>
      </c>
      <c r="M17">
        <f t="shared" si="3"/>
        <v>0</v>
      </c>
      <c r="N17" s="2">
        <f t="shared" si="4"/>
        <v>0</v>
      </c>
    </row>
    <row r="18" spans="11:14" x14ac:dyDescent="0.25">
      <c r="K18">
        <f t="shared" si="1"/>
        <v>0</v>
      </c>
      <c r="L18">
        <f t="shared" si="2"/>
        <v>0</v>
      </c>
      <c r="M18">
        <f t="shared" si="3"/>
        <v>0</v>
      </c>
      <c r="N18" s="2">
        <f t="shared" si="4"/>
        <v>0</v>
      </c>
    </row>
    <row r="19" spans="11:14" x14ac:dyDescent="0.25">
      <c r="K19">
        <f t="shared" si="1"/>
        <v>0</v>
      </c>
      <c r="L19">
        <f t="shared" si="2"/>
        <v>0</v>
      </c>
      <c r="M19">
        <f t="shared" si="3"/>
        <v>0</v>
      </c>
      <c r="N19" s="2">
        <f t="shared" si="4"/>
        <v>0</v>
      </c>
    </row>
    <row r="20" spans="11:14" x14ac:dyDescent="0.25">
      <c r="K20">
        <f t="shared" si="1"/>
        <v>0</v>
      </c>
      <c r="L20">
        <f t="shared" si="2"/>
        <v>0</v>
      </c>
      <c r="M20">
        <f t="shared" si="3"/>
        <v>0</v>
      </c>
      <c r="N20" s="2">
        <f t="shared" si="4"/>
        <v>0</v>
      </c>
    </row>
    <row r="21" spans="11:14" x14ac:dyDescent="0.25">
      <c r="K21">
        <f t="shared" si="1"/>
        <v>0</v>
      </c>
      <c r="L21">
        <f t="shared" si="2"/>
        <v>0</v>
      </c>
      <c r="M21">
        <f t="shared" si="3"/>
        <v>0</v>
      </c>
      <c r="N21" s="2">
        <f t="shared" si="4"/>
        <v>0</v>
      </c>
    </row>
    <row r="22" spans="11:14" x14ac:dyDescent="0.25">
      <c r="K22">
        <f t="shared" si="1"/>
        <v>0</v>
      </c>
      <c r="L22">
        <f t="shared" si="2"/>
        <v>0</v>
      </c>
      <c r="M22">
        <f t="shared" si="3"/>
        <v>0</v>
      </c>
      <c r="N22" s="2">
        <f t="shared" si="4"/>
        <v>0</v>
      </c>
    </row>
    <row r="23" spans="11:14" x14ac:dyDescent="0.25">
      <c r="K23">
        <f t="shared" si="1"/>
        <v>0</v>
      </c>
      <c r="L23">
        <f t="shared" si="2"/>
        <v>0</v>
      </c>
      <c r="M23">
        <f t="shared" si="3"/>
        <v>0</v>
      </c>
      <c r="N23" s="2">
        <f t="shared" si="4"/>
        <v>0</v>
      </c>
    </row>
    <row r="24" spans="11:14" x14ac:dyDescent="0.25">
      <c r="K24">
        <f t="shared" si="1"/>
        <v>0</v>
      </c>
      <c r="L24">
        <f t="shared" si="2"/>
        <v>0</v>
      </c>
      <c r="M24">
        <f t="shared" si="3"/>
        <v>0</v>
      </c>
      <c r="N24" s="2">
        <f t="shared" si="4"/>
        <v>0</v>
      </c>
    </row>
  </sheetData>
  <phoneticPr fontId="1" type="noConversion"/>
  <conditionalFormatting sqref="K3:M24">
    <cfRule type="cellIs" dxfId="5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E16" sqref="E16"/>
    </sheetView>
  </sheetViews>
  <sheetFormatPr defaultRowHeight="16.5" x14ac:dyDescent="0.25"/>
  <cols>
    <col min="1" max="1" width="11.625" bestFit="1" customWidth="1"/>
    <col min="2" max="2" width="13.875" bestFit="1" customWidth="1"/>
    <col min="3" max="3" width="11.625" bestFit="1" customWidth="1"/>
    <col min="4" max="4" width="13.875" bestFit="1" customWidth="1"/>
    <col min="5" max="5" width="13.5" customWidth="1"/>
    <col min="6" max="7" width="8" bestFit="1" customWidth="1"/>
    <col min="8" max="8" width="6.5" bestFit="1" customWidth="1"/>
  </cols>
  <sheetData>
    <row r="1" spans="1:14" s="3" customFormat="1" x14ac:dyDescent="0.25">
      <c r="B1" s="3" t="s">
        <v>13</v>
      </c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K2" t="s">
        <v>10</v>
      </c>
      <c r="L2" t="s">
        <v>11</v>
      </c>
      <c r="M2" t="s">
        <v>12</v>
      </c>
      <c r="N2" t="s">
        <v>8</v>
      </c>
    </row>
    <row r="3" spans="1:14" x14ac:dyDescent="0.25">
      <c r="A3" s="1">
        <v>43110</v>
      </c>
      <c r="B3">
        <v>-0.99199999999999999</v>
      </c>
      <c r="C3">
        <v>-0.214</v>
      </c>
      <c r="D3">
        <v>-0.63</v>
      </c>
      <c r="E3">
        <v>0.53200000000000003</v>
      </c>
      <c r="F3">
        <v>47.6</v>
      </c>
      <c r="G3">
        <v>92.59</v>
      </c>
      <c r="H3">
        <v>88.71</v>
      </c>
      <c r="I3">
        <v>7.6100000000000001E-2</v>
      </c>
      <c r="K3">
        <f>IF(C3&lt;B3,1,0)</f>
        <v>0</v>
      </c>
      <c r="L3">
        <f>IF(E3&lt;D3,1,0)</f>
        <v>0</v>
      </c>
      <c r="M3">
        <f>IF(H3&lt;F3,1,0)</f>
        <v>0</v>
      </c>
      <c r="N3" s="2">
        <f t="shared" ref="N3:N5" si="0">SUM(K3:M3)</f>
        <v>0</v>
      </c>
    </row>
    <row r="4" spans="1:14" x14ac:dyDescent="0.25">
      <c r="A4" s="1">
        <v>43111</v>
      </c>
      <c r="B4">
        <v>-0.99199999999999999</v>
      </c>
      <c r="C4">
        <v>-0.29499999999999998</v>
      </c>
      <c r="D4">
        <v>-0.63</v>
      </c>
      <c r="E4">
        <v>0.41299999999999998</v>
      </c>
      <c r="F4">
        <v>47.6</v>
      </c>
      <c r="G4">
        <v>92.59</v>
      </c>
      <c r="H4">
        <v>88.71</v>
      </c>
      <c r="I4">
        <v>6.5000000000000002E-2</v>
      </c>
      <c r="K4">
        <f>IF(C4&lt;B4,1,0)</f>
        <v>0</v>
      </c>
      <c r="L4">
        <f>IF(E4&lt;D4,1,0)</f>
        <v>0</v>
      </c>
      <c r="M4">
        <f>IF(H4&lt;F4,1,0)</f>
        <v>0</v>
      </c>
      <c r="N4" s="2">
        <f t="shared" si="0"/>
        <v>0</v>
      </c>
    </row>
    <row r="5" spans="1:14" x14ac:dyDescent="0.25">
      <c r="A5" s="1">
        <v>43126</v>
      </c>
      <c r="B5">
        <v>-0.98</v>
      </c>
      <c r="C5">
        <v>-0.185</v>
      </c>
      <c r="D5">
        <v>-0.63</v>
      </c>
      <c r="E5">
        <v>7.4999999999999997E-2</v>
      </c>
      <c r="F5">
        <v>48.4</v>
      </c>
      <c r="G5">
        <v>92.37</v>
      </c>
      <c r="H5">
        <v>87.3</v>
      </c>
      <c r="I5">
        <v>6.4399999999999999E-2</v>
      </c>
      <c r="K5">
        <f>IF(C5&lt;B5,1,0)</f>
        <v>0</v>
      </c>
      <c r="L5">
        <f>IF(E5&lt;D5,1,0)</f>
        <v>0</v>
      </c>
      <c r="M5">
        <f>IF(H5&lt;F5,1,0)</f>
        <v>0</v>
      </c>
      <c r="N5" s="2">
        <f t="shared" si="0"/>
        <v>0</v>
      </c>
    </row>
    <row r="6" spans="1:14" x14ac:dyDescent="0.25">
      <c r="A6" s="1">
        <v>43133</v>
      </c>
      <c r="B6">
        <v>-0.97099999999999997</v>
      </c>
      <c r="C6">
        <v>-0.77500000000000002</v>
      </c>
      <c r="D6">
        <v>-0.626</v>
      </c>
      <c r="E6">
        <v>-0.49099999999999999</v>
      </c>
      <c r="F6">
        <v>48.4</v>
      </c>
      <c r="G6">
        <v>92.37</v>
      </c>
      <c r="H6">
        <v>88.32</v>
      </c>
      <c r="I6">
        <v>-7.17E-2</v>
      </c>
      <c r="K6">
        <f t="shared" ref="K6:K17" si="1">IF(C6&lt;B6,1,0)</f>
        <v>0</v>
      </c>
      <c r="L6">
        <f t="shared" ref="L6:L17" si="2">IF(E6&lt;D6,1,0)</f>
        <v>0</v>
      </c>
      <c r="M6">
        <f t="shared" ref="M6:M17" si="3">IF(H6&lt;F6,1,0)</f>
        <v>0</v>
      </c>
      <c r="N6" s="2">
        <f t="shared" ref="N6:N17" si="4">SUM(K6:M6)</f>
        <v>0</v>
      </c>
    </row>
    <row r="7" spans="1:14" x14ac:dyDescent="0.25">
      <c r="A7" s="1">
        <v>43164</v>
      </c>
      <c r="B7">
        <v>-1.0089999999999999</v>
      </c>
      <c r="C7">
        <v>-1.7350000000000001</v>
      </c>
      <c r="D7">
        <v>-0.63</v>
      </c>
      <c r="E7">
        <v>-5.3999999999999999E-2</v>
      </c>
      <c r="F7">
        <v>47.22</v>
      </c>
      <c r="G7">
        <v>92.3</v>
      </c>
      <c r="H7">
        <v>46.59</v>
      </c>
      <c r="I7">
        <v>-1.61E-2</v>
      </c>
      <c r="K7">
        <f t="shared" si="1"/>
        <v>1</v>
      </c>
      <c r="L7">
        <f t="shared" si="2"/>
        <v>0</v>
      </c>
      <c r="M7">
        <f t="shared" si="3"/>
        <v>1</v>
      </c>
      <c r="N7" s="2">
        <f t="shared" si="4"/>
        <v>2</v>
      </c>
    </row>
    <row r="8" spans="1:14" x14ac:dyDescent="0.25">
      <c r="K8">
        <f t="shared" si="1"/>
        <v>0</v>
      </c>
      <c r="L8">
        <f t="shared" si="2"/>
        <v>0</v>
      </c>
      <c r="M8">
        <f t="shared" si="3"/>
        <v>0</v>
      </c>
      <c r="N8" s="2">
        <f t="shared" si="4"/>
        <v>0</v>
      </c>
    </row>
    <row r="9" spans="1:14" x14ac:dyDescent="0.25">
      <c r="K9">
        <f t="shared" si="1"/>
        <v>0</v>
      </c>
      <c r="L9">
        <f t="shared" si="2"/>
        <v>0</v>
      </c>
      <c r="M9">
        <f t="shared" si="3"/>
        <v>0</v>
      </c>
      <c r="N9" s="2">
        <f t="shared" si="4"/>
        <v>0</v>
      </c>
    </row>
    <row r="10" spans="1:14" x14ac:dyDescent="0.25">
      <c r="K10">
        <f t="shared" si="1"/>
        <v>0</v>
      </c>
      <c r="L10">
        <f t="shared" si="2"/>
        <v>0</v>
      </c>
      <c r="M10">
        <f t="shared" si="3"/>
        <v>0</v>
      </c>
      <c r="N10" s="2">
        <f t="shared" si="4"/>
        <v>0</v>
      </c>
    </row>
    <row r="11" spans="1:14" x14ac:dyDescent="0.25">
      <c r="K11">
        <f t="shared" si="1"/>
        <v>0</v>
      </c>
      <c r="L11">
        <f t="shared" si="2"/>
        <v>0</v>
      </c>
      <c r="M11">
        <f t="shared" si="3"/>
        <v>0</v>
      </c>
      <c r="N11" s="2">
        <f t="shared" si="4"/>
        <v>0</v>
      </c>
    </row>
    <row r="12" spans="1:14" x14ac:dyDescent="0.25">
      <c r="K12">
        <f t="shared" si="1"/>
        <v>0</v>
      </c>
      <c r="L12">
        <f t="shared" si="2"/>
        <v>0</v>
      </c>
      <c r="M12">
        <f t="shared" si="3"/>
        <v>0</v>
      </c>
      <c r="N12" s="2">
        <f t="shared" si="4"/>
        <v>0</v>
      </c>
    </row>
    <row r="13" spans="1:14" x14ac:dyDescent="0.25">
      <c r="K13">
        <f t="shared" si="1"/>
        <v>0</v>
      </c>
      <c r="L13">
        <f t="shared" si="2"/>
        <v>0</v>
      </c>
      <c r="M13">
        <f t="shared" si="3"/>
        <v>0</v>
      </c>
      <c r="N13" s="2">
        <f t="shared" si="4"/>
        <v>0</v>
      </c>
    </row>
    <row r="14" spans="1:14" x14ac:dyDescent="0.25">
      <c r="K14">
        <f t="shared" si="1"/>
        <v>0</v>
      </c>
      <c r="L14">
        <f t="shared" si="2"/>
        <v>0</v>
      </c>
      <c r="M14">
        <f t="shared" si="3"/>
        <v>0</v>
      </c>
      <c r="N14" s="2">
        <f t="shared" si="4"/>
        <v>0</v>
      </c>
    </row>
    <row r="15" spans="1:14" x14ac:dyDescent="0.25">
      <c r="K15">
        <f t="shared" si="1"/>
        <v>0</v>
      </c>
      <c r="L15">
        <f t="shared" si="2"/>
        <v>0</v>
      </c>
      <c r="M15">
        <f t="shared" si="3"/>
        <v>0</v>
      </c>
      <c r="N15" s="2">
        <f t="shared" si="4"/>
        <v>0</v>
      </c>
    </row>
    <row r="16" spans="1:14" x14ac:dyDescent="0.25">
      <c r="K16">
        <f t="shared" si="1"/>
        <v>0</v>
      </c>
      <c r="L16">
        <f t="shared" si="2"/>
        <v>0</v>
      </c>
      <c r="M16">
        <f t="shared" si="3"/>
        <v>0</v>
      </c>
      <c r="N16" s="2">
        <f t="shared" si="4"/>
        <v>0</v>
      </c>
    </row>
    <row r="17" spans="11:14" x14ac:dyDescent="0.25">
      <c r="K17">
        <f t="shared" si="1"/>
        <v>0</v>
      </c>
      <c r="L17">
        <f t="shared" si="2"/>
        <v>0</v>
      </c>
      <c r="M17">
        <f t="shared" si="3"/>
        <v>0</v>
      </c>
      <c r="N17" s="2">
        <f t="shared" si="4"/>
        <v>0</v>
      </c>
    </row>
  </sheetData>
  <phoneticPr fontId="3" type="noConversion"/>
  <conditionalFormatting sqref="K3:M17">
    <cfRule type="cellIs" dxfId="4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E18" sqref="E18"/>
    </sheetView>
  </sheetViews>
  <sheetFormatPr defaultRowHeight="16.5" x14ac:dyDescent="0.25"/>
  <cols>
    <col min="1" max="1" width="11.625" bestFit="1" customWidth="1"/>
    <col min="2" max="2" width="13.875" bestFit="1" customWidth="1"/>
    <col min="3" max="3" width="11.625" bestFit="1" customWidth="1"/>
    <col min="4" max="4" width="13.875" bestFit="1" customWidth="1"/>
    <col min="5" max="5" width="13.5" customWidth="1"/>
  </cols>
  <sheetData>
    <row r="1" spans="1:14" s="3" customFormat="1" x14ac:dyDescent="0.25">
      <c r="B1" s="3" t="s">
        <v>14</v>
      </c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K2" t="s">
        <v>10</v>
      </c>
      <c r="L2" t="s">
        <v>11</v>
      </c>
      <c r="M2" t="s">
        <v>12</v>
      </c>
      <c r="N2" t="s">
        <v>8</v>
      </c>
    </row>
    <row r="3" spans="1:14" x14ac:dyDescent="0.25">
      <c r="A3" s="1">
        <v>43110</v>
      </c>
      <c r="B3">
        <v>-17.798999999999999</v>
      </c>
      <c r="C3">
        <v>-9.5609999999999999</v>
      </c>
      <c r="D3">
        <v>-5.6580000000000004</v>
      </c>
      <c r="E3">
        <v>2.1949999999999998</v>
      </c>
      <c r="F3">
        <v>15.23</v>
      </c>
      <c r="G3">
        <v>72.61</v>
      </c>
      <c r="H3">
        <v>54.41</v>
      </c>
      <c r="I3">
        <v>1.4500000000000001E-2</v>
      </c>
      <c r="K3">
        <f>IF(C3&lt;B3,1,0)</f>
        <v>0</v>
      </c>
      <c r="L3">
        <f>IF(E3&lt;D3,1,0)</f>
        <v>0</v>
      </c>
      <c r="M3">
        <f>IF(H3&lt;F3,1,0)</f>
        <v>0</v>
      </c>
      <c r="N3" s="2">
        <f t="shared" ref="N3:N5" si="0">SUM(K3:M3)</f>
        <v>0</v>
      </c>
    </row>
    <row r="4" spans="1:14" x14ac:dyDescent="0.25">
      <c r="A4" s="1">
        <v>43111</v>
      </c>
      <c r="B4">
        <v>-17.756</v>
      </c>
      <c r="C4">
        <v>-10.462999999999999</v>
      </c>
      <c r="D4">
        <v>-5.6580000000000004</v>
      </c>
      <c r="E4">
        <v>1.18</v>
      </c>
      <c r="F4">
        <v>15.23</v>
      </c>
      <c r="G4">
        <v>72.61</v>
      </c>
      <c r="H4">
        <v>61.6</v>
      </c>
      <c r="I4">
        <v>-1.1999999999999999E-3</v>
      </c>
      <c r="K4">
        <f>IF(C4&lt;B4,1,0)</f>
        <v>0</v>
      </c>
      <c r="L4">
        <f>IF(E4&lt;D4,1,0)</f>
        <v>0</v>
      </c>
      <c r="M4">
        <f>IF(H4&lt;F4,1,0)</f>
        <v>0</v>
      </c>
      <c r="N4" s="2">
        <f t="shared" si="0"/>
        <v>0</v>
      </c>
    </row>
    <row r="5" spans="1:14" x14ac:dyDescent="0.25">
      <c r="A5" s="1">
        <v>43126</v>
      </c>
      <c r="B5">
        <v>-17.603999999999999</v>
      </c>
      <c r="C5">
        <v>-5.9530000000000003</v>
      </c>
      <c r="D5">
        <v>-5.6580000000000004</v>
      </c>
      <c r="E5">
        <v>4.2859999999999996</v>
      </c>
      <c r="F5">
        <v>15.23</v>
      </c>
      <c r="G5">
        <v>73.19</v>
      </c>
      <c r="H5">
        <v>82.06</v>
      </c>
      <c r="I5">
        <v>8.6099999999999996E-2</v>
      </c>
      <c r="K5">
        <f>IF(C5&lt;B5,1,0)</f>
        <v>0</v>
      </c>
      <c r="L5">
        <f>IF(E5&lt;D5,1,0)</f>
        <v>0</v>
      </c>
      <c r="M5">
        <f>IF(H5&lt;F5,1,0)</f>
        <v>0</v>
      </c>
      <c r="N5" s="2">
        <f t="shared" si="0"/>
        <v>0</v>
      </c>
    </row>
    <row r="6" spans="1:14" x14ac:dyDescent="0.25">
      <c r="A6" s="1">
        <v>43133</v>
      </c>
      <c r="B6">
        <v>-17.559000000000001</v>
      </c>
      <c r="C6">
        <v>-11.365</v>
      </c>
      <c r="D6">
        <v>-5.64</v>
      </c>
      <c r="E6">
        <v>-2.6749999999999998</v>
      </c>
      <c r="F6">
        <v>15.66</v>
      </c>
      <c r="G6">
        <v>73.2</v>
      </c>
      <c r="H6">
        <v>75.040000000000006</v>
      </c>
      <c r="I6">
        <v>2.7300000000000001E-2</v>
      </c>
      <c r="K6">
        <f t="shared" ref="K6:K17" si="1">IF(C6&lt;B6,1,0)</f>
        <v>0</v>
      </c>
      <c r="L6">
        <f t="shared" ref="L6:L17" si="2">IF(E6&lt;D6,1,0)</f>
        <v>0</v>
      </c>
      <c r="M6">
        <f t="shared" ref="M6:M17" si="3">IF(H6&lt;F6,1,0)</f>
        <v>0</v>
      </c>
      <c r="N6" s="2">
        <f t="shared" ref="N6:N17" si="4">SUM(K6:M6)</f>
        <v>0</v>
      </c>
    </row>
    <row r="7" spans="1:14" x14ac:dyDescent="0.25">
      <c r="A7" s="1">
        <v>43164</v>
      </c>
      <c r="B7">
        <v>-17.378</v>
      </c>
      <c r="C7">
        <v>-16.128</v>
      </c>
      <c r="D7">
        <v>-5.7030000000000003</v>
      </c>
      <c r="E7">
        <v>-6.5519999999999996</v>
      </c>
      <c r="F7">
        <v>15.66</v>
      </c>
      <c r="G7">
        <v>73.19</v>
      </c>
      <c r="H7">
        <v>19.62</v>
      </c>
      <c r="I7">
        <v>-0.12520000000000001</v>
      </c>
      <c r="K7">
        <f t="shared" si="1"/>
        <v>0</v>
      </c>
      <c r="L7">
        <f t="shared" si="2"/>
        <v>1</v>
      </c>
      <c r="M7">
        <f t="shared" si="3"/>
        <v>0</v>
      </c>
      <c r="N7" s="2">
        <f t="shared" si="4"/>
        <v>1</v>
      </c>
    </row>
    <row r="8" spans="1:14" x14ac:dyDescent="0.25">
      <c r="K8">
        <f t="shared" si="1"/>
        <v>0</v>
      </c>
      <c r="L8">
        <f t="shared" si="2"/>
        <v>0</v>
      </c>
      <c r="M8">
        <f t="shared" si="3"/>
        <v>0</v>
      </c>
      <c r="N8" s="2">
        <f t="shared" si="4"/>
        <v>0</v>
      </c>
    </row>
    <row r="9" spans="1:14" x14ac:dyDescent="0.25">
      <c r="K9">
        <f t="shared" si="1"/>
        <v>0</v>
      </c>
      <c r="L9">
        <f t="shared" si="2"/>
        <v>0</v>
      </c>
      <c r="M9">
        <f t="shared" si="3"/>
        <v>0</v>
      </c>
      <c r="N9" s="2">
        <f t="shared" si="4"/>
        <v>0</v>
      </c>
    </row>
    <row r="10" spans="1:14" x14ac:dyDescent="0.25">
      <c r="K10">
        <f t="shared" si="1"/>
        <v>0</v>
      </c>
      <c r="L10">
        <f t="shared" si="2"/>
        <v>0</v>
      </c>
      <c r="M10">
        <f t="shared" si="3"/>
        <v>0</v>
      </c>
      <c r="N10" s="2">
        <f t="shared" si="4"/>
        <v>0</v>
      </c>
    </row>
    <row r="11" spans="1:14" x14ac:dyDescent="0.25">
      <c r="K11">
        <f t="shared" si="1"/>
        <v>0</v>
      </c>
      <c r="L11">
        <f t="shared" si="2"/>
        <v>0</v>
      </c>
      <c r="M11">
        <f t="shared" si="3"/>
        <v>0</v>
      </c>
      <c r="N11" s="2">
        <f t="shared" si="4"/>
        <v>0</v>
      </c>
    </row>
    <row r="12" spans="1:14" x14ac:dyDescent="0.25">
      <c r="K12">
        <f t="shared" si="1"/>
        <v>0</v>
      </c>
      <c r="L12">
        <f t="shared" si="2"/>
        <v>0</v>
      </c>
      <c r="M12">
        <f t="shared" si="3"/>
        <v>0</v>
      </c>
      <c r="N12" s="2">
        <f t="shared" si="4"/>
        <v>0</v>
      </c>
    </row>
    <row r="13" spans="1:14" x14ac:dyDescent="0.25">
      <c r="K13">
        <f t="shared" si="1"/>
        <v>0</v>
      </c>
      <c r="L13">
        <f t="shared" si="2"/>
        <v>0</v>
      </c>
      <c r="M13">
        <f t="shared" si="3"/>
        <v>0</v>
      </c>
      <c r="N13" s="2">
        <f t="shared" si="4"/>
        <v>0</v>
      </c>
    </row>
    <row r="14" spans="1:14" x14ac:dyDescent="0.25">
      <c r="K14">
        <f t="shared" si="1"/>
        <v>0</v>
      </c>
      <c r="L14">
        <f t="shared" si="2"/>
        <v>0</v>
      </c>
      <c r="M14">
        <f t="shared" si="3"/>
        <v>0</v>
      </c>
      <c r="N14" s="2">
        <f t="shared" si="4"/>
        <v>0</v>
      </c>
    </row>
    <row r="15" spans="1:14" x14ac:dyDescent="0.25">
      <c r="K15">
        <f t="shared" si="1"/>
        <v>0</v>
      </c>
      <c r="L15">
        <f t="shared" si="2"/>
        <v>0</v>
      </c>
      <c r="M15">
        <f t="shared" si="3"/>
        <v>0</v>
      </c>
      <c r="N15" s="2">
        <f t="shared" si="4"/>
        <v>0</v>
      </c>
    </row>
    <row r="16" spans="1:14" x14ac:dyDescent="0.25">
      <c r="K16">
        <f t="shared" si="1"/>
        <v>0</v>
      </c>
      <c r="L16">
        <f t="shared" si="2"/>
        <v>0</v>
      </c>
      <c r="M16">
        <f t="shared" si="3"/>
        <v>0</v>
      </c>
      <c r="N16" s="2">
        <f t="shared" si="4"/>
        <v>0</v>
      </c>
    </row>
    <row r="17" spans="11:14" x14ac:dyDescent="0.25">
      <c r="K17">
        <f t="shared" si="1"/>
        <v>0</v>
      </c>
      <c r="L17">
        <f t="shared" si="2"/>
        <v>0</v>
      </c>
      <c r="M17">
        <f t="shared" si="3"/>
        <v>0</v>
      </c>
      <c r="N17" s="2">
        <f t="shared" si="4"/>
        <v>0</v>
      </c>
    </row>
  </sheetData>
  <phoneticPr fontId="3" type="noConversion"/>
  <conditionalFormatting sqref="K3:M17">
    <cfRule type="cellIs" dxfId="3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sqref="A1:N13"/>
    </sheetView>
  </sheetViews>
  <sheetFormatPr defaultRowHeight="16.5" x14ac:dyDescent="0.25"/>
  <cols>
    <col min="1" max="1" width="11.625" bestFit="1" customWidth="1"/>
    <col min="2" max="2" width="21.375" bestFit="1" customWidth="1"/>
    <col min="3" max="3" width="11.625" bestFit="1" customWidth="1"/>
    <col min="4" max="4" width="13.875" bestFit="1" customWidth="1"/>
    <col min="5" max="5" width="13.5" customWidth="1"/>
  </cols>
  <sheetData>
    <row r="1" spans="1:14" s="3" customFormat="1" x14ac:dyDescent="0.25">
      <c r="B1" s="3" t="s">
        <v>15</v>
      </c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K2" t="s">
        <v>10</v>
      </c>
      <c r="L2" t="s">
        <v>11</v>
      </c>
      <c r="M2" t="s">
        <v>12</v>
      </c>
      <c r="N2" t="s">
        <v>8</v>
      </c>
    </row>
    <row r="3" spans="1:14" x14ac:dyDescent="0.25">
      <c r="A3" s="1">
        <v>43110</v>
      </c>
      <c r="B3">
        <v>-4.5049999999999999</v>
      </c>
      <c r="C3">
        <v>-0.505</v>
      </c>
      <c r="D3">
        <v>-1.571</v>
      </c>
      <c r="E3">
        <v>2.7480000000000002</v>
      </c>
      <c r="F3">
        <v>38.729999999999997</v>
      </c>
      <c r="G3">
        <v>90.25</v>
      </c>
      <c r="H3">
        <v>74.739999999999995</v>
      </c>
      <c r="I3">
        <v>0.2235</v>
      </c>
      <c r="K3">
        <f>IF(C3&lt;B3,1,0)</f>
        <v>0</v>
      </c>
      <c r="L3">
        <f>IF(E3&lt;D3,1,0)</f>
        <v>0</v>
      </c>
      <c r="M3">
        <f>IF(H3&lt;F3,1,0)</f>
        <v>0</v>
      </c>
      <c r="N3" s="2">
        <f t="shared" ref="N3:N5" si="0">SUM(K3:M3)</f>
        <v>0</v>
      </c>
    </row>
    <row r="4" spans="1:14" x14ac:dyDescent="0.25">
      <c r="A4" s="1">
        <v>43111</v>
      </c>
      <c r="B4">
        <v>-4.5049999999999999</v>
      </c>
      <c r="C4">
        <v>-1.026</v>
      </c>
      <c r="D4">
        <v>-1.571</v>
      </c>
      <c r="E4">
        <v>1.915</v>
      </c>
      <c r="F4">
        <v>38.729999999999997</v>
      </c>
      <c r="G4">
        <v>90.25</v>
      </c>
      <c r="H4">
        <v>74.739999999999995</v>
      </c>
      <c r="I4">
        <v>0.1888</v>
      </c>
      <c r="K4">
        <f>IF(C4&lt;B4,1,0)</f>
        <v>0</v>
      </c>
      <c r="L4">
        <f>IF(E4&lt;D4,1,0)</f>
        <v>0</v>
      </c>
      <c r="M4">
        <f>IF(H4&lt;F4,1,0)</f>
        <v>0</v>
      </c>
      <c r="N4" s="2">
        <f t="shared" si="0"/>
        <v>0</v>
      </c>
    </row>
    <row r="5" spans="1:14" x14ac:dyDescent="0.25">
      <c r="A5" s="1">
        <v>43126</v>
      </c>
      <c r="B5">
        <v>-4.4459999999999997</v>
      </c>
      <c r="C5">
        <v>0.54100000000000004</v>
      </c>
      <c r="D5">
        <v>-1.571</v>
      </c>
      <c r="E5">
        <v>3.4329999999999998</v>
      </c>
      <c r="F5">
        <v>40.49</v>
      </c>
      <c r="G5">
        <v>90.24</v>
      </c>
      <c r="H5">
        <v>88.78</v>
      </c>
      <c r="I5">
        <v>0.23880000000000001</v>
      </c>
      <c r="K5">
        <f>IF(C5&lt;B5,1,0)</f>
        <v>0</v>
      </c>
      <c r="L5">
        <f>IF(E5&lt;D5,1,0)</f>
        <v>0</v>
      </c>
      <c r="M5">
        <f>IF(H5&lt;F5,1,0)</f>
        <v>0</v>
      </c>
      <c r="N5" s="2">
        <f t="shared" si="0"/>
        <v>0</v>
      </c>
    </row>
    <row r="6" spans="1:14" x14ac:dyDescent="0.25">
      <c r="A6" s="1">
        <v>43133</v>
      </c>
      <c r="B6">
        <v>-4.3949999999999996</v>
      </c>
      <c r="C6">
        <v>-1.7350000000000001</v>
      </c>
      <c r="D6">
        <v>-1.571</v>
      </c>
      <c r="E6">
        <v>0.72299999999999998</v>
      </c>
      <c r="F6">
        <v>40.49</v>
      </c>
      <c r="G6">
        <v>90.24</v>
      </c>
      <c r="H6">
        <v>88.95</v>
      </c>
      <c r="I6">
        <v>0.16</v>
      </c>
      <c r="K6">
        <f t="shared" ref="K6:K13" si="1">IF(C6&lt;B6,1,0)</f>
        <v>0</v>
      </c>
      <c r="L6">
        <f t="shared" ref="L6:L13" si="2">IF(E6&lt;D6,1,0)</f>
        <v>0</v>
      </c>
      <c r="M6">
        <f t="shared" ref="M6:M13" si="3">IF(H6&lt;F6,1,0)</f>
        <v>0</v>
      </c>
      <c r="N6" s="2">
        <f t="shared" ref="N6:N13" si="4">SUM(K6:M6)</f>
        <v>0</v>
      </c>
    </row>
    <row r="7" spans="1:14" x14ac:dyDescent="0.25">
      <c r="A7" s="1">
        <v>43164</v>
      </c>
      <c r="B7">
        <v>-4.5049999999999999</v>
      </c>
      <c r="C7">
        <v>-6.8849999999999998</v>
      </c>
      <c r="D7">
        <v>-1.6319999999999999</v>
      </c>
      <c r="E7">
        <v>-1.468</v>
      </c>
      <c r="F7">
        <v>42.2</v>
      </c>
      <c r="G7">
        <v>90.06</v>
      </c>
      <c r="H7">
        <v>58.61</v>
      </c>
      <c r="I7">
        <v>1.8E-3</v>
      </c>
      <c r="K7">
        <f t="shared" si="1"/>
        <v>1</v>
      </c>
      <c r="L7">
        <f t="shared" si="2"/>
        <v>0</v>
      </c>
      <c r="M7">
        <f t="shared" si="3"/>
        <v>0</v>
      </c>
      <c r="N7" s="2">
        <f t="shared" si="4"/>
        <v>1</v>
      </c>
    </row>
    <row r="8" spans="1:14" x14ac:dyDescent="0.25">
      <c r="K8">
        <f t="shared" si="1"/>
        <v>0</v>
      </c>
      <c r="L8">
        <f t="shared" si="2"/>
        <v>0</v>
      </c>
      <c r="M8">
        <f t="shared" si="3"/>
        <v>0</v>
      </c>
      <c r="N8" s="2">
        <f t="shared" si="4"/>
        <v>0</v>
      </c>
    </row>
    <row r="9" spans="1:14" x14ac:dyDescent="0.25">
      <c r="K9">
        <f t="shared" si="1"/>
        <v>0</v>
      </c>
      <c r="L9">
        <f t="shared" si="2"/>
        <v>0</v>
      </c>
      <c r="M9">
        <f t="shared" si="3"/>
        <v>0</v>
      </c>
      <c r="N9" s="2">
        <f t="shared" si="4"/>
        <v>0</v>
      </c>
    </row>
    <row r="10" spans="1:14" x14ac:dyDescent="0.25">
      <c r="K10">
        <f t="shared" si="1"/>
        <v>0</v>
      </c>
      <c r="L10">
        <f t="shared" si="2"/>
        <v>0</v>
      </c>
      <c r="M10">
        <f t="shared" si="3"/>
        <v>0</v>
      </c>
      <c r="N10" s="2">
        <f t="shared" si="4"/>
        <v>0</v>
      </c>
    </row>
    <row r="11" spans="1:14" x14ac:dyDescent="0.25">
      <c r="K11">
        <f t="shared" si="1"/>
        <v>0</v>
      </c>
      <c r="L11">
        <f t="shared" si="2"/>
        <v>0</v>
      </c>
      <c r="M11">
        <f t="shared" si="3"/>
        <v>0</v>
      </c>
      <c r="N11" s="2">
        <f t="shared" si="4"/>
        <v>0</v>
      </c>
    </row>
    <row r="12" spans="1:14" x14ac:dyDescent="0.25">
      <c r="K12">
        <f t="shared" si="1"/>
        <v>0</v>
      </c>
      <c r="L12">
        <f t="shared" si="2"/>
        <v>0</v>
      </c>
      <c r="M12">
        <f t="shared" si="3"/>
        <v>0</v>
      </c>
      <c r="N12" s="2">
        <f t="shared" si="4"/>
        <v>0</v>
      </c>
    </row>
    <row r="13" spans="1:14" x14ac:dyDescent="0.25">
      <c r="K13">
        <f t="shared" si="1"/>
        <v>0</v>
      </c>
      <c r="L13">
        <f t="shared" si="2"/>
        <v>0</v>
      </c>
      <c r="M13">
        <f t="shared" si="3"/>
        <v>0</v>
      </c>
      <c r="N13" s="2">
        <f t="shared" si="4"/>
        <v>0</v>
      </c>
    </row>
  </sheetData>
  <phoneticPr fontId="3" type="noConversion"/>
  <conditionalFormatting sqref="K3:M13">
    <cfRule type="cellIs" dxfId="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B1" sqref="B1"/>
    </sheetView>
  </sheetViews>
  <sheetFormatPr defaultRowHeight="16.5" x14ac:dyDescent="0.25"/>
  <sheetData>
    <row r="1" spans="1:14" x14ac:dyDescent="0.25">
      <c r="A1" s="3"/>
      <c r="B1" s="3" t="s">
        <v>16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K2" t="s">
        <v>10</v>
      </c>
      <c r="L2" t="s">
        <v>11</v>
      </c>
      <c r="M2" t="s">
        <v>12</v>
      </c>
      <c r="N2" t="s">
        <v>8</v>
      </c>
    </row>
    <row r="3" spans="1:14" x14ac:dyDescent="0.25">
      <c r="A3" s="1">
        <v>43164</v>
      </c>
      <c r="B3">
        <v>-0.79700000000000004</v>
      </c>
      <c r="C3">
        <v>-0.86899999999999999</v>
      </c>
      <c r="D3">
        <v>-0.50900000000000001</v>
      </c>
      <c r="E3">
        <v>-0.125</v>
      </c>
      <c r="F3">
        <v>42.41</v>
      </c>
      <c r="G3">
        <v>92.96</v>
      </c>
      <c r="H3">
        <v>36.340000000000003</v>
      </c>
      <c r="I3">
        <v>-3.2000000000000002E-3</v>
      </c>
      <c r="K3">
        <f>IF(C3&lt;B3,1,0)</f>
        <v>1</v>
      </c>
      <c r="L3">
        <f>IF(E3&lt;D3,1,0)</f>
        <v>0</v>
      </c>
      <c r="M3">
        <f>IF(H3&lt;F3,1,0)</f>
        <v>1</v>
      </c>
      <c r="N3" s="2">
        <f t="shared" ref="N3:N13" si="0">SUM(K3:M3)</f>
        <v>2</v>
      </c>
    </row>
    <row r="4" spans="1:14" x14ac:dyDescent="0.25">
      <c r="A4" s="1"/>
      <c r="K4">
        <f>IF(C4&lt;B4,1,0)</f>
        <v>0</v>
      </c>
      <c r="L4">
        <f>IF(E4&lt;D4,1,0)</f>
        <v>0</v>
      </c>
      <c r="M4">
        <f>IF(H4&lt;F4,1,0)</f>
        <v>0</v>
      </c>
      <c r="N4" s="2">
        <f t="shared" si="0"/>
        <v>0</v>
      </c>
    </row>
    <row r="5" spans="1:14" x14ac:dyDescent="0.25">
      <c r="A5" s="1"/>
      <c r="K5">
        <f>IF(C5&lt;B5,1,0)</f>
        <v>0</v>
      </c>
      <c r="L5">
        <f>IF(E5&lt;D5,1,0)</f>
        <v>0</v>
      </c>
      <c r="M5">
        <f>IF(H5&lt;F5,1,0)</f>
        <v>0</v>
      </c>
      <c r="N5" s="2">
        <f t="shared" si="0"/>
        <v>0</v>
      </c>
    </row>
    <row r="6" spans="1:14" x14ac:dyDescent="0.25">
      <c r="A6" s="1"/>
      <c r="K6">
        <f t="shared" ref="K6:K13" si="1">IF(C6&lt;B6,1,0)</f>
        <v>0</v>
      </c>
      <c r="L6">
        <f t="shared" ref="L6:L13" si="2">IF(E6&lt;D6,1,0)</f>
        <v>0</v>
      </c>
      <c r="M6">
        <f t="shared" ref="M6:M13" si="3">IF(H6&lt;F6,1,0)</f>
        <v>0</v>
      </c>
      <c r="N6" s="2">
        <f t="shared" si="0"/>
        <v>0</v>
      </c>
    </row>
    <row r="7" spans="1:14" x14ac:dyDescent="0.25">
      <c r="A7" s="1"/>
      <c r="K7">
        <f t="shared" si="1"/>
        <v>0</v>
      </c>
      <c r="L7">
        <f t="shared" si="2"/>
        <v>0</v>
      </c>
      <c r="M7">
        <f t="shared" si="3"/>
        <v>0</v>
      </c>
      <c r="N7" s="2">
        <f t="shared" si="0"/>
        <v>0</v>
      </c>
    </row>
    <row r="8" spans="1:14" x14ac:dyDescent="0.25">
      <c r="K8">
        <f t="shared" si="1"/>
        <v>0</v>
      </c>
      <c r="L8">
        <f t="shared" si="2"/>
        <v>0</v>
      </c>
      <c r="M8">
        <f t="shared" si="3"/>
        <v>0</v>
      </c>
      <c r="N8" s="2">
        <f t="shared" si="0"/>
        <v>0</v>
      </c>
    </row>
    <row r="9" spans="1:14" x14ac:dyDescent="0.25">
      <c r="K9">
        <f t="shared" si="1"/>
        <v>0</v>
      </c>
      <c r="L9">
        <f t="shared" si="2"/>
        <v>0</v>
      </c>
      <c r="M9">
        <f t="shared" si="3"/>
        <v>0</v>
      </c>
      <c r="N9" s="2">
        <f t="shared" si="0"/>
        <v>0</v>
      </c>
    </row>
    <row r="10" spans="1:14" x14ac:dyDescent="0.25">
      <c r="K10">
        <f t="shared" si="1"/>
        <v>0</v>
      </c>
      <c r="L10">
        <f t="shared" si="2"/>
        <v>0</v>
      </c>
      <c r="M10">
        <f t="shared" si="3"/>
        <v>0</v>
      </c>
      <c r="N10" s="2">
        <f t="shared" si="0"/>
        <v>0</v>
      </c>
    </row>
    <row r="11" spans="1:14" x14ac:dyDescent="0.25">
      <c r="K11">
        <f t="shared" si="1"/>
        <v>0</v>
      </c>
      <c r="L11">
        <f t="shared" si="2"/>
        <v>0</v>
      </c>
      <c r="M11">
        <f t="shared" si="3"/>
        <v>0</v>
      </c>
      <c r="N11" s="2">
        <f t="shared" si="0"/>
        <v>0</v>
      </c>
    </row>
    <row r="12" spans="1:14" x14ac:dyDescent="0.25">
      <c r="K12">
        <f t="shared" si="1"/>
        <v>0</v>
      </c>
      <c r="L12">
        <f t="shared" si="2"/>
        <v>0</v>
      </c>
      <c r="M12">
        <f t="shared" si="3"/>
        <v>0</v>
      </c>
      <c r="N12" s="2">
        <f t="shared" si="0"/>
        <v>0</v>
      </c>
    </row>
    <row r="13" spans="1:14" x14ac:dyDescent="0.25">
      <c r="K13">
        <f t="shared" si="1"/>
        <v>0</v>
      </c>
      <c r="L13">
        <f t="shared" si="2"/>
        <v>0</v>
      </c>
      <c r="M13">
        <f t="shared" si="3"/>
        <v>0</v>
      </c>
      <c r="N13" s="2">
        <f t="shared" si="0"/>
        <v>0</v>
      </c>
    </row>
  </sheetData>
  <phoneticPr fontId="3" type="noConversion"/>
  <conditionalFormatting sqref="K3:M13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聯博-全球高收益債券基金A2</vt:lpstr>
      <vt:lpstr>JPM環球高收益債券</vt:lpstr>
      <vt:lpstr>貝萊德世界黃金基金 A2</vt:lpstr>
      <vt:lpstr>景順大中華基金A股</vt:lpstr>
      <vt:lpstr>貝萊德環球政府債券基金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jonson</cp:lastModifiedBy>
  <dcterms:created xsi:type="dcterms:W3CDTF">2017-09-21T06:52:53Z</dcterms:created>
  <dcterms:modified xsi:type="dcterms:W3CDTF">2018-03-06T00:03:55Z</dcterms:modified>
</cp:coreProperties>
</file>