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0110E0C4-6998-45BE-9748-6B7983FB84B4}" xr6:coauthVersionLast="46" xr6:coauthVersionMax="46" xr10:uidLastSave="{00000000-0000-0000-0000-000000000000}"/>
  <bookViews>
    <workbookView xWindow="0" yWindow="3615" windowWidth="2160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1" l="1"/>
  <c r="K13" i="1"/>
  <c r="K20" i="1"/>
  <c r="K28" i="1"/>
  <c r="K35" i="1"/>
  <c r="K42" i="1"/>
  <c r="K50" i="1"/>
  <c r="K57" i="1"/>
  <c r="K64" i="1"/>
  <c r="K72" i="1"/>
  <c r="K79" i="1"/>
  <c r="K86" i="1"/>
  <c r="K88" i="1"/>
  <c r="K80" i="1"/>
  <c r="K74" i="1"/>
  <c r="K66" i="1"/>
  <c r="K58" i="1"/>
  <c r="K52" i="1"/>
  <c r="K44" i="1"/>
  <c r="K36" i="1"/>
  <c r="K30" i="1"/>
  <c r="K22" i="1"/>
  <c r="K14" i="1"/>
  <c r="K8" i="1"/>
  <c r="J87" i="1"/>
  <c r="I87" i="1"/>
  <c r="H87" i="1"/>
  <c r="G87" i="1"/>
  <c r="F87" i="1"/>
  <c r="E87" i="1"/>
  <c r="D87" i="1"/>
  <c r="C87" i="1"/>
  <c r="B87" i="1"/>
  <c r="J65" i="1"/>
  <c r="I65" i="1"/>
  <c r="H65" i="1"/>
  <c r="G65" i="1"/>
  <c r="F65" i="1"/>
  <c r="E65" i="1"/>
  <c r="D65" i="1"/>
  <c r="C65" i="1"/>
  <c r="B65" i="1"/>
  <c r="J73" i="1"/>
  <c r="I73" i="1"/>
  <c r="H73" i="1"/>
  <c r="G73" i="1"/>
  <c r="F73" i="1"/>
  <c r="E73" i="1"/>
  <c r="D73" i="1"/>
  <c r="C73" i="1"/>
  <c r="B73" i="1"/>
  <c r="J71" i="1"/>
  <c r="I71" i="1"/>
  <c r="H71" i="1"/>
  <c r="G71" i="1"/>
  <c r="F71" i="1"/>
  <c r="E71" i="1"/>
  <c r="D71" i="1"/>
  <c r="C71" i="1"/>
  <c r="B71" i="1"/>
  <c r="J51" i="1"/>
  <c r="I51" i="1"/>
  <c r="H51" i="1"/>
  <c r="G51" i="1"/>
  <c r="F51" i="1"/>
  <c r="E51" i="1"/>
  <c r="D51" i="1"/>
  <c r="C51" i="1"/>
  <c r="B51" i="1"/>
  <c r="J49" i="1"/>
  <c r="I49" i="1"/>
  <c r="H49" i="1"/>
  <c r="G49" i="1"/>
  <c r="F49" i="1"/>
  <c r="E49" i="1"/>
  <c r="D49" i="1"/>
  <c r="C49" i="1"/>
  <c r="B49" i="1"/>
  <c r="J85" i="1"/>
  <c r="I85" i="1"/>
  <c r="H85" i="1"/>
  <c r="G85" i="1"/>
  <c r="F85" i="1"/>
  <c r="E85" i="1"/>
  <c r="D85" i="1"/>
  <c r="C85" i="1"/>
  <c r="B85" i="1"/>
  <c r="J63" i="1"/>
  <c r="I63" i="1"/>
  <c r="H63" i="1"/>
  <c r="G63" i="1"/>
  <c r="F63" i="1"/>
  <c r="E63" i="1"/>
  <c r="D63" i="1"/>
  <c r="C63" i="1"/>
  <c r="B63" i="1"/>
  <c r="B5" i="1"/>
  <c r="J29" i="1"/>
  <c r="I29" i="1"/>
  <c r="H29" i="1"/>
  <c r="G29" i="1"/>
  <c r="F29" i="1"/>
  <c r="E29" i="1"/>
  <c r="D29" i="1"/>
  <c r="C29" i="1"/>
  <c r="B29" i="1"/>
  <c r="B7" i="1"/>
  <c r="J27" i="1"/>
  <c r="I27" i="1"/>
  <c r="H27" i="1"/>
  <c r="G27" i="1"/>
  <c r="F27" i="1"/>
  <c r="E27" i="1"/>
  <c r="D27" i="1"/>
  <c r="C27" i="1"/>
  <c r="B27" i="1"/>
  <c r="J7" i="1"/>
  <c r="I7" i="1"/>
  <c r="H7" i="1"/>
  <c r="G7" i="1"/>
  <c r="F7" i="1"/>
  <c r="E7" i="1"/>
  <c r="D7" i="1"/>
  <c r="C7" i="1"/>
  <c r="J5" i="1"/>
  <c r="I5" i="1"/>
  <c r="H5" i="1"/>
  <c r="G5" i="1"/>
  <c r="F5" i="1"/>
  <c r="E5" i="1"/>
  <c r="D5" i="1"/>
  <c r="C5" i="1"/>
</calcChain>
</file>

<file path=xl/sharedStrings.xml><?xml version="1.0" encoding="utf-8"?>
<sst xmlns="http://schemas.openxmlformats.org/spreadsheetml/2006/main" count="78" uniqueCount="16">
  <si>
    <t>HashTable&lt;unsigned&gt; default Hash Functions</t>
  </si>
  <si>
    <t xml:space="preserve">Linear Probing </t>
  </si>
  <si>
    <t>Load Factors</t>
  </si>
  <si>
    <t>Theoretical Avg Successul Probes</t>
  </si>
  <si>
    <t>Experimental Avg Successful Probes</t>
  </si>
  <si>
    <t>Theoretical Avg Unsuccessful  Probes</t>
  </si>
  <si>
    <t>Experimental Avg UnSuccessful Probes</t>
  </si>
  <si>
    <t xml:space="preserve">Quadratic Probing </t>
  </si>
  <si>
    <t xml:space="preserve"> Chaining</t>
  </si>
  <si>
    <t>HashTable&lt;string&gt; default  Hash Functions</t>
  </si>
  <si>
    <t>HashTable&lt;string&gt; default Hash Functions</t>
  </si>
  <si>
    <t>Chaining</t>
  </si>
  <si>
    <t>HashTable&lt;unsigned&gt;  My  Hash Functions</t>
  </si>
  <si>
    <t>HashTable&lt;string&gt;  My  Hash Functions</t>
  </si>
  <si>
    <t>Jonathan Ruiz</t>
  </si>
  <si>
    <t>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</si>
</sst>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tabSelected="1" workbookViewId="0">
      <selection activeCell="F2" sqref="F2"/>
    </sheetView>
  </sheetViews>
  <sheetFormatPr defaultRowHeight="15" x14ac:dyDescent="0.25"/>
  <cols>
    <col min="1" max="1" width="36.7109375" customWidth="1"/>
  </cols>
  <sheetData>
    <row r="1" spans="1:11" x14ac:dyDescent="0.25">
      <c r="A1" s="1" t="s">
        <v>14</v>
      </c>
    </row>
    <row r="2" spans="1:11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1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4" spans="1:11" ht="13.5" customHeight="1" x14ac:dyDescent="0.25">
      <c r="A4" s="2" t="s">
        <v>2</v>
      </c>
      <c r="B4" s="2">
        <v>0.1</v>
      </c>
      <c r="C4" s="2">
        <v>0.2</v>
      </c>
      <c r="D4" s="2">
        <v>0.3</v>
      </c>
      <c r="E4" s="2">
        <v>0.4</v>
      </c>
      <c r="F4" s="2">
        <v>0.5</v>
      </c>
      <c r="G4" s="2">
        <v>0.6</v>
      </c>
      <c r="H4" s="2">
        <v>0.7</v>
      </c>
      <c r="I4" s="2">
        <v>0.8</v>
      </c>
      <c r="J4" s="2">
        <v>0.9</v>
      </c>
      <c r="K4" s="1" t="s">
        <v>15</v>
      </c>
    </row>
    <row r="5" spans="1:11" x14ac:dyDescent="0.25">
      <c r="A5" s="2" t="s">
        <v>3</v>
      </c>
      <c r="B5" s="2">
        <f>(1/2)*(1+(1/(1-B$4)))</f>
        <v>1.0555555555555556</v>
      </c>
      <c r="C5" s="2">
        <f t="shared" ref="C5:J5" si="0">(1/2)*(1+(1/(1-C$4)))</f>
        <v>1.125</v>
      </c>
      <c r="D5" s="2">
        <f t="shared" si="0"/>
        <v>1.2142857142857144</v>
      </c>
      <c r="E5" s="2">
        <f t="shared" si="0"/>
        <v>1.3333333333333335</v>
      </c>
      <c r="F5" s="2">
        <f t="shared" si="0"/>
        <v>1.5</v>
      </c>
      <c r="G5" s="2">
        <f t="shared" si="0"/>
        <v>1.75</v>
      </c>
      <c r="H5" s="2">
        <f t="shared" si="0"/>
        <v>2.1666666666666665</v>
      </c>
      <c r="I5" s="2">
        <f t="shared" si="0"/>
        <v>3.0000000000000004</v>
      </c>
      <c r="J5" s="2">
        <f t="shared" si="0"/>
        <v>5.5000000000000009</v>
      </c>
      <c r="K5" s="1"/>
    </row>
    <row r="6" spans="1:11" x14ac:dyDescent="0.25">
      <c r="A6" s="2" t="s">
        <v>4</v>
      </c>
      <c r="B6" s="2">
        <v>1.05419</v>
      </c>
      <c r="C6" s="2">
        <v>1.05654</v>
      </c>
      <c r="D6" s="2">
        <v>1.04895</v>
      </c>
      <c r="E6" s="2">
        <v>1.49546</v>
      </c>
      <c r="F6" s="2">
        <v>1.26193</v>
      </c>
      <c r="G6" s="2">
        <v>1.78189</v>
      </c>
      <c r="H6" s="2">
        <v>1.9291400000000001</v>
      </c>
      <c r="I6" s="2">
        <v>2.5434100000000002</v>
      </c>
      <c r="J6" s="2">
        <v>3.7950900000000001</v>
      </c>
      <c r="K6" s="1">
        <f>SUM(($B6+$C6+$D6+$E6+$F6+$G6+$H6+$J6+$I6)/9)</f>
        <v>1.7740666666666667</v>
      </c>
    </row>
    <row r="7" spans="1:11" x14ac:dyDescent="0.25">
      <c r="A7" s="2" t="s">
        <v>5</v>
      </c>
      <c r="B7" s="2">
        <f xml:space="preserve"> (1/2)*(1+(1/(1-B$4)^2))</f>
        <v>1.117283950617284</v>
      </c>
      <c r="C7" s="2">
        <f t="shared" ref="C7:J7" si="1" xml:space="preserve"> (1/2)*(1+(1/(1-C$4)^2))</f>
        <v>1.28125</v>
      </c>
      <c r="D7" s="2">
        <f t="shared" si="1"/>
        <v>1.5204081632653064</v>
      </c>
      <c r="E7" s="2">
        <f t="shared" si="1"/>
        <v>1.8888888888888888</v>
      </c>
      <c r="F7" s="2">
        <f t="shared" si="1"/>
        <v>2.5</v>
      </c>
      <c r="G7" s="2">
        <f t="shared" si="1"/>
        <v>3.6249999999999996</v>
      </c>
      <c r="H7" s="2">
        <f t="shared" si="1"/>
        <v>6.0555555555555545</v>
      </c>
      <c r="I7" s="2">
        <f t="shared" si="1"/>
        <v>13.000000000000007</v>
      </c>
      <c r="J7" s="2">
        <f t="shared" si="1"/>
        <v>50.500000000000028</v>
      </c>
      <c r="K7" s="1"/>
    </row>
    <row r="8" spans="1:11" x14ac:dyDescent="0.25">
      <c r="A8" s="2" t="s">
        <v>6</v>
      </c>
      <c r="B8" s="2">
        <v>1.1032900000000001</v>
      </c>
      <c r="C8" s="2">
        <v>1.1339300000000001</v>
      </c>
      <c r="D8" s="2">
        <v>1.1420699999999999</v>
      </c>
      <c r="E8" s="2">
        <v>2.0944600000000002</v>
      </c>
      <c r="F8" s="2">
        <v>1.7709299999999999</v>
      </c>
      <c r="G8" s="2">
        <v>4.1062799999999999</v>
      </c>
      <c r="H8" s="2">
        <v>4.8444200000000004</v>
      </c>
      <c r="I8" s="2">
        <v>8.5835500000000007</v>
      </c>
      <c r="J8" s="2">
        <v>33.702300000000001</v>
      </c>
      <c r="K8" s="1">
        <f>SUM(($B8+$C8+$D8+$E8+$F8+$G8+$H8+$J8+$I8)/9)</f>
        <v>6.4979144444444445</v>
      </c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1"/>
    </row>
    <row r="10" spans="1:11" x14ac:dyDescent="0.25">
      <c r="A10" s="2" t="s">
        <v>0</v>
      </c>
      <c r="B10" s="2"/>
      <c r="C10" s="2"/>
      <c r="D10" s="2"/>
      <c r="E10" s="2"/>
      <c r="F10" s="2"/>
      <c r="G10" s="2"/>
      <c r="H10" s="2"/>
      <c r="I10" s="2"/>
      <c r="J10" s="2"/>
      <c r="K10" s="1"/>
    </row>
    <row r="11" spans="1:11" x14ac:dyDescent="0.25">
      <c r="A11" s="2" t="s">
        <v>7</v>
      </c>
      <c r="B11" s="2"/>
      <c r="C11" s="2"/>
      <c r="D11" s="2"/>
      <c r="E11" s="2"/>
      <c r="F11" s="2"/>
      <c r="G11" s="2"/>
      <c r="H11" s="2"/>
      <c r="I11" s="2"/>
      <c r="J11" s="2"/>
      <c r="K11" s="1"/>
    </row>
    <row r="12" spans="1:11" x14ac:dyDescent="0.25">
      <c r="A12" s="2" t="s">
        <v>2</v>
      </c>
      <c r="B12" s="2">
        <v>0.1</v>
      </c>
      <c r="C12" s="2">
        <v>0.2</v>
      </c>
      <c r="D12" s="2">
        <v>0.3</v>
      </c>
      <c r="E12" s="2">
        <v>0.4</v>
      </c>
      <c r="F12" s="2">
        <v>0.5</v>
      </c>
      <c r="G12" s="2">
        <v>0.6</v>
      </c>
      <c r="H12" s="2">
        <v>0.7</v>
      </c>
      <c r="I12" s="2">
        <v>0.8</v>
      </c>
      <c r="J12" s="2">
        <v>0.9</v>
      </c>
      <c r="K12" s="1"/>
    </row>
    <row r="13" spans="1:11" x14ac:dyDescent="0.25">
      <c r="A13" s="2" t="s">
        <v>4</v>
      </c>
      <c r="B13" s="2">
        <v>1.05436</v>
      </c>
      <c r="C13" s="2">
        <v>1.0578399999999999</v>
      </c>
      <c r="D13" s="2">
        <v>1.04694</v>
      </c>
      <c r="E13" s="2">
        <v>1.5321</v>
      </c>
      <c r="F13" s="2">
        <v>1.24926</v>
      </c>
      <c r="G13" s="2">
        <v>1.5091300000000001</v>
      </c>
      <c r="H13" s="2">
        <v>1.7078</v>
      </c>
      <c r="I13" s="2">
        <v>2.0867</v>
      </c>
      <c r="J13" s="2">
        <v>2.4575300000000002</v>
      </c>
      <c r="K13" s="1">
        <f>SUM(($B13+$C13+$D13+$E13+$F13+$G13+$H13+$J13+$I13)/9)</f>
        <v>1.5224066666666667</v>
      </c>
    </row>
    <row r="14" spans="1:11" x14ac:dyDescent="0.25">
      <c r="A14" s="2" t="s">
        <v>6</v>
      </c>
      <c r="B14" s="2">
        <v>1.1035900000000001</v>
      </c>
      <c r="C14" s="2">
        <v>1.1423700000000001</v>
      </c>
      <c r="D14" s="2">
        <v>1.1341600000000001</v>
      </c>
      <c r="E14" s="2">
        <v>2.2530299999999999</v>
      </c>
      <c r="F14" s="2">
        <v>1.7137899999999999</v>
      </c>
      <c r="G14" s="2">
        <v>2.5589</v>
      </c>
      <c r="H14" s="2">
        <v>3.3517899999999998</v>
      </c>
      <c r="I14" s="2">
        <v>5.2066499999999998</v>
      </c>
      <c r="J14" s="2">
        <v>10.093500000000001</v>
      </c>
      <c r="K14" s="1">
        <f>SUM(($B14+$C14+$D14+$E14+$F14+$G14+$H14+$J14+$I14)/9)</f>
        <v>3.1730866666666664</v>
      </c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1"/>
    </row>
    <row r="16" spans="1:11" x14ac:dyDescent="0.25">
      <c r="A16" s="2" t="s">
        <v>0</v>
      </c>
      <c r="B16" s="2"/>
      <c r="C16" s="2"/>
      <c r="D16" s="2"/>
      <c r="E16" s="2"/>
      <c r="F16" s="2"/>
      <c r="G16" s="2"/>
      <c r="H16" s="2"/>
      <c r="I16" s="2"/>
      <c r="J16" s="2"/>
      <c r="K16" s="1"/>
    </row>
    <row r="17" spans="1:11" x14ac:dyDescent="0.25">
      <c r="A17" s="2" t="s">
        <v>8</v>
      </c>
      <c r="B17" s="2"/>
      <c r="C17" s="2"/>
      <c r="D17" s="2"/>
      <c r="E17" s="2"/>
      <c r="F17" s="2"/>
      <c r="G17" s="2"/>
      <c r="H17" s="2"/>
      <c r="I17" s="2"/>
      <c r="J17" s="2"/>
      <c r="K17" s="1"/>
    </row>
    <row r="18" spans="1:11" x14ac:dyDescent="0.25">
      <c r="A18" s="2" t="s">
        <v>2</v>
      </c>
      <c r="B18" s="2">
        <v>0.1</v>
      </c>
      <c r="C18" s="2">
        <v>0.2</v>
      </c>
      <c r="D18" s="2">
        <v>0.3</v>
      </c>
      <c r="E18" s="2">
        <v>0.4</v>
      </c>
      <c r="F18" s="2">
        <v>0.5</v>
      </c>
      <c r="G18" s="2">
        <v>0.6</v>
      </c>
      <c r="H18" s="2">
        <v>0.7</v>
      </c>
      <c r="I18" s="2">
        <v>0.8</v>
      </c>
      <c r="J18" s="2">
        <v>0.9</v>
      </c>
      <c r="K18" s="1"/>
    </row>
    <row r="19" spans="1:11" x14ac:dyDescent="0.25">
      <c r="A19" s="2" t="s">
        <v>3</v>
      </c>
      <c r="B19" s="2">
        <v>1.05</v>
      </c>
      <c r="C19" s="2">
        <v>1.1000000000000001</v>
      </c>
      <c r="D19" s="2">
        <v>1.1499999999999999</v>
      </c>
      <c r="E19" s="2">
        <v>1.2</v>
      </c>
      <c r="F19" s="2">
        <v>1.25</v>
      </c>
      <c r="G19" s="2">
        <v>1.3</v>
      </c>
      <c r="H19" s="2">
        <v>1.35</v>
      </c>
      <c r="I19" s="2">
        <v>1.4</v>
      </c>
      <c r="J19" s="2">
        <v>1.45</v>
      </c>
      <c r="K19" s="1"/>
    </row>
    <row r="20" spans="1:11" x14ac:dyDescent="0.25">
      <c r="A20" s="2" t="s">
        <v>4</v>
      </c>
      <c r="B20" s="2">
        <v>1.0531900000000001</v>
      </c>
      <c r="C20" s="2">
        <v>1.048</v>
      </c>
      <c r="D20" s="2">
        <v>1.0295700000000001</v>
      </c>
      <c r="E20" s="2">
        <v>1.36589</v>
      </c>
      <c r="F20" s="2">
        <v>1.1488400000000001</v>
      </c>
      <c r="G20" s="2">
        <v>1.2051499999999999</v>
      </c>
      <c r="H20" s="2">
        <v>1.28007</v>
      </c>
      <c r="I20" s="2">
        <v>1.6435999999999999</v>
      </c>
      <c r="J20" s="2">
        <v>1.3438600000000001</v>
      </c>
      <c r="K20" s="1">
        <f>SUM(($B20+$C20+$D20+$E20+$F20+$G20+$H20+$J20+$I20)/9)</f>
        <v>1.235352222222222</v>
      </c>
    </row>
    <row r="21" spans="1:11" x14ac:dyDescent="0.25">
      <c r="A21" s="2" t="s">
        <v>5</v>
      </c>
      <c r="B21" s="2">
        <v>1.1000000000000001</v>
      </c>
      <c r="C21" s="2">
        <v>1.2</v>
      </c>
      <c r="D21" s="2">
        <v>1.3</v>
      </c>
      <c r="E21" s="2">
        <v>1.4</v>
      </c>
      <c r="F21" s="2">
        <v>1.5</v>
      </c>
      <c r="G21" s="2">
        <v>1.6</v>
      </c>
      <c r="H21" s="2">
        <v>1.7</v>
      </c>
      <c r="I21" s="2">
        <v>1.8</v>
      </c>
      <c r="J21" s="2">
        <v>1.9</v>
      </c>
      <c r="K21" s="1"/>
    </row>
    <row r="22" spans="1:11" x14ac:dyDescent="0.25">
      <c r="A22" s="2" t="s">
        <v>6</v>
      </c>
      <c r="B22" s="2">
        <v>1.1010599999999999</v>
      </c>
      <c r="C22" s="2">
        <v>1.1085100000000001</v>
      </c>
      <c r="D22" s="2">
        <v>1.06873</v>
      </c>
      <c r="E22" s="2">
        <v>1.7067300000000001</v>
      </c>
      <c r="F22" s="2">
        <v>1.2895099999999999</v>
      </c>
      <c r="G22" s="2">
        <v>1.4261999999999999</v>
      </c>
      <c r="H22" s="2">
        <v>1.56328</v>
      </c>
      <c r="I22" s="2">
        <v>2.2255400000000001</v>
      </c>
      <c r="J22" s="2">
        <v>1.69974</v>
      </c>
      <c r="K22" s="1">
        <f>SUM(($B22+$C22+$D22+$E22+$F22+$G22+$H22+$J22+$I22)/9)</f>
        <v>1.4654777777777779</v>
      </c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1"/>
    </row>
    <row r="24" spans="1:11" x14ac:dyDescent="0.25">
      <c r="A24" s="2" t="s">
        <v>9</v>
      </c>
      <c r="B24" s="2"/>
      <c r="C24" s="2"/>
      <c r="D24" s="2"/>
      <c r="E24" s="2"/>
      <c r="F24" s="2"/>
      <c r="G24" s="2"/>
      <c r="H24" s="2"/>
      <c r="I24" s="2"/>
      <c r="J24" s="2"/>
      <c r="K24" s="1"/>
    </row>
    <row r="25" spans="1:11" x14ac:dyDescent="0.25">
      <c r="A25" s="2" t="s">
        <v>1</v>
      </c>
      <c r="B25" s="2"/>
      <c r="C25" s="2"/>
      <c r="D25" s="2"/>
      <c r="E25" s="2"/>
      <c r="F25" s="2"/>
      <c r="G25" s="2"/>
      <c r="H25" s="2"/>
      <c r="I25" s="2"/>
      <c r="J25" s="2"/>
      <c r="K25" s="1"/>
    </row>
    <row r="26" spans="1:11" x14ac:dyDescent="0.25">
      <c r="A26" s="2" t="s">
        <v>2</v>
      </c>
      <c r="B26" s="2">
        <v>0.1</v>
      </c>
      <c r="C26" s="2">
        <v>0.2</v>
      </c>
      <c r="D26" s="2">
        <v>0.3</v>
      </c>
      <c r="E26" s="2">
        <v>0.4</v>
      </c>
      <c r="F26" s="2">
        <v>0.5</v>
      </c>
      <c r="G26" s="2">
        <v>0.6</v>
      </c>
      <c r="H26" s="2">
        <v>0.7</v>
      </c>
      <c r="I26" s="2">
        <v>0.8</v>
      </c>
      <c r="J26" s="2">
        <v>0.9</v>
      </c>
      <c r="K26" s="1"/>
    </row>
    <row r="27" spans="1:11" x14ac:dyDescent="0.25">
      <c r="A27" s="2" t="s">
        <v>3</v>
      </c>
      <c r="B27" s="2">
        <f>(1/2)*(1+(1/(1-B$26)))</f>
        <v>1.0555555555555556</v>
      </c>
      <c r="C27" s="2">
        <f t="shared" ref="C27:J27" si="2">(1/2)*(1+(1/(1-C$26)))</f>
        <v>1.125</v>
      </c>
      <c r="D27" s="2">
        <f t="shared" si="2"/>
        <v>1.2142857142857144</v>
      </c>
      <c r="E27" s="2">
        <f t="shared" si="2"/>
        <v>1.3333333333333335</v>
      </c>
      <c r="F27" s="2">
        <f t="shared" si="2"/>
        <v>1.5</v>
      </c>
      <c r="G27" s="2">
        <f t="shared" si="2"/>
        <v>1.75</v>
      </c>
      <c r="H27" s="2">
        <f t="shared" si="2"/>
        <v>2.1666666666666665</v>
      </c>
      <c r="I27" s="2">
        <f t="shared" si="2"/>
        <v>3.0000000000000004</v>
      </c>
      <c r="J27" s="2">
        <f t="shared" si="2"/>
        <v>5.5000000000000009</v>
      </c>
      <c r="K27" s="1"/>
    </row>
    <row r="28" spans="1:11" x14ac:dyDescent="0.25">
      <c r="A28" s="2" t="s">
        <v>4</v>
      </c>
      <c r="B28" s="2">
        <v>1.05457</v>
      </c>
      <c r="C28" s="2">
        <v>1.1227499999999999</v>
      </c>
      <c r="D28" s="2">
        <v>1.21193</v>
      </c>
      <c r="E28" s="2">
        <v>1.3444199999999999</v>
      </c>
      <c r="F28" s="2">
        <v>1.5162</v>
      </c>
      <c r="G28" s="2">
        <v>1.72824</v>
      </c>
      <c r="H28" s="2">
        <v>2.1397300000000001</v>
      </c>
      <c r="I28" s="2">
        <v>2.8553099999999998</v>
      </c>
      <c r="J28" s="2">
        <v>5.0408600000000003</v>
      </c>
      <c r="K28" s="1">
        <f>SUM(($B28+$C28+$D28+$E28+$F28+$G28+$H28+$J28+$I28)/9)</f>
        <v>2.0015566666666667</v>
      </c>
    </row>
    <row r="29" spans="1:11" x14ac:dyDescent="0.25">
      <c r="A29" s="2" t="s">
        <v>5</v>
      </c>
      <c r="B29" s="2">
        <f xml:space="preserve"> (1/2)*(1+(1/(1-B$26)^2))</f>
        <v>1.117283950617284</v>
      </c>
      <c r="C29" s="2">
        <f t="shared" ref="C29:J29" si="3" xml:space="preserve"> (1/2)*(1+(1/(1-C$26)^2))</f>
        <v>1.28125</v>
      </c>
      <c r="D29" s="2">
        <f t="shared" si="3"/>
        <v>1.5204081632653064</v>
      </c>
      <c r="E29" s="2">
        <f t="shared" si="3"/>
        <v>1.8888888888888888</v>
      </c>
      <c r="F29" s="2">
        <f t="shared" si="3"/>
        <v>2.5</v>
      </c>
      <c r="G29" s="2">
        <f t="shared" si="3"/>
        <v>3.6249999999999996</v>
      </c>
      <c r="H29" s="2">
        <f t="shared" si="3"/>
        <v>6.0555555555555545</v>
      </c>
      <c r="I29" s="2">
        <f t="shared" si="3"/>
        <v>13.000000000000007</v>
      </c>
      <c r="J29" s="2">
        <f t="shared" si="3"/>
        <v>50.500000000000028</v>
      </c>
      <c r="K29" s="1"/>
    </row>
    <row r="30" spans="1:11" x14ac:dyDescent="0.25">
      <c r="A30" s="2" t="s">
        <v>6</v>
      </c>
      <c r="B30" s="2">
        <v>1.1123799999999999</v>
      </c>
      <c r="C30" s="2">
        <v>1.2653300000000001</v>
      </c>
      <c r="D30" s="2">
        <v>1.50501</v>
      </c>
      <c r="E30" s="2">
        <v>1.8802399999999999</v>
      </c>
      <c r="F30" s="2">
        <v>2.5186099999999998</v>
      </c>
      <c r="G30" s="2">
        <v>3.5589499999999998</v>
      </c>
      <c r="H30" s="2">
        <v>5.9026199999999998</v>
      </c>
      <c r="I30" s="2">
        <v>11.997400000000001</v>
      </c>
      <c r="J30" s="2">
        <v>41.044800000000002</v>
      </c>
      <c r="K30" s="1">
        <f>SUM(($B30+$C30+$D30+$E30+$F30+$G30+$H30+$J30+$I30)/9)</f>
        <v>7.8650377777777782</v>
      </c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1"/>
    </row>
    <row r="32" spans="1:11" x14ac:dyDescent="0.25">
      <c r="A32" s="2" t="s">
        <v>10</v>
      </c>
      <c r="B32" s="2"/>
      <c r="C32" s="2"/>
      <c r="D32" s="2"/>
      <c r="E32" s="2"/>
      <c r="F32" s="2"/>
      <c r="G32" s="2"/>
      <c r="H32" s="2"/>
      <c r="I32" s="2"/>
      <c r="J32" s="2"/>
      <c r="K32" s="1"/>
    </row>
    <row r="33" spans="1:11" x14ac:dyDescent="0.25">
      <c r="A33" s="2" t="s">
        <v>7</v>
      </c>
      <c r="B33" s="2"/>
      <c r="C33" s="2"/>
      <c r="D33" s="2"/>
      <c r="E33" s="2"/>
      <c r="F33" s="2"/>
      <c r="G33" s="2"/>
      <c r="H33" s="2"/>
      <c r="I33" s="2"/>
      <c r="J33" s="2"/>
      <c r="K33" s="1"/>
    </row>
    <row r="34" spans="1:11" x14ac:dyDescent="0.25">
      <c r="A34" s="2" t="s">
        <v>2</v>
      </c>
      <c r="B34" s="2">
        <v>0.1</v>
      </c>
      <c r="C34" s="2">
        <v>0.2</v>
      </c>
      <c r="D34" s="2">
        <v>0.3</v>
      </c>
      <c r="E34" s="2">
        <v>0.4</v>
      </c>
      <c r="F34" s="2">
        <v>0.5</v>
      </c>
      <c r="G34" s="2">
        <v>0.6</v>
      </c>
      <c r="H34" s="2">
        <v>0.7</v>
      </c>
      <c r="I34" s="2">
        <v>0.8</v>
      </c>
      <c r="J34" s="2">
        <v>0.9</v>
      </c>
      <c r="K34" s="1"/>
    </row>
    <row r="35" spans="1:11" x14ac:dyDescent="0.25">
      <c r="A35" s="2" t="s">
        <v>4</v>
      </c>
      <c r="B35" s="2">
        <v>1.0542199999999999</v>
      </c>
      <c r="C35" s="2">
        <v>1.1209899999999999</v>
      </c>
      <c r="D35" s="2">
        <v>1.20072</v>
      </c>
      <c r="E35" s="2">
        <v>1.30602</v>
      </c>
      <c r="F35" s="2">
        <v>1.4416599999999999</v>
      </c>
      <c r="G35" s="2">
        <v>1.5878099999999999</v>
      </c>
      <c r="H35" s="2">
        <v>1.81585</v>
      </c>
      <c r="I35" s="2">
        <v>2.12222</v>
      </c>
      <c r="J35" s="2">
        <v>2.7031499999999999</v>
      </c>
      <c r="K35" s="1">
        <f>SUM(($B35+$C35+$D35+$E35+$F35+$G35+$H35+$J35+$I35)/9)</f>
        <v>1.5947377777777776</v>
      </c>
    </row>
    <row r="36" spans="1:11" x14ac:dyDescent="0.25">
      <c r="A36" s="2" t="s">
        <v>6</v>
      </c>
      <c r="B36" s="2">
        <v>1.11059</v>
      </c>
      <c r="C36" s="2">
        <v>1.25624</v>
      </c>
      <c r="D36" s="2">
        <v>1.46336</v>
      </c>
      <c r="E36" s="2">
        <v>1.74034</v>
      </c>
      <c r="F36" s="2">
        <v>2.15862</v>
      </c>
      <c r="G36" s="2">
        <v>2.7208399999999999</v>
      </c>
      <c r="H36" s="2">
        <v>3.6640199999999998</v>
      </c>
      <c r="I36" s="2">
        <v>5.5116199999999997</v>
      </c>
      <c r="J36" s="2">
        <v>10.6775</v>
      </c>
      <c r="K36" s="1">
        <f>SUM(($B36+$C36+$D36+$E36+$F36+$G36+$H36+$J36+$I36)/9)</f>
        <v>3.367014444444445</v>
      </c>
    </row>
    <row r="37" spans="1:1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1"/>
    </row>
    <row r="38" spans="1:11" x14ac:dyDescent="0.25">
      <c r="A38" s="2" t="s">
        <v>10</v>
      </c>
      <c r="B38" s="2"/>
      <c r="C38" s="2"/>
      <c r="D38" s="2"/>
      <c r="E38" s="2"/>
      <c r="F38" s="2"/>
      <c r="G38" s="2"/>
      <c r="H38" s="2"/>
      <c r="I38" s="2"/>
      <c r="J38" s="2"/>
      <c r="K38" s="1"/>
    </row>
    <row r="39" spans="1:11" x14ac:dyDescent="0.25">
      <c r="A39" s="2" t="s">
        <v>11</v>
      </c>
      <c r="B39" s="2"/>
      <c r="C39" s="2"/>
      <c r="D39" s="2"/>
      <c r="E39" s="2"/>
      <c r="F39" s="2"/>
      <c r="G39" s="2"/>
      <c r="H39" s="2"/>
      <c r="I39" s="2"/>
      <c r="J39" s="2"/>
      <c r="K39" s="1"/>
    </row>
    <row r="40" spans="1:11" x14ac:dyDescent="0.25">
      <c r="A40" s="2" t="s">
        <v>2</v>
      </c>
      <c r="B40" s="2">
        <v>0.1</v>
      </c>
      <c r="C40" s="2">
        <v>0.2</v>
      </c>
      <c r="D40" s="2">
        <v>0.3</v>
      </c>
      <c r="E40" s="2">
        <v>0.4</v>
      </c>
      <c r="F40" s="2">
        <v>0.5</v>
      </c>
      <c r="G40" s="2">
        <v>0.6</v>
      </c>
      <c r="H40" s="2">
        <v>0.7</v>
      </c>
      <c r="I40" s="2">
        <v>0.8</v>
      </c>
      <c r="J40" s="2">
        <v>0.9</v>
      </c>
      <c r="K40" s="1"/>
    </row>
    <row r="41" spans="1:11" x14ac:dyDescent="0.25">
      <c r="A41" s="2" t="s">
        <v>3</v>
      </c>
      <c r="B41" s="2">
        <v>1.05</v>
      </c>
      <c r="C41" s="2">
        <v>1.1000000000000001</v>
      </c>
      <c r="D41" s="2">
        <v>1.1499999999999999</v>
      </c>
      <c r="E41" s="2">
        <v>1.2</v>
      </c>
      <c r="F41" s="2">
        <v>1.25</v>
      </c>
      <c r="G41" s="2">
        <v>1.3</v>
      </c>
      <c r="H41" s="2">
        <v>1.35</v>
      </c>
      <c r="I41" s="2">
        <v>1.4</v>
      </c>
      <c r="J41" s="2">
        <v>1.45</v>
      </c>
      <c r="K41" s="1"/>
    </row>
    <row r="42" spans="1:11" x14ac:dyDescent="0.25">
      <c r="A42" s="2" t="s">
        <v>4</v>
      </c>
      <c r="B42" s="2">
        <v>1.04891</v>
      </c>
      <c r="C42" s="2">
        <v>1.0995200000000001</v>
      </c>
      <c r="D42" s="2">
        <v>1.1506400000000001</v>
      </c>
      <c r="E42" s="2">
        <v>1.2051000000000001</v>
      </c>
      <c r="F42" s="2">
        <v>1.25004</v>
      </c>
      <c r="G42" s="2">
        <v>1.29966</v>
      </c>
      <c r="H42" s="2">
        <v>1.34232</v>
      </c>
      <c r="I42" s="2">
        <v>1.3965399999999999</v>
      </c>
      <c r="J42" s="2">
        <v>1.4437599999999999</v>
      </c>
      <c r="K42" s="1">
        <f>SUM(($B42+$C42+$D42+$E42+$F42+$G42+$H42+$J42+$I42)/9)</f>
        <v>1.2484988888888888</v>
      </c>
    </row>
    <row r="43" spans="1:11" x14ac:dyDescent="0.25">
      <c r="A43" s="2" t="s">
        <v>5</v>
      </c>
      <c r="B43" s="2">
        <v>1.1000000000000001</v>
      </c>
      <c r="C43" s="2">
        <v>1.2</v>
      </c>
      <c r="D43" s="2">
        <v>1.3</v>
      </c>
      <c r="E43" s="2">
        <v>1.4</v>
      </c>
      <c r="F43" s="2">
        <v>1.5</v>
      </c>
      <c r="G43" s="2">
        <v>1.6</v>
      </c>
      <c r="H43" s="2">
        <v>1.7</v>
      </c>
      <c r="I43" s="2">
        <v>1.8</v>
      </c>
      <c r="J43" s="2">
        <v>1.9</v>
      </c>
      <c r="K43" s="1"/>
    </row>
    <row r="44" spans="1:11" x14ac:dyDescent="0.25">
      <c r="A44" s="2" t="s">
        <v>6</v>
      </c>
      <c r="B44" s="2">
        <v>1.09653</v>
      </c>
      <c r="C44" s="2">
        <v>1.1929000000000001</v>
      </c>
      <c r="D44" s="2">
        <v>1.2985899999999999</v>
      </c>
      <c r="E44" s="2">
        <v>1.39551</v>
      </c>
      <c r="F44" s="2">
        <v>1.50447</v>
      </c>
      <c r="G44" s="2">
        <v>1.5985100000000001</v>
      </c>
      <c r="H44" s="2">
        <v>1.69503</v>
      </c>
      <c r="I44" s="2">
        <v>1.79708</v>
      </c>
      <c r="J44" s="2">
        <v>1.9128799999999999</v>
      </c>
      <c r="K44" s="1">
        <f>SUM(($B44+$C44+$D44+$E44+$F44+$G44+$H44+$J44+$I44)/9)</f>
        <v>1.4990555555555554</v>
      </c>
    </row>
    <row r="45" spans="1:1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1"/>
    </row>
    <row r="46" spans="1:11" x14ac:dyDescent="0.25">
      <c r="A46" s="2" t="s">
        <v>12</v>
      </c>
      <c r="B46" s="2"/>
      <c r="C46" s="2"/>
      <c r="D46" s="2"/>
      <c r="E46" s="2"/>
      <c r="F46" s="2"/>
      <c r="G46" s="2"/>
      <c r="H46" s="2"/>
      <c r="I46" s="2"/>
      <c r="J46" s="2"/>
      <c r="K46" s="1"/>
    </row>
    <row r="47" spans="1:11" x14ac:dyDescent="0.25">
      <c r="A47" s="2" t="s">
        <v>1</v>
      </c>
      <c r="B47" s="2"/>
      <c r="C47" s="2"/>
      <c r="D47" s="2"/>
      <c r="E47" s="2"/>
      <c r="F47" s="2"/>
      <c r="G47" s="2"/>
      <c r="H47" s="2"/>
      <c r="I47" s="2"/>
      <c r="J47" s="2"/>
      <c r="K47" s="1"/>
    </row>
    <row r="48" spans="1:11" x14ac:dyDescent="0.25">
      <c r="A48" s="2" t="s">
        <v>2</v>
      </c>
      <c r="B48" s="2">
        <v>0.1</v>
      </c>
      <c r="C48" s="2">
        <v>0.2</v>
      </c>
      <c r="D48" s="2">
        <v>0.3</v>
      </c>
      <c r="E48" s="2">
        <v>0.4</v>
      </c>
      <c r="F48" s="2">
        <v>0.5</v>
      </c>
      <c r="G48" s="2">
        <v>0.6</v>
      </c>
      <c r="H48" s="2">
        <v>0.7</v>
      </c>
      <c r="I48" s="2">
        <v>0.8</v>
      </c>
      <c r="J48" s="2">
        <v>0.9</v>
      </c>
      <c r="K48" s="1"/>
    </row>
    <row r="49" spans="1:11" x14ac:dyDescent="0.25">
      <c r="A49" s="2" t="s">
        <v>3</v>
      </c>
      <c r="B49" s="2">
        <f>(1/2)*(1+(1/(1-B$48)))</f>
        <v>1.0555555555555556</v>
      </c>
      <c r="C49" s="2">
        <f t="shared" ref="C49:J49" si="4">(1/2)*(1+(1/(1-C$48)))</f>
        <v>1.125</v>
      </c>
      <c r="D49" s="2">
        <f t="shared" si="4"/>
        <v>1.2142857142857144</v>
      </c>
      <c r="E49" s="2">
        <f t="shared" si="4"/>
        <v>1.3333333333333335</v>
      </c>
      <c r="F49" s="2">
        <f t="shared" si="4"/>
        <v>1.5</v>
      </c>
      <c r="G49" s="2">
        <f t="shared" si="4"/>
        <v>1.75</v>
      </c>
      <c r="H49" s="2">
        <f t="shared" si="4"/>
        <v>2.1666666666666665</v>
      </c>
      <c r="I49" s="2">
        <f t="shared" si="4"/>
        <v>3.0000000000000004</v>
      </c>
      <c r="J49" s="2">
        <f t="shared" si="4"/>
        <v>5.5000000000000009</v>
      </c>
      <c r="K49" s="1"/>
    </row>
    <row r="50" spans="1:11" x14ac:dyDescent="0.25">
      <c r="A50" s="2" t="s">
        <v>4</v>
      </c>
      <c r="B50" s="2">
        <v>1.11921</v>
      </c>
      <c r="C50" s="2">
        <v>1.22841</v>
      </c>
      <c r="D50" s="2">
        <v>1.3303700000000001</v>
      </c>
      <c r="E50" s="2">
        <v>1.49953</v>
      </c>
      <c r="F50" s="2">
        <v>1.7820100000000001</v>
      </c>
      <c r="G50" s="2">
        <v>2.12581</v>
      </c>
      <c r="H50" s="2">
        <v>3.5577200000000002</v>
      </c>
      <c r="I50" s="2">
        <v>5.72011</v>
      </c>
      <c r="J50" s="2">
        <v>25.4665</v>
      </c>
      <c r="K50" s="1">
        <f>SUM(($B50+$C50+$D50+$E50+$F50+$G50+$H50+$J50+$I50)/9)</f>
        <v>4.8699633333333336</v>
      </c>
    </row>
    <row r="51" spans="1:11" x14ac:dyDescent="0.25">
      <c r="A51" s="2" t="s">
        <v>5</v>
      </c>
      <c r="B51" s="2">
        <f xml:space="preserve"> (1/2)*(1+(1/(1-B$48)^2))</f>
        <v>1.117283950617284</v>
      </c>
      <c r="C51" s="2">
        <f t="shared" ref="C51:J51" si="5" xml:space="preserve"> (1/2)*(1+(1/(1-C$48)^2))</f>
        <v>1.28125</v>
      </c>
      <c r="D51" s="2">
        <f t="shared" si="5"/>
        <v>1.5204081632653064</v>
      </c>
      <c r="E51" s="2">
        <f t="shared" si="5"/>
        <v>1.8888888888888888</v>
      </c>
      <c r="F51" s="2">
        <f t="shared" si="5"/>
        <v>2.5</v>
      </c>
      <c r="G51" s="2">
        <f t="shared" si="5"/>
        <v>3.6249999999999996</v>
      </c>
      <c r="H51" s="2">
        <f t="shared" si="5"/>
        <v>6.0555555555555545</v>
      </c>
      <c r="I51" s="2">
        <f t="shared" si="5"/>
        <v>13.000000000000007</v>
      </c>
      <c r="J51" s="2">
        <f t="shared" si="5"/>
        <v>50.500000000000028</v>
      </c>
      <c r="K51" s="1"/>
    </row>
    <row r="52" spans="1:11" x14ac:dyDescent="0.25">
      <c r="A52" s="2" t="s">
        <v>6</v>
      </c>
      <c r="B52" s="2">
        <v>1.32307</v>
      </c>
      <c r="C52" s="2">
        <v>1.6215599999999999</v>
      </c>
      <c r="D52" s="2">
        <v>1.9790399999999999</v>
      </c>
      <c r="E52" s="2">
        <v>2.7614000000000001</v>
      </c>
      <c r="F52" s="2">
        <v>3.9567700000000001</v>
      </c>
      <c r="G52" s="2">
        <v>6.1611099999999999</v>
      </c>
      <c r="H52" s="2">
        <v>17.016500000000001</v>
      </c>
      <c r="I52" s="2">
        <v>58.283799999999999</v>
      </c>
      <c r="J52" s="2">
        <v>485.14499999999998</v>
      </c>
      <c r="K52" s="1">
        <f>SUM(($B52+$C52+$D52+$E52+$F52+$G52+$H52+$J52+$I52)/9)</f>
        <v>64.249805555555554</v>
      </c>
    </row>
    <row r="53" spans="1:1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1"/>
    </row>
    <row r="54" spans="1:11" x14ac:dyDescent="0.25">
      <c r="A54" s="2" t="s">
        <v>12</v>
      </c>
      <c r="B54" s="2"/>
      <c r="C54" s="2"/>
      <c r="D54" s="2"/>
      <c r="E54" s="2"/>
      <c r="F54" s="2"/>
      <c r="G54" s="2"/>
      <c r="H54" s="2"/>
      <c r="I54" s="2"/>
      <c r="J54" s="2"/>
      <c r="K54" s="1"/>
    </row>
    <row r="55" spans="1:11" x14ac:dyDescent="0.25">
      <c r="A55" s="2" t="s">
        <v>7</v>
      </c>
      <c r="B55" s="2"/>
      <c r="C55" s="2"/>
      <c r="D55" s="2"/>
      <c r="E55" s="2"/>
      <c r="F55" s="2"/>
      <c r="G55" s="2"/>
      <c r="H55" s="2"/>
      <c r="I55" s="2"/>
      <c r="J55" s="2"/>
      <c r="K55" s="1"/>
    </row>
    <row r="56" spans="1:11" x14ac:dyDescent="0.25">
      <c r="A56" s="2" t="s">
        <v>2</v>
      </c>
      <c r="B56" s="2">
        <v>0.1</v>
      </c>
      <c r="C56" s="2">
        <v>0.2</v>
      </c>
      <c r="D56" s="2">
        <v>0.3</v>
      </c>
      <c r="E56" s="2">
        <v>0.4</v>
      </c>
      <c r="F56" s="2">
        <v>0.5</v>
      </c>
      <c r="G56" s="2">
        <v>0.6</v>
      </c>
      <c r="H56" s="2">
        <v>0.7</v>
      </c>
      <c r="I56" s="2">
        <v>0.8</v>
      </c>
      <c r="J56" s="2">
        <v>0.9</v>
      </c>
      <c r="K56" s="1"/>
    </row>
    <row r="57" spans="1:11" x14ac:dyDescent="0.25">
      <c r="A57" s="2" t="s">
        <v>4</v>
      </c>
      <c r="B57" s="2">
        <v>1.0602499999999999</v>
      </c>
      <c r="C57" s="2">
        <v>1.12764</v>
      </c>
      <c r="D57" s="2">
        <v>1.20462</v>
      </c>
      <c r="E57" s="2">
        <v>1.3004500000000001</v>
      </c>
      <c r="F57" s="2">
        <v>1.42496</v>
      </c>
      <c r="G57" s="2">
        <v>1.5912900000000001</v>
      </c>
      <c r="H57" s="2">
        <v>1.8603499999999999</v>
      </c>
      <c r="I57" s="2">
        <v>2.22323</v>
      </c>
      <c r="J57" s="2">
        <v>3.1099700000000001</v>
      </c>
      <c r="K57" s="1">
        <f>SUM(($B57+$C57+$D57+$E57+$F57+$G57+$H57+$J57+$I57)/9)</f>
        <v>1.6558622222222223</v>
      </c>
    </row>
    <row r="58" spans="1:11" x14ac:dyDescent="0.25">
      <c r="A58" s="2" t="s">
        <v>6</v>
      </c>
      <c r="B58" s="2">
        <v>1.13063</v>
      </c>
      <c r="C58" s="2">
        <v>1.2969599999999999</v>
      </c>
      <c r="D58" s="2">
        <v>1.4787300000000001</v>
      </c>
      <c r="E58" s="2">
        <v>1.7609399999999999</v>
      </c>
      <c r="F58" s="2">
        <v>2.1758600000000001</v>
      </c>
      <c r="G58" s="2">
        <v>2.7822100000000001</v>
      </c>
      <c r="H58" s="2">
        <v>3.95147</v>
      </c>
      <c r="I58" s="2">
        <v>6.4679000000000002</v>
      </c>
      <c r="J58" s="2">
        <v>15.909700000000001</v>
      </c>
      <c r="K58" s="1">
        <f>SUM(($B58+$C58+$D58+$E58+$F58+$G58+$H58+$J58+$I58)/9)</f>
        <v>4.1060444444444446</v>
      </c>
    </row>
    <row r="59" spans="1:1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1"/>
    </row>
    <row r="60" spans="1:11" x14ac:dyDescent="0.25">
      <c r="A60" s="2" t="s">
        <v>12</v>
      </c>
      <c r="B60" s="2"/>
      <c r="C60" s="2"/>
      <c r="D60" s="2"/>
      <c r="E60" s="2"/>
      <c r="F60" s="2"/>
      <c r="G60" s="2"/>
      <c r="H60" s="2"/>
      <c r="I60" s="2"/>
      <c r="J60" s="2"/>
      <c r="K60" s="1"/>
    </row>
    <row r="61" spans="1:11" x14ac:dyDescent="0.25">
      <c r="A61" s="2" t="s">
        <v>11</v>
      </c>
      <c r="B61" s="2"/>
      <c r="C61" s="2"/>
      <c r="D61" s="2"/>
      <c r="E61" s="2"/>
      <c r="F61" s="2"/>
      <c r="G61" s="2"/>
      <c r="H61" s="2"/>
      <c r="I61" s="2"/>
      <c r="J61" s="2"/>
      <c r="K61" s="1"/>
    </row>
    <row r="62" spans="1:11" x14ac:dyDescent="0.25">
      <c r="A62" s="2" t="s">
        <v>2</v>
      </c>
      <c r="B62" s="2">
        <v>0.1</v>
      </c>
      <c r="C62" s="2">
        <v>0.2</v>
      </c>
      <c r="D62" s="2">
        <v>0.3</v>
      </c>
      <c r="E62" s="2">
        <v>0.4</v>
      </c>
      <c r="F62" s="2">
        <v>0.5</v>
      </c>
      <c r="G62" s="2">
        <v>0.6</v>
      </c>
      <c r="H62" s="2">
        <v>0.7</v>
      </c>
      <c r="I62" s="2">
        <v>0.8</v>
      </c>
      <c r="J62" s="2">
        <v>0.9</v>
      </c>
      <c r="K62" s="1"/>
    </row>
    <row r="63" spans="1:11" x14ac:dyDescent="0.25">
      <c r="A63" s="2" t="s">
        <v>3</v>
      </c>
      <c r="B63" s="2">
        <f>1+(B$62/2)</f>
        <v>1.05</v>
      </c>
      <c r="C63" s="2">
        <f t="shared" ref="C63:J63" si="6">1+(C$62/2)</f>
        <v>1.1000000000000001</v>
      </c>
      <c r="D63" s="2">
        <f t="shared" si="6"/>
        <v>1.1499999999999999</v>
      </c>
      <c r="E63" s="2">
        <f t="shared" si="6"/>
        <v>1.2</v>
      </c>
      <c r="F63" s="2">
        <f t="shared" si="6"/>
        <v>1.25</v>
      </c>
      <c r="G63" s="2">
        <f t="shared" si="6"/>
        <v>1.3</v>
      </c>
      <c r="H63" s="2">
        <f t="shared" si="6"/>
        <v>1.35</v>
      </c>
      <c r="I63" s="2">
        <f t="shared" si="6"/>
        <v>1.4</v>
      </c>
      <c r="J63" s="2">
        <f t="shared" si="6"/>
        <v>1.45</v>
      </c>
      <c r="K63" s="1"/>
    </row>
    <row r="64" spans="1:11" x14ac:dyDescent="0.25">
      <c r="A64" s="2" t="s">
        <v>4</v>
      </c>
      <c r="B64" s="2">
        <v>1.04688</v>
      </c>
      <c r="C64" s="2">
        <v>1.0938300000000001</v>
      </c>
      <c r="D64" s="2">
        <v>1.1409499999999999</v>
      </c>
      <c r="E64" s="2">
        <v>1.1876500000000001</v>
      </c>
      <c r="F64" s="2">
        <v>1.23383</v>
      </c>
      <c r="G64" s="2">
        <v>1.2916700000000001</v>
      </c>
      <c r="H64" s="2">
        <v>1.33979</v>
      </c>
      <c r="I64" s="2">
        <v>1.3813800000000001</v>
      </c>
      <c r="J64" s="2">
        <v>1.4413400000000001</v>
      </c>
      <c r="K64" s="1">
        <f>SUM(($B64+$C64+$D64+$E64+$F64+$G64+$H64+$J64+$I64)/9)</f>
        <v>1.2397022222222223</v>
      </c>
    </row>
    <row r="65" spans="1:11" x14ac:dyDescent="0.25">
      <c r="A65" s="2" t="s">
        <v>5</v>
      </c>
      <c r="B65" s="2">
        <f>1+B$62</f>
        <v>1.1000000000000001</v>
      </c>
      <c r="C65" s="2">
        <f t="shared" ref="C65:J65" si="7">1+C$62</f>
        <v>1.2</v>
      </c>
      <c r="D65" s="2">
        <f t="shared" si="7"/>
        <v>1.3</v>
      </c>
      <c r="E65" s="2">
        <f t="shared" si="7"/>
        <v>1.4</v>
      </c>
      <c r="F65" s="2">
        <f t="shared" si="7"/>
        <v>1.5</v>
      </c>
      <c r="G65" s="2">
        <f t="shared" si="7"/>
        <v>1.6</v>
      </c>
      <c r="H65" s="2">
        <f t="shared" si="7"/>
        <v>1.7</v>
      </c>
      <c r="I65" s="2">
        <f t="shared" si="7"/>
        <v>1.8</v>
      </c>
      <c r="J65" s="2">
        <f t="shared" si="7"/>
        <v>1.9</v>
      </c>
      <c r="K65" s="1"/>
    </row>
    <row r="66" spans="1:11" x14ac:dyDescent="0.25">
      <c r="A66" s="2" t="s">
        <v>6</v>
      </c>
      <c r="B66" s="2">
        <v>1.09392</v>
      </c>
      <c r="C66" s="2">
        <v>1.1961299999999999</v>
      </c>
      <c r="D66" s="2">
        <v>1.2842100000000001</v>
      </c>
      <c r="E66" s="2">
        <v>1.3789</v>
      </c>
      <c r="F66" s="2">
        <v>1.47865</v>
      </c>
      <c r="G66" s="2">
        <v>1.5847</v>
      </c>
      <c r="H66" s="2">
        <v>1.6822299999999999</v>
      </c>
      <c r="I66" s="2">
        <v>1.7833699999999999</v>
      </c>
      <c r="J66" s="2">
        <v>1.8750599999999999</v>
      </c>
      <c r="K66" s="1">
        <f>SUM(($B66+$C66+$D66+$E66+$F66+$G66+$H66+$J66+$I66)/9)</f>
        <v>1.4841299999999999</v>
      </c>
    </row>
    <row r="67" spans="1:1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1"/>
    </row>
    <row r="68" spans="1:11" x14ac:dyDescent="0.25">
      <c r="A68" s="2" t="s">
        <v>13</v>
      </c>
      <c r="B68" s="2"/>
      <c r="C68" s="2"/>
      <c r="D68" s="2"/>
      <c r="E68" s="2"/>
      <c r="F68" s="2"/>
      <c r="G68" s="2"/>
      <c r="H68" s="2"/>
      <c r="I68" s="2"/>
      <c r="J68" s="2"/>
      <c r="K68" s="1"/>
    </row>
    <row r="69" spans="1:11" x14ac:dyDescent="0.25">
      <c r="A69" s="2" t="s">
        <v>1</v>
      </c>
      <c r="B69" s="2"/>
      <c r="C69" s="2"/>
      <c r="D69" s="2"/>
      <c r="E69" s="2"/>
      <c r="F69" s="2"/>
      <c r="G69" s="2"/>
      <c r="H69" s="2"/>
      <c r="I69" s="2"/>
      <c r="J69" s="2"/>
      <c r="K69" s="1"/>
    </row>
    <row r="70" spans="1:11" x14ac:dyDescent="0.25">
      <c r="A70" s="2" t="s">
        <v>2</v>
      </c>
      <c r="B70" s="2">
        <v>0.1</v>
      </c>
      <c r="C70" s="2">
        <v>0.2</v>
      </c>
      <c r="D70" s="2">
        <v>0.3</v>
      </c>
      <c r="E70" s="2">
        <v>0.4</v>
      </c>
      <c r="F70" s="2">
        <v>0.5</v>
      </c>
      <c r="G70" s="2">
        <v>0.6</v>
      </c>
      <c r="H70" s="2">
        <v>0.7</v>
      </c>
      <c r="I70" s="2">
        <v>0.8</v>
      </c>
      <c r="J70" s="2">
        <v>0.9</v>
      </c>
      <c r="K70" s="1"/>
    </row>
    <row r="71" spans="1:11" x14ac:dyDescent="0.25">
      <c r="A71" s="2" t="s">
        <v>3</v>
      </c>
      <c r="B71" s="2">
        <f>(1/2)*(1+(1/(1-B$70)))</f>
        <v>1.0555555555555556</v>
      </c>
      <c r="C71" s="2">
        <f t="shared" ref="C71:J71" si="8">(1/2)*(1+(1/(1-C$70)))</f>
        <v>1.125</v>
      </c>
      <c r="D71" s="2">
        <f t="shared" si="8"/>
        <v>1.2142857142857144</v>
      </c>
      <c r="E71" s="2">
        <f t="shared" si="8"/>
        <v>1.3333333333333335</v>
      </c>
      <c r="F71" s="2">
        <f t="shared" si="8"/>
        <v>1.5</v>
      </c>
      <c r="G71" s="2">
        <f t="shared" si="8"/>
        <v>1.75</v>
      </c>
      <c r="H71" s="2">
        <f t="shared" si="8"/>
        <v>2.1666666666666665</v>
      </c>
      <c r="I71" s="2">
        <f t="shared" si="8"/>
        <v>3.0000000000000004</v>
      </c>
      <c r="J71" s="2">
        <f t="shared" si="8"/>
        <v>5.5000000000000009</v>
      </c>
      <c r="K71" s="1"/>
    </row>
    <row r="72" spans="1:11" x14ac:dyDescent="0.25">
      <c r="A72" s="2" t="s">
        <v>4</v>
      </c>
      <c r="B72" s="2">
        <v>1.0563199999999999</v>
      </c>
      <c r="C72" s="2">
        <v>1.1266</v>
      </c>
      <c r="D72" s="2">
        <v>1.21088</v>
      </c>
      <c r="E72" s="2">
        <v>1.34565</v>
      </c>
      <c r="F72" s="2">
        <v>1.5240199999999999</v>
      </c>
      <c r="G72" s="2">
        <v>1.7666500000000001</v>
      </c>
      <c r="H72" s="2">
        <v>2.1987399999999999</v>
      </c>
      <c r="I72" s="2">
        <v>3.0468099999999998</v>
      </c>
      <c r="J72" s="2">
        <v>5.72959</v>
      </c>
      <c r="K72" s="1">
        <f>SUM(($B72+$C72+$D72+$E72+$F72+$G72+$H72+$J72+$I72)/9)</f>
        <v>2.1116955555555554</v>
      </c>
    </row>
    <row r="73" spans="1:11" x14ac:dyDescent="0.25">
      <c r="A73" s="2" t="s">
        <v>5</v>
      </c>
      <c r="B73" s="2">
        <f xml:space="preserve"> (1/2)*(1+(1/(1-B$70)^2))</f>
        <v>1.117283950617284</v>
      </c>
      <c r="C73" s="2">
        <f t="shared" ref="C73:J73" si="9" xml:space="preserve"> (1/2)*(1+(1/(1-C$70)^2))</f>
        <v>1.28125</v>
      </c>
      <c r="D73" s="2">
        <f t="shared" si="9"/>
        <v>1.5204081632653064</v>
      </c>
      <c r="E73" s="2">
        <f t="shared" si="9"/>
        <v>1.8888888888888888</v>
      </c>
      <c r="F73" s="2">
        <f t="shared" si="9"/>
        <v>2.5</v>
      </c>
      <c r="G73" s="2">
        <f t="shared" si="9"/>
        <v>3.6249999999999996</v>
      </c>
      <c r="H73" s="2">
        <f t="shared" si="9"/>
        <v>6.0555555555555545</v>
      </c>
      <c r="I73" s="2">
        <f t="shared" si="9"/>
        <v>13.000000000000007</v>
      </c>
      <c r="J73" s="2">
        <f t="shared" si="9"/>
        <v>50.500000000000028</v>
      </c>
      <c r="K73" s="1"/>
    </row>
    <row r="74" spans="1:11" x14ac:dyDescent="0.25">
      <c r="A74" s="2" t="s">
        <v>6</v>
      </c>
      <c r="B74" s="2">
        <v>1.11938</v>
      </c>
      <c r="C74" s="2">
        <v>1.2911300000000001</v>
      </c>
      <c r="D74" s="2">
        <v>1.54698</v>
      </c>
      <c r="E74" s="2">
        <v>1.95306</v>
      </c>
      <c r="F74" s="2">
        <v>2.62182</v>
      </c>
      <c r="G74" s="2">
        <v>3.8059400000000001</v>
      </c>
      <c r="H74" s="2">
        <v>6.6259399999999999</v>
      </c>
      <c r="I74" s="2">
        <v>13.6629</v>
      </c>
      <c r="J74" s="2">
        <v>49.965600000000002</v>
      </c>
      <c r="K74" s="1">
        <f>SUM(($B74+$C74+$D74+$E74+$F74+$G74+$H74+$J74+$I74)/9)</f>
        <v>9.1769722222222221</v>
      </c>
    </row>
    <row r="75" spans="1:1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1"/>
    </row>
    <row r="76" spans="1:11" x14ac:dyDescent="0.25">
      <c r="A76" s="2" t="s">
        <v>13</v>
      </c>
      <c r="B76" s="2"/>
      <c r="C76" s="2"/>
      <c r="D76" s="2"/>
      <c r="E76" s="2"/>
      <c r="F76" s="2"/>
      <c r="G76" s="2"/>
      <c r="H76" s="2"/>
      <c r="I76" s="2"/>
      <c r="J76" s="2"/>
      <c r="K76" s="1"/>
    </row>
    <row r="77" spans="1:11" x14ac:dyDescent="0.25">
      <c r="A77" s="2" t="s">
        <v>7</v>
      </c>
      <c r="B77" s="2"/>
      <c r="C77" s="2"/>
      <c r="D77" s="2"/>
      <c r="E77" s="2"/>
      <c r="F77" s="2"/>
      <c r="G77" s="2"/>
      <c r="H77" s="2"/>
      <c r="I77" s="2"/>
      <c r="J77" s="2"/>
      <c r="K77" s="1"/>
    </row>
    <row r="78" spans="1:11" x14ac:dyDescent="0.25">
      <c r="A78" s="2" t="s">
        <v>2</v>
      </c>
      <c r="B78" s="2">
        <v>0.1</v>
      </c>
      <c r="C78" s="2">
        <v>0.2</v>
      </c>
      <c r="D78" s="2">
        <v>0.3</v>
      </c>
      <c r="E78" s="2">
        <v>0.4</v>
      </c>
      <c r="F78" s="2">
        <v>0.5</v>
      </c>
      <c r="G78" s="2">
        <v>0.6</v>
      </c>
      <c r="H78" s="2">
        <v>0.7</v>
      </c>
      <c r="I78" s="2">
        <v>0.8</v>
      </c>
      <c r="J78" s="2">
        <v>0.9</v>
      </c>
      <c r="K78" s="1"/>
    </row>
    <row r="79" spans="1:11" x14ac:dyDescent="0.25">
      <c r="A79" s="2" t="s">
        <v>4</v>
      </c>
      <c r="B79" s="2">
        <v>1.05592</v>
      </c>
      <c r="C79" s="2">
        <v>1.1212299999999999</v>
      </c>
      <c r="D79" s="2">
        <v>1.1996100000000001</v>
      </c>
      <c r="E79" s="2">
        <v>1.30806</v>
      </c>
      <c r="F79" s="2">
        <v>1.44312</v>
      </c>
      <c r="G79" s="2">
        <v>1.60328</v>
      </c>
      <c r="H79" s="2">
        <v>1.82426</v>
      </c>
      <c r="I79" s="2">
        <v>2.1473200000000001</v>
      </c>
      <c r="J79" s="2">
        <v>2.8088500000000001</v>
      </c>
      <c r="K79" s="1">
        <f>SUM(($B79+$C79+$D79+$E79+$F79+$G79+$H79+$J79+$I79)/9)</f>
        <v>1.6124055555555556</v>
      </c>
    </row>
    <row r="80" spans="1:11" x14ac:dyDescent="0.25">
      <c r="A80" s="2" t="s">
        <v>6</v>
      </c>
      <c r="B80" s="2">
        <v>1.11704</v>
      </c>
      <c r="C80" s="2">
        <v>1.2720100000000001</v>
      </c>
      <c r="D80" s="2">
        <v>1.4879100000000001</v>
      </c>
      <c r="E80" s="2">
        <v>1.7817700000000001</v>
      </c>
      <c r="F80" s="2">
        <v>2.1688800000000001</v>
      </c>
      <c r="G80" s="2">
        <v>2.7516099999999999</v>
      </c>
      <c r="H80" s="2">
        <v>3.8070300000000001</v>
      </c>
      <c r="I80" s="2">
        <v>5.7269800000000002</v>
      </c>
      <c r="J80" s="2">
        <v>11.667299999999999</v>
      </c>
      <c r="K80" s="1">
        <f>SUM(($B80+$C80+$D80+$E80+$F80+$G80+$H80+$J80+$I80)/9)</f>
        <v>3.5311700000000004</v>
      </c>
    </row>
    <row r="81" spans="1:1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1"/>
    </row>
    <row r="82" spans="1:11" x14ac:dyDescent="0.25">
      <c r="A82" s="2" t="s">
        <v>13</v>
      </c>
      <c r="B82" s="2"/>
      <c r="C82" s="2"/>
      <c r="D82" s="2"/>
      <c r="E82" s="2"/>
      <c r="F82" s="2"/>
      <c r="G82" s="2"/>
      <c r="H82" s="2"/>
      <c r="I82" s="2"/>
      <c r="J82" s="2"/>
      <c r="K82" s="1"/>
    </row>
    <row r="83" spans="1:11" x14ac:dyDescent="0.25">
      <c r="A83" s="2" t="s">
        <v>11</v>
      </c>
      <c r="B83" s="2"/>
      <c r="C83" s="2"/>
      <c r="D83" s="2"/>
      <c r="E83" s="2"/>
      <c r="F83" s="2"/>
      <c r="G83" s="2"/>
      <c r="H83" s="2"/>
      <c r="I83" s="2"/>
      <c r="J83" s="2"/>
      <c r="K83" s="1"/>
    </row>
    <row r="84" spans="1:11" x14ac:dyDescent="0.25">
      <c r="A84" s="2" t="s">
        <v>2</v>
      </c>
      <c r="B84" s="2">
        <v>0.1</v>
      </c>
      <c r="C84" s="2">
        <v>0.2</v>
      </c>
      <c r="D84" s="2">
        <v>0.3</v>
      </c>
      <c r="E84" s="2">
        <v>0.4</v>
      </c>
      <c r="F84" s="2">
        <v>0.5</v>
      </c>
      <c r="G84" s="2">
        <v>0.6</v>
      </c>
      <c r="H84" s="2">
        <v>0.7</v>
      </c>
      <c r="I84" s="2">
        <v>0.8</v>
      </c>
      <c r="J84" s="2">
        <v>0.9</v>
      </c>
      <c r="K84" s="1"/>
    </row>
    <row r="85" spans="1:11" x14ac:dyDescent="0.25">
      <c r="A85" s="2" t="s">
        <v>3</v>
      </c>
      <c r="B85" s="2">
        <f>1+(B$84/2)</f>
        <v>1.05</v>
      </c>
      <c r="C85" s="2">
        <f t="shared" ref="C85:J85" si="10">1+(C$84/2)</f>
        <v>1.1000000000000001</v>
      </c>
      <c r="D85" s="2">
        <f t="shared" si="10"/>
        <v>1.1499999999999999</v>
      </c>
      <c r="E85" s="2">
        <f t="shared" si="10"/>
        <v>1.2</v>
      </c>
      <c r="F85" s="2">
        <f t="shared" si="10"/>
        <v>1.25</v>
      </c>
      <c r="G85" s="2">
        <f t="shared" si="10"/>
        <v>1.3</v>
      </c>
      <c r="H85" s="2">
        <f t="shared" si="10"/>
        <v>1.35</v>
      </c>
      <c r="I85" s="2">
        <f t="shared" si="10"/>
        <v>1.4</v>
      </c>
      <c r="J85" s="2">
        <f t="shared" si="10"/>
        <v>1.45</v>
      </c>
      <c r="K85" s="1"/>
    </row>
    <row r="86" spans="1:11" x14ac:dyDescent="0.25">
      <c r="A86" s="2" t="s">
        <v>4</v>
      </c>
      <c r="B86" s="2">
        <v>1.0485599999999999</v>
      </c>
      <c r="C86" s="2">
        <v>1.09806</v>
      </c>
      <c r="D86" s="2">
        <v>1.1444000000000001</v>
      </c>
      <c r="E86" s="2">
        <v>1.1994400000000001</v>
      </c>
      <c r="F86" s="2">
        <v>1.2536</v>
      </c>
      <c r="G86" s="2">
        <v>1.3032699999999999</v>
      </c>
      <c r="H86" s="2">
        <v>1.3467</v>
      </c>
      <c r="I86" s="2">
        <v>1.3974200000000001</v>
      </c>
      <c r="J86" s="2">
        <v>1.4390400000000001</v>
      </c>
      <c r="K86" s="1">
        <f>SUM(($B86+$C86+$D86+$E86+$F86+$G86+$H86+$J86+$I86)/9)</f>
        <v>1.2478322222222225</v>
      </c>
    </row>
    <row r="87" spans="1:11" x14ac:dyDescent="0.25">
      <c r="A87" s="2" t="s">
        <v>5</v>
      </c>
      <c r="B87" s="2">
        <f>1+B$84</f>
        <v>1.1000000000000001</v>
      </c>
      <c r="C87" s="2">
        <f t="shared" ref="C87:J87" si="11">1+C$84</f>
        <v>1.2</v>
      </c>
      <c r="D87" s="2">
        <f t="shared" si="11"/>
        <v>1.3</v>
      </c>
      <c r="E87" s="2">
        <f t="shared" si="11"/>
        <v>1.4</v>
      </c>
      <c r="F87" s="2">
        <f t="shared" si="11"/>
        <v>1.5</v>
      </c>
      <c r="G87" s="2">
        <f t="shared" si="11"/>
        <v>1.6</v>
      </c>
      <c r="H87" s="2">
        <f t="shared" si="11"/>
        <v>1.7</v>
      </c>
      <c r="I87" s="2">
        <f t="shared" si="11"/>
        <v>1.8</v>
      </c>
      <c r="J87" s="2">
        <f t="shared" si="11"/>
        <v>1.9</v>
      </c>
      <c r="K87" s="1"/>
    </row>
    <row r="88" spans="1:11" x14ac:dyDescent="0.25">
      <c r="A88" s="2" t="s">
        <v>6</v>
      </c>
      <c r="B88" s="2">
        <v>1.0964499999999999</v>
      </c>
      <c r="C88" s="2">
        <v>1.2016800000000001</v>
      </c>
      <c r="D88" s="2">
        <v>1.3025599999999999</v>
      </c>
      <c r="E88" s="2">
        <v>1.3961300000000001</v>
      </c>
      <c r="F88" s="2">
        <v>1.4987200000000001</v>
      </c>
      <c r="G88" s="2">
        <v>1.5962499999999999</v>
      </c>
      <c r="H88" s="2">
        <v>1.69363</v>
      </c>
      <c r="I88" s="2">
        <v>1.7953699999999999</v>
      </c>
      <c r="J88" s="2">
        <v>1.88218</v>
      </c>
      <c r="K88" s="1">
        <f>SUM(($B88+$C88+$D88+$E88+$F88+$G88+$H88+$J88+$I88)/9)</f>
        <v>1.4958855555555557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2021-05-11T23:01:03Z</dcterms:modified>
</cp:coreProperties>
</file>