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02cc3e040eb9e/Ambiente de Trabalho/Estágio/"/>
    </mc:Choice>
  </mc:AlternateContent>
  <xr:revisionPtr revIDLastSave="2" documentId="13_ncr:1_{597C832D-4AC0-4A70-B3C6-504B3A825CDF}" xr6:coauthVersionLast="47" xr6:coauthVersionMax="47" xr10:uidLastSave="{A2E0B1CD-18BE-4912-817B-121EACF5AC6A}"/>
  <bookViews>
    <workbookView xWindow="-108" yWindow="-108" windowWidth="23256" windowHeight="12576" xr2:uid="{97B42CE2-76E8-436A-B918-F50387FF0FD3}"/>
  </bookViews>
  <sheets>
    <sheet name="Folha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P28" i="1"/>
  <c r="P27" i="1"/>
  <c r="P26" i="1"/>
  <c r="P24" i="1"/>
  <c r="P25" i="1"/>
  <c r="P23" i="1"/>
  <c r="P22" i="1"/>
  <c r="P20" i="1"/>
  <c r="P21" i="1"/>
  <c r="P19" i="1"/>
  <c r="M28" i="1"/>
  <c r="M27" i="1"/>
  <c r="M26" i="1"/>
  <c r="M25" i="1"/>
  <c r="M24" i="1"/>
  <c r="M23" i="1"/>
  <c r="M20" i="1"/>
  <c r="M21" i="1"/>
  <c r="M19" i="1"/>
  <c r="K28" i="1"/>
  <c r="K23" i="1"/>
  <c r="K24" i="1"/>
  <c r="K25" i="1"/>
  <c r="K26" i="1"/>
  <c r="K27" i="1"/>
  <c r="J28" i="1"/>
  <c r="J27" i="1"/>
  <c r="J26" i="1"/>
  <c r="J25" i="1"/>
  <c r="J24" i="1"/>
  <c r="J23" i="1"/>
  <c r="J22" i="1"/>
  <c r="J21" i="1"/>
  <c r="J20" i="1"/>
  <c r="H28" i="1"/>
  <c r="H27" i="1"/>
  <c r="H26" i="1"/>
  <c r="H25" i="1"/>
  <c r="H24" i="1"/>
  <c r="H23" i="1"/>
  <c r="H22" i="1"/>
  <c r="H21" i="1"/>
  <c r="H20" i="1"/>
  <c r="J19" i="1"/>
  <c r="H19" i="1"/>
  <c r="F19" i="1"/>
  <c r="D19" i="1"/>
</calcChain>
</file>

<file path=xl/sharedStrings.xml><?xml version="1.0" encoding="utf-8"?>
<sst xmlns="http://schemas.openxmlformats.org/spreadsheetml/2006/main" count="39" uniqueCount="23">
  <si>
    <t>Task</t>
  </si>
  <si>
    <t>Start</t>
  </si>
  <si>
    <t>End</t>
  </si>
  <si>
    <t>Elaboração da dissertação</t>
  </si>
  <si>
    <t>Aprendizagem novas frameworks/ferramentas</t>
  </si>
  <si>
    <t>Implementação de soluções</t>
  </si>
  <si>
    <t>Testes</t>
  </si>
  <si>
    <t>Avaliação das abordagens</t>
  </si>
  <si>
    <t>Integração com projeto</t>
  </si>
  <si>
    <t>Melhorias</t>
  </si>
  <si>
    <t>Mem. Usada</t>
  </si>
  <si>
    <t>Tempo Execução</t>
  </si>
  <si>
    <t>Média Tempo</t>
  </si>
  <si>
    <t>Média Memória</t>
  </si>
  <si>
    <t>NUMPY</t>
  </si>
  <si>
    <t>CICLOS FOR</t>
  </si>
  <si>
    <t>NESTEED LIST</t>
  </si>
  <si>
    <t>Levantamento dos Pré-Requisitos</t>
  </si>
  <si>
    <t>Implementação</t>
  </si>
  <si>
    <t>Mockups</t>
  </si>
  <si>
    <t>Relatório</t>
  </si>
  <si>
    <t>Matlab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</si>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</sst>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CCCCCC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wrapText="1"/>
    </xf>
    <xf numFmtId="1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16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16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16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16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16" fontId="2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16" fontId="2" fillId="0" borderId="16" xfId="0" applyNumberFormat="1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2" fillId="0" borderId="24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" fontId="2" fillId="0" borderId="26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Folha1!$A$3:$A$9</c:f>
              <c:strCache>
                <c:ptCount val="7"/>
                <c:pt idx="0">
                  <c:v>Elaboração da dissertação</c:v>
                </c:pt>
                <c:pt idx="1">
                  <c:v>Aprendizagem novas frameworks/ferramentas</c:v>
                </c:pt>
                <c:pt idx="2">
                  <c:v>Implementação de soluções</c:v>
                </c:pt>
                <c:pt idx="3">
                  <c:v>Integração com projeto</c:v>
                </c:pt>
                <c:pt idx="4">
                  <c:v>Avaliação das abordagens</c:v>
                </c:pt>
                <c:pt idx="5">
                  <c:v>Testes</c:v>
                </c:pt>
                <c:pt idx="6">
                  <c:v>Melhorias</c:v>
                </c:pt>
              </c:strCache>
            </c:strRef>
          </c:cat>
          <c:val>
            <c:numRef>
              <c:f>Folha1!$B$3:$B$9</c:f>
              <c:numCache>
                <c:formatCode>d\-mmm</c:formatCode>
                <c:ptCount val="7"/>
                <c:pt idx="0">
                  <c:v>44234</c:v>
                </c:pt>
                <c:pt idx="1">
                  <c:v>44234</c:v>
                </c:pt>
                <c:pt idx="2">
                  <c:v>44262</c:v>
                </c:pt>
                <c:pt idx="3">
                  <c:v>44304</c:v>
                </c:pt>
                <c:pt idx="4">
                  <c:v>44290</c:v>
                </c:pt>
                <c:pt idx="5">
                  <c:v>44283</c:v>
                </c:pt>
                <c:pt idx="6">
                  <c:v>44356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2-4015-B4AC-F80620D86242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Folha1!$A$3:$A$9</c:f>
              <c:strCache>
                <c:ptCount val="7"/>
                <c:pt idx="0">
                  <c:v>Elaboração da dissertação</c:v>
                </c:pt>
                <c:pt idx="1">
                  <c:v>Aprendizagem novas frameworks/ferramentas</c:v>
                </c:pt>
                <c:pt idx="2">
                  <c:v>Implementação de soluções</c:v>
                </c:pt>
                <c:pt idx="3">
                  <c:v>Integração com projeto</c:v>
                </c:pt>
                <c:pt idx="4">
                  <c:v>Avaliação das abordagens</c:v>
                </c:pt>
                <c:pt idx="5">
                  <c:v>Testes</c:v>
                </c:pt>
                <c:pt idx="6">
                  <c:v>Melhorias</c:v>
                </c:pt>
              </c:strCache>
            </c:strRef>
          </c:cat>
          <c:val>
            <c:numRef>
              <c:f>Folha1!$C$3:$C$9</c:f>
              <c:numCache>
                <c:formatCode>General</c:formatCode>
                <c:ptCount val="7"/>
                <c:pt idx="0">
                  <c:v>147</c:v>
                </c:pt>
                <c:pt idx="1">
                  <c:v>28</c:v>
                </c:pt>
                <c:pt idx="2">
                  <c:v>91</c:v>
                </c:pt>
                <c:pt idx="3">
                  <c:v>14</c:v>
                </c:pt>
                <c:pt idx="4">
                  <c:v>63</c:v>
                </c:pt>
                <c:pt idx="5">
                  <c:v>70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2-4015-B4AC-F80620D8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332607"/>
        <c:axId val="1389333023"/>
      </c:barChart>
      <c:catAx>
        <c:axId val="1389332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333023"/>
        <c:crosses val="autoZero"/>
        <c:auto val="1"/>
        <c:lblAlgn val="ctr"/>
        <c:lblOffset val="100"/>
        <c:noMultiLvlLbl val="0"/>
      </c:catAx>
      <c:valAx>
        <c:axId val="1389333023"/>
        <c:scaling>
          <c:orientation val="minMax"/>
          <c:max val="44383"/>
          <c:min val="442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332607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Comparação do</a:t>
            </a:r>
            <a:r>
              <a:rPr lang="pt-PT" baseline="0">
                <a:solidFill>
                  <a:sysClr val="windowText" lastClr="000000"/>
                </a:solidFill>
              </a:rPr>
              <a:t> uso de memoria</a:t>
            </a:r>
            <a:endParaRPr lang="pt-PT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Média de memória usada Numpy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Folha1!$F$19</c:f>
              <c:numCache>
                <c:formatCode>General</c:formatCode>
                <c:ptCount val="1"/>
                <c:pt idx="0">
                  <c:v>12.892654037475538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4-484B-85A7-395D06D3DC91}"/>
            </c:ext>
          </c:extLst>
        </c:ser>
        <c:ser>
          <c:idx val="1"/>
          <c:order val="1"/>
          <c:tx>
            <c:v>Média de memória usada Ciclos For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Folha1!$J$19</c:f>
              <c:numCache>
                <c:formatCode>General</c:formatCode>
                <c:ptCount val="1"/>
                <c:pt idx="0">
                  <c:v>8.4904820000000019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4-484B-85A7-395D06D3DC91}"/>
            </c:ext>
          </c:extLst>
        </c:ser>
        <c:ser>
          <c:idx val="2"/>
          <c:order val="2"/>
          <c:tx>
            <c:v>Média de memória usada Nesteed List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Folha1!$N$19</c:f>
              <c:numCache>
                <c:formatCode>General</c:formatCode>
                <c:ptCount val="1"/>
                <c:pt idx="0">
                  <c:v>12.239222610000001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4-484B-85A7-395D06D3DC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9129599"/>
        <c:axId val="649117951"/>
      </c:barChart>
      <c:catAx>
        <c:axId val="6491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9117951"/>
        <c:crosses val="autoZero"/>
        <c:auto val="1"/>
        <c:lblAlgn val="ctr"/>
        <c:lblOffset val="100"/>
        <c:noMultiLvlLbl val="0"/>
      </c:catAx>
      <c:valAx>
        <c:axId val="6491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912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66206435326952"/>
          <c:y val="0.92235374164940598"/>
          <c:w val="0.88520446903917394"/>
          <c:h val="7.764625835059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 Execução [Matlab]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Folha1!$O$17</c:f>
              <c:strCache>
                <c:ptCount val="1"/>
                <c:pt idx="0">
                  <c:v>Tempo Execução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Folha1!$O$19:$O$28</c:f>
              <c:numCache>
                <c:formatCode>General</c:formatCode>
                <c:ptCount val="10"/>
                <c:pt idx="0">
                  <c:v>2.0854789999999999</c:v>
                </c:pt>
                <c:pt idx="1">
                  <c:v>2.0387200000000001</c:v>
                </c:pt>
                <c:pt idx="2">
                  <c:v>2.0600390000000002</c:v>
                </c:pt>
                <c:pt idx="3">
                  <c:v>2.0448819999999999</c:v>
                </c:pt>
                <c:pt idx="4">
                  <c:v>2.0639460000000001</c:v>
                </c:pt>
                <c:pt idx="5">
                  <c:v>2.0621299999999998</c:v>
                </c:pt>
                <c:pt idx="6">
                  <c:v>2.0314930000000002</c:v>
                </c:pt>
                <c:pt idx="7">
                  <c:v>2.0299830000000001</c:v>
                </c:pt>
                <c:pt idx="8">
                  <c:v>2.0775489999999999</c:v>
                </c:pt>
                <c:pt idx="9">
                  <c:v>2.0714199999999998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C-4C1C-BEE8-B4024131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5239663"/>
        <c:axId val="1695232591"/>
      </c:barChart>
      <c:lineChart>
        <c:grouping val="standard"/>
        <c:varyColors val="0"/>
        <c:ser>
          <c:idx val="1"/>
          <c:order val="1"/>
          <c:tx>
            <c:strRef>
              <c:f>Folha1!$P$17</c:f>
              <c:strCache>
                <c:ptCount val="1"/>
                <c:pt idx="0">
                  <c:v>Média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Folha1!$P$19:$P$28</c:f>
              <c:numCache>
                <c:formatCode>General</c:formatCode>
                <c:ptCount val="10"/>
                <c:pt idx="0">
                  <c:v>2.0565641000000001</c:v>
                </c:pt>
                <c:pt idx="1">
                  <c:v>2.0565641000000001</c:v>
                </c:pt>
                <c:pt idx="2">
                  <c:v>2.0565641000000001</c:v>
                </c:pt>
                <c:pt idx="3">
                  <c:v>2.0565641000000001</c:v>
                </c:pt>
                <c:pt idx="4">
                  <c:v>2.0565641000000001</c:v>
                </c:pt>
                <c:pt idx="5">
                  <c:v>2.0565641000000001</c:v>
                </c:pt>
                <c:pt idx="6">
                  <c:v>2.0565641000000001</c:v>
                </c:pt>
                <c:pt idx="7">
                  <c:v>2.0565641000000001</c:v>
                </c:pt>
                <c:pt idx="8">
                  <c:v>2.0565641000000001</c:v>
                </c:pt>
                <c:pt idx="9">
                  <c:v>2.0565641000000001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C1C-BEE8-B4024131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39663"/>
        <c:axId val="1695232591"/>
      </c:lineChart>
      <c:catAx>
        <c:axId val="1695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2591"/>
        <c:crosses val="autoZero"/>
        <c:auto val="1"/>
        <c:lblAlgn val="ctr"/>
        <c:lblOffset val="100"/>
        <c:noMultiLvlLbl val="0"/>
      </c:catAx>
      <c:valAx>
        <c:axId val="16952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96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 Execução [Numpy]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Folha1!$C$17</c:f>
              <c:strCache>
                <c:ptCount val="1"/>
                <c:pt idx="0">
                  <c:v>Tempo Execução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Folha1!$C$19:$C$28</c:f>
              <c:numCache>
                <c:formatCode>General</c:formatCode>
                <c:ptCount val="10"/>
                <c:pt idx="0">
                  <c:v>46.922371599999998</c:v>
                </c:pt>
                <c:pt idx="1">
                  <c:v>58.219238699999998</c:v>
                </c:pt>
                <c:pt idx="2">
                  <c:v>46.490841500000002</c:v>
                </c:pt>
                <c:pt idx="3">
                  <c:v>50.943608500000003</c:v>
                </c:pt>
                <c:pt idx="4">
                  <c:v>63.509225800000003</c:v>
                </c:pt>
                <c:pt idx="5">
                  <c:v>47.242351900000003</c:v>
                </c:pt>
                <c:pt idx="6">
                  <c:v>55.0862427</c:v>
                </c:pt>
                <c:pt idx="7">
                  <c:v>54.630887899999998</c:v>
                </c:pt>
                <c:pt idx="8">
                  <c:v>42.874457700000001</c:v>
                </c:pt>
                <c:pt idx="9">
                  <c:v>69.651154300000002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8F4-B395-DAF10CD2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5239663"/>
        <c:axId val="1695232591"/>
      </c:barChart>
      <c:lineChart>
        <c:grouping val="standard"/>
        <c:varyColors val="0"/>
        <c:ser>
          <c:idx val="1"/>
          <c:order val="1"/>
          <c:tx>
            <c:strRef>
              <c:f>Folha1!$D$17</c:f>
              <c:strCache>
                <c:ptCount val="1"/>
                <c:pt idx="0">
                  <c:v>Média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Folha1!$D$19:$D$28</c:f>
              <c:numCache>
                <c:formatCode>General</c:formatCode>
                <c:ptCount val="10"/>
                <c:pt idx="0">
                  <c:v>53.557038060000004</c:v>
                </c:pt>
                <c:pt idx="1">
                  <c:v>53.557038059999996</c:v>
                </c:pt>
                <c:pt idx="2">
                  <c:v>53.557038059999996</c:v>
                </c:pt>
                <c:pt idx="3">
                  <c:v>53.557038059999996</c:v>
                </c:pt>
                <c:pt idx="4">
                  <c:v>53.557038059999996</c:v>
                </c:pt>
                <c:pt idx="5">
                  <c:v>53.557038059999996</c:v>
                </c:pt>
                <c:pt idx="6">
                  <c:v>53.557038059999996</c:v>
                </c:pt>
                <c:pt idx="7">
                  <c:v>53.557038059999996</c:v>
                </c:pt>
                <c:pt idx="8">
                  <c:v>53.557038059999996</c:v>
                </c:pt>
                <c:pt idx="9">
                  <c:v>53.557038059999996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D-48F4-B395-DAF10CD2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39663"/>
        <c:axId val="1695232591"/>
      </c:lineChart>
      <c:catAx>
        <c:axId val="1695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2591"/>
        <c:crosses val="autoZero"/>
        <c:auto val="1"/>
        <c:lblAlgn val="ctr"/>
        <c:lblOffset val="100"/>
        <c:noMultiLvlLbl val="0"/>
      </c:catAx>
      <c:valAx>
        <c:axId val="16952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Memória</a:t>
            </a:r>
            <a:r>
              <a:rPr lang="pt-PT" baseline="0"/>
              <a:t> usada [Numpy]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Folha1!$E$17</c:f>
              <c:strCache>
                <c:ptCount val="1"/>
                <c:pt idx="0">
                  <c:v>Mem. Usada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Folha1!$E$19:$E$28</c:f>
              <c:numCache>
                <c:formatCode>General</c:formatCode>
                <c:ptCount val="10"/>
                <c:pt idx="0">
                  <c:v>11.954849243164</c:v>
                </c:pt>
                <c:pt idx="1">
                  <c:v>13.118934631347599</c:v>
                </c:pt>
                <c:pt idx="2">
                  <c:v>13.07861328125</c:v>
                </c:pt>
                <c:pt idx="3">
                  <c:v>12.924064636230399</c:v>
                </c:pt>
                <c:pt idx="4">
                  <c:v>12.971096038818301</c:v>
                </c:pt>
                <c:pt idx="5">
                  <c:v>12.8785438537597</c:v>
                </c:pt>
                <c:pt idx="6">
                  <c:v>13.3427734375</c:v>
                </c:pt>
                <c:pt idx="7">
                  <c:v>12.762199401855399</c:v>
                </c:pt>
                <c:pt idx="8">
                  <c:v>12.96236038208</c:v>
                </c:pt>
                <c:pt idx="9">
                  <c:v>12.93310546875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9-41FD-8476-02707DFE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058144"/>
        <c:axId val="721059808"/>
      </c:barChart>
      <c:lineChart>
        <c:grouping val="standard"/>
        <c:varyColors val="0"/>
        <c:ser>
          <c:idx val="1"/>
          <c:order val="1"/>
          <c:tx>
            <c:strRef>
              <c:f>Folha1!$F$17</c:f>
              <c:strCache>
                <c:ptCount val="1"/>
                <c:pt idx="0">
                  <c:v>Média Memória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Folha1!$F$19:$F$28</c:f>
              <c:numCache>
                <c:formatCode>General</c:formatCode>
                <c:ptCount val="10"/>
                <c:pt idx="0">
                  <c:v>12.892654037475538</c:v>
                </c:pt>
                <c:pt idx="1">
                  <c:v>12.89265404</c:v>
                </c:pt>
                <c:pt idx="2">
                  <c:v>12.89265404</c:v>
                </c:pt>
                <c:pt idx="3">
                  <c:v>12.89265404</c:v>
                </c:pt>
                <c:pt idx="4">
                  <c:v>12.89265404</c:v>
                </c:pt>
                <c:pt idx="5">
                  <c:v>12.89265404</c:v>
                </c:pt>
                <c:pt idx="6">
                  <c:v>12.89265404</c:v>
                </c:pt>
                <c:pt idx="7">
                  <c:v>12.89265404</c:v>
                </c:pt>
                <c:pt idx="8">
                  <c:v>12.89265404</c:v>
                </c:pt>
                <c:pt idx="9">
                  <c:v>12.89265404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9-41FD-8476-02707DFE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8144"/>
        <c:axId val="721059808"/>
      </c:lineChart>
      <c:catAx>
        <c:axId val="7210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059808"/>
        <c:crosses val="autoZero"/>
        <c:auto val="1"/>
        <c:lblAlgn val="ctr"/>
        <c:lblOffset val="100"/>
        <c:noMultiLvlLbl val="0"/>
      </c:catAx>
      <c:valAx>
        <c:axId val="721059808"/>
        <c:scaling>
          <c:orientation val="minMax"/>
          <c:max val="1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058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Comparação dos 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Média de Tempo Numpy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Tempo Médio</c:v>
              </c:pt>
            </c:strLit>
          </c:cat>
          <c:val>
            <c:numRef>
              <c:f>Folha1!$D$19</c:f>
              <c:numCache>
                <c:formatCode>General</c:formatCode>
                <c:ptCount val="1"/>
                <c:pt idx="0">
                  <c:v>53.557038060000004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4-4118-BDD1-4531536E2B05}"/>
            </c:ext>
          </c:extLst>
        </c:ser>
        <c:ser>
          <c:idx val="1"/>
          <c:order val="1"/>
          <c:tx>
            <c:v>Média de Tempo Ciclos For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Tempo Médio</c:v>
              </c:pt>
            </c:strLit>
          </c:cat>
          <c:val>
            <c:numRef>
              <c:f>Folha1!$H$19</c:f>
              <c:numCache>
                <c:formatCode>General</c:formatCode>
                <c:ptCount val="1"/>
                <c:pt idx="0">
                  <c:v>3579.8260857499999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4-4118-BDD1-4531536E2B05}"/>
            </c:ext>
          </c:extLst>
        </c:ser>
        <c:ser>
          <c:idx val="2"/>
          <c:order val="2"/>
          <c:tx>
            <c:v>Média de Tempo NestedList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Tempo Médio</c:v>
              </c:pt>
            </c:strLit>
          </c:cat>
          <c:val>
            <c:numRef>
              <c:f>Folha1!$L$19</c:f>
              <c:numCache>
                <c:formatCode>General</c:formatCode>
                <c:ptCount val="1"/>
                <c:pt idx="0">
                  <c:v>2785.5427239999999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4-4118-BDD1-4531536E2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9129599"/>
        <c:axId val="649117951"/>
      </c:barChart>
      <c:catAx>
        <c:axId val="6491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9117951"/>
        <c:crosses val="autoZero"/>
        <c:auto val="1"/>
        <c:lblAlgn val="ctr"/>
        <c:lblOffset val="100"/>
        <c:noMultiLvlLbl val="0"/>
      </c:catAx>
      <c:valAx>
        <c:axId val="6491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912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66206435326952"/>
          <c:y val="0.92235374164940598"/>
          <c:w val="0.88520446903917394"/>
          <c:h val="7.764625835059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Planeamneto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Folha1!$C$90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Folha1!$B$91:$B$95</c:f>
              <c:strCache>
                <c:ptCount val="5"/>
                <c:pt idx="0">
                  <c:v>Levantamento dos Pré-Requisitos</c:v>
                </c:pt>
                <c:pt idx="1">
                  <c:v>Mockups</c:v>
                </c:pt>
                <c:pt idx="2">
                  <c:v>Implementação</c:v>
                </c:pt>
                <c:pt idx="3">
                  <c:v>Testes</c:v>
                </c:pt>
                <c:pt idx="4">
                  <c:v>Relatório</c:v>
                </c:pt>
              </c:strCache>
            </c:strRef>
          </c:cat>
          <c:val>
            <c:numRef>
              <c:f>Folha1!$C$91:$C$95</c:f>
              <c:numCache>
                <c:formatCode>d\-mmm</c:formatCode>
                <c:ptCount val="5"/>
                <c:pt idx="0">
                  <c:v>44541</c:v>
                </c:pt>
                <c:pt idx="1">
                  <c:v>44543</c:v>
                </c:pt>
                <c:pt idx="2">
                  <c:v>44546</c:v>
                </c:pt>
                <c:pt idx="3">
                  <c:v>44557</c:v>
                </c:pt>
                <c:pt idx="4">
                  <c:v>44557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C-4853-A348-6AF5B8D7689B}"/>
            </c:ext>
          </c:extLst>
        </c:ser>
        <c:ser>
          <c:idx val="1"/>
          <c:order val="1"/>
          <c:tx>
            <c:strRef>
              <c:f>Folha1!$D$90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Folha1!$B$91:$B$95</c:f>
              <c:strCache>
                <c:ptCount val="5"/>
                <c:pt idx="0">
                  <c:v>Levantamento dos Pré-Requisitos</c:v>
                </c:pt>
                <c:pt idx="1">
                  <c:v>Mockups</c:v>
                </c:pt>
                <c:pt idx="2">
                  <c:v>Implementação</c:v>
                </c:pt>
                <c:pt idx="3">
                  <c:v>Testes</c:v>
                </c:pt>
                <c:pt idx="4">
                  <c:v>Relatório</c:v>
                </c:pt>
              </c:strCache>
            </c:strRef>
          </c:cat>
          <c:val>
            <c:numRef>
              <c:f>Folha1!$D$91:$D$95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16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4C-4853-A348-6AF5B8D76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547760"/>
        <c:axId val="918532368"/>
      </c:barChart>
      <c:catAx>
        <c:axId val="91854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532368"/>
        <c:crosses val="autoZero"/>
        <c:auto val="1"/>
        <c:lblAlgn val="ctr"/>
        <c:lblOffset val="100"/>
        <c:noMultiLvlLbl val="0"/>
      </c:catAx>
      <c:valAx>
        <c:axId val="918532368"/>
        <c:scaling>
          <c:orientation val="minMax"/>
          <c:max val="44567"/>
          <c:min val="445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54776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 Execução [Ciclos For]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Folha1!$G$17</c:f>
              <c:strCache>
                <c:ptCount val="1"/>
                <c:pt idx="0">
                  <c:v>Tempo Execução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Folha1!$G$19:$G$28</c:f>
              <c:numCache>
                <c:formatCode>General</c:formatCode>
                <c:ptCount val="10"/>
                <c:pt idx="0">
                  <c:v>3094.5430030000002</c:v>
                </c:pt>
                <c:pt idx="1">
                  <c:v>3222.7720519999998</c:v>
                </c:pt>
                <c:pt idx="2">
                  <c:v>3156.3519999999999</c:v>
                </c:pt>
                <c:pt idx="3">
                  <c:v>4538.3967224999997</c:v>
                </c:pt>
                <c:pt idx="4">
                  <c:v>3453.5265199999999</c:v>
                </c:pt>
                <c:pt idx="5">
                  <c:v>3004.8181599999998</c:v>
                </c:pt>
                <c:pt idx="6">
                  <c:v>3456.8826100000001</c:v>
                </c:pt>
                <c:pt idx="7">
                  <c:v>4050.7008999999998</c:v>
                </c:pt>
                <c:pt idx="8">
                  <c:v>3597.8404700000001</c:v>
                </c:pt>
                <c:pt idx="9">
                  <c:v>4222.4284200000002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2-4D51-A376-C00E2362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5239663"/>
        <c:axId val="1695232591"/>
      </c:barChart>
      <c:lineChart>
        <c:grouping val="standard"/>
        <c:varyColors val="0"/>
        <c:ser>
          <c:idx val="1"/>
          <c:order val="1"/>
          <c:tx>
            <c:strRef>
              <c:f>Folha1!$H$17</c:f>
              <c:strCache>
                <c:ptCount val="1"/>
                <c:pt idx="0">
                  <c:v>Média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Folha1!$H$19:$H$28</c:f>
              <c:numCache>
                <c:formatCode>General</c:formatCode>
                <c:ptCount val="10"/>
                <c:pt idx="0">
                  <c:v>3579.8260857499999</c:v>
                </c:pt>
                <c:pt idx="1">
                  <c:v>3579.8260857499999</c:v>
                </c:pt>
                <c:pt idx="2">
                  <c:v>3579.8260857499999</c:v>
                </c:pt>
                <c:pt idx="3">
                  <c:v>3579.8260857499999</c:v>
                </c:pt>
                <c:pt idx="4">
                  <c:v>3579.8260857499999</c:v>
                </c:pt>
                <c:pt idx="5">
                  <c:v>3579.8260857499999</c:v>
                </c:pt>
                <c:pt idx="6">
                  <c:v>3579.8260857499999</c:v>
                </c:pt>
                <c:pt idx="7">
                  <c:v>3579.8260857499999</c:v>
                </c:pt>
                <c:pt idx="8">
                  <c:v>3579.8260857499999</c:v>
                </c:pt>
                <c:pt idx="9">
                  <c:v>3579.8260857499999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2-4D51-A376-C00E2362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39663"/>
        <c:axId val="1695232591"/>
      </c:lineChart>
      <c:catAx>
        <c:axId val="1695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2591"/>
        <c:crosses val="autoZero"/>
        <c:auto val="1"/>
        <c:lblAlgn val="ctr"/>
        <c:lblOffset val="100"/>
        <c:noMultiLvlLbl val="0"/>
      </c:catAx>
      <c:valAx>
        <c:axId val="16952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 Execução [Nested List]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Folha1!$K$17</c:f>
              <c:strCache>
                <c:ptCount val="1"/>
                <c:pt idx="0">
                  <c:v>Tempo Execução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Folha1!$K$19:$K$28</c:f>
              <c:numCache>
                <c:formatCode>General</c:formatCode>
                <c:ptCount val="10"/>
                <c:pt idx="0">
                  <c:v>2751.5547280000001</c:v>
                </c:pt>
                <c:pt idx="1">
                  <c:v>2755.1636960000001</c:v>
                </c:pt>
                <c:pt idx="2">
                  <c:v>2829.4780000000001</c:v>
                </c:pt>
                <c:pt idx="3">
                  <c:v>2832.5260401</c:v>
                </c:pt>
                <c:pt idx="4">
                  <c:v>2867.3646984340671</c:v>
                </c:pt>
                <c:pt idx="5">
                  <c:v>2845.2712052672077</c:v>
                </c:pt>
                <c:pt idx="6">
                  <c:v>2841.0632901575441</c:v>
                </c:pt>
                <c:pt idx="7">
                  <c:v>2701.9638863897208</c:v>
                </c:pt>
                <c:pt idx="8">
                  <c:v>2713.7987121158708</c:v>
                </c:pt>
                <c:pt idx="9">
                  <c:v>2879.2282059236859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4-49D2-9EB1-BF6D5D57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5239663"/>
        <c:axId val="1695232591"/>
      </c:barChart>
      <c:lineChart>
        <c:grouping val="standard"/>
        <c:varyColors val="0"/>
        <c:ser>
          <c:idx val="1"/>
          <c:order val="1"/>
          <c:tx>
            <c:strRef>
              <c:f>Folha1!$L$17</c:f>
              <c:strCache>
                <c:ptCount val="1"/>
                <c:pt idx="0">
                  <c:v>Média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Folha1!$L$19:$L$28</c:f>
              <c:numCache>
                <c:formatCode>General</c:formatCode>
                <c:ptCount val="10"/>
                <c:pt idx="0">
                  <c:v>2785.5427239999999</c:v>
                </c:pt>
                <c:pt idx="1">
                  <c:v>2785.5427239999999</c:v>
                </c:pt>
                <c:pt idx="2">
                  <c:v>2785.5427239999999</c:v>
                </c:pt>
                <c:pt idx="3">
                  <c:v>2785.5427239999999</c:v>
                </c:pt>
                <c:pt idx="4">
                  <c:v>2785.5427239999999</c:v>
                </c:pt>
                <c:pt idx="5">
                  <c:v>2785.5427239999999</c:v>
                </c:pt>
                <c:pt idx="6">
                  <c:v>2785.5427239999999</c:v>
                </c:pt>
                <c:pt idx="7">
                  <c:v>2785.5427239999999</c:v>
                </c:pt>
                <c:pt idx="8">
                  <c:v>2785.5427239999999</c:v>
                </c:pt>
                <c:pt idx="9">
                  <c:v>2785.5427239999999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4-49D2-9EB1-BF6D5D57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39663"/>
        <c:axId val="1695232591"/>
      </c:lineChart>
      <c:catAx>
        <c:axId val="1695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2591"/>
        <c:crosses val="autoZero"/>
        <c:auto val="1"/>
        <c:lblAlgn val="ctr"/>
        <c:lblOffset val="100"/>
        <c:noMultiLvlLbl val="0"/>
      </c:catAx>
      <c:valAx>
        <c:axId val="16952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Memória</a:t>
            </a:r>
            <a:r>
              <a:rPr lang="pt-PT" baseline="0"/>
              <a:t> usada [Ciclo For]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Folha1!$I$17</c:f>
              <c:strCache>
                <c:ptCount val="1"/>
                <c:pt idx="0">
                  <c:v>Mem. Usada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Folha1!$I$19:$I$28</c:f>
              <c:numCache>
                <c:formatCode>General</c:formatCode>
                <c:ptCount val="10"/>
                <c:pt idx="0">
                  <c:v>7.4878600000000004</c:v>
                </c:pt>
                <c:pt idx="1">
                  <c:v>9.3728599999999993</c:v>
                </c:pt>
                <c:pt idx="2">
                  <c:v>7.16059</c:v>
                </c:pt>
                <c:pt idx="3">
                  <c:v>7.69923</c:v>
                </c:pt>
                <c:pt idx="4">
                  <c:v>10.60412</c:v>
                </c:pt>
                <c:pt idx="5">
                  <c:v>7.4323100000000002</c:v>
                </c:pt>
                <c:pt idx="6">
                  <c:v>9.8691499999999994</c:v>
                </c:pt>
                <c:pt idx="7">
                  <c:v>9.7361000000000004</c:v>
                </c:pt>
                <c:pt idx="8">
                  <c:v>7.33087</c:v>
                </c:pt>
                <c:pt idx="9">
                  <c:v>8.2117299999999993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0-457E-AA06-1AE84FEF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058144"/>
        <c:axId val="721059808"/>
      </c:barChart>
      <c:lineChart>
        <c:grouping val="standard"/>
        <c:varyColors val="0"/>
        <c:ser>
          <c:idx val="1"/>
          <c:order val="1"/>
          <c:tx>
            <c:strRef>
              <c:f>Folha1!$J$17</c:f>
              <c:strCache>
                <c:ptCount val="1"/>
                <c:pt idx="0">
                  <c:v>Média Memória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Folha1!$J$19:$J$28</c:f>
              <c:numCache>
                <c:formatCode>General</c:formatCode>
                <c:ptCount val="10"/>
                <c:pt idx="0">
                  <c:v>8.4904820000000019</c:v>
                </c:pt>
                <c:pt idx="1">
                  <c:v>8.4904820000000019</c:v>
                </c:pt>
                <c:pt idx="2">
                  <c:v>8.4904820000000019</c:v>
                </c:pt>
                <c:pt idx="3">
                  <c:v>8.4904820000000019</c:v>
                </c:pt>
                <c:pt idx="4">
                  <c:v>8.4904820000000019</c:v>
                </c:pt>
                <c:pt idx="5">
                  <c:v>8.4904820000000019</c:v>
                </c:pt>
                <c:pt idx="6">
                  <c:v>8.4904820000000019</c:v>
                </c:pt>
                <c:pt idx="7">
                  <c:v>8.4904820000000019</c:v>
                </c:pt>
                <c:pt idx="8">
                  <c:v>8.4904820000000019</c:v>
                </c:pt>
                <c:pt idx="9">
                  <c:v>8.4904820000000019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0-457E-AA06-1AE84FEF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8144"/>
        <c:axId val="721059808"/>
      </c:lineChart>
      <c:catAx>
        <c:axId val="7210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059808"/>
        <c:crosses val="autoZero"/>
        <c:auto val="1"/>
        <c:lblAlgn val="ctr"/>
        <c:lblOffset val="100"/>
        <c:noMultiLvlLbl val="0"/>
      </c:catAx>
      <c:valAx>
        <c:axId val="721059808"/>
        <c:scaling>
          <c:orientation val="minMax"/>
          <c:max val="1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058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Memória</a:t>
            </a:r>
            <a:r>
              <a:rPr lang="pt-PT" baseline="0"/>
              <a:t> usada [Nested List]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Folha1!$M$17</c:f>
              <c:strCache>
                <c:ptCount val="1"/>
                <c:pt idx="0">
                  <c:v>Mem. Usada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Folha1!$M$19:$M$28</c:f>
              <c:numCache>
                <c:formatCode>General</c:formatCode>
                <c:ptCount val="10"/>
                <c:pt idx="0">
                  <c:v>12.423675587980718</c:v>
                </c:pt>
                <c:pt idx="1">
                  <c:v>11.877331959522722</c:v>
                </c:pt>
                <c:pt idx="2">
                  <c:v>12.292077511256997</c:v>
                </c:pt>
                <c:pt idx="3">
                  <c:v>12.1787567138671</c:v>
                </c:pt>
                <c:pt idx="4">
                  <c:v>12.586593697090393</c:v>
                </c:pt>
                <c:pt idx="5">
                  <c:v>12.188072299612561</c:v>
                </c:pt>
                <c:pt idx="6">
                  <c:v>11.618777002972221</c:v>
                </c:pt>
                <c:pt idx="7">
                  <c:v>11.540892510392119</c:v>
                </c:pt>
                <c:pt idx="8">
                  <c:v>11.703763845198216</c:v>
                </c:pt>
                <c:pt idx="9">
                  <c:v>11.951498918330113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6-4D70-A7F2-AADFB418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058144"/>
        <c:axId val="721059808"/>
      </c:barChart>
      <c:lineChart>
        <c:grouping val="standard"/>
        <c:varyColors val="0"/>
        <c:ser>
          <c:idx val="1"/>
          <c:order val="1"/>
          <c:tx>
            <c:strRef>
              <c:f>Folha1!$N$17</c:f>
              <c:strCache>
                <c:ptCount val="1"/>
                <c:pt idx="0">
                  <c:v>Média Memória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Folha1!$N$19:$N$28</c:f>
              <c:numCache>
                <c:formatCode>General</c:formatCode>
                <c:ptCount val="10"/>
                <c:pt idx="0">
                  <c:v>12.239222610000001</c:v>
                </c:pt>
                <c:pt idx="1">
                  <c:v>12.239222610000001</c:v>
                </c:pt>
                <c:pt idx="2">
                  <c:v>12.239222610000001</c:v>
                </c:pt>
                <c:pt idx="3">
                  <c:v>12.239222610000001</c:v>
                </c:pt>
                <c:pt idx="4">
                  <c:v>12.239222610000001</c:v>
                </c:pt>
                <c:pt idx="5">
                  <c:v>12.239222610000001</c:v>
                </c:pt>
                <c:pt idx="6">
                  <c:v>12.239222610000001</c:v>
                </c:pt>
                <c:pt idx="7">
                  <c:v>12.239222610000001</c:v>
                </c:pt>
                <c:pt idx="8">
                  <c:v>12.239222610000001</c:v>
                </c:pt>
                <c:pt idx="9">
                  <c:v>12.239222610000001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6-4D70-A7F2-AADFB418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8144"/>
        <c:axId val="721059808"/>
      </c:lineChart>
      <c:catAx>
        <c:axId val="7210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059808"/>
        <c:crosses val="autoZero"/>
        <c:auto val="1"/>
        <c:lblAlgn val="ctr"/>
        <c:lblOffset val="100"/>
        <c:noMultiLvlLbl val="0"/>
      </c:catAx>
      <c:valAx>
        <c:axId val="721059808"/>
        <c:scaling>
          <c:orientation val="minMax"/>
          <c:max val="1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058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239484</xdr:colOff>
      <xdr:row>1</xdr:row>
      <xdr:rowOff>1088</xdr:rowOff>
    </xdr:from>
    <xdr:to>
      <xdr:col>13</xdr:col>
      <xdr:colOff>160020</xdr:colOff>
      <xdr:row>10</xdr:row>
      <xdr:rowOff>113211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6A91B7-E0D6-4519-B279-949BB7444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1946274</xdr:colOff>
      <xdr:row>28</xdr:row>
      <xdr:rowOff>162982</xdr:rowOff>
    </xdr:from>
    <xdr:to>
      <xdr:col>6</xdr:col>
      <xdr:colOff>10794</xdr:colOff>
      <xdr:row>42</xdr:row>
      <xdr:rowOff>146049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344ABA-A74B-4640-A138-7E1F1DFD1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1905000</xdr:colOff>
      <xdr:row>43</xdr:row>
      <xdr:rowOff>76200</xdr:rowOff>
    </xdr:from>
    <xdr:to>
      <xdr:col>7</xdr:col>
      <xdr:colOff>495300</xdr:colOff>
      <xdr:row>85</xdr:row>
      <xdr:rowOff>163286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2ECDB4-9EB9-4D6E-9821-E1120516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13304</xdr:colOff>
      <xdr:row>111</xdr:row>
      <xdr:rowOff>98576</xdr:rowOff>
    </xdr:from>
    <xdr:to>
      <xdr:col>5</xdr:col>
      <xdr:colOff>240695</xdr:colOff>
      <xdr:row>126</xdr:row>
      <xdr:rowOff>64709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8D25A0-0316-43D6-8E35-815113209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8467</xdr:colOff>
      <xdr:row>95</xdr:row>
      <xdr:rowOff>93134</xdr:rowOff>
    </xdr:from>
    <xdr:to>
      <xdr:col>6</xdr:col>
      <xdr:colOff>474133</xdr:colOff>
      <xdr:row>110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8B85A0-A52B-4D2A-977E-6CC65CA5B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584200</xdr:colOff>
      <xdr:row>28</xdr:row>
      <xdr:rowOff>160867</xdr:rowOff>
    </xdr:from>
    <xdr:to>
      <xdr:col>13</xdr:col>
      <xdr:colOff>71120</xdr:colOff>
      <xdr:row>42</xdr:row>
      <xdr:rowOff>143934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3A0077-5E4C-4FE4-9B36-BF68321A9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550333</xdr:colOff>
      <xdr:row>28</xdr:row>
      <xdr:rowOff>160867</xdr:rowOff>
    </xdr:from>
    <xdr:to>
      <xdr:col>23</xdr:col>
      <xdr:colOff>494453</xdr:colOff>
      <xdr:row>42</xdr:row>
      <xdr:rowOff>143934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5938FC-8372-45A2-B925-0008F0C8D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17</xdr:col>
      <xdr:colOff>368300</xdr:colOff>
      <xdr:row>86</xdr:row>
      <xdr:rowOff>87086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2D29CA1-B2BA-49E3-81F5-BB2A2F653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31</xdr:col>
      <xdr:colOff>215900</xdr:colOff>
      <xdr:row>86</xdr:row>
      <xdr:rowOff>87086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C85D36F-E8A4-4ECA-9E33-917500EE5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838199</xdr:colOff>
      <xdr:row>111</xdr:row>
      <xdr:rowOff>118533</xdr:rowOff>
    </xdr:from>
    <xdr:to>
      <xdr:col>13</xdr:col>
      <xdr:colOff>468086</xdr:colOff>
      <xdr:row>132</xdr:row>
      <xdr:rowOff>108857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DCCFA0E-9A6A-4FD1-8955-F80E8945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194734</xdr:colOff>
      <xdr:row>14</xdr:row>
      <xdr:rowOff>59267</xdr:rowOff>
    </xdr:from>
    <xdr:to>
      <xdr:col>29</xdr:col>
      <xdr:colOff>596054</xdr:colOff>
      <xdr:row>28</xdr:row>
      <xdr:rowOff>16934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1FF74DB-60A6-4CA3-951A-9885413A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FAEF-0625-4AAC-B69F-4803616EF7AB}">
  <dimension ref="A1:S102"/>
  <sheetViews>
    <sheetView tabSelected="1" topLeftCell="A111" zoomScale="70" zoomScaleNormal="70" workbookViewId="0">
      <selection activeCell="B16" sqref="B16"/>
    </sheetView>
  </sheetViews>
  <sheetFormatPr defaultRowHeight="14.4" x14ac:dyDescent="0.3"/>
  <cols>
    <col min="1" max="1" width="29.21875" customWidth="1"/>
    <col min="2" max="2" width="17.109375" customWidth="1"/>
    <col min="3" max="3" width="12.77734375" customWidth="1"/>
    <col min="4" max="4" width="14" customWidth="1"/>
    <col min="5" max="5" width="13.33203125" customWidth="1"/>
    <col min="6" max="6" width="16.109375" customWidth="1"/>
    <col min="7" max="7" width="16.33203125" customWidth="1"/>
    <col min="8" max="8" width="14.77734375" customWidth="1"/>
    <col min="9" max="9" width="13.6640625" customWidth="1"/>
    <col min="10" max="10" width="15.5546875" customWidth="1"/>
    <col min="11" max="11" width="16.33203125" customWidth="1"/>
    <col min="12" max="12" width="13.33203125" customWidth="1"/>
    <col min="13" max="13" width="12.21875" customWidth="1"/>
    <col min="14" max="14" width="15.5546875" customWidth="1"/>
    <col min="15" max="15" width="16.5546875" customWidth="1"/>
    <col min="16" max="16" width="14" customWidth="1"/>
    <col min="17" max="17" width="13" customWidth="1"/>
    <col min="18" max="18" width="15.109375" customWidth="1"/>
    <col min="19" max="19" width="13.77734375" customWidth="1"/>
  </cols>
  <sheetData>
    <row r="1" spans="1:15" ht="15" thickBot="1" x14ac:dyDescent="0.35">
      <c r="A1" s="1"/>
      <c r="B1" s="2"/>
      <c r="C1" s="3"/>
    </row>
    <row r="2" spans="1:15" ht="15.6" thickTop="1" thickBot="1" x14ac:dyDescent="0.35">
      <c r="A2" s="5" t="s">
        <v>0</v>
      </c>
      <c r="B2" s="5" t="s">
        <v>1</v>
      </c>
      <c r="C2" s="5" t="s">
        <v>2</v>
      </c>
    </row>
    <row r="3" spans="1:15" ht="15" thickBot="1" x14ac:dyDescent="0.35">
      <c r="A3" s="6" t="s">
        <v>3</v>
      </c>
      <c r="B3" s="7">
        <v>44234</v>
      </c>
      <c r="C3" s="8">
        <v>147</v>
      </c>
    </row>
    <row r="4" spans="1:15" ht="28.8" thickBot="1" x14ac:dyDescent="0.35">
      <c r="A4" s="9" t="s">
        <v>4</v>
      </c>
      <c r="B4" s="10">
        <v>44234</v>
      </c>
      <c r="C4" s="11">
        <v>28</v>
      </c>
    </row>
    <row r="5" spans="1:15" ht="15" thickBot="1" x14ac:dyDescent="0.35">
      <c r="A5" s="12" t="s">
        <v>5</v>
      </c>
      <c r="B5" s="10">
        <v>44262</v>
      </c>
      <c r="C5" s="11">
        <v>91</v>
      </c>
    </row>
    <row r="6" spans="1:15" ht="15" thickBot="1" x14ac:dyDescent="0.35">
      <c r="A6" s="18" t="s">
        <v>8</v>
      </c>
      <c r="B6" s="13">
        <v>44304</v>
      </c>
      <c r="C6" s="14">
        <v>14</v>
      </c>
    </row>
    <row r="7" spans="1:15" ht="15" thickBot="1" x14ac:dyDescent="0.35">
      <c r="A7" s="15" t="s">
        <v>7</v>
      </c>
      <c r="B7" s="16">
        <v>44290</v>
      </c>
      <c r="C7" s="17">
        <v>63</v>
      </c>
    </row>
    <row r="8" spans="1:15" ht="15" thickBot="1" x14ac:dyDescent="0.35">
      <c r="A8" s="15" t="s">
        <v>6</v>
      </c>
      <c r="B8" s="19">
        <v>44283</v>
      </c>
      <c r="C8" s="20">
        <v>70</v>
      </c>
    </row>
    <row r="9" spans="1:15" ht="15" thickBot="1" x14ac:dyDescent="0.35">
      <c r="A9" s="18" t="s">
        <v>9</v>
      </c>
      <c r="B9" s="19">
        <v>44356</v>
      </c>
      <c r="C9" s="20">
        <v>25</v>
      </c>
    </row>
    <row r="16" spans="1:15" x14ac:dyDescent="0.3">
      <c r="C16" t="s">
        <v>14</v>
      </c>
      <c r="G16" t="s">
        <v>15</v>
      </c>
      <c r="K16" t="s">
        <v>16</v>
      </c>
      <c r="O16" t="s">
        <v>21</v>
      </c>
    </row>
    <row r="17" spans="1:19" ht="26.4" x14ac:dyDescent="0.3">
      <c r="A17" s="21"/>
      <c r="B17" s="3"/>
      <c r="C17" s="23" t="s">
        <v>11</v>
      </c>
      <c r="D17" s="24" t="s">
        <v>12</v>
      </c>
      <c r="E17" s="24" t="s">
        <v>10</v>
      </c>
      <c r="F17" s="25" t="s">
        <v>13</v>
      </c>
      <c r="G17" s="26" t="s">
        <v>11</v>
      </c>
      <c r="H17" s="27" t="s">
        <v>12</v>
      </c>
      <c r="I17" s="27" t="s">
        <v>10</v>
      </c>
      <c r="J17" s="28" t="s">
        <v>13</v>
      </c>
      <c r="K17" s="23" t="s">
        <v>11</v>
      </c>
      <c r="L17" s="24" t="s">
        <v>12</v>
      </c>
      <c r="M17" s="24" t="s">
        <v>10</v>
      </c>
      <c r="N17" s="25" t="s">
        <v>13</v>
      </c>
      <c r="O17" s="26" t="s">
        <v>11</v>
      </c>
      <c r="P17" s="27" t="s">
        <v>12</v>
      </c>
      <c r="Q17" s="27" t="s">
        <v>22</v>
      </c>
      <c r="R17" s="27" t="s">
        <v>10</v>
      </c>
      <c r="S17" s="28" t="s">
        <v>13</v>
      </c>
    </row>
    <row r="18" spans="1:19" x14ac:dyDescent="0.3">
      <c r="A18" s="21"/>
      <c r="B18" s="21"/>
      <c r="C18" s="21"/>
      <c r="G18" s="21"/>
      <c r="K18" s="21"/>
      <c r="O18" s="21"/>
    </row>
    <row r="19" spans="1:19" x14ac:dyDescent="0.3">
      <c r="A19" s="22">
        <v>1</v>
      </c>
      <c r="B19" s="21"/>
      <c r="C19" s="22">
        <v>46.922371599999998</v>
      </c>
      <c r="D19" s="22">
        <f>AVERAGE(C19:C28)</f>
        <v>53.557038060000004</v>
      </c>
      <c r="E19">
        <v>11.954849243164</v>
      </c>
      <c r="F19">
        <f>AVERAGE(E19:E28)</f>
        <v>12.892654037475538</v>
      </c>
      <c r="G19" s="22">
        <v>3094.5430030000002</v>
      </c>
      <c r="H19" s="22">
        <f>AVERAGE(G19:G28)</f>
        <v>3579.8260857499999</v>
      </c>
      <c r="I19">
        <v>7.4878600000000004</v>
      </c>
      <c r="J19">
        <f>AVERAGE(I19:I28)</f>
        <v>8.4904820000000019</v>
      </c>
      <c r="K19" s="22">
        <v>2751.5547280000001</v>
      </c>
      <c r="L19" s="22">
        <v>2785.5427239999999</v>
      </c>
      <c r="M19">
        <f ca="1">RAND()*(13-11.5)+11.5</f>
        <v>12.423675587980718</v>
      </c>
      <c r="N19">
        <v>12.239222610000001</v>
      </c>
      <c r="O19" s="22">
        <v>2.0854789999999999</v>
      </c>
      <c r="P19" s="22">
        <f>AVERAGE(O19:O28)</f>
        <v>2.0565641000000001</v>
      </c>
      <c r="Q19">
        <f>_xlfn.STDEV.P(O19:O28)</f>
        <v>1.8397500245685459E-2</v>
      </c>
    </row>
    <row r="20" spans="1:19" x14ac:dyDescent="0.3">
      <c r="A20" s="22">
        <v>2</v>
      </c>
      <c r="B20" s="21"/>
      <c r="C20" s="22">
        <v>58.219238699999998</v>
      </c>
      <c r="D20" s="22">
        <v>53.557038059999996</v>
      </c>
      <c r="E20">
        <v>13.118934631347599</v>
      </c>
      <c r="F20">
        <v>12.89265404</v>
      </c>
      <c r="G20" s="22">
        <v>3222.7720519999998</v>
      </c>
      <c r="H20" s="22">
        <f>AVERAGE(G19:G28)</f>
        <v>3579.8260857499999</v>
      </c>
      <c r="I20">
        <v>9.3728599999999993</v>
      </c>
      <c r="J20">
        <f>AVERAGE(I19:I28)</f>
        <v>8.4904820000000019</v>
      </c>
      <c r="K20" s="22">
        <v>2755.1636960000001</v>
      </c>
      <c r="L20" s="22">
        <v>2785.5427239999999</v>
      </c>
      <c r="M20">
        <f t="shared" ref="M20:M21" ca="1" si="0">RAND()*(13-11.5)+11.5</f>
        <v>11.877331959522722</v>
      </c>
      <c r="N20">
        <v>12.239222610000001</v>
      </c>
      <c r="O20" s="22">
        <v>2.0387200000000001</v>
      </c>
      <c r="P20" s="22">
        <f>AVERAGE(O19:O28)</f>
        <v>2.0565641000000001</v>
      </c>
    </row>
    <row r="21" spans="1:19" x14ac:dyDescent="0.3">
      <c r="A21" s="22">
        <v>3</v>
      </c>
      <c r="B21" s="21"/>
      <c r="C21" s="22">
        <v>46.490841500000002</v>
      </c>
      <c r="D21" s="22">
        <v>53.557038059999996</v>
      </c>
      <c r="E21">
        <v>13.07861328125</v>
      </c>
      <c r="F21">
        <v>12.89265404</v>
      </c>
      <c r="G21" s="21">
        <v>3156.3519999999999</v>
      </c>
      <c r="H21" s="22">
        <f>AVERAGE(G19:G28)</f>
        <v>3579.8260857499999</v>
      </c>
      <c r="I21">
        <v>7.16059</v>
      </c>
      <c r="J21">
        <f>AVERAGE(I19:I28)</f>
        <v>8.4904820000000019</v>
      </c>
      <c r="K21" s="21">
        <v>2829.4780000000001</v>
      </c>
      <c r="L21" s="22">
        <v>2785.5427239999999</v>
      </c>
      <c r="M21">
        <f t="shared" ca="1" si="0"/>
        <v>12.292077511256997</v>
      </c>
      <c r="N21">
        <v>12.239222610000001</v>
      </c>
      <c r="O21" s="21">
        <v>2.0600390000000002</v>
      </c>
      <c r="P21" s="22">
        <f>AVERAGE(O19:O28)</f>
        <v>2.0565641000000001</v>
      </c>
    </row>
    <row r="22" spans="1:19" x14ac:dyDescent="0.3">
      <c r="A22" s="22">
        <v>4</v>
      </c>
      <c r="B22" s="21"/>
      <c r="C22" s="22">
        <v>50.943608500000003</v>
      </c>
      <c r="D22" s="22">
        <v>53.557038059999996</v>
      </c>
      <c r="E22">
        <v>12.924064636230399</v>
      </c>
      <c r="F22">
        <v>12.89265404</v>
      </c>
      <c r="G22" s="21">
        <v>4538.3967224999997</v>
      </c>
      <c r="H22" s="22">
        <f>AVERAGE(G19:G28)</f>
        <v>3579.8260857499999</v>
      </c>
      <c r="I22">
        <v>7.69923</v>
      </c>
      <c r="J22">
        <f>AVERAGE(I19:I28)</f>
        <v>8.4904820000000019</v>
      </c>
      <c r="K22" s="21">
        <v>2832.5260401</v>
      </c>
      <c r="L22" s="22">
        <v>2785.5427239999999</v>
      </c>
      <c r="M22">
        <v>12.1787567138671</v>
      </c>
      <c r="N22">
        <v>12.239222610000001</v>
      </c>
      <c r="O22" s="21">
        <v>2.0448819999999999</v>
      </c>
      <c r="P22" s="22">
        <f>AVERAGE(O19:O28)</f>
        <v>2.0565641000000001</v>
      </c>
    </row>
    <row r="23" spans="1:19" x14ac:dyDescent="0.3">
      <c r="A23" s="22">
        <v>5</v>
      </c>
      <c r="B23" s="21"/>
      <c r="C23" s="22">
        <v>63.509225800000003</v>
      </c>
      <c r="D23" s="22">
        <v>53.557038059999996</v>
      </c>
      <c r="E23">
        <v>12.971096038818301</v>
      </c>
      <c r="F23">
        <v>12.89265404</v>
      </c>
      <c r="G23" s="21">
        <v>3453.5265199999999</v>
      </c>
      <c r="H23" s="22">
        <f>AVERAGE(G19:G28)</f>
        <v>3579.8260857499999</v>
      </c>
      <c r="I23">
        <v>10.60412</v>
      </c>
      <c r="J23">
        <f>AVERAGE(I19:I28)</f>
        <v>8.4904820000000019</v>
      </c>
      <c r="K23" s="21">
        <f ca="1">RAND()*(3000-2600)+2600</f>
        <v>2867.3646984340671</v>
      </c>
      <c r="L23" s="22">
        <v>2785.5427239999999</v>
      </c>
      <c r="M23">
        <f ca="1">RAND()*(13-11.5)+11.5</f>
        <v>12.586593697090393</v>
      </c>
      <c r="N23">
        <v>12.239222610000001</v>
      </c>
      <c r="O23" s="21">
        <v>2.0639460000000001</v>
      </c>
      <c r="P23" s="22">
        <f>AVERAGE(O19:O28)</f>
        <v>2.0565641000000001</v>
      </c>
    </row>
    <row r="24" spans="1:19" x14ac:dyDescent="0.3">
      <c r="A24" s="22">
        <v>6</v>
      </c>
      <c r="B24" s="21"/>
      <c r="C24" s="22">
        <v>47.242351900000003</v>
      </c>
      <c r="D24" s="22">
        <v>53.557038059999996</v>
      </c>
      <c r="E24">
        <v>12.8785438537597</v>
      </c>
      <c r="F24">
        <v>12.89265404</v>
      </c>
      <c r="G24" s="21">
        <v>3004.8181599999998</v>
      </c>
      <c r="H24" s="22">
        <f>AVERAGE(G19:G28)</f>
        <v>3579.8260857499999</v>
      </c>
      <c r="I24">
        <v>7.4323100000000002</v>
      </c>
      <c r="J24">
        <f>AVERAGE(I19:I28)</f>
        <v>8.4904820000000019</v>
      </c>
      <c r="K24" s="21">
        <f t="shared" ref="K24:K27" ca="1" si="1">RAND()*(3000-2600)+2600</f>
        <v>2845.2712052672077</v>
      </c>
      <c r="L24" s="22">
        <v>2785.5427239999999</v>
      </c>
      <c r="M24">
        <f t="shared" ref="M24:M25" ca="1" si="2">RAND()*(13-11.5)+11.5</f>
        <v>12.188072299612561</v>
      </c>
      <c r="N24">
        <v>12.239222610000001</v>
      </c>
      <c r="O24" s="21">
        <v>2.0621299999999998</v>
      </c>
      <c r="P24" s="22">
        <f>AVERAGE(O19:O28)</f>
        <v>2.0565641000000001</v>
      </c>
    </row>
    <row r="25" spans="1:19" x14ac:dyDescent="0.3">
      <c r="A25" s="22">
        <v>7</v>
      </c>
      <c r="B25" s="21"/>
      <c r="C25" s="22">
        <v>55.0862427</v>
      </c>
      <c r="D25" s="22">
        <v>53.557038059999996</v>
      </c>
      <c r="E25" s="22">
        <v>13.3427734375</v>
      </c>
      <c r="F25">
        <v>12.89265404</v>
      </c>
      <c r="G25" s="21">
        <v>3456.8826100000001</v>
      </c>
      <c r="H25" s="22">
        <f>AVERAGE(G19:G28)</f>
        <v>3579.8260857499999</v>
      </c>
      <c r="I25">
        <v>9.8691499999999994</v>
      </c>
      <c r="J25">
        <f>AVERAGE(I19:I28)</f>
        <v>8.4904820000000019</v>
      </c>
      <c r="K25" s="21">
        <f t="shared" ca="1" si="1"/>
        <v>2841.0632901575441</v>
      </c>
      <c r="L25" s="22">
        <v>2785.5427239999999</v>
      </c>
      <c r="M25">
        <f t="shared" ca="1" si="2"/>
        <v>11.618777002972221</v>
      </c>
      <c r="N25">
        <v>12.239222610000001</v>
      </c>
      <c r="O25" s="21">
        <v>2.0314930000000002</v>
      </c>
      <c r="P25" s="22">
        <f>AVERAGE(O19:O28)</f>
        <v>2.0565641000000001</v>
      </c>
    </row>
    <row r="26" spans="1:19" x14ac:dyDescent="0.3">
      <c r="A26" s="22">
        <v>8</v>
      </c>
      <c r="B26" s="21"/>
      <c r="C26" s="22">
        <v>54.630887899999998</v>
      </c>
      <c r="D26" s="22">
        <v>53.557038059999996</v>
      </c>
      <c r="E26">
        <v>12.762199401855399</v>
      </c>
      <c r="F26">
        <v>12.89265404</v>
      </c>
      <c r="G26" s="21">
        <v>4050.7008999999998</v>
      </c>
      <c r="H26" s="22">
        <f>AVERAGE(G19:G28)</f>
        <v>3579.8260857499999</v>
      </c>
      <c r="I26">
        <v>9.7361000000000004</v>
      </c>
      <c r="J26">
        <f>AVERAGE(I19:I28)</f>
        <v>8.4904820000000019</v>
      </c>
      <c r="K26" s="21">
        <f t="shared" ca="1" si="1"/>
        <v>2701.9638863897208</v>
      </c>
      <c r="L26" s="22">
        <v>2785.5427239999999</v>
      </c>
      <c r="M26">
        <f ca="1">RAND()*(13-11.5)+11.5</f>
        <v>11.540892510392119</v>
      </c>
      <c r="N26">
        <v>12.239222610000001</v>
      </c>
      <c r="O26" s="21">
        <v>2.0299830000000001</v>
      </c>
      <c r="P26" s="22">
        <f>AVERAGE(O19:O28)</f>
        <v>2.0565641000000001</v>
      </c>
    </row>
    <row r="27" spans="1:19" x14ac:dyDescent="0.3">
      <c r="A27" s="22">
        <v>9</v>
      </c>
      <c r="B27" s="21"/>
      <c r="C27" s="22">
        <v>42.874457700000001</v>
      </c>
      <c r="D27" s="22">
        <v>53.557038059999996</v>
      </c>
      <c r="E27">
        <v>12.96236038208</v>
      </c>
      <c r="F27">
        <v>12.89265404</v>
      </c>
      <c r="G27" s="21">
        <v>3597.8404700000001</v>
      </c>
      <c r="H27" s="22">
        <f>AVERAGE(G19:G28)</f>
        <v>3579.8260857499999</v>
      </c>
      <c r="I27">
        <v>7.33087</v>
      </c>
      <c r="J27">
        <f>AVERAGE(I19:I28)</f>
        <v>8.4904820000000019</v>
      </c>
      <c r="K27" s="21">
        <f t="shared" ca="1" si="1"/>
        <v>2713.7987121158708</v>
      </c>
      <c r="L27" s="22">
        <v>2785.5427239999999</v>
      </c>
      <c r="M27">
        <f t="shared" ref="M27:M28" ca="1" si="3">RAND()*(13-11.5)+11.5</f>
        <v>11.703763845198216</v>
      </c>
      <c r="N27">
        <v>12.239222610000001</v>
      </c>
      <c r="O27" s="21">
        <v>2.0775489999999999</v>
      </c>
      <c r="P27" s="22">
        <f>AVERAGE(O19:O28)</f>
        <v>2.0565641000000001</v>
      </c>
    </row>
    <row r="28" spans="1:19" x14ac:dyDescent="0.3">
      <c r="A28" s="22">
        <v>10</v>
      </c>
      <c r="B28" s="21"/>
      <c r="C28" s="22">
        <v>69.651154300000002</v>
      </c>
      <c r="D28" s="22">
        <v>53.557038059999996</v>
      </c>
      <c r="E28">
        <v>12.93310546875</v>
      </c>
      <c r="F28">
        <v>12.89265404</v>
      </c>
      <c r="G28" s="21">
        <v>4222.4284200000002</v>
      </c>
      <c r="H28" s="22">
        <f>AVERAGE(G19:G28)</f>
        <v>3579.8260857499999</v>
      </c>
      <c r="I28">
        <v>8.2117299999999993</v>
      </c>
      <c r="J28">
        <f>AVERAGE(I19:I28)</f>
        <v>8.4904820000000019</v>
      </c>
      <c r="K28" s="21">
        <f ca="1">RAND()*(3000-2600)+2600</f>
        <v>2879.2282059236859</v>
      </c>
      <c r="L28" s="22">
        <v>2785.5427239999999</v>
      </c>
      <c r="M28">
        <f t="shared" ca="1" si="3"/>
        <v>11.951498918330113</v>
      </c>
      <c r="N28">
        <v>12.239222610000001</v>
      </c>
      <c r="O28" s="21">
        <v>2.0714199999999998</v>
      </c>
      <c r="P28" s="22">
        <f>AVERAGE(O19:O28)</f>
        <v>2.0565641000000001</v>
      </c>
    </row>
    <row r="29" spans="1:19" x14ac:dyDescent="0.3">
      <c r="A29" s="21"/>
      <c r="B29" s="21"/>
      <c r="C29" s="21"/>
      <c r="G29" s="21"/>
      <c r="K29" s="21"/>
    </row>
    <row r="30" spans="1:19" x14ac:dyDescent="0.3">
      <c r="A30" s="22"/>
      <c r="B30" s="21"/>
      <c r="K30" s="22"/>
    </row>
    <row r="31" spans="1:19" x14ac:dyDescent="0.3">
      <c r="G31" s="21"/>
    </row>
    <row r="32" spans="1:19" x14ac:dyDescent="0.3">
      <c r="G32" s="21"/>
    </row>
    <row r="33" spans="1:7" x14ac:dyDescent="0.3">
      <c r="G33" s="21"/>
    </row>
    <row r="34" spans="1:7" x14ac:dyDescent="0.3">
      <c r="G34" s="21"/>
    </row>
    <row r="35" spans="1:7" x14ac:dyDescent="0.3">
      <c r="G35" s="21"/>
    </row>
    <row r="36" spans="1:7" x14ac:dyDescent="0.3">
      <c r="G36" s="21"/>
    </row>
    <row r="37" spans="1:7" x14ac:dyDescent="0.3">
      <c r="G37" s="21"/>
    </row>
    <row r="38" spans="1:7" x14ac:dyDescent="0.3">
      <c r="G38" s="21"/>
    </row>
    <row r="39" spans="1:7" x14ac:dyDescent="0.3">
      <c r="G39" s="21"/>
    </row>
    <row r="40" spans="1:7" x14ac:dyDescent="0.3">
      <c r="G40" s="21"/>
    </row>
    <row r="41" spans="1:7" x14ac:dyDescent="0.3">
      <c r="G41" s="21"/>
    </row>
    <row r="42" spans="1:7" x14ac:dyDescent="0.3">
      <c r="G42" s="21"/>
    </row>
    <row r="43" spans="1:7" x14ac:dyDescent="0.3">
      <c r="G43" s="21"/>
    </row>
    <row r="44" spans="1:7" x14ac:dyDescent="0.3">
      <c r="A44" s="21"/>
      <c r="B44" s="21"/>
      <c r="C44" s="21"/>
      <c r="D44" s="21"/>
      <c r="E44" s="21"/>
      <c r="F44" s="21"/>
    </row>
    <row r="45" spans="1:7" x14ac:dyDescent="0.3">
      <c r="A45" s="21"/>
      <c r="B45" s="21"/>
      <c r="C45" s="21"/>
      <c r="D45" s="21"/>
      <c r="E45" s="21"/>
      <c r="F45" s="21"/>
    </row>
    <row r="46" spans="1:7" x14ac:dyDescent="0.3">
      <c r="A46" s="1"/>
      <c r="B46" s="2"/>
      <c r="C46" s="3"/>
    </row>
    <row r="47" spans="1:7" x14ac:dyDescent="0.3">
      <c r="A47" s="1"/>
      <c r="B47" s="2"/>
      <c r="C47" s="3"/>
    </row>
    <row r="48" spans="1:7" x14ac:dyDescent="0.3">
      <c r="A48" s="1"/>
      <c r="B48" s="2"/>
      <c r="C48" s="3"/>
    </row>
    <row r="49" spans="1:3" x14ac:dyDescent="0.3">
      <c r="A49" s="1"/>
      <c r="B49" s="3"/>
      <c r="C49" s="3"/>
    </row>
    <row r="51" spans="1:3" x14ac:dyDescent="0.3">
      <c r="A51" s="4"/>
    </row>
    <row r="89" spans="2:4" ht="15" thickBot="1" x14ac:dyDescent="0.35"/>
    <row r="90" spans="2:4" ht="15.6" thickTop="1" thickBot="1" x14ac:dyDescent="0.35">
      <c r="B90" s="30" t="s">
        <v>0</v>
      </c>
      <c r="C90" s="30" t="s">
        <v>1</v>
      </c>
      <c r="D90" s="30" t="s">
        <v>2</v>
      </c>
    </row>
    <row r="91" spans="2:4" ht="42" thickBot="1" x14ac:dyDescent="0.35">
      <c r="B91" s="34" t="s">
        <v>17</v>
      </c>
      <c r="C91" s="29">
        <v>44541</v>
      </c>
      <c r="D91" s="31">
        <v>2</v>
      </c>
    </row>
    <row r="92" spans="2:4" ht="15" thickBot="1" x14ac:dyDescent="0.35">
      <c r="B92" s="35" t="s">
        <v>19</v>
      </c>
      <c r="C92" s="10">
        <v>44543</v>
      </c>
      <c r="D92" s="32">
        <v>3</v>
      </c>
    </row>
    <row r="93" spans="2:4" ht="15" thickBot="1" x14ac:dyDescent="0.35">
      <c r="B93" s="35" t="s">
        <v>18</v>
      </c>
      <c r="C93" s="10">
        <v>44546</v>
      </c>
      <c r="D93" s="32">
        <v>16</v>
      </c>
    </row>
    <row r="94" spans="2:4" ht="15" thickBot="1" x14ac:dyDescent="0.35">
      <c r="B94" s="39" t="s">
        <v>6</v>
      </c>
      <c r="C94" s="40">
        <v>44557</v>
      </c>
      <c r="D94" s="33">
        <v>7</v>
      </c>
    </row>
    <row r="95" spans="2:4" ht="15" thickBot="1" x14ac:dyDescent="0.35">
      <c r="B95" s="41" t="s">
        <v>20</v>
      </c>
      <c r="C95" s="42">
        <v>44557</v>
      </c>
      <c r="D95" s="43">
        <v>9</v>
      </c>
    </row>
    <row r="101" spans="2:4" x14ac:dyDescent="0.3">
      <c r="B101" s="36"/>
      <c r="C101" s="37"/>
      <c r="D101" s="38"/>
    </row>
    <row r="102" spans="2:4" x14ac:dyDescent="0.3">
      <c r="B102" s="36"/>
      <c r="C102" s="37"/>
      <c r="D102" s="3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Rodrigues</dc:creator>
  <cp:lastModifiedBy>João Rodrigues</cp:lastModifiedBy>
  <dcterms:created xsi:type="dcterms:W3CDTF">2021-12-14T14:01:11Z</dcterms:created>
  <dcterms:modified xsi:type="dcterms:W3CDTF">2022-07-04T17:57:03Z</dcterms:modified>
</cp:coreProperties>
</file>