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 dev\SteppermotorController\DOC\"/>
    </mc:Choice>
  </mc:AlternateContent>
  <xr:revisionPtr revIDLastSave="0" documentId="13_ncr:1_{1C651044-EC88-4143-8797-CDB35935E126}" xr6:coauthVersionLast="38" xr6:coauthVersionMax="38" xr10:uidLastSave="{00000000-0000-0000-0000-000000000000}"/>
  <bookViews>
    <workbookView xWindow="0" yWindow="0" windowWidth="28800" windowHeight="14025" xr2:uid="{AF9EBE77-4D09-42D9-8DEF-F11C240E38C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H1" i="1"/>
  <c r="V6" i="1"/>
  <c r="W6" i="1"/>
  <c r="V7" i="1"/>
  <c r="W7" i="1"/>
  <c r="V8" i="1"/>
  <c r="W8" i="1"/>
  <c r="V9" i="1"/>
  <c r="W9" i="1"/>
  <c r="V10" i="1"/>
  <c r="W10" i="1"/>
  <c r="V11" i="1"/>
  <c r="W11" i="1"/>
  <c r="L19" i="1" s="1"/>
  <c r="O19" i="1" s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7" i="1"/>
  <c r="F8" i="1"/>
  <c r="F9" i="1"/>
  <c r="F10" i="1"/>
  <c r="F11" i="1"/>
  <c r="F6" i="1"/>
  <c r="E7" i="1" l="1"/>
  <c r="E8" i="1"/>
  <c r="E9" i="1"/>
  <c r="E10" i="1"/>
  <c r="E11" i="1"/>
  <c r="E6" i="1"/>
</calcChain>
</file>

<file path=xl/sharedStrings.xml><?xml version="1.0" encoding="utf-8"?>
<sst xmlns="http://schemas.openxmlformats.org/spreadsheetml/2006/main" count="10" uniqueCount="10">
  <si>
    <t>TIMER FREQUENCY</t>
  </si>
  <si>
    <t>STEPS per round</t>
  </si>
  <si>
    <t>Microstepping mode</t>
  </si>
  <si>
    <t>RPM-&gt;</t>
  </si>
  <si>
    <t>Timer interval</t>
  </si>
  <si>
    <t>Minimum interval</t>
  </si>
  <si>
    <t>In ms</t>
  </si>
  <si>
    <t>Less than 40 microseconds....</t>
  </si>
  <si>
    <t>DRV8825 minimum pulse duration is 1.9 microseconds, so should be no problem</t>
  </si>
  <si>
    <t>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</si>
</sst>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9253-D423-4718-B481-5603671F5664}">
  <dimension ref="B1:X21"/>
  <sheetViews>
    <sheetView tabSelected="1" workbookViewId="0">
      <selection activeCell="G11" sqref="G11"/>
    </sheetView>
  </sheetViews>
  <sheetFormatPr defaultRowHeight="15" x14ac:dyDescent="0.25"/>
  <cols>
    <col min="4" max="4" width="14.28515625" customWidth="1"/>
    <col min="12" max="12" width="12" bestFit="1" customWidth="1"/>
  </cols>
  <sheetData>
    <row r="1" spans="2:24" x14ac:dyDescent="0.25">
      <c r="C1" t="s">
        <v>0</v>
      </c>
      <c r="E1">
        <v>12000000</v>
      </c>
      <c r="G1" t="s">
        <v>9</v>
      </c>
      <c r="H1">
        <f>HEX2DEC(G1)</f>
        <v>65535</v>
      </c>
    </row>
    <row r="2" spans="2:24" x14ac:dyDescent="0.25">
      <c r="C2" t="s">
        <v>1</v>
      </c>
      <c r="E2">
        <v>200</v>
      </c>
    </row>
    <row r="4" spans="2:24" x14ac:dyDescent="0.25">
      <c r="D4" t="s">
        <v>3</v>
      </c>
      <c r="E4">
        <v>0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20</v>
      </c>
      <c r="Q4">
        <v>30</v>
      </c>
      <c r="R4">
        <v>50</v>
      </c>
      <c r="S4">
        <v>60</v>
      </c>
      <c r="T4">
        <v>100</v>
      </c>
      <c r="U4">
        <v>120</v>
      </c>
      <c r="V4">
        <v>200</v>
      </c>
      <c r="W4">
        <v>240</v>
      </c>
      <c r="X4">
        <v>300</v>
      </c>
    </row>
    <row r="5" spans="2:24" x14ac:dyDescent="0.25">
      <c r="D5" t="s">
        <v>4</v>
      </c>
    </row>
    <row r="6" spans="2:24" x14ac:dyDescent="0.25">
      <c r="B6" t="s">
        <v>2</v>
      </c>
      <c r="D6">
        <v>1</v>
      </c>
      <c r="E6" t="e">
        <f>$E$1 * 60 / ($D6*$E$2*E$4)</f>
        <v>#DIV/0!</v>
      </c>
      <c r="F6">
        <f>($E$1 * 60 / ($D6*$E$2*F$4))</f>
        <v>3600000</v>
      </c>
      <c r="G6">
        <f t="shared" ref="G6:V11" si="0">($E$1 * 60 / ($D6*$E$2*G$4))</f>
        <v>1800000</v>
      </c>
      <c r="H6">
        <f t="shared" si="0"/>
        <v>1200000</v>
      </c>
      <c r="I6">
        <f t="shared" si="0"/>
        <v>900000</v>
      </c>
      <c r="J6">
        <f t="shared" si="0"/>
        <v>720000</v>
      </c>
      <c r="K6">
        <f t="shared" si="0"/>
        <v>600000</v>
      </c>
      <c r="L6">
        <f t="shared" si="0"/>
        <v>514285.71428571426</v>
      </c>
      <c r="M6">
        <f t="shared" si="0"/>
        <v>450000</v>
      </c>
      <c r="N6">
        <f t="shared" si="0"/>
        <v>400000</v>
      </c>
      <c r="O6">
        <f t="shared" si="0"/>
        <v>360000</v>
      </c>
      <c r="P6">
        <f t="shared" si="0"/>
        <v>180000</v>
      </c>
      <c r="Q6">
        <f t="shared" si="0"/>
        <v>120000</v>
      </c>
      <c r="R6">
        <f t="shared" si="0"/>
        <v>72000</v>
      </c>
      <c r="S6">
        <f t="shared" si="0"/>
        <v>60000</v>
      </c>
      <c r="T6">
        <f t="shared" si="0"/>
        <v>36000</v>
      </c>
      <c r="U6">
        <f t="shared" si="0"/>
        <v>30000</v>
      </c>
      <c r="V6">
        <f t="shared" si="0"/>
        <v>18000</v>
      </c>
      <c r="W6">
        <f t="shared" ref="V6:X11" si="1">($E$1 * 60 / ($D6*$E$2*W$4))</f>
        <v>15000</v>
      </c>
      <c r="X6">
        <f t="shared" si="1"/>
        <v>12000</v>
      </c>
    </row>
    <row r="7" spans="2:24" x14ac:dyDescent="0.25">
      <c r="D7">
        <v>2</v>
      </c>
      <c r="E7" t="e">
        <f t="shared" ref="E7:E11" si="2">$E$1 * 60 / ($D7*$E$2*E$4)</f>
        <v>#DIV/0!</v>
      </c>
      <c r="F7">
        <f t="shared" ref="F7:V11" si="3">($E$1 * 60 / ($D7*$E$2*F$4))</f>
        <v>1800000</v>
      </c>
      <c r="G7">
        <f t="shared" si="3"/>
        <v>900000</v>
      </c>
      <c r="H7">
        <f t="shared" si="3"/>
        <v>600000</v>
      </c>
      <c r="I7">
        <f t="shared" si="3"/>
        <v>450000</v>
      </c>
      <c r="J7">
        <f t="shared" si="3"/>
        <v>360000</v>
      </c>
      <c r="K7">
        <f t="shared" si="3"/>
        <v>300000</v>
      </c>
      <c r="L7">
        <f t="shared" si="3"/>
        <v>257142.85714285713</v>
      </c>
      <c r="M7">
        <f t="shared" si="3"/>
        <v>225000</v>
      </c>
      <c r="N7">
        <f t="shared" si="3"/>
        <v>200000</v>
      </c>
      <c r="O7">
        <f t="shared" si="3"/>
        <v>180000</v>
      </c>
      <c r="P7">
        <f t="shared" si="3"/>
        <v>90000</v>
      </c>
      <c r="Q7">
        <f t="shared" si="3"/>
        <v>60000</v>
      </c>
      <c r="R7">
        <f t="shared" si="3"/>
        <v>36000</v>
      </c>
      <c r="S7">
        <f t="shared" si="3"/>
        <v>30000</v>
      </c>
      <c r="T7">
        <f t="shared" si="3"/>
        <v>18000</v>
      </c>
      <c r="U7">
        <f t="shared" si="3"/>
        <v>15000</v>
      </c>
      <c r="V7">
        <f t="shared" si="3"/>
        <v>9000</v>
      </c>
      <c r="W7">
        <f t="shared" si="1"/>
        <v>7500</v>
      </c>
      <c r="X7">
        <f t="shared" si="1"/>
        <v>6000</v>
      </c>
    </row>
    <row r="8" spans="2:24" x14ac:dyDescent="0.25">
      <c r="D8">
        <v>4</v>
      </c>
      <c r="E8" t="e">
        <f t="shared" si="2"/>
        <v>#DIV/0!</v>
      </c>
      <c r="F8">
        <f t="shared" si="3"/>
        <v>900000</v>
      </c>
      <c r="G8">
        <f t="shared" si="0"/>
        <v>450000</v>
      </c>
      <c r="H8">
        <f t="shared" si="0"/>
        <v>300000</v>
      </c>
      <c r="I8">
        <f t="shared" si="0"/>
        <v>225000</v>
      </c>
      <c r="J8">
        <f t="shared" si="0"/>
        <v>180000</v>
      </c>
      <c r="K8">
        <f t="shared" si="0"/>
        <v>150000</v>
      </c>
      <c r="L8">
        <f t="shared" si="0"/>
        <v>128571.42857142857</v>
      </c>
      <c r="M8">
        <f t="shared" si="0"/>
        <v>112500</v>
      </c>
      <c r="N8">
        <f t="shared" si="0"/>
        <v>100000</v>
      </c>
      <c r="O8">
        <f t="shared" si="0"/>
        <v>90000</v>
      </c>
      <c r="P8">
        <f t="shared" si="0"/>
        <v>45000</v>
      </c>
      <c r="Q8">
        <f t="shared" si="0"/>
        <v>30000</v>
      </c>
      <c r="R8">
        <f t="shared" si="0"/>
        <v>18000</v>
      </c>
      <c r="S8">
        <f t="shared" si="0"/>
        <v>15000</v>
      </c>
      <c r="T8">
        <f t="shared" si="0"/>
        <v>9000</v>
      </c>
      <c r="U8">
        <f t="shared" si="0"/>
        <v>7500</v>
      </c>
      <c r="V8">
        <f t="shared" si="1"/>
        <v>4500</v>
      </c>
      <c r="W8">
        <f t="shared" si="1"/>
        <v>3750</v>
      </c>
      <c r="X8">
        <f t="shared" si="1"/>
        <v>3000</v>
      </c>
    </row>
    <row r="9" spans="2:24" x14ac:dyDescent="0.25">
      <c r="D9">
        <v>8</v>
      </c>
      <c r="E9" t="e">
        <f t="shared" si="2"/>
        <v>#DIV/0!</v>
      </c>
      <c r="F9">
        <f t="shared" si="3"/>
        <v>450000</v>
      </c>
      <c r="G9">
        <f t="shared" si="0"/>
        <v>225000</v>
      </c>
      <c r="H9">
        <f t="shared" si="0"/>
        <v>150000</v>
      </c>
      <c r="I9">
        <f t="shared" si="0"/>
        <v>112500</v>
      </c>
      <c r="J9">
        <f t="shared" si="0"/>
        <v>90000</v>
      </c>
      <c r="K9">
        <f t="shared" si="0"/>
        <v>75000</v>
      </c>
      <c r="L9">
        <f t="shared" si="0"/>
        <v>64285.714285714283</v>
      </c>
      <c r="M9">
        <f t="shared" si="0"/>
        <v>56250</v>
      </c>
      <c r="N9">
        <f t="shared" si="0"/>
        <v>50000</v>
      </c>
      <c r="O9">
        <f t="shared" si="0"/>
        <v>45000</v>
      </c>
      <c r="P9">
        <f t="shared" si="0"/>
        <v>22500</v>
      </c>
      <c r="Q9">
        <f t="shared" si="0"/>
        <v>15000</v>
      </c>
      <c r="R9">
        <f t="shared" si="0"/>
        <v>9000</v>
      </c>
      <c r="S9">
        <f t="shared" si="0"/>
        <v>7500</v>
      </c>
      <c r="T9">
        <f t="shared" si="0"/>
        <v>4500</v>
      </c>
      <c r="U9">
        <f t="shared" si="0"/>
        <v>3750</v>
      </c>
      <c r="V9">
        <f t="shared" si="1"/>
        <v>2250</v>
      </c>
      <c r="W9">
        <f t="shared" si="1"/>
        <v>1875</v>
      </c>
      <c r="X9">
        <f t="shared" si="1"/>
        <v>1500</v>
      </c>
    </row>
    <row r="10" spans="2:24" x14ac:dyDescent="0.25">
      <c r="D10">
        <v>16</v>
      </c>
      <c r="E10" t="e">
        <f t="shared" si="2"/>
        <v>#DIV/0!</v>
      </c>
      <c r="F10">
        <f t="shared" si="3"/>
        <v>225000</v>
      </c>
      <c r="G10">
        <f t="shared" si="0"/>
        <v>112500</v>
      </c>
      <c r="H10">
        <f t="shared" si="0"/>
        <v>75000</v>
      </c>
      <c r="I10">
        <f t="shared" si="0"/>
        <v>56250</v>
      </c>
      <c r="J10">
        <f t="shared" si="0"/>
        <v>45000</v>
      </c>
      <c r="K10">
        <f t="shared" si="0"/>
        <v>37500</v>
      </c>
      <c r="L10">
        <f t="shared" si="0"/>
        <v>32142.857142857141</v>
      </c>
      <c r="M10">
        <f t="shared" si="0"/>
        <v>28125</v>
      </c>
      <c r="N10">
        <f t="shared" si="0"/>
        <v>25000</v>
      </c>
      <c r="O10">
        <f t="shared" si="0"/>
        <v>22500</v>
      </c>
      <c r="P10">
        <f t="shared" si="0"/>
        <v>11250</v>
      </c>
      <c r="Q10">
        <f t="shared" si="0"/>
        <v>7500</v>
      </c>
      <c r="R10">
        <f t="shared" si="0"/>
        <v>4500</v>
      </c>
      <c r="S10">
        <f t="shared" si="0"/>
        <v>3750</v>
      </c>
      <c r="T10">
        <f t="shared" si="0"/>
        <v>2250</v>
      </c>
      <c r="U10">
        <f t="shared" si="0"/>
        <v>1875</v>
      </c>
      <c r="V10">
        <f t="shared" si="1"/>
        <v>1125</v>
      </c>
      <c r="W10">
        <f t="shared" si="1"/>
        <v>937.5</v>
      </c>
      <c r="X10">
        <f t="shared" si="1"/>
        <v>750</v>
      </c>
    </row>
    <row r="11" spans="2:24" x14ac:dyDescent="0.25">
      <c r="D11">
        <v>32</v>
      </c>
      <c r="E11" t="e">
        <f t="shared" si="2"/>
        <v>#DIV/0!</v>
      </c>
      <c r="F11">
        <f t="shared" si="3"/>
        <v>112500</v>
      </c>
      <c r="G11">
        <f t="shared" si="0"/>
        <v>56250</v>
      </c>
      <c r="H11">
        <f t="shared" si="0"/>
        <v>37500</v>
      </c>
      <c r="I11">
        <f t="shared" si="0"/>
        <v>28125</v>
      </c>
      <c r="J11">
        <f t="shared" si="0"/>
        <v>22500</v>
      </c>
      <c r="K11">
        <f t="shared" si="0"/>
        <v>18750</v>
      </c>
      <c r="L11">
        <f t="shared" si="0"/>
        <v>16071.428571428571</v>
      </c>
      <c r="M11">
        <f t="shared" si="0"/>
        <v>14062.5</v>
      </c>
      <c r="N11">
        <f t="shared" si="0"/>
        <v>12500</v>
      </c>
      <c r="O11">
        <f t="shared" si="0"/>
        <v>11250</v>
      </c>
      <c r="P11">
        <f t="shared" si="0"/>
        <v>5625</v>
      </c>
      <c r="Q11">
        <f t="shared" si="0"/>
        <v>3750</v>
      </c>
      <c r="R11">
        <f t="shared" si="0"/>
        <v>2250</v>
      </c>
      <c r="S11">
        <f t="shared" si="0"/>
        <v>1875</v>
      </c>
      <c r="T11">
        <f t="shared" si="0"/>
        <v>1125</v>
      </c>
      <c r="U11">
        <f t="shared" si="0"/>
        <v>937.5</v>
      </c>
      <c r="V11">
        <f t="shared" si="1"/>
        <v>562.5</v>
      </c>
      <c r="W11">
        <f t="shared" si="1"/>
        <v>468.75</v>
      </c>
      <c r="X11">
        <f t="shared" si="1"/>
        <v>375</v>
      </c>
    </row>
    <row r="18" spans="10:17" x14ac:dyDescent="0.25">
      <c r="O18" t="s">
        <v>6</v>
      </c>
    </row>
    <row r="19" spans="10:17" x14ac:dyDescent="0.25">
      <c r="J19" t="s">
        <v>5</v>
      </c>
      <c r="L19">
        <f>1 / (E1/W11)</f>
        <v>3.9062500000000001E-5</v>
      </c>
      <c r="O19">
        <f>L19*1000</f>
        <v>3.90625E-2</v>
      </c>
      <c r="Q19" t="s">
        <v>7</v>
      </c>
    </row>
    <row r="21" spans="10:17" x14ac:dyDescent="0.25">
      <c r="O21" t="s">
        <v>8</v>
      </c>
    </row>
  </sheetData>
  <conditionalFormatting sqref="F6:X11">
    <cfRule type="cellIs" dxfId="0" priority="1" operator="greaterThan">
      <formula>$H$1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Renel, Joonatan</dc:creator>
  <cp:lastModifiedBy>Renel, Joonatan</cp:lastModifiedBy>
  <dcterms:created xsi:type="dcterms:W3CDTF">2018-08-21T13:31:43Z</dcterms:created>
  <dcterms:modified xsi:type="dcterms:W3CDTF">2018-11-16T10:57:44Z</dcterms:modified>
</cp:coreProperties>
</file>