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_Projekte\Privat\Projekte\csgo-tracker\"/>
    </mc:Choice>
  </mc:AlternateContent>
  <xr:revisionPtr revIDLastSave="0" documentId="13_ncr:1_{933AADC6-096A-45B4-8BEE-590B744F9477}" xr6:coauthVersionLast="47" xr6:coauthVersionMax="47" xr10:uidLastSave="{00000000-0000-0000-0000-000000000000}"/>
  <bookViews>
    <workbookView xWindow="-130" yWindow="0" windowWidth="19750" windowHeight="14570" xr2:uid="{840633D5-6739-4D5F-A0EA-3CC8F73E1AB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I47" i="1"/>
  <c r="J47" i="1"/>
  <c r="K47" i="1"/>
  <c r="K42" i="1"/>
  <c r="J42" i="1"/>
  <c r="I42" i="1"/>
  <c r="H42" i="1"/>
  <c r="H39" i="1"/>
  <c r="I39" i="1"/>
  <c r="J39" i="1"/>
  <c r="K39" i="1"/>
  <c r="H31" i="1"/>
  <c r="I31" i="1"/>
  <c r="J31" i="1"/>
  <c r="K31" i="1"/>
  <c r="K19" i="1"/>
  <c r="J19" i="1"/>
  <c r="I19" i="1"/>
  <c r="H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F4" i="1"/>
  <c r="L42" i="1" l="1"/>
  <c r="L31" i="1"/>
  <c r="L19" i="1"/>
</calcChain>
</file>

<file path=xl/sharedStrings.xml><?xml version="1.0" encoding="utf-8"?>
<sst xmlns="http://schemas.openxmlformats.org/spreadsheetml/2006/main" count="70" uniqueCount="65">
  <si>
    <t>Sticker | Natus Vincere (Holo) | Katowice 2015</t>
  </si>
  <si>
    <t>Sticker | Battle Scarred (Holo)</t>
  </si>
  <si>
    <t>Sticker | Miami Tier6 (Holo)</t>
  </si>
  <si>
    <t>Sticker | Miami Flow (Holo)</t>
  </si>
  <si>
    <t>Sticker | Liquid Fire (Holo)</t>
  </si>
  <si>
    <t>Sticker | Cotton Candy Flow (Holo)</t>
  </si>
  <si>
    <t>Sticker | Miami Buttery (Holo)</t>
  </si>
  <si>
    <t>Sticker | Flame Buttery (Holo)</t>
  </si>
  <si>
    <t>Sticker | Candy Buttery (Holo)</t>
  </si>
  <si>
    <t>Sticker | Gambit Gaming (Holo) | Stockholm 2021</t>
  </si>
  <si>
    <t>Sticker | FURIA (Holo) | Stockholm 2021</t>
  </si>
  <si>
    <t>Sticker | Natus Vincere (Holo) | Stockholm 2021</t>
  </si>
  <si>
    <t>Sticker | Entropiq (Holo) | Stockholm 2021</t>
  </si>
  <si>
    <t>Sticker | Virtus.Pro (Holo) | Stockholm 2021</t>
  </si>
  <si>
    <t>Sticker | Team Liquid (Holo) | Stockholm 2021</t>
  </si>
  <si>
    <t>Sticker | G2 Esports (Holo) | Stockholm 2021</t>
  </si>
  <si>
    <t>Sticker | Vitality (Gold) | Stockholm 2021</t>
  </si>
  <si>
    <t>Sticker | Astralis (Holo) | Stockholm 2021</t>
  </si>
  <si>
    <t>Sticker | Vitality (Holo) | Stockholm 2021</t>
  </si>
  <si>
    <t>Sticker | Team Spirit (Holo) | Stockholm 2021</t>
  </si>
  <si>
    <t>Sticker | Copenhagen Flames (Holo) | Stockholm 2021</t>
  </si>
  <si>
    <t>Sticker | BIG (Holo) | Stockholm 2021</t>
  </si>
  <si>
    <t>Sticker | GODSENT (Holo) | Stockholm 2021</t>
  </si>
  <si>
    <t>Sticker | Tyloo (Holo) | Stockholm 2021</t>
  </si>
  <si>
    <t>Sticker | Movistar Riders (Holo) | Stockholm 2021</t>
  </si>
  <si>
    <t>Sticker | MOUZ (Holo) | Stockholm 2021</t>
  </si>
  <si>
    <t>Sticker | FaZe Clan (Holo) | Stockholm 2021</t>
  </si>
  <si>
    <t>Sticker | paiN Gaming (Holo) | Stockholm 2021</t>
  </si>
  <si>
    <t>Sticker | MOUZ (Gold) | Stockholm 2021</t>
  </si>
  <si>
    <t>Sticker | Tornado Chaos (Foil)</t>
  </si>
  <si>
    <t>Sticker | broky (Holo) | Antwerp 2022</t>
  </si>
  <si>
    <t>Sticker | FURIA (Holo) | Antwerp 2022</t>
  </si>
  <si>
    <t>Sticker | Heroic (Holo) | Antwerp 2022</t>
  </si>
  <si>
    <t>Sticker | KSCERATO (Holo) | Antwerp 2022</t>
  </si>
  <si>
    <t>Sticker | Natus Vincere (Holo) | Antwerp 2022</t>
  </si>
  <si>
    <t>Sticker | Cloud9 (Holo) | Antwerp 2022</t>
  </si>
  <si>
    <t>Sticker | 9z Team (Gold) | Antwerp 2022</t>
  </si>
  <si>
    <t>Sticker | Imperial Esports (Holo) | Antwerp 2022</t>
  </si>
  <si>
    <t>Sticker | Eternal Fire (Holo) | Antwerp 2022</t>
  </si>
  <si>
    <t>Sticker | Imperial Esports (Gold) | Antwerp 2022</t>
  </si>
  <si>
    <t>Sticker | 9z Team (Holo) | Antwerp 2022</t>
  </si>
  <si>
    <t>Sticker | sh1ro (Holo) | Antwerp 2022</t>
  </si>
  <si>
    <t>Sticker | G2 Esports (Holo) | Antwerp 2022</t>
  </si>
  <si>
    <t>Sticker | Team Liquid (Holo) | Antwerp 2022</t>
  </si>
  <si>
    <t>Sticker | G2 Esports (Gold) | Antwerp 2022</t>
  </si>
  <si>
    <t>Sticker | Ax1Le (Holo) | Antwerp 2022</t>
  </si>
  <si>
    <t>Sticker | ropz (Holo) | Antwerp 2022</t>
  </si>
  <si>
    <t>Sticker | JT (Holo) | Antwerp 2022</t>
  </si>
  <si>
    <t>Sticker | rox (Holo) | Antwerp 2022</t>
  </si>
  <si>
    <t>Sticker | m0NESY (Holo) | Antwerp 2022</t>
  </si>
  <si>
    <t>Sticker | floppy (Holo) | Antwerp 2022</t>
  </si>
  <si>
    <t>Sticker | rox (Gold) | Antwerp 2022</t>
  </si>
  <si>
    <t>Sticker | max (Holo) | Antwerp 2022</t>
  </si>
  <si>
    <t>ItemName</t>
  </si>
  <si>
    <t>1x</t>
  </si>
  <si>
    <t>2x</t>
  </si>
  <si>
    <t>3x</t>
  </si>
  <si>
    <t>4x</t>
  </si>
  <si>
    <t>Total_Applied</t>
  </si>
  <si>
    <t>Datum</t>
  </si>
  <si>
    <t>&lt;- auch 18.02</t>
  </si>
  <si>
    <t>&lt;- auch 18.03</t>
  </si>
  <si>
    <t>&lt;- auch 18.04</t>
  </si>
  <si>
    <t>&lt;- auch 18.05</t>
  </si>
  <si>
    <t>&lt;- auch 18.06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</si>
</sst>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25" name="AutoShape 1" descr=" THIS ">
          <a:extLst>
            <a:ext uri="{FF2B5EF4-FFF2-40B4-BE49-F238E27FC236}">
              <a16:creationId xmlns:a16="http://schemas.microsoft.com/office/drawing/2014/main" id="{65E9F5F7-2869-5371-CF48-BB6D4DF4B638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F4A8-3F21-4874-B555-A8038F5398BB}">
  <dimension ref="A1:L55"/>
  <sheetViews>
    <sheetView tabSelected="1" topLeftCell="A7" workbookViewId="0">
      <selection activeCell="I52" sqref="I52"/>
    </sheetView>
  </sheetViews>
  <sheetFormatPr baseColWidth="10" defaultRowHeight="14.5" x14ac:dyDescent="0.35"/>
  <cols>
    <col min="1" max="1" width="45.90625" style="1" bestFit="1" customWidth="1"/>
    <col min="6" max="6" width="12.36328125" bestFit="1" customWidth="1"/>
    <col min="7" max="7" width="11.90625" bestFit="1" customWidth="1"/>
  </cols>
  <sheetData>
    <row r="1" spans="1:12" x14ac:dyDescent="0.35">
      <c r="A1" s="1" t="s">
        <v>59</v>
      </c>
      <c r="F1" s="2">
        <v>44592</v>
      </c>
      <c r="L1" s="2">
        <v>44610</v>
      </c>
    </row>
    <row r="2" spans="1:12" x14ac:dyDescent="0.35">
      <c r="A2" s="1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</row>
    <row r="3" spans="1:12" x14ac:dyDescent="0.35">
      <c r="A3" s="1" t="s">
        <v>0</v>
      </c>
      <c r="B3">
        <v>11350</v>
      </c>
      <c r="C3">
        <v>2456</v>
      </c>
      <c r="D3">
        <v>1940</v>
      </c>
      <c r="E3">
        <v>1322</v>
      </c>
      <c r="F3">
        <f>B3+C3+D3+E3</f>
        <v>17068</v>
      </c>
      <c r="G3" t="s">
        <v>60</v>
      </c>
      <c r="H3">
        <v>11350</v>
      </c>
      <c r="I3">
        <v>2456</v>
      </c>
      <c r="J3">
        <v>1940</v>
      </c>
      <c r="K3">
        <v>1322</v>
      </c>
      <c r="L3">
        <f>H3+I3+J3+K3</f>
        <v>17068</v>
      </c>
    </row>
    <row r="4" spans="1:12" x14ac:dyDescent="0.35">
      <c r="A4" s="1" t="s">
        <v>1</v>
      </c>
      <c r="B4">
        <v>132000</v>
      </c>
      <c r="C4">
        <v>49000</v>
      </c>
      <c r="D4">
        <v>35998</v>
      </c>
      <c r="E4">
        <v>25097</v>
      </c>
      <c r="F4">
        <f>B4+C4+D4+E4</f>
        <v>242095</v>
      </c>
      <c r="G4" t="s">
        <v>61</v>
      </c>
      <c r="H4">
        <v>170000</v>
      </c>
      <c r="I4">
        <v>61000</v>
      </c>
      <c r="J4">
        <v>47000</v>
      </c>
      <c r="K4">
        <v>32923</v>
      </c>
      <c r="L4">
        <f t="shared" ref="L4:L55" si="0">H4+I4+J4+K4</f>
        <v>310923</v>
      </c>
    </row>
    <row r="5" spans="1:12" x14ac:dyDescent="0.35">
      <c r="A5" s="1" t="s">
        <v>2</v>
      </c>
      <c r="B5">
        <v>7481</v>
      </c>
      <c r="C5">
        <v>2043</v>
      </c>
      <c r="D5">
        <v>1770</v>
      </c>
      <c r="E5">
        <v>988</v>
      </c>
      <c r="F5">
        <f t="shared" ref="F5:F55" si="1">B5+C5+D5+E5</f>
        <v>12282</v>
      </c>
      <c r="G5" t="s">
        <v>62</v>
      </c>
      <c r="H5">
        <v>9758</v>
      </c>
      <c r="I5">
        <v>2776</v>
      </c>
      <c r="J5">
        <v>2398</v>
      </c>
      <c r="K5">
        <v>1342</v>
      </c>
      <c r="L5">
        <f t="shared" si="0"/>
        <v>16274</v>
      </c>
    </row>
    <row r="6" spans="1:12" x14ac:dyDescent="0.35">
      <c r="A6" s="1" t="s">
        <v>3</v>
      </c>
      <c r="B6">
        <v>10544</v>
      </c>
      <c r="C6">
        <v>1765</v>
      </c>
      <c r="D6">
        <v>1329</v>
      </c>
      <c r="E6">
        <v>899</v>
      </c>
      <c r="F6">
        <f t="shared" si="1"/>
        <v>14537</v>
      </c>
      <c r="G6" t="s">
        <v>63</v>
      </c>
      <c r="H6">
        <v>13215</v>
      </c>
      <c r="I6">
        <v>2257</v>
      </c>
      <c r="J6">
        <v>1708</v>
      </c>
      <c r="K6">
        <v>1146</v>
      </c>
      <c r="L6">
        <f t="shared" si="0"/>
        <v>18326</v>
      </c>
    </row>
    <row r="7" spans="1:12" x14ac:dyDescent="0.35">
      <c r="A7" s="1" t="s">
        <v>4</v>
      </c>
      <c r="B7">
        <v>23617</v>
      </c>
      <c r="C7">
        <v>8043</v>
      </c>
      <c r="D7">
        <v>6554</v>
      </c>
      <c r="E7">
        <v>4623</v>
      </c>
      <c r="F7">
        <f t="shared" si="1"/>
        <v>42837</v>
      </c>
      <c r="G7" t="s">
        <v>64</v>
      </c>
      <c r="H7">
        <v>29600</v>
      </c>
      <c r="I7">
        <v>10123</v>
      </c>
      <c r="J7">
        <v>8119</v>
      </c>
      <c r="K7">
        <v>5721</v>
      </c>
      <c r="L7">
        <f t="shared" si="0"/>
        <v>53563</v>
      </c>
    </row>
    <row r="8" spans="1:12" x14ac:dyDescent="0.35">
      <c r="A8" s="1" t="s">
        <v>5</v>
      </c>
      <c r="B8">
        <v>8979</v>
      </c>
      <c r="C8">
        <v>2299</v>
      </c>
      <c r="D8">
        <v>1890</v>
      </c>
      <c r="E8">
        <v>1314</v>
      </c>
      <c r="F8">
        <f t="shared" si="1"/>
        <v>14482</v>
      </c>
      <c r="H8">
        <v>11119</v>
      </c>
      <c r="I8">
        <v>2836</v>
      </c>
      <c r="J8">
        <v>2327</v>
      </c>
      <c r="K8">
        <v>1612</v>
      </c>
      <c r="L8">
        <f t="shared" si="0"/>
        <v>17894</v>
      </c>
    </row>
    <row r="9" spans="1:12" x14ac:dyDescent="0.35">
      <c r="A9" s="1" t="s">
        <v>6</v>
      </c>
      <c r="B9">
        <v>12104</v>
      </c>
      <c r="C9">
        <v>2339</v>
      </c>
      <c r="D9">
        <v>1805</v>
      </c>
      <c r="E9">
        <v>1167</v>
      </c>
      <c r="F9">
        <f t="shared" si="1"/>
        <v>17415</v>
      </c>
      <c r="H9">
        <v>12333</v>
      </c>
      <c r="I9">
        <v>2378</v>
      </c>
      <c r="J9">
        <v>1841</v>
      </c>
      <c r="K9">
        <v>1196</v>
      </c>
      <c r="L9">
        <f t="shared" si="0"/>
        <v>17748</v>
      </c>
    </row>
    <row r="10" spans="1:12" x14ac:dyDescent="0.35">
      <c r="A10" s="1" t="s">
        <v>7</v>
      </c>
      <c r="B10">
        <v>11608</v>
      </c>
      <c r="C10">
        <v>1984</v>
      </c>
      <c r="D10">
        <v>1508</v>
      </c>
      <c r="E10">
        <v>939</v>
      </c>
      <c r="F10">
        <f t="shared" si="1"/>
        <v>16039</v>
      </c>
      <c r="H10">
        <v>11822</v>
      </c>
      <c r="I10">
        <v>2024</v>
      </c>
      <c r="J10">
        <v>1542</v>
      </c>
      <c r="K10">
        <v>958</v>
      </c>
      <c r="L10">
        <f t="shared" si="0"/>
        <v>16346</v>
      </c>
    </row>
    <row r="11" spans="1:12" x14ac:dyDescent="0.35">
      <c r="A11" s="1" t="s">
        <v>8</v>
      </c>
      <c r="B11">
        <v>12483</v>
      </c>
      <c r="C11">
        <v>1624</v>
      </c>
      <c r="D11">
        <v>1106</v>
      </c>
      <c r="E11">
        <v>680</v>
      </c>
      <c r="F11">
        <f t="shared" si="1"/>
        <v>15893</v>
      </c>
      <c r="H11">
        <v>12708</v>
      </c>
      <c r="I11">
        <v>1655</v>
      </c>
      <c r="J11">
        <v>1128</v>
      </c>
      <c r="K11">
        <v>694</v>
      </c>
      <c r="L11">
        <f t="shared" si="0"/>
        <v>16185</v>
      </c>
    </row>
    <row r="12" spans="1:12" x14ac:dyDescent="0.35">
      <c r="A12" s="1" t="s">
        <v>9</v>
      </c>
      <c r="B12">
        <v>107000</v>
      </c>
      <c r="C12">
        <v>49000</v>
      </c>
      <c r="D12">
        <v>26923</v>
      </c>
      <c r="E12">
        <v>17794</v>
      </c>
      <c r="F12">
        <f t="shared" si="1"/>
        <v>200717</v>
      </c>
      <c r="H12">
        <v>110000</v>
      </c>
      <c r="I12">
        <v>49000</v>
      </c>
      <c r="J12">
        <v>27466</v>
      </c>
      <c r="K12">
        <v>18177</v>
      </c>
      <c r="L12">
        <f t="shared" si="0"/>
        <v>204643</v>
      </c>
    </row>
    <row r="13" spans="1:12" x14ac:dyDescent="0.35">
      <c r="A13" s="1" t="s">
        <v>10</v>
      </c>
      <c r="B13">
        <v>74000</v>
      </c>
      <c r="C13">
        <v>41195</v>
      </c>
      <c r="D13">
        <v>36169</v>
      </c>
      <c r="E13">
        <v>28460</v>
      </c>
      <c r="F13">
        <f t="shared" si="1"/>
        <v>179824</v>
      </c>
      <c r="H13">
        <v>77000</v>
      </c>
      <c r="I13">
        <v>42784</v>
      </c>
      <c r="J13">
        <v>37601</v>
      </c>
      <c r="K13">
        <v>29666</v>
      </c>
      <c r="L13">
        <f t="shared" si="0"/>
        <v>187051</v>
      </c>
    </row>
    <row r="14" spans="1:12" x14ac:dyDescent="0.35">
      <c r="A14" s="1" t="s">
        <v>11</v>
      </c>
      <c r="B14">
        <v>76000</v>
      </c>
      <c r="C14">
        <v>37784</v>
      </c>
      <c r="D14">
        <v>31313</v>
      </c>
      <c r="E14">
        <v>20496</v>
      </c>
      <c r="F14">
        <f t="shared" si="1"/>
        <v>165593</v>
      </c>
      <c r="H14">
        <v>82000</v>
      </c>
      <c r="I14">
        <v>38662</v>
      </c>
      <c r="J14">
        <v>32014</v>
      </c>
      <c r="K14">
        <v>20973</v>
      </c>
      <c r="L14">
        <f t="shared" si="0"/>
        <v>173649</v>
      </c>
    </row>
    <row r="15" spans="1:12" x14ac:dyDescent="0.35">
      <c r="A15" s="1" t="s">
        <v>13</v>
      </c>
      <c r="B15">
        <v>29471</v>
      </c>
      <c r="C15">
        <v>12699</v>
      </c>
      <c r="D15">
        <v>10563</v>
      </c>
      <c r="E15">
        <v>7192</v>
      </c>
      <c r="F15">
        <f t="shared" si="1"/>
        <v>59925</v>
      </c>
      <c r="H15">
        <v>30080</v>
      </c>
      <c r="I15">
        <v>12960</v>
      </c>
      <c r="J15">
        <v>10785</v>
      </c>
      <c r="K15">
        <v>7337</v>
      </c>
      <c r="L15">
        <f t="shared" si="0"/>
        <v>61162</v>
      </c>
    </row>
    <row r="16" spans="1:12" x14ac:dyDescent="0.35">
      <c r="A16" s="1" t="s">
        <v>12</v>
      </c>
      <c r="B16">
        <v>30146</v>
      </c>
      <c r="C16">
        <v>16101</v>
      </c>
      <c r="D16">
        <v>14076</v>
      </c>
      <c r="E16">
        <v>9829</v>
      </c>
      <c r="F16">
        <f t="shared" si="1"/>
        <v>70152</v>
      </c>
      <c r="H16">
        <v>30762</v>
      </c>
      <c r="I16">
        <v>16397</v>
      </c>
      <c r="J16">
        <v>14336</v>
      </c>
      <c r="K16">
        <v>10016</v>
      </c>
      <c r="L16">
        <f t="shared" si="0"/>
        <v>71511</v>
      </c>
    </row>
    <row r="17" spans="1:12" x14ac:dyDescent="0.35">
      <c r="A17" s="1" t="s">
        <v>14</v>
      </c>
      <c r="B17">
        <v>84000</v>
      </c>
      <c r="C17">
        <v>40526</v>
      </c>
      <c r="D17">
        <v>33574</v>
      </c>
      <c r="E17">
        <v>22607</v>
      </c>
      <c r="F17">
        <f t="shared" si="1"/>
        <v>180707</v>
      </c>
      <c r="H17">
        <v>85000</v>
      </c>
      <c r="I17">
        <v>41419</v>
      </c>
      <c r="J17">
        <v>34331</v>
      </c>
      <c r="K17">
        <v>23132</v>
      </c>
      <c r="L17">
        <f t="shared" si="0"/>
        <v>183882</v>
      </c>
    </row>
    <row r="18" spans="1:12" x14ac:dyDescent="0.35">
      <c r="A18" s="1" t="s">
        <v>15</v>
      </c>
      <c r="B18">
        <v>108000</v>
      </c>
      <c r="C18">
        <v>47000</v>
      </c>
      <c r="D18">
        <v>32748</v>
      </c>
      <c r="E18">
        <v>21008</v>
      </c>
      <c r="F18">
        <f t="shared" si="1"/>
        <v>208756</v>
      </c>
      <c r="H18">
        <v>108000</v>
      </c>
      <c r="I18">
        <v>47000</v>
      </c>
      <c r="J18">
        <v>33404</v>
      </c>
      <c r="K18">
        <v>21440</v>
      </c>
      <c r="L18">
        <f t="shared" si="0"/>
        <v>209844</v>
      </c>
    </row>
    <row r="19" spans="1:12" x14ac:dyDescent="0.35">
      <c r="A19" s="1" t="s">
        <v>16</v>
      </c>
      <c r="B19">
        <v>3730</v>
      </c>
      <c r="C19">
        <v>816</v>
      </c>
      <c r="D19">
        <v>457</v>
      </c>
      <c r="E19">
        <v>421</v>
      </c>
      <c r="F19">
        <f t="shared" si="1"/>
        <v>5424</v>
      </c>
      <c r="H19">
        <f>3033+796</f>
        <v>3829</v>
      </c>
      <c r="I19">
        <f>215+626</f>
        <v>841</v>
      </c>
      <c r="J19">
        <f>505+175</f>
        <v>680</v>
      </c>
      <c r="K19">
        <f>118+313</f>
        <v>431</v>
      </c>
      <c r="L19">
        <f t="shared" si="0"/>
        <v>5781</v>
      </c>
    </row>
    <row r="20" spans="1:12" x14ac:dyDescent="0.35">
      <c r="A20" s="1" t="s">
        <v>17</v>
      </c>
      <c r="B20">
        <v>13504</v>
      </c>
      <c r="C20">
        <v>4956</v>
      </c>
      <c r="D20">
        <v>4109</v>
      </c>
      <c r="E20">
        <v>2912</v>
      </c>
      <c r="F20">
        <f t="shared" si="1"/>
        <v>25481</v>
      </c>
      <c r="H20">
        <v>13757</v>
      </c>
      <c r="I20">
        <v>5025</v>
      </c>
      <c r="J20">
        <v>4170</v>
      </c>
      <c r="K20">
        <v>2959</v>
      </c>
      <c r="L20">
        <f t="shared" si="0"/>
        <v>25911</v>
      </c>
    </row>
    <row r="21" spans="1:12" x14ac:dyDescent="0.35">
      <c r="A21" s="1" t="s">
        <v>18</v>
      </c>
      <c r="B21">
        <v>74000</v>
      </c>
      <c r="C21">
        <v>40861</v>
      </c>
      <c r="D21">
        <v>34144</v>
      </c>
      <c r="E21">
        <v>23140</v>
      </c>
      <c r="F21">
        <f t="shared" si="1"/>
        <v>172145</v>
      </c>
      <c r="H21">
        <v>78000</v>
      </c>
      <c r="I21">
        <v>41902</v>
      </c>
      <c r="J21">
        <v>35013</v>
      </c>
      <c r="K21">
        <v>23785</v>
      </c>
      <c r="L21">
        <f t="shared" si="0"/>
        <v>178700</v>
      </c>
    </row>
    <row r="22" spans="1:12" x14ac:dyDescent="0.35">
      <c r="A22" s="1" t="s">
        <v>19</v>
      </c>
      <c r="B22">
        <v>13529</v>
      </c>
      <c r="C22">
        <v>4903</v>
      </c>
      <c r="D22">
        <v>4011</v>
      </c>
      <c r="E22">
        <v>2886</v>
      </c>
      <c r="F22">
        <f t="shared" si="1"/>
        <v>25329</v>
      </c>
      <c r="H22">
        <v>13920</v>
      </c>
      <c r="I22">
        <v>5049</v>
      </c>
      <c r="J22">
        <v>4129</v>
      </c>
      <c r="K22">
        <v>2984</v>
      </c>
      <c r="L22">
        <f t="shared" si="0"/>
        <v>26082</v>
      </c>
    </row>
    <row r="23" spans="1:12" x14ac:dyDescent="0.35">
      <c r="A23" s="1" t="s">
        <v>20</v>
      </c>
      <c r="B23">
        <v>22493</v>
      </c>
      <c r="C23">
        <v>10913</v>
      </c>
      <c r="D23">
        <v>9361</v>
      </c>
      <c r="E23">
        <v>6707</v>
      </c>
      <c r="F23">
        <f t="shared" si="1"/>
        <v>49474</v>
      </c>
      <c r="H23">
        <v>22997</v>
      </c>
      <c r="I23">
        <v>11152</v>
      </c>
      <c r="J23">
        <v>9573</v>
      </c>
      <c r="K23">
        <v>6779</v>
      </c>
      <c r="L23">
        <f t="shared" si="0"/>
        <v>50501</v>
      </c>
    </row>
    <row r="24" spans="1:12" x14ac:dyDescent="0.35">
      <c r="A24" s="1" t="s">
        <v>21</v>
      </c>
      <c r="B24">
        <v>14399</v>
      </c>
      <c r="C24">
        <v>4677</v>
      </c>
      <c r="D24">
        <v>3766</v>
      </c>
      <c r="E24">
        <v>2509</v>
      </c>
      <c r="F24">
        <f t="shared" si="1"/>
        <v>25351</v>
      </c>
      <c r="H24">
        <v>14496</v>
      </c>
      <c r="I24">
        <v>4708</v>
      </c>
      <c r="J24">
        <v>3794</v>
      </c>
      <c r="K24">
        <v>2531</v>
      </c>
      <c r="L24">
        <f t="shared" si="0"/>
        <v>25529</v>
      </c>
    </row>
    <row r="25" spans="1:12" x14ac:dyDescent="0.35">
      <c r="A25" s="1" t="s">
        <v>22</v>
      </c>
      <c r="B25">
        <v>35096</v>
      </c>
      <c r="C25">
        <v>13269</v>
      </c>
      <c r="D25">
        <v>10799</v>
      </c>
      <c r="E25">
        <v>7473</v>
      </c>
      <c r="F25">
        <f t="shared" si="1"/>
        <v>66637</v>
      </c>
      <c r="H25">
        <v>35429</v>
      </c>
      <c r="I25">
        <v>13429</v>
      </c>
      <c r="J25">
        <v>10973</v>
      </c>
      <c r="K25">
        <v>7550</v>
      </c>
      <c r="L25">
        <f t="shared" si="0"/>
        <v>67381</v>
      </c>
    </row>
    <row r="26" spans="1:12" x14ac:dyDescent="0.35">
      <c r="A26" s="1" t="s">
        <v>23</v>
      </c>
      <c r="B26">
        <v>29641</v>
      </c>
      <c r="C26">
        <v>11942</v>
      </c>
      <c r="D26">
        <v>10307</v>
      </c>
      <c r="E26">
        <v>7750</v>
      </c>
      <c r="F26">
        <f t="shared" si="1"/>
        <v>59640</v>
      </c>
      <c r="H26">
        <v>29889</v>
      </c>
      <c r="I26">
        <v>12029</v>
      </c>
      <c r="J26">
        <v>10392</v>
      </c>
      <c r="K26">
        <v>7826</v>
      </c>
      <c r="L26">
        <f t="shared" si="0"/>
        <v>60136</v>
      </c>
    </row>
    <row r="27" spans="1:12" x14ac:dyDescent="0.35">
      <c r="A27" s="1" t="s">
        <v>24</v>
      </c>
      <c r="B27">
        <v>11502</v>
      </c>
      <c r="C27">
        <v>5110</v>
      </c>
      <c r="D27">
        <v>4320</v>
      </c>
      <c r="E27">
        <v>2995</v>
      </c>
      <c r="F27">
        <f t="shared" si="1"/>
        <v>23927</v>
      </c>
      <c r="H27">
        <v>11570</v>
      </c>
      <c r="I27">
        <v>5148</v>
      </c>
      <c r="J27">
        <v>4352</v>
      </c>
      <c r="K27">
        <v>3010</v>
      </c>
      <c r="L27">
        <f t="shared" si="0"/>
        <v>24080</v>
      </c>
    </row>
    <row r="28" spans="1:12" x14ac:dyDescent="0.35">
      <c r="A28" s="1" t="s">
        <v>25</v>
      </c>
      <c r="B28">
        <v>11842</v>
      </c>
      <c r="C28">
        <v>5393</v>
      </c>
      <c r="D28">
        <v>4481</v>
      </c>
      <c r="E28">
        <v>3310</v>
      </c>
      <c r="F28">
        <f t="shared" si="1"/>
        <v>25026</v>
      </c>
      <c r="H28">
        <v>11935</v>
      </c>
      <c r="I28">
        <v>5483</v>
      </c>
      <c r="J28">
        <v>4522</v>
      </c>
      <c r="K28">
        <v>3338</v>
      </c>
      <c r="L28">
        <f t="shared" si="0"/>
        <v>25278</v>
      </c>
    </row>
    <row r="29" spans="1:12" x14ac:dyDescent="0.35">
      <c r="A29" s="1" t="s">
        <v>26</v>
      </c>
      <c r="B29">
        <v>45000</v>
      </c>
      <c r="C29">
        <v>16172</v>
      </c>
      <c r="D29">
        <v>13420</v>
      </c>
      <c r="E29">
        <v>8978</v>
      </c>
      <c r="F29">
        <f t="shared" si="1"/>
        <v>83570</v>
      </c>
      <c r="H29">
        <v>45000</v>
      </c>
      <c r="I29">
        <v>16297</v>
      </c>
      <c r="J29">
        <v>13518</v>
      </c>
      <c r="K29">
        <v>9050</v>
      </c>
      <c r="L29">
        <f t="shared" si="0"/>
        <v>83865</v>
      </c>
    </row>
    <row r="30" spans="1:12" x14ac:dyDescent="0.35">
      <c r="A30" s="1" t="s">
        <v>27</v>
      </c>
      <c r="B30">
        <v>13140</v>
      </c>
      <c r="C30">
        <v>5318</v>
      </c>
      <c r="D30">
        <v>4220</v>
      </c>
      <c r="E30">
        <v>2901</v>
      </c>
      <c r="F30">
        <f t="shared" si="1"/>
        <v>25579</v>
      </c>
      <c r="H30">
        <v>13188</v>
      </c>
      <c r="I30">
        <v>5338</v>
      </c>
      <c r="J30">
        <v>4236</v>
      </c>
      <c r="K30">
        <v>2918</v>
      </c>
      <c r="L30">
        <f t="shared" si="0"/>
        <v>25680</v>
      </c>
    </row>
    <row r="31" spans="1:12" x14ac:dyDescent="0.35">
      <c r="A31" s="1" t="s">
        <v>28</v>
      </c>
      <c r="B31">
        <v>365</v>
      </c>
      <c r="C31">
        <v>132</v>
      </c>
      <c r="D31">
        <v>101</v>
      </c>
      <c r="E31">
        <v>83</v>
      </c>
      <c r="F31">
        <f t="shared" si="1"/>
        <v>681</v>
      </c>
      <c r="H31">
        <f>101+268</f>
        <v>369</v>
      </c>
      <c r="I31">
        <f>101+35</f>
        <v>136</v>
      </c>
      <c r="J31">
        <f>28+77</f>
        <v>105</v>
      </c>
      <c r="K31">
        <f>64+24</f>
        <v>88</v>
      </c>
      <c r="L31">
        <f t="shared" si="0"/>
        <v>698</v>
      </c>
    </row>
    <row r="32" spans="1:12" x14ac:dyDescent="0.35">
      <c r="A32" s="1" t="s">
        <v>29</v>
      </c>
      <c r="B32">
        <v>1402</v>
      </c>
      <c r="C32">
        <v>291</v>
      </c>
      <c r="D32">
        <v>222</v>
      </c>
      <c r="E32">
        <v>152</v>
      </c>
      <c r="F32">
        <f t="shared" si="1"/>
        <v>2067</v>
      </c>
      <c r="H32">
        <v>1904</v>
      </c>
      <c r="I32">
        <v>382</v>
      </c>
      <c r="J32">
        <v>288</v>
      </c>
      <c r="K32">
        <v>201</v>
      </c>
      <c r="L32">
        <f t="shared" si="0"/>
        <v>2775</v>
      </c>
    </row>
    <row r="33" spans="1:12" x14ac:dyDescent="0.35">
      <c r="A33" s="1" t="s">
        <v>30</v>
      </c>
      <c r="B33">
        <v>2748</v>
      </c>
      <c r="C33">
        <v>251</v>
      </c>
      <c r="D33">
        <v>188</v>
      </c>
      <c r="E33">
        <v>126</v>
      </c>
      <c r="F33">
        <f t="shared" si="1"/>
        <v>3313</v>
      </c>
      <c r="H33">
        <v>2890</v>
      </c>
      <c r="I33">
        <v>260</v>
      </c>
      <c r="J33">
        <v>194</v>
      </c>
      <c r="K33">
        <v>130</v>
      </c>
      <c r="L33">
        <f t="shared" si="0"/>
        <v>3474</v>
      </c>
    </row>
    <row r="34" spans="1:12" x14ac:dyDescent="0.35">
      <c r="A34" s="1" t="s">
        <v>31</v>
      </c>
      <c r="B34">
        <v>16066</v>
      </c>
      <c r="C34">
        <v>7368</v>
      </c>
      <c r="D34">
        <v>6003</v>
      </c>
      <c r="E34">
        <v>4253</v>
      </c>
      <c r="F34">
        <f t="shared" si="1"/>
        <v>33690</v>
      </c>
      <c r="H34">
        <v>16927</v>
      </c>
      <c r="I34">
        <v>7744</v>
      </c>
      <c r="J34">
        <v>6312</v>
      </c>
      <c r="K34">
        <v>4480</v>
      </c>
      <c r="L34">
        <f t="shared" si="0"/>
        <v>35463</v>
      </c>
    </row>
    <row r="35" spans="1:12" x14ac:dyDescent="0.35">
      <c r="A35" s="1" t="s">
        <v>32</v>
      </c>
      <c r="F35">
        <f t="shared" si="1"/>
        <v>0</v>
      </c>
      <c r="H35">
        <v>16999</v>
      </c>
      <c r="I35">
        <v>3983</v>
      </c>
      <c r="J35">
        <v>3016</v>
      </c>
      <c r="K35">
        <v>2048</v>
      </c>
      <c r="L35">
        <f t="shared" si="0"/>
        <v>26046</v>
      </c>
    </row>
    <row r="36" spans="1:12" x14ac:dyDescent="0.35">
      <c r="A36" s="1" t="s">
        <v>33</v>
      </c>
      <c r="B36">
        <v>2373</v>
      </c>
      <c r="C36">
        <v>319</v>
      </c>
      <c r="D36">
        <v>234</v>
      </c>
      <c r="E36">
        <v>165</v>
      </c>
      <c r="F36">
        <f t="shared" si="1"/>
        <v>3091</v>
      </c>
      <c r="H36">
        <v>2482</v>
      </c>
      <c r="I36">
        <v>339</v>
      </c>
      <c r="J36">
        <v>247</v>
      </c>
      <c r="K36">
        <v>174</v>
      </c>
      <c r="L36">
        <f t="shared" si="0"/>
        <v>3242</v>
      </c>
    </row>
    <row r="37" spans="1:12" x14ac:dyDescent="0.35">
      <c r="A37" s="1" t="s">
        <v>34</v>
      </c>
      <c r="B37">
        <v>18153</v>
      </c>
      <c r="C37">
        <v>6867</v>
      </c>
      <c r="D37">
        <v>5512</v>
      </c>
      <c r="E37">
        <v>3691</v>
      </c>
      <c r="F37">
        <f t="shared" si="1"/>
        <v>34223</v>
      </c>
      <c r="H37">
        <v>19101</v>
      </c>
      <c r="I37">
        <v>7245</v>
      </c>
      <c r="J37">
        <v>5835</v>
      </c>
      <c r="K37">
        <v>3896</v>
      </c>
      <c r="L37">
        <f t="shared" si="0"/>
        <v>36077</v>
      </c>
    </row>
    <row r="38" spans="1:12" x14ac:dyDescent="0.35">
      <c r="A38" s="1" t="s">
        <v>35</v>
      </c>
      <c r="B38">
        <v>12184</v>
      </c>
      <c r="C38">
        <v>6127</v>
      </c>
      <c r="D38">
        <v>5169</v>
      </c>
      <c r="E38">
        <v>3659</v>
      </c>
      <c r="F38">
        <f t="shared" si="1"/>
        <v>27139</v>
      </c>
      <c r="H38">
        <v>12723</v>
      </c>
      <c r="I38">
        <v>6394</v>
      </c>
      <c r="J38">
        <v>5402</v>
      </c>
      <c r="K38">
        <v>3822</v>
      </c>
      <c r="L38">
        <f t="shared" si="0"/>
        <v>28341</v>
      </c>
    </row>
    <row r="39" spans="1:12" x14ac:dyDescent="0.35">
      <c r="A39" s="1" t="s">
        <v>36</v>
      </c>
      <c r="F39">
        <f t="shared" si="1"/>
        <v>0</v>
      </c>
      <c r="H39">
        <f>659+207</f>
        <v>866</v>
      </c>
      <c r="I39">
        <f>61+151</f>
        <v>212</v>
      </c>
      <c r="J39">
        <f>126+50</f>
        <v>176</v>
      </c>
      <c r="K39">
        <f>27+76</f>
        <v>103</v>
      </c>
      <c r="L39">
        <f t="shared" si="0"/>
        <v>1357</v>
      </c>
    </row>
    <row r="40" spans="1:12" x14ac:dyDescent="0.35">
      <c r="A40" s="1" t="s">
        <v>37</v>
      </c>
      <c r="B40">
        <v>3674</v>
      </c>
      <c r="C40">
        <v>1301</v>
      </c>
      <c r="D40">
        <v>1019</v>
      </c>
      <c r="E40">
        <v>701</v>
      </c>
      <c r="F40">
        <f t="shared" si="1"/>
        <v>6695</v>
      </c>
      <c r="H40">
        <v>3833</v>
      </c>
      <c r="I40">
        <v>1343</v>
      </c>
      <c r="J40">
        <v>1056</v>
      </c>
      <c r="K40">
        <v>723</v>
      </c>
      <c r="L40">
        <f t="shared" si="0"/>
        <v>6955</v>
      </c>
    </row>
    <row r="41" spans="1:12" x14ac:dyDescent="0.35">
      <c r="A41" s="1" t="s">
        <v>38</v>
      </c>
      <c r="B41">
        <v>4975</v>
      </c>
      <c r="C41">
        <v>1963</v>
      </c>
      <c r="D41">
        <v>1626</v>
      </c>
      <c r="E41">
        <v>1066</v>
      </c>
      <c r="F41">
        <f t="shared" si="1"/>
        <v>9630</v>
      </c>
      <c r="H41">
        <v>5260</v>
      </c>
      <c r="I41">
        <v>2068</v>
      </c>
      <c r="J41">
        <v>1720</v>
      </c>
      <c r="K41">
        <v>1123</v>
      </c>
      <c r="L41">
        <f t="shared" si="0"/>
        <v>10171</v>
      </c>
    </row>
    <row r="42" spans="1:12" x14ac:dyDescent="0.35">
      <c r="A42" s="1" t="s">
        <v>39</v>
      </c>
      <c r="F42">
        <f t="shared" si="1"/>
        <v>0</v>
      </c>
      <c r="H42">
        <f>454+258</f>
        <v>712</v>
      </c>
      <c r="I42">
        <f>56+23</f>
        <v>79</v>
      </c>
      <c r="J42">
        <f>17+43</f>
        <v>60</v>
      </c>
      <c r="K42">
        <f>30+9</f>
        <v>39</v>
      </c>
      <c r="L42">
        <f t="shared" si="0"/>
        <v>890</v>
      </c>
    </row>
    <row r="43" spans="1:12" x14ac:dyDescent="0.35">
      <c r="A43" s="1" t="s">
        <v>40</v>
      </c>
      <c r="B43">
        <v>5371</v>
      </c>
      <c r="C43">
        <v>2384</v>
      </c>
      <c r="D43">
        <v>2049</v>
      </c>
      <c r="E43">
        <v>1294</v>
      </c>
      <c r="F43">
        <f t="shared" si="1"/>
        <v>11098</v>
      </c>
      <c r="H43">
        <v>5597</v>
      </c>
      <c r="I43">
        <v>2485</v>
      </c>
      <c r="J43">
        <v>2134</v>
      </c>
      <c r="K43">
        <v>1344</v>
      </c>
      <c r="L43">
        <f t="shared" si="0"/>
        <v>11560</v>
      </c>
    </row>
    <row r="44" spans="1:12" x14ac:dyDescent="0.35">
      <c r="A44" s="1" t="s">
        <v>41</v>
      </c>
      <c r="B44">
        <v>2271</v>
      </c>
      <c r="C44">
        <v>171</v>
      </c>
      <c r="D44">
        <v>125</v>
      </c>
      <c r="E44">
        <v>71</v>
      </c>
      <c r="F44">
        <f t="shared" si="1"/>
        <v>2638</v>
      </c>
      <c r="H44">
        <v>2965</v>
      </c>
      <c r="I44">
        <v>226</v>
      </c>
      <c r="J44">
        <v>165</v>
      </c>
      <c r="K44">
        <v>98</v>
      </c>
      <c r="L44">
        <f t="shared" si="0"/>
        <v>3454</v>
      </c>
    </row>
    <row r="45" spans="1:12" x14ac:dyDescent="0.35">
      <c r="A45" s="1" t="s">
        <v>42</v>
      </c>
      <c r="B45">
        <v>4887</v>
      </c>
      <c r="C45">
        <v>1569</v>
      </c>
      <c r="D45">
        <v>1235</v>
      </c>
      <c r="E45">
        <v>767</v>
      </c>
      <c r="F45">
        <f t="shared" si="1"/>
        <v>8458</v>
      </c>
      <c r="H45">
        <v>6732</v>
      </c>
      <c r="I45">
        <v>2206</v>
      </c>
      <c r="J45">
        <v>1712</v>
      </c>
      <c r="K45">
        <v>1053</v>
      </c>
      <c r="L45">
        <f t="shared" si="0"/>
        <v>11703</v>
      </c>
    </row>
    <row r="46" spans="1:12" x14ac:dyDescent="0.35">
      <c r="A46" s="1" t="s">
        <v>43</v>
      </c>
      <c r="B46">
        <v>5245</v>
      </c>
      <c r="C46">
        <v>1989</v>
      </c>
      <c r="D46">
        <v>1622</v>
      </c>
      <c r="E46">
        <v>1108</v>
      </c>
      <c r="F46">
        <f t="shared" si="1"/>
        <v>9964</v>
      </c>
      <c r="H46">
        <v>7077</v>
      </c>
      <c r="I46">
        <v>2706</v>
      </c>
      <c r="J46">
        <v>2205</v>
      </c>
      <c r="K46">
        <v>1468</v>
      </c>
      <c r="L46">
        <f t="shared" si="0"/>
        <v>13456</v>
      </c>
    </row>
    <row r="47" spans="1:12" x14ac:dyDescent="0.35">
      <c r="A47" s="1" t="s">
        <v>44</v>
      </c>
      <c r="F47">
        <f t="shared" si="1"/>
        <v>0</v>
      </c>
      <c r="H47">
        <f>278+871</f>
        <v>1149</v>
      </c>
      <c r="I47">
        <f>136+67</f>
        <v>203</v>
      </c>
      <c r="J47">
        <f>53+112</f>
        <v>165</v>
      </c>
      <c r="K47">
        <f>67+28</f>
        <v>95</v>
      </c>
      <c r="L47">
        <f t="shared" si="0"/>
        <v>1612</v>
      </c>
    </row>
    <row r="48" spans="1:12" x14ac:dyDescent="0.35">
      <c r="A48" s="1" t="s">
        <v>45</v>
      </c>
      <c r="B48">
        <v>1751</v>
      </c>
      <c r="C48">
        <v>179</v>
      </c>
      <c r="D48">
        <v>125</v>
      </c>
      <c r="E48">
        <v>90</v>
      </c>
      <c r="F48">
        <f t="shared" si="1"/>
        <v>2145</v>
      </c>
      <c r="H48">
        <v>2408</v>
      </c>
      <c r="I48">
        <v>258</v>
      </c>
      <c r="J48">
        <v>187</v>
      </c>
      <c r="K48">
        <v>129</v>
      </c>
      <c r="L48">
        <f t="shared" si="0"/>
        <v>2982</v>
      </c>
    </row>
    <row r="49" spans="1:12" x14ac:dyDescent="0.35">
      <c r="A49" s="1" t="s">
        <v>46</v>
      </c>
      <c r="B49">
        <v>1437</v>
      </c>
      <c r="C49">
        <v>277</v>
      </c>
      <c r="D49">
        <v>236</v>
      </c>
      <c r="E49">
        <v>171</v>
      </c>
      <c r="F49">
        <f t="shared" si="1"/>
        <v>2121</v>
      </c>
      <c r="H49">
        <v>2131</v>
      </c>
      <c r="I49">
        <v>415</v>
      </c>
      <c r="J49">
        <v>356</v>
      </c>
      <c r="K49">
        <v>250</v>
      </c>
      <c r="L49">
        <f t="shared" si="0"/>
        <v>3152</v>
      </c>
    </row>
    <row r="50" spans="1:12" x14ac:dyDescent="0.35">
      <c r="A50" s="1" t="s">
        <v>47</v>
      </c>
      <c r="B50">
        <v>330</v>
      </c>
      <c r="C50">
        <v>85</v>
      </c>
      <c r="D50">
        <v>75</v>
      </c>
      <c r="E50">
        <v>52</v>
      </c>
      <c r="F50">
        <f t="shared" si="1"/>
        <v>542</v>
      </c>
      <c r="H50">
        <v>442</v>
      </c>
      <c r="I50">
        <v>113</v>
      </c>
      <c r="J50">
        <v>100</v>
      </c>
      <c r="K50">
        <v>70</v>
      </c>
      <c r="L50">
        <f t="shared" si="0"/>
        <v>725</v>
      </c>
    </row>
    <row r="51" spans="1:12" x14ac:dyDescent="0.35">
      <c r="A51" s="1" t="s">
        <v>48</v>
      </c>
      <c r="B51">
        <v>1016</v>
      </c>
      <c r="C51">
        <v>517</v>
      </c>
      <c r="D51">
        <v>465</v>
      </c>
      <c r="E51">
        <v>334</v>
      </c>
      <c r="F51">
        <f t="shared" si="1"/>
        <v>2332</v>
      </c>
      <c r="H51">
        <v>1057</v>
      </c>
      <c r="I51">
        <v>538</v>
      </c>
      <c r="J51">
        <v>486</v>
      </c>
      <c r="K51">
        <v>452</v>
      </c>
      <c r="L51">
        <f t="shared" si="0"/>
        <v>2533</v>
      </c>
    </row>
    <row r="52" spans="1:12" x14ac:dyDescent="0.35">
      <c r="A52" s="1" t="s">
        <v>49</v>
      </c>
      <c r="B52">
        <v>2366</v>
      </c>
      <c r="C52">
        <v>164</v>
      </c>
      <c r="D52">
        <v>128</v>
      </c>
      <c r="E52">
        <v>85</v>
      </c>
      <c r="F52">
        <f t="shared" si="1"/>
        <v>2743</v>
      </c>
      <c r="H52">
        <v>2589</v>
      </c>
      <c r="I52">
        <v>175</v>
      </c>
      <c r="J52">
        <v>136</v>
      </c>
      <c r="K52">
        <v>93</v>
      </c>
      <c r="L52">
        <f t="shared" si="0"/>
        <v>2993</v>
      </c>
    </row>
    <row r="53" spans="1:12" x14ac:dyDescent="0.35">
      <c r="A53" s="1" t="s">
        <v>50</v>
      </c>
      <c r="B53">
        <v>664</v>
      </c>
      <c r="C53">
        <v>74</v>
      </c>
      <c r="D53">
        <v>58</v>
      </c>
      <c r="E53">
        <v>43</v>
      </c>
      <c r="F53">
        <f t="shared" si="1"/>
        <v>839</v>
      </c>
      <c r="H53">
        <v>920</v>
      </c>
      <c r="I53">
        <v>90</v>
      </c>
      <c r="J53">
        <v>73</v>
      </c>
      <c r="K53">
        <v>48</v>
      </c>
      <c r="L53">
        <f t="shared" si="0"/>
        <v>1131</v>
      </c>
    </row>
    <row r="54" spans="1:12" x14ac:dyDescent="0.35">
      <c r="A54" s="1" t="s">
        <v>51</v>
      </c>
      <c r="B54">
        <v>189</v>
      </c>
      <c r="C54">
        <v>80</v>
      </c>
      <c r="D54">
        <v>74</v>
      </c>
      <c r="E54">
        <v>53</v>
      </c>
      <c r="F54">
        <f t="shared" si="1"/>
        <v>396</v>
      </c>
      <c r="H54">
        <v>205</v>
      </c>
      <c r="I54">
        <v>91</v>
      </c>
      <c r="J54">
        <v>84</v>
      </c>
      <c r="K54">
        <v>60</v>
      </c>
      <c r="L54">
        <f t="shared" si="0"/>
        <v>440</v>
      </c>
    </row>
    <row r="55" spans="1:12" x14ac:dyDescent="0.35">
      <c r="A55" s="1" t="s">
        <v>52</v>
      </c>
      <c r="B55">
        <v>632</v>
      </c>
      <c r="C55">
        <v>219</v>
      </c>
      <c r="D55">
        <v>192</v>
      </c>
      <c r="E55">
        <v>136</v>
      </c>
      <c r="F55">
        <f t="shared" si="1"/>
        <v>1179</v>
      </c>
      <c r="H55">
        <v>834</v>
      </c>
      <c r="I55">
        <v>281</v>
      </c>
      <c r="J55">
        <v>243</v>
      </c>
      <c r="K55">
        <v>168</v>
      </c>
      <c r="L55">
        <f t="shared" si="0"/>
        <v>1526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Ehmann</dc:creator>
  <cp:lastModifiedBy>Tim Ehmann</cp:lastModifiedBy>
  <dcterms:created xsi:type="dcterms:W3CDTF">2023-01-29T19:30:00Z</dcterms:created>
  <dcterms:modified xsi:type="dcterms:W3CDTF">2023-02-18T06:44:51Z</dcterms:modified>
</cp:coreProperties>
</file>