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Arlon_ULg\Projets\IAEA AquaCrop\2020 Cassava\Article\Data\"/>
    </mc:Choice>
  </mc:AlternateContent>
  <xr:revisionPtr revIDLastSave="0" documentId="8_{8569EA59-4F91-44BD-B286-3EDA857BCA20}" xr6:coauthVersionLast="47" xr6:coauthVersionMax="47" xr10:uidLastSave="{00000000-0000-0000-0000-000000000000}"/>
  <bookViews>
    <workbookView xWindow="28680" yWindow="-120" windowWidth="29040" windowHeight="15840" xr2:uid="{9C4B8A75-438B-4456-AF93-92A809B82AF1}"/>
  </bookViews>
  <sheets>
    <sheet name="Data overview" sheetId="6" r:id="rId1"/>
    <sheet name="Soil data" sheetId="9" r:id="rId2"/>
    <sheet name="Canopy Cover data" sheetId="10" r:id="rId3"/>
    <sheet name="Biomass &amp; Yield data" sheetId="11" r:id="rId4"/>
    <sheet name="Irrigation data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6" l="1"/>
  <c r="J5" i="6" s="1"/>
  <c r="J6" i="6" s="1"/>
  <c r="J7" i="6" s="1"/>
  <c r="J8" i="6" s="1"/>
  <c r="J9" i="6" s="1"/>
  <c r="J10" i="6" s="1"/>
  <c r="J11" i="6" s="1"/>
  <c r="J12" i="6" s="1"/>
  <c r="J13" i="6" s="1"/>
  <c r="J14" i="6" s="1"/>
  <c r="AH5" i="5" l="1"/>
  <c r="AH6" i="5"/>
  <c r="AH7" i="5"/>
  <c r="AH8" i="5"/>
  <c r="AH9" i="5"/>
  <c r="AH10" i="5"/>
  <c r="AH11" i="5"/>
  <c r="AH12" i="5"/>
  <c r="AH13" i="5"/>
  <c r="AH14" i="5"/>
  <c r="AH15" i="5"/>
  <c r="AH16" i="5"/>
  <c r="AH17" i="5"/>
  <c r="AH18" i="5"/>
  <c r="AH19" i="5"/>
  <c r="AH20" i="5"/>
  <c r="AH21" i="5"/>
  <c r="AH22" i="5"/>
  <c r="AH23" i="5"/>
  <c r="AH24" i="5"/>
  <c r="AH25" i="5"/>
  <c r="AH4" i="5"/>
  <c r="AH3" i="5"/>
  <c r="AA5" i="5"/>
  <c r="AA6" i="5"/>
  <c r="AA7" i="5"/>
  <c r="AA8" i="5"/>
  <c r="AA9" i="5"/>
  <c r="AA10" i="5"/>
  <c r="AA11" i="5"/>
  <c r="AA12" i="5"/>
  <c r="AA13" i="5"/>
  <c r="AA14" i="5"/>
  <c r="AA15" i="5"/>
  <c r="AA16" i="5"/>
  <c r="AA17" i="5"/>
  <c r="AA18" i="5"/>
  <c r="AA19" i="5"/>
  <c r="AA20" i="5"/>
  <c r="AA21" i="5"/>
  <c r="AA22" i="5"/>
  <c r="AA23" i="5"/>
  <c r="AA24" i="5"/>
  <c r="AA4" i="5"/>
  <c r="AA3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4" i="5"/>
  <c r="T3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4" i="5"/>
  <c r="M3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4" i="5"/>
  <c r="F3" i="5"/>
</calcChain>
</file>

<file path=xl/sharedStrings.xml><?xml version="1.0" encoding="utf-8"?>
<sst xmlns="http://schemas.openxmlformats.org/spreadsheetml/2006/main" count="726" uniqueCount="394">
  <si>
    <t>Year</t>
  </si>
  <si>
    <t>Variety</t>
  </si>
  <si>
    <t>MCol-22</t>
  </si>
  <si>
    <t>MCol-1684</t>
  </si>
  <si>
    <t>MVen-77</t>
  </si>
  <si>
    <t>MPtr-26</t>
  </si>
  <si>
    <t>Biomass</t>
  </si>
  <si>
    <t>Yield</t>
  </si>
  <si>
    <t>MMex-59</t>
  </si>
  <si>
    <t>Clay Loam</t>
  </si>
  <si>
    <t>automatic</t>
  </si>
  <si>
    <t>detailed</t>
  </si>
  <si>
    <t>DAP</t>
  </si>
  <si>
    <t>Irrigation</t>
  </si>
  <si>
    <t>Soil</t>
  </si>
  <si>
    <t>no</t>
  </si>
  <si>
    <t>DSSAT_clay_loam.SOL</t>
  </si>
  <si>
    <t>Dose</t>
  </si>
  <si>
    <t>@YEAR</t>
  </si>
  <si>
    <t>DOY</t>
  </si>
  <si>
    <t>DAS</t>
  </si>
  <si>
    <t>IR#C</t>
  </si>
  <si>
    <t>IRRC</t>
  </si>
  <si>
    <t>Experiment 1 - DSSAT_78.IRR</t>
  </si>
  <si>
    <t>DSSAT_78.IRR</t>
  </si>
  <si>
    <t>MCol-638</t>
  </si>
  <si>
    <t>DSSAT Calendar: 30 mm Max at 50% TAW</t>
  </si>
  <si>
    <t>Class</t>
  </si>
  <si>
    <t>Mollisol</t>
  </si>
  <si>
    <t>Clay</t>
  </si>
  <si>
    <t>Trial</t>
  </si>
  <si>
    <t>DSSAT_78_MCol-22</t>
  </si>
  <si>
    <t>DSSAT_78_MCol-1684</t>
  </si>
  <si>
    <t>DSSAT_78_MVen-77</t>
  </si>
  <si>
    <t>DSSAT_78_MPtr-26</t>
  </si>
  <si>
    <t>DSSAT_79_MCol-1684</t>
  </si>
  <si>
    <t>DSSAT_79_MCol-22</t>
  </si>
  <si>
    <t>DSSAT_79_MVen-77</t>
  </si>
  <si>
    <t>DSSAT_79_MPtr-26</t>
  </si>
  <si>
    <t>DSSAT_80_MCol-1684</t>
  </si>
  <si>
    <t>DSSAT_80_MCol-638</t>
  </si>
  <si>
    <t>DSSAT_80_MMex-59</t>
  </si>
  <si>
    <t>DSSAT_80_MPtr-26</t>
  </si>
  <si>
    <t>DSSAT_78_MCol-1684.OBS</t>
  </si>
  <si>
    <t>DSSAT_78_MCol-22.OBS</t>
  </si>
  <si>
    <t>DSSAT_78_MVen-77.OBS</t>
  </si>
  <si>
    <t>DSSAT_78_MPtr-26.OBS</t>
  </si>
  <si>
    <t>DSSAT_79_MCol-1684.OBS</t>
  </si>
  <si>
    <t>DSSAT_79_MCol-22.OBS</t>
  </si>
  <si>
    <t>DSSAT_79_MVen-77.OBS</t>
  </si>
  <si>
    <t>DSSAT_79_MPtr-26.OBS</t>
  </si>
  <si>
    <t>DSSAT_80_MCol-1684.OBS</t>
  </si>
  <si>
    <t>DSSAT_80_MCol-638.OBS</t>
  </si>
  <si>
    <t>DSSAT_80_MMex-59.OBS</t>
  </si>
  <si>
    <t>DSSAT_80_MPtr-26.OBS</t>
  </si>
  <si>
    <t>TME 419</t>
  </si>
  <si>
    <t>Sevekpota.CLI</t>
  </si>
  <si>
    <t>Djakakope.CLI</t>
  </si>
  <si>
    <t>Sevekpota_12.SOL</t>
  </si>
  <si>
    <t>Sevekpota_13.SOL</t>
  </si>
  <si>
    <t>ACAI_Seve_2012</t>
  </si>
  <si>
    <t>ACAI_Seve_2013</t>
  </si>
  <si>
    <t>ACAI_Djaka_2012</t>
  </si>
  <si>
    <t>ACAI_Djaka_2013</t>
  </si>
  <si>
    <t>Sandy clay loam</t>
  </si>
  <si>
    <t>Sandy clay loam + Sandy clay</t>
  </si>
  <si>
    <t>Sandy loam + Sandy clay loam</t>
  </si>
  <si>
    <t>(None)</t>
  </si>
  <si>
    <t>DSSAT_auto_stop.IRR</t>
  </si>
  <si>
    <t>ACAI_Seve_2012.OBS</t>
  </si>
  <si>
    <t>ACAI_Seve_2013.OBS</t>
  </si>
  <si>
    <t>ACAI_Djaka_2012.OBS</t>
  </si>
  <si>
    <t>ACAI_Djaka_2013.OBS</t>
  </si>
  <si>
    <t>[%]</t>
  </si>
  <si>
    <t>[t/ha]</t>
  </si>
  <si>
    <t>Sowing</t>
  </si>
  <si>
    <t>Density</t>
  </si>
  <si>
    <t>Harvest</t>
  </si>
  <si>
    <t>CCmax</t>
  </si>
  <si>
    <t>Climate file</t>
  </si>
  <si>
    <t>Soil file</t>
  </si>
  <si>
    <t>Irrigation file</t>
  </si>
  <si>
    <t>[pl/ha]</t>
  </si>
  <si>
    <t>CCPA_1978-1981.CLI</t>
  </si>
  <si>
    <t>DSSAT_auto_stop_Mcol-638.IRR</t>
  </si>
  <si>
    <t>Alfisols (Ferruginous, shallow soil with hard pan at 50-80 cm)</t>
  </si>
  <si>
    <t>Ferralsol (ferralitic soil, up to 2m, high K supply)</t>
  </si>
  <si>
    <t>CGIAR_Ekpoma_16</t>
  </si>
  <si>
    <t>Ekpoma.CLI</t>
  </si>
  <si>
    <t>Loamy sand</t>
  </si>
  <si>
    <t>Ekpoma.SOL</t>
  </si>
  <si>
    <t>CGIAR_Ogoja_16</t>
  </si>
  <si>
    <t>Ogoja.CLI</t>
  </si>
  <si>
    <t>Sandy loam</t>
  </si>
  <si>
    <t>Ikom_Ogoja.SOL</t>
  </si>
  <si>
    <t>CGIAR_Otukpo_16</t>
  </si>
  <si>
    <t>Otukpo.CLI</t>
  </si>
  <si>
    <t>Otukpo.SOL</t>
  </si>
  <si>
    <t>CGIAR_Ekpoma_17</t>
  </si>
  <si>
    <t>CGIAR_Ikom_17</t>
  </si>
  <si>
    <t>Ikom.CLI</t>
  </si>
  <si>
    <t>CGIAR_Otukpo_17</t>
  </si>
  <si>
    <t>Thickness</t>
  </si>
  <si>
    <t>PWP</t>
  </si>
  <si>
    <t>FC</t>
  </si>
  <si>
    <t>SAT</t>
  </si>
  <si>
    <t>Ksat</t>
  </si>
  <si>
    <t>Penetrability</t>
  </si>
  <si>
    <t>[m]</t>
  </si>
  <si>
    <t>[vol%]</t>
  </si>
  <si>
    <t>[mm/day]</t>
  </si>
  <si>
    <t>Palmira (Col)</t>
  </si>
  <si>
    <t>Clay loam</t>
  </si>
  <si>
    <t>2.0</t>
  </si>
  <si>
    <t>26.5</t>
  </si>
  <si>
    <t>40.3</t>
  </si>
  <si>
    <t>52.5</t>
  </si>
  <si>
    <t>105.6</t>
  </si>
  <si>
    <t>Sevekpota 2012 (Tgo)</t>
  </si>
  <si>
    <t>0.2</t>
  </si>
  <si>
    <t>18.8</t>
  </si>
  <si>
    <t>29.6</t>
  </si>
  <si>
    <t>42.5</t>
  </si>
  <si>
    <t>126.2</t>
  </si>
  <si>
    <t>27.0</t>
  </si>
  <si>
    <t>39.0</t>
  </si>
  <si>
    <t>45.4</t>
  </si>
  <si>
    <t>15.6</t>
  </si>
  <si>
    <t>0.4</t>
  </si>
  <si>
    <t>32.0</t>
  </si>
  <si>
    <t>44.3</t>
  </si>
  <si>
    <t>48.9</t>
  </si>
  <si>
    <t>6.0</t>
  </si>
  <si>
    <t>Hard pan at ± 50-80 cm</t>
  </si>
  <si>
    <t>1.2</t>
  </si>
  <si>
    <t>0.1</t>
  </si>
  <si>
    <t>0.3</t>
  </si>
  <si>
    <t>0.5</t>
  </si>
  <si>
    <t>0.0</t>
  </si>
  <si>
    <t>Sevekpota 2013 (Tgo)</t>
  </si>
  <si>
    <t>11.0</t>
  </si>
  <si>
    <t>19.2</t>
  </si>
  <si>
    <t>40.8</t>
  </si>
  <si>
    <t>585.4</t>
  </si>
  <si>
    <t>20.1</t>
  </si>
  <si>
    <t>30.1</t>
  </si>
  <si>
    <t>41.1</t>
  </si>
  <si>
    <t>76.8</t>
  </si>
  <si>
    <t>Sandy clay</t>
  </si>
  <si>
    <t>24.8</t>
  </si>
  <si>
    <t>35.8</t>
  </si>
  <si>
    <t>43.0</t>
  </si>
  <si>
    <t>22.1</t>
  </si>
  <si>
    <t>Djakakope 2012-2013 (Tgo)</t>
  </si>
  <si>
    <t>Silt loam</t>
  </si>
  <si>
    <t>8.0</t>
  </si>
  <si>
    <t>23.0</t>
  </si>
  <si>
    <t>46.0</t>
  </si>
  <si>
    <t>55.0</t>
  </si>
  <si>
    <t>Ekpoma 2017 (Nga)</t>
  </si>
  <si>
    <t>10.0</t>
  </si>
  <si>
    <t>22.0</t>
  </si>
  <si>
    <t>41.0</t>
  </si>
  <si>
    <t>1.7</t>
  </si>
  <si>
    <t>14.8</t>
  </si>
  <si>
    <t>31.0</t>
  </si>
  <si>
    <t>Ogoja 2016 and Ikom 2017 (Nga)</t>
  </si>
  <si>
    <t>Sandy Loam</t>
  </si>
  <si>
    <t>15.0</t>
  </si>
  <si>
    <t>712.0</t>
  </si>
  <si>
    <t>Otukpo 2016-2017 (Nga)</t>
  </si>
  <si>
    <t>1.6</t>
  </si>
  <si>
    <t>36.2</t>
  </si>
  <si>
    <t>48.7</t>
  </si>
  <si>
    <t>797.5</t>
  </si>
  <si>
    <t>54.0</t>
  </si>
  <si>
    <t>35.0</t>
  </si>
  <si>
    <t>Site</t>
  </si>
  <si>
    <t>DAP [days] &amp; Canopy cover [%]</t>
  </si>
  <si>
    <t>CC</t>
  </si>
  <si>
    <t>50.2</t>
  </si>
  <si>
    <t>92.8</t>
  </si>
  <si>
    <t>93.0</t>
  </si>
  <si>
    <t>95.0</t>
  </si>
  <si>
    <t>92.4</t>
  </si>
  <si>
    <t>62.1</t>
  </si>
  <si>
    <t>53.3</t>
  </si>
  <si>
    <t>60.2</t>
  </si>
  <si>
    <t>81.0</t>
  </si>
  <si>
    <t>85.0</t>
  </si>
  <si>
    <t>79.9</t>
  </si>
  <si>
    <t>48.3</t>
  </si>
  <si>
    <t>87.9</t>
  </si>
  <si>
    <t>86.4</t>
  </si>
  <si>
    <t>91.4</t>
  </si>
  <si>
    <t>93.5</t>
  </si>
  <si>
    <t>49.0</t>
  </si>
  <si>
    <t>48.5</t>
  </si>
  <si>
    <t>58.3</t>
  </si>
  <si>
    <t>73.0</t>
  </si>
  <si>
    <t>72.8</t>
  </si>
  <si>
    <t>70.9</t>
  </si>
  <si>
    <t>46.6</t>
  </si>
  <si>
    <t>89.7</t>
  </si>
  <si>
    <t>89.6</t>
  </si>
  <si>
    <t>49.6</t>
  </si>
  <si>
    <t>56.6</t>
  </si>
  <si>
    <t>69.3</t>
  </si>
  <si>
    <t>76.4</t>
  </si>
  <si>
    <t>62.3</t>
  </si>
  <si>
    <t>33.0</t>
  </si>
  <si>
    <t>76.9</t>
  </si>
  <si>
    <t>91.3</t>
  </si>
  <si>
    <t>93.6</t>
  </si>
  <si>
    <t>95.4</t>
  </si>
  <si>
    <t>80.1</t>
  </si>
  <si>
    <t>78.8</t>
  </si>
  <si>
    <t>90.9</t>
  </si>
  <si>
    <t>92.1</t>
  </si>
  <si>
    <t>85.1</t>
  </si>
  <si>
    <t>27.6</t>
  </si>
  <si>
    <t>60.1</t>
  </si>
  <si>
    <t>79.4</t>
  </si>
  <si>
    <t>79.2</t>
  </si>
  <si>
    <t>82.5</t>
  </si>
  <si>
    <t>48.1</t>
  </si>
  <si>
    <t>76.1</t>
  </si>
  <si>
    <t>22.9</t>
  </si>
  <si>
    <t>70.2</t>
  </si>
  <si>
    <t>81.8</t>
  </si>
  <si>
    <t>86.6</t>
  </si>
  <si>
    <t>72.3</t>
  </si>
  <si>
    <t>19.0</t>
  </si>
  <si>
    <t>51.4</t>
  </si>
  <si>
    <t>71.3</t>
  </si>
  <si>
    <t>81.2</t>
  </si>
  <si>
    <t>83.8</t>
  </si>
  <si>
    <t>46.4</t>
  </si>
  <si>
    <t>67.1</t>
  </si>
  <si>
    <t>91.0</t>
  </si>
  <si>
    <t>96.1</t>
  </si>
  <si>
    <t>77.0</t>
  </si>
  <si>
    <t>65.0</t>
  </si>
  <si>
    <t>62.6</t>
  </si>
  <si>
    <t>71.1</t>
  </si>
  <si>
    <t>58.9</t>
  </si>
  <si>
    <t>60.0</t>
  </si>
  <si>
    <t>94.0</t>
  </si>
  <si>
    <t>97.9</t>
  </si>
  <si>
    <t>94.8</t>
  </si>
  <si>
    <t>94.7</t>
  </si>
  <si>
    <t>90.0</t>
  </si>
  <si>
    <t>86.7</t>
  </si>
  <si>
    <t>89.9</t>
  </si>
  <si>
    <t>9.0</t>
  </si>
  <si>
    <t>45.0</t>
  </si>
  <si>
    <t>72.1</t>
  </si>
  <si>
    <t>92.7</t>
  </si>
  <si>
    <t>91.9</t>
  </si>
  <si>
    <t>93.9</t>
  </si>
  <si>
    <t>93.7</t>
  </si>
  <si>
    <t>95.5</t>
  </si>
  <si>
    <t>88.6</t>
  </si>
  <si>
    <t>53.9</t>
  </si>
  <si>
    <t>71.9</t>
  </si>
  <si>
    <t>61.7</t>
  </si>
  <si>
    <t>76.7</t>
  </si>
  <si>
    <t>59.8</t>
  </si>
  <si>
    <t>68.7</t>
  </si>
  <si>
    <t>77.5</t>
  </si>
  <si>
    <t>55.5</t>
  </si>
  <si>
    <t>Sevekpota (Tgo)</t>
  </si>
  <si>
    <t>TME-419</t>
  </si>
  <si>
    <t>48.0</t>
  </si>
  <si>
    <t>48.8</t>
  </si>
  <si>
    <t>78.7</t>
  </si>
  <si>
    <t>73.3</t>
  </si>
  <si>
    <t>27.5</t>
  </si>
  <si>
    <t>97.3</t>
  </si>
  <si>
    <t>83.3</t>
  </si>
  <si>
    <t>77.2</t>
  </si>
  <si>
    <t>75.1</t>
  </si>
  <si>
    <t>46.3</t>
  </si>
  <si>
    <t>15.2</t>
  </si>
  <si>
    <t>12.9</t>
  </si>
  <si>
    <t>57.4</t>
  </si>
  <si>
    <t>Djakakope (Tgo)</t>
  </si>
  <si>
    <t>67.0</t>
  </si>
  <si>
    <t>80.7</t>
  </si>
  <si>
    <t>84.9</t>
  </si>
  <si>
    <t>70.1</t>
  </si>
  <si>
    <t>45.2</t>
  </si>
  <si>
    <t>81.6</t>
  </si>
  <si>
    <t>64.2</t>
  </si>
  <si>
    <t>65.8</t>
  </si>
  <si>
    <t>71.6</t>
  </si>
  <si>
    <t>52.4</t>
  </si>
  <si>
    <t>Ogoja (Nga)</t>
  </si>
  <si>
    <t>Otukpu (Nga)</t>
  </si>
  <si>
    <t>16.2</t>
  </si>
  <si>
    <t>30.2</t>
  </si>
  <si>
    <t>44.6</t>
  </si>
  <si>
    <t>34.0</t>
  </si>
  <si>
    <t>Ekpoma (Nga)</t>
  </si>
  <si>
    <t>84.5</t>
  </si>
  <si>
    <t>99.0</t>
  </si>
  <si>
    <t>67.3</t>
  </si>
  <si>
    <t>Ikom (Nga)</t>
  </si>
  <si>
    <t>Otukpo (Nga)</t>
  </si>
  <si>
    <t>70.3</t>
  </si>
  <si>
    <t>82.0</t>
  </si>
  <si>
    <t>31.9</t>
  </si>
  <si>
    <t>DAP [days] &amp; Biomass [t/ha]</t>
  </si>
  <si>
    <t>Yield [t/ha]</t>
  </si>
  <si>
    <t>Weight (DM)</t>
  </si>
  <si>
    <t>7.6</t>
  </si>
  <si>
    <t>17.8</t>
  </si>
  <si>
    <t>19.8</t>
  </si>
  <si>
    <t>24.4</t>
  </si>
  <si>
    <t>27.1</t>
  </si>
  <si>
    <t>14.4</t>
  </si>
  <si>
    <t>7.1</t>
  </si>
  <si>
    <t>14.9</t>
  </si>
  <si>
    <t>23.4</t>
  </si>
  <si>
    <t>13.0</t>
  </si>
  <si>
    <t>16.4</t>
  </si>
  <si>
    <t>19.6</t>
  </si>
  <si>
    <t>26.3</t>
  </si>
  <si>
    <t>10.4</t>
  </si>
  <si>
    <t>1.1</t>
  </si>
  <si>
    <t>7.5</t>
  </si>
  <si>
    <t>15.7</t>
  </si>
  <si>
    <t>18.6</t>
  </si>
  <si>
    <t>21.3</t>
  </si>
  <si>
    <t>26.1</t>
  </si>
  <si>
    <t>13.6</t>
  </si>
  <si>
    <t>0.7</t>
  </si>
  <si>
    <t>2.7</t>
  </si>
  <si>
    <t>4.6</t>
  </si>
  <si>
    <t>12.1</t>
  </si>
  <si>
    <t>2.3</t>
  </si>
  <si>
    <t>5.1</t>
  </si>
  <si>
    <t>8.8</t>
  </si>
  <si>
    <t>0.8</t>
  </si>
  <si>
    <t>2.9</t>
  </si>
  <si>
    <t>5.8</t>
  </si>
  <si>
    <t>12.8</t>
  </si>
  <si>
    <t>5.7</t>
  </si>
  <si>
    <t>1.9</t>
  </si>
  <si>
    <t>3.4</t>
  </si>
  <si>
    <t>5.6</t>
  </si>
  <si>
    <t>12.5</t>
  </si>
  <si>
    <t>5.5</t>
  </si>
  <si>
    <t>7.8</t>
  </si>
  <si>
    <t>20.4</t>
  </si>
  <si>
    <t>11.8</t>
  </si>
  <si>
    <t>10.8</t>
  </si>
  <si>
    <t>14.3</t>
  </si>
  <si>
    <t>13.7</t>
  </si>
  <si>
    <t>4.4</t>
  </si>
  <si>
    <t>6.4</t>
  </si>
  <si>
    <t>11.7</t>
  </si>
  <si>
    <t>21.1</t>
  </si>
  <si>
    <t>7.4</t>
  </si>
  <si>
    <t>13.3</t>
  </si>
  <si>
    <t>20.8</t>
  </si>
  <si>
    <t>2.4</t>
  </si>
  <si>
    <t>11.3</t>
  </si>
  <si>
    <t>4.9</t>
  </si>
  <si>
    <t>9.8</t>
  </si>
  <si>
    <t>18.4</t>
  </si>
  <si>
    <t>22.2</t>
  </si>
  <si>
    <t>9.9</t>
  </si>
  <si>
    <t>16.9</t>
  </si>
  <si>
    <t>10.5</t>
  </si>
  <si>
    <t>13.1</t>
  </si>
  <si>
    <t>15.3</t>
  </si>
  <si>
    <t>8.9</t>
  </si>
  <si>
    <t>4.7</t>
  </si>
  <si>
    <t>4.5</t>
  </si>
  <si>
    <t>3.8</t>
  </si>
  <si>
    <t>24.0</t>
  </si>
  <si>
    <t>11.4</t>
  </si>
  <si>
    <t>7.0</t>
  </si>
  <si>
    <t>11.6</t>
  </si>
  <si>
    <t>6.7</t>
  </si>
  <si>
    <t>Djakakope.SOL</t>
  </si>
  <si>
    <t>Observation files</t>
  </si>
  <si>
    <t>Ekpoma(Edo)_2016.OBS</t>
  </si>
  <si>
    <t>Ekpoma(Edo)_2017.OBS</t>
  </si>
  <si>
    <t>Ikom(CRS)_2017.OBS</t>
  </si>
  <si>
    <t>Ogoja(CRS)_2016.OBS</t>
  </si>
  <si>
    <t>Otukpo(Benue)_2016.OBS</t>
  </si>
  <si>
    <t>Otukpo(Benue)_2017.OBS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</si>
</sst>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/mm/yyyy;@"/>
    <numFmt numFmtId="166" formatCode="dd/mm/yyyy;@"/>
  </numFmts>
  <fonts count="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808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0" borderId="0" xfId="0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0" xfId="0" applyBorder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3" fontId="2" fillId="0" borderId="0" xfId="0" applyNumberFormat="1" applyFont="1" applyFill="1" applyAlignment="1">
      <alignment horizontal="center"/>
    </xf>
    <xf numFmtId="165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165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 wrapText="1"/>
    </xf>
    <xf numFmtId="3" fontId="5" fillId="0" borderId="3" xfId="0" applyNumberFormat="1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6" fontId="2" fillId="0" borderId="0" xfId="0" applyNumberFormat="1" applyFont="1" applyFill="1" applyAlignment="1">
      <alignment horizontal="center"/>
    </xf>
    <xf numFmtId="0" fontId="2" fillId="0" borderId="0" xfId="0" quotePrefix="1" applyFont="1" applyFill="1"/>
    <xf numFmtId="0" fontId="2" fillId="0" borderId="0" xfId="0" quotePrefix="1" applyFont="1" applyFill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0" fontId="2" fillId="0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06086-27FF-4DF3-8E10-7783EC01C822}">
  <dimension ref="A1:O24"/>
  <sheetViews>
    <sheetView tabSelected="1" zoomScaleNormal="100" workbookViewId="0">
      <selection activeCell="C13" sqref="C13"/>
    </sheetView>
  </sheetViews>
  <sheetFormatPr baseColWidth="10" defaultRowHeight="15" x14ac:dyDescent="0.25"/>
  <cols>
    <col min="1" max="1" width="20" style="1" bestFit="1" customWidth="1"/>
    <col min="2" max="2" width="10.28515625" style="1" customWidth="1"/>
    <col min="3" max="3" width="10.42578125" style="1" customWidth="1"/>
    <col min="4" max="4" width="7.7109375" style="1" customWidth="1"/>
    <col min="5" max="5" width="10.42578125" style="1" customWidth="1"/>
    <col min="6" max="6" width="7" style="1" customWidth="1"/>
    <col min="7" max="7" width="19.5703125" style="1" customWidth="1"/>
    <col min="8" max="8" width="27.42578125" style="1" customWidth="1"/>
    <col min="9" max="9" width="55.42578125" style="1" customWidth="1"/>
    <col min="10" max="10" width="21.85546875" style="1" customWidth="1"/>
    <col min="11" max="11" width="11.85546875" style="1" customWidth="1"/>
    <col min="12" max="13" width="29.28515625" style="1" customWidth="1"/>
    <col min="14" max="14" width="8.28515625" style="1" bestFit="1" customWidth="1"/>
    <col min="15" max="15" width="5.42578125" style="1" bestFit="1" customWidth="1"/>
  </cols>
  <sheetData>
    <row r="1" spans="1:15" s="10" customFormat="1" x14ac:dyDescent="0.25">
      <c r="A1" s="42" t="s">
        <v>30</v>
      </c>
      <c r="B1" s="42" t="s">
        <v>1</v>
      </c>
      <c r="C1" s="42" t="s">
        <v>75</v>
      </c>
      <c r="D1" s="42" t="s">
        <v>76</v>
      </c>
      <c r="E1" s="42" t="s">
        <v>77</v>
      </c>
      <c r="F1" s="42" t="s">
        <v>78</v>
      </c>
      <c r="G1" s="42" t="s">
        <v>79</v>
      </c>
      <c r="H1" s="42" t="s">
        <v>14</v>
      </c>
      <c r="I1" s="42" t="s">
        <v>27</v>
      </c>
      <c r="J1" s="42" t="s">
        <v>80</v>
      </c>
      <c r="K1" s="42" t="s">
        <v>13</v>
      </c>
      <c r="L1" s="42" t="s">
        <v>81</v>
      </c>
      <c r="M1" s="42" t="s">
        <v>387</v>
      </c>
      <c r="N1" s="7" t="s">
        <v>6</v>
      </c>
      <c r="O1" s="7" t="s">
        <v>7</v>
      </c>
    </row>
    <row r="2" spans="1:15" s="11" customFormat="1" ht="12.75" x14ac:dyDescent="0.2">
      <c r="A2" s="43"/>
      <c r="B2" s="43"/>
      <c r="C2" s="43"/>
      <c r="D2" s="43" t="s">
        <v>82</v>
      </c>
      <c r="E2" s="43"/>
      <c r="F2" s="43" t="s">
        <v>73</v>
      </c>
      <c r="G2" s="43"/>
      <c r="H2" s="43"/>
      <c r="I2" s="43"/>
      <c r="J2" s="43"/>
      <c r="K2" s="43"/>
      <c r="L2" s="43"/>
      <c r="M2" s="43"/>
      <c r="N2" s="12" t="s">
        <v>74</v>
      </c>
      <c r="O2" s="12" t="s">
        <v>74</v>
      </c>
    </row>
    <row r="3" spans="1:15" x14ac:dyDescent="0.25">
      <c r="A3" s="6" t="s">
        <v>32</v>
      </c>
      <c r="B3" s="6" t="s">
        <v>3</v>
      </c>
      <c r="C3" s="15">
        <v>28839</v>
      </c>
      <c r="D3" s="14">
        <v>10000</v>
      </c>
      <c r="E3" s="15">
        <v>29201</v>
      </c>
      <c r="F3" s="6">
        <v>95</v>
      </c>
      <c r="G3" s="8" t="s">
        <v>83</v>
      </c>
      <c r="H3" s="6" t="s">
        <v>9</v>
      </c>
      <c r="I3" s="6" t="s">
        <v>28</v>
      </c>
      <c r="J3" s="6" t="s">
        <v>16</v>
      </c>
      <c r="K3" s="8" t="s">
        <v>11</v>
      </c>
      <c r="L3" s="6" t="s">
        <v>24</v>
      </c>
      <c r="M3" s="4" t="s">
        <v>43</v>
      </c>
      <c r="N3" s="5">
        <v>27.14</v>
      </c>
      <c r="O3" s="5">
        <v>14.4</v>
      </c>
    </row>
    <row r="4" spans="1:15" x14ac:dyDescent="0.25">
      <c r="A4" s="6" t="s">
        <v>31</v>
      </c>
      <c r="B4" s="6" t="s">
        <v>2</v>
      </c>
      <c r="C4" s="15">
        <v>28839</v>
      </c>
      <c r="D4" s="14">
        <v>10000</v>
      </c>
      <c r="E4" s="15">
        <v>29201</v>
      </c>
      <c r="F4" s="6">
        <v>93.5</v>
      </c>
      <c r="G4" s="8" t="s">
        <v>83</v>
      </c>
      <c r="H4" s="6" t="s">
        <v>9</v>
      </c>
      <c r="I4" s="6" t="s">
        <v>28</v>
      </c>
      <c r="J4" s="6" t="str">
        <f>J3</f>
        <v>DSSAT_clay_loam.SOL</v>
      </c>
      <c r="K4" s="8" t="s">
        <v>11</v>
      </c>
      <c r="L4" s="6" t="s">
        <v>24</v>
      </c>
      <c r="M4" s="4" t="s">
        <v>44</v>
      </c>
      <c r="N4" s="5">
        <v>27.09</v>
      </c>
      <c r="O4" s="5">
        <v>12.97</v>
      </c>
    </row>
    <row r="5" spans="1:15" x14ac:dyDescent="0.25">
      <c r="A5" s="6" t="s">
        <v>33</v>
      </c>
      <c r="B5" s="6" t="s">
        <v>4</v>
      </c>
      <c r="C5" s="15">
        <v>28839</v>
      </c>
      <c r="D5" s="14">
        <v>10000</v>
      </c>
      <c r="E5" s="15">
        <v>29201</v>
      </c>
      <c r="F5" s="6">
        <v>92.4</v>
      </c>
      <c r="G5" s="8" t="s">
        <v>83</v>
      </c>
      <c r="H5" s="6" t="s">
        <v>9</v>
      </c>
      <c r="I5" s="6" t="s">
        <v>28</v>
      </c>
      <c r="J5" s="6" t="str">
        <f t="shared" ref="J5:J13" si="0">J4</f>
        <v>DSSAT_clay_loam.SOL</v>
      </c>
      <c r="K5" s="8" t="s">
        <v>11</v>
      </c>
      <c r="L5" s="6" t="s">
        <v>24</v>
      </c>
      <c r="M5" s="4" t="s">
        <v>45</v>
      </c>
      <c r="N5" s="5">
        <v>26.29</v>
      </c>
      <c r="O5" s="5">
        <v>10.42</v>
      </c>
    </row>
    <row r="6" spans="1:15" x14ac:dyDescent="0.25">
      <c r="A6" s="6" t="s">
        <v>34</v>
      </c>
      <c r="B6" s="6" t="s">
        <v>5</v>
      </c>
      <c r="C6" s="15">
        <v>28839</v>
      </c>
      <c r="D6" s="14">
        <v>10000</v>
      </c>
      <c r="E6" s="15">
        <v>29201</v>
      </c>
      <c r="F6" s="6">
        <v>95.4</v>
      </c>
      <c r="G6" s="8" t="s">
        <v>83</v>
      </c>
      <c r="H6" s="6" t="s">
        <v>9</v>
      </c>
      <c r="I6" s="6" t="s">
        <v>28</v>
      </c>
      <c r="J6" s="6" t="str">
        <f t="shared" si="0"/>
        <v>DSSAT_clay_loam.SOL</v>
      </c>
      <c r="K6" s="8" t="s">
        <v>11</v>
      </c>
      <c r="L6" s="6" t="s">
        <v>24</v>
      </c>
      <c r="M6" s="4" t="s">
        <v>46</v>
      </c>
      <c r="N6" s="5">
        <v>26.07</v>
      </c>
      <c r="O6" s="5">
        <v>13.55</v>
      </c>
    </row>
    <row r="7" spans="1:15" x14ac:dyDescent="0.25">
      <c r="A7" s="6" t="s">
        <v>35</v>
      </c>
      <c r="B7" s="6" t="s">
        <v>3</v>
      </c>
      <c r="C7" s="15">
        <v>29049</v>
      </c>
      <c r="D7" s="14">
        <v>10000</v>
      </c>
      <c r="E7" s="44">
        <v>29227</v>
      </c>
      <c r="F7" s="6">
        <v>82</v>
      </c>
      <c r="G7" s="8" t="s">
        <v>83</v>
      </c>
      <c r="H7" s="6" t="s">
        <v>9</v>
      </c>
      <c r="I7" s="6" t="s">
        <v>28</v>
      </c>
      <c r="J7" s="6" t="str">
        <f t="shared" si="0"/>
        <v>DSSAT_clay_loam.SOL</v>
      </c>
      <c r="K7" s="8" t="s">
        <v>15</v>
      </c>
      <c r="L7" s="45" t="s">
        <v>67</v>
      </c>
      <c r="M7" s="4" t="s">
        <v>47</v>
      </c>
      <c r="N7" s="5">
        <v>12.06</v>
      </c>
      <c r="O7" s="5">
        <v>4.62</v>
      </c>
    </row>
    <row r="8" spans="1:15" x14ac:dyDescent="0.25">
      <c r="A8" s="6" t="s">
        <v>36</v>
      </c>
      <c r="B8" s="6" t="s">
        <v>2</v>
      </c>
      <c r="C8" s="15">
        <v>29049</v>
      </c>
      <c r="D8" s="14">
        <v>10000</v>
      </c>
      <c r="E8" s="44">
        <v>29227</v>
      </c>
      <c r="F8" s="6">
        <v>76</v>
      </c>
      <c r="G8" s="8" t="s">
        <v>83</v>
      </c>
      <c r="H8" s="6" t="s">
        <v>9</v>
      </c>
      <c r="I8" s="6" t="s">
        <v>28</v>
      </c>
      <c r="J8" s="6" t="str">
        <f t="shared" si="0"/>
        <v>DSSAT_clay_loam.SOL</v>
      </c>
      <c r="K8" s="8" t="s">
        <v>15</v>
      </c>
      <c r="L8" s="45" t="s">
        <v>67</v>
      </c>
      <c r="M8" s="4" t="s">
        <v>48</v>
      </c>
      <c r="N8" s="5">
        <v>8.81</v>
      </c>
      <c r="O8" s="5">
        <v>5.14</v>
      </c>
    </row>
    <row r="9" spans="1:15" x14ac:dyDescent="0.25">
      <c r="A9" s="6" t="s">
        <v>37</v>
      </c>
      <c r="B9" s="6" t="s">
        <v>4</v>
      </c>
      <c r="C9" s="15">
        <v>29049</v>
      </c>
      <c r="D9" s="14">
        <v>10000</v>
      </c>
      <c r="E9" s="44">
        <v>29227</v>
      </c>
      <c r="F9" s="6">
        <v>86</v>
      </c>
      <c r="G9" s="8" t="s">
        <v>83</v>
      </c>
      <c r="H9" s="6" t="s">
        <v>9</v>
      </c>
      <c r="I9" s="6" t="s">
        <v>28</v>
      </c>
      <c r="J9" s="6" t="str">
        <f t="shared" si="0"/>
        <v>DSSAT_clay_loam.SOL</v>
      </c>
      <c r="K9" s="8" t="s">
        <v>15</v>
      </c>
      <c r="L9" s="45" t="s">
        <v>67</v>
      </c>
      <c r="M9" s="4" t="s">
        <v>49</v>
      </c>
      <c r="N9" s="5">
        <v>12.76</v>
      </c>
      <c r="O9" s="5">
        <v>5.73</v>
      </c>
    </row>
    <row r="10" spans="1:15" x14ac:dyDescent="0.25">
      <c r="A10" s="6" t="s">
        <v>38</v>
      </c>
      <c r="B10" s="6" t="s">
        <v>5</v>
      </c>
      <c r="C10" s="15">
        <v>29049</v>
      </c>
      <c r="D10" s="14">
        <v>10000</v>
      </c>
      <c r="E10" s="44">
        <v>29227</v>
      </c>
      <c r="F10" s="6">
        <v>85</v>
      </c>
      <c r="G10" s="8" t="s">
        <v>83</v>
      </c>
      <c r="H10" s="6" t="s">
        <v>9</v>
      </c>
      <c r="I10" s="6" t="s">
        <v>28</v>
      </c>
      <c r="J10" s="6" t="str">
        <f t="shared" si="0"/>
        <v>DSSAT_clay_loam.SOL</v>
      </c>
      <c r="K10" s="8" t="s">
        <v>15</v>
      </c>
      <c r="L10" s="45" t="s">
        <v>67</v>
      </c>
      <c r="M10" s="4" t="s">
        <v>50</v>
      </c>
      <c r="N10" s="5">
        <v>12.47</v>
      </c>
      <c r="O10" s="5">
        <v>5.5</v>
      </c>
    </row>
    <row r="11" spans="1:15" x14ac:dyDescent="0.25">
      <c r="A11" s="6" t="s">
        <v>39</v>
      </c>
      <c r="B11" s="6" t="s">
        <v>3</v>
      </c>
      <c r="C11" s="15">
        <v>29249</v>
      </c>
      <c r="D11" s="14">
        <v>10000</v>
      </c>
      <c r="E11" s="15">
        <v>29552</v>
      </c>
      <c r="F11" s="6">
        <v>85</v>
      </c>
      <c r="G11" s="8" t="s">
        <v>83</v>
      </c>
      <c r="H11" s="6" t="s">
        <v>9</v>
      </c>
      <c r="I11" s="6" t="s">
        <v>28</v>
      </c>
      <c r="J11" s="6" t="str">
        <f t="shared" si="0"/>
        <v>DSSAT_clay_loam.SOL</v>
      </c>
      <c r="K11" s="8" t="s">
        <v>10</v>
      </c>
      <c r="L11" s="6" t="s">
        <v>68</v>
      </c>
      <c r="M11" s="4" t="s">
        <v>51</v>
      </c>
      <c r="N11" s="5">
        <v>20.38</v>
      </c>
      <c r="O11" s="5">
        <v>11.84</v>
      </c>
    </row>
    <row r="12" spans="1:15" x14ac:dyDescent="0.25">
      <c r="A12" s="6" t="s">
        <v>40</v>
      </c>
      <c r="B12" s="6" t="s">
        <v>25</v>
      </c>
      <c r="C12" s="15">
        <v>29249</v>
      </c>
      <c r="D12" s="14">
        <v>10000</v>
      </c>
      <c r="E12" s="15">
        <v>29552</v>
      </c>
      <c r="F12" s="6">
        <v>93</v>
      </c>
      <c r="G12" s="8" t="s">
        <v>83</v>
      </c>
      <c r="H12" s="6" t="s">
        <v>9</v>
      </c>
      <c r="I12" s="6" t="s">
        <v>28</v>
      </c>
      <c r="J12" s="6" t="str">
        <f t="shared" si="0"/>
        <v>DSSAT_clay_loam.SOL</v>
      </c>
      <c r="K12" s="8" t="s">
        <v>10</v>
      </c>
      <c r="L12" s="6" t="s">
        <v>84</v>
      </c>
      <c r="M12" s="4" t="s">
        <v>52</v>
      </c>
      <c r="N12" s="5">
        <v>14.26</v>
      </c>
      <c r="O12" s="5">
        <v>4.43</v>
      </c>
    </row>
    <row r="13" spans="1:15" x14ac:dyDescent="0.25">
      <c r="A13" s="6" t="s">
        <v>41</v>
      </c>
      <c r="B13" s="6" t="s">
        <v>8</v>
      </c>
      <c r="C13" s="15">
        <v>29249</v>
      </c>
      <c r="D13" s="14">
        <v>10000</v>
      </c>
      <c r="E13" s="15">
        <v>29552</v>
      </c>
      <c r="F13" s="6">
        <v>95.5</v>
      </c>
      <c r="G13" s="8" t="s">
        <v>83</v>
      </c>
      <c r="H13" s="6" t="s">
        <v>9</v>
      </c>
      <c r="I13" s="6" t="s">
        <v>28</v>
      </c>
      <c r="J13" s="6" t="str">
        <f t="shared" si="0"/>
        <v>DSSAT_clay_loam.SOL</v>
      </c>
      <c r="K13" s="8" t="s">
        <v>10</v>
      </c>
      <c r="L13" s="6" t="s">
        <v>68</v>
      </c>
      <c r="M13" s="4" t="s">
        <v>53</v>
      </c>
      <c r="N13" s="5">
        <v>21.14</v>
      </c>
      <c r="O13" s="5">
        <v>7.37</v>
      </c>
    </row>
    <row r="14" spans="1:15" x14ac:dyDescent="0.25">
      <c r="A14" s="6" t="s">
        <v>42</v>
      </c>
      <c r="B14" s="6" t="s">
        <v>5</v>
      </c>
      <c r="C14" s="15">
        <v>29249</v>
      </c>
      <c r="D14" s="14">
        <v>10000</v>
      </c>
      <c r="E14" s="15">
        <v>29552</v>
      </c>
      <c r="F14" s="6">
        <v>85</v>
      </c>
      <c r="G14" s="8" t="s">
        <v>83</v>
      </c>
      <c r="H14" s="6" t="s">
        <v>9</v>
      </c>
      <c r="I14" s="6" t="s">
        <v>28</v>
      </c>
      <c r="J14" s="6" t="str">
        <f>J13</f>
        <v>DSSAT_clay_loam.SOL</v>
      </c>
      <c r="K14" s="8" t="s">
        <v>10</v>
      </c>
      <c r="L14" s="6" t="s">
        <v>68</v>
      </c>
      <c r="M14" s="4" t="s">
        <v>54</v>
      </c>
      <c r="N14" s="5">
        <v>20.78</v>
      </c>
      <c r="O14" s="5">
        <v>11.72</v>
      </c>
    </row>
    <row r="15" spans="1:15" x14ac:dyDescent="0.25">
      <c r="A15" s="6" t="s">
        <v>60</v>
      </c>
      <c r="B15" s="6" t="s">
        <v>55</v>
      </c>
      <c r="C15" s="15">
        <v>41051</v>
      </c>
      <c r="D15" s="14">
        <v>15625</v>
      </c>
      <c r="E15" s="15">
        <v>41368</v>
      </c>
      <c r="F15" s="6">
        <v>85</v>
      </c>
      <c r="G15" s="8" t="s">
        <v>56</v>
      </c>
      <c r="H15" s="8" t="s">
        <v>29</v>
      </c>
      <c r="I15" s="6" t="s">
        <v>85</v>
      </c>
      <c r="J15" s="6" t="s">
        <v>58</v>
      </c>
      <c r="K15" s="8" t="s">
        <v>15</v>
      </c>
      <c r="L15" s="45" t="s">
        <v>67</v>
      </c>
      <c r="M15" s="45" t="s">
        <v>69</v>
      </c>
      <c r="N15" s="8">
        <v>11.3</v>
      </c>
      <c r="O15" s="8">
        <v>4.8499999999999996</v>
      </c>
    </row>
    <row r="16" spans="1:15" x14ac:dyDescent="0.25">
      <c r="A16" s="6" t="s">
        <v>61</v>
      </c>
      <c r="B16" s="6" t="s">
        <v>55</v>
      </c>
      <c r="C16" s="15">
        <v>41387</v>
      </c>
      <c r="D16" s="14">
        <v>15625</v>
      </c>
      <c r="E16" s="15">
        <v>41709</v>
      </c>
      <c r="F16" s="6">
        <v>95</v>
      </c>
      <c r="G16" s="8" t="s">
        <v>56</v>
      </c>
      <c r="H16" s="46" t="s">
        <v>65</v>
      </c>
      <c r="I16" s="6" t="s">
        <v>85</v>
      </c>
      <c r="J16" s="6" t="s">
        <v>59</v>
      </c>
      <c r="K16" s="8" t="s">
        <v>15</v>
      </c>
      <c r="L16" s="45" t="s">
        <v>67</v>
      </c>
      <c r="M16" s="45" t="s">
        <v>70</v>
      </c>
      <c r="N16" s="8">
        <v>22.24</v>
      </c>
      <c r="O16" s="8">
        <v>9.9</v>
      </c>
    </row>
    <row r="17" spans="1:15" x14ac:dyDescent="0.25">
      <c r="A17" s="6" t="s">
        <v>62</v>
      </c>
      <c r="B17" s="6" t="s">
        <v>55</v>
      </c>
      <c r="C17" s="15">
        <v>41051</v>
      </c>
      <c r="D17" s="14">
        <v>15625</v>
      </c>
      <c r="E17" s="15">
        <v>41369</v>
      </c>
      <c r="F17" s="6">
        <v>85</v>
      </c>
      <c r="G17" s="8" t="s">
        <v>57</v>
      </c>
      <c r="H17" s="8" t="s">
        <v>64</v>
      </c>
      <c r="I17" s="6" t="s">
        <v>86</v>
      </c>
      <c r="J17" s="6" t="s">
        <v>386</v>
      </c>
      <c r="K17" s="8" t="s">
        <v>15</v>
      </c>
      <c r="L17" s="45" t="s">
        <v>67</v>
      </c>
      <c r="M17" s="45" t="s">
        <v>71</v>
      </c>
      <c r="N17" s="16">
        <v>17.8</v>
      </c>
      <c r="O17" s="16">
        <v>8.01</v>
      </c>
    </row>
    <row r="18" spans="1:15" x14ac:dyDescent="0.25">
      <c r="A18" s="6" t="s">
        <v>63</v>
      </c>
      <c r="B18" s="6" t="s">
        <v>55</v>
      </c>
      <c r="C18" s="15">
        <v>41397</v>
      </c>
      <c r="D18" s="14">
        <v>15625</v>
      </c>
      <c r="E18" s="15">
        <v>41719</v>
      </c>
      <c r="F18" s="6">
        <v>90</v>
      </c>
      <c r="G18" s="8" t="s">
        <v>57</v>
      </c>
      <c r="H18" s="8" t="s">
        <v>66</v>
      </c>
      <c r="I18" s="6" t="s">
        <v>86</v>
      </c>
      <c r="J18" s="6" t="s">
        <v>386</v>
      </c>
      <c r="K18" s="8" t="s">
        <v>15</v>
      </c>
      <c r="L18" s="45" t="s">
        <v>67</v>
      </c>
      <c r="M18" s="45" t="s">
        <v>72</v>
      </c>
      <c r="N18" s="16">
        <v>17.559999999999999</v>
      </c>
      <c r="O18" s="16">
        <v>10.52</v>
      </c>
    </row>
    <row r="19" spans="1:15" x14ac:dyDescent="0.25">
      <c r="A19" s="6" t="s">
        <v>87</v>
      </c>
      <c r="B19" s="6" t="s">
        <v>55</v>
      </c>
      <c r="C19" s="15">
        <v>42514</v>
      </c>
      <c r="D19" s="14">
        <v>12500</v>
      </c>
      <c r="E19" s="15">
        <v>42951</v>
      </c>
      <c r="F19" s="6">
        <v>95</v>
      </c>
      <c r="G19" s="8" t="s">
        <v>88</v>
      </c>
      <c r="H19" s="6" t="s">
        <v>89</v>
      </c>
      <c r="I19" s="6"/>
      <c r="J19" s="6" t="s">
        <v>90</v>
      </c>
      <c r="K19" s="8" t="s">
        <v>15</v>
      </c>
      <c r="L19" s="45" t="s">
        <v>67</v>
      </c>
      <c r="M19" s="45" t="s">
        <v>388</v>
      </c>
      <c r="N19" s="16"/>
      <c r="O19" s="16"/>
    </row>
    <row r="20" spans="1:15" x14ac:dyDescent="0.25">
      <c r="A20" s="6" t="s">
        <v>91</v>
      </c>
      <c r="B20" s="6" t="s">
        <v>55</v>
      </c>
      <c r="C20" s="15">
        <v>42537</v>
      </c>
      <c r="D20" s="14">
        <v>12500</v>
      </c>
      <c r="E20" s="15">
        <v>42972</v>
      </c>
      <c r="F20" s="6">
        <v>95</v>
      </c>
      <c r="G20" s="8" t="s">
        <v>92</v>
      </c>
      <c r="H20" s="6" t="s">
        <v>93</v>
      </c>
      <c r="I20" s="6"/>
      <c r="J20" s="6" t="s">
        <v>94</v>
      </c>
      <c r="K20" s="8" t="s">
        <v>15</v>
      </c>
      <c r="L20" s="45" t="s">
        <v>67</v>
      </c>
      <c r="M20" s="45" t="s">
        <v>391</v>
      </c>
      <c r="N20" s="16">
        <v>15.34</v>
      </c>
      <c r="O20" s="16">
        <v>8.92</v>
      </c>
    </row>
    <row r="21" spans="1:15" x14ac:dyDescent="0.25">
      <c r="A21" s="6" t="s">
        <v>95</v>
      </c>
      <c r="B21" s="6" t="s">
        <v>55</v>
      </c>
      <c r="C21" s="15">
        <v>42599</v>
      </c>
      <c r="D21" s="14">
        <v>12500</v>
      </c>
      <c r="E21" s="15">
        <v>43014</v>
      </c>
      <c r="F21" s="6">
        <v>44</v>
      </c>
      <c r="G21" s="8" t="s">
        <v>96</v>
      </c>
      <c r="H21" s="6" t="s">
        <v>93</v>
      </c>
      <c r="I21" s="6"/>
      <c r="J21" s="6" t="s">
        <v>97</v>
      </c>
      <c r="K21" s="8" t="s">
        <v>15</v>
      </c>
      <c r="L21" s="45" t="s">
        <v>67</v>
      </c>
      <c r="M21" s="45" t="s">
        <v>392</v>
      </c>
      <c r="N21" s="16">
        <v>4.5460000000000003</v>
      </c>
      <c r="O21" s="16">
        <v>3.81</v>
      </c>
    </row>
    <row r="22" spans="1:15" x14ac:dyDescent="0.25">
      <c r="A22" s="6" t="s">
        <v>98</v>
      </c>
      <c r="B22" s="6" t="s">
        <v>55</v>
      </c>
      <c r="C22" s="15">
        <v>42867</v>
      </c>
      <c r="D22" s="14">
        <v>12500</v>
      </c>
      <c r="E22" s="15">
        <v>43241</v>
      </c>
      <c r="F22" s="6">
        <v>93</v>
      </c>
      <c r="G22" s="8" t="s">
        <v>88</v>
      </c>
      <c r="H22" s="6" t="s">
        <v>89</v>
      </c>
      <c r="I22" s="6"/>
      <c r="J22" s="6" t="s">
        <v>90</v>
      </c>
      <c r="K22" s="8" t="s">
        <v>15</v>
      </c>
      <c r="L22" s="45" t="s">
        <v>67</v>
      </c>
      <c r="M22" s="45" t="s">
        <v>389</v>
      </c>
      <c r="N22" s="16">
        <v>23.96</v>
      </c>
      <c r="O22" s="16">
        <v>11.39</v>
      </c>
    </row>
    <row r="23" spans="1:15" x14ac:dyDescent="0.25">
      <c r="A23" s="6" t="s">
        <v>99</v>
      </c>
      <c r="B23" s="6" t="s">
        <v>55</v>
      </c>
      <c r="C23" s="15">
        <v>42889</v>
      </c>
      <c r="D23" s="14">
        <v>12500</v>
      </c>
      <c r="E23" s="15">
        <v>43224</v>
      </c>
      <c r="F23" s="6">
        <v>80</v>
      </c>
      <c r="G23" s="8" t="s">
        <v>100</v>
      </c>
      <c r="H23" s="6" t="s">
        <v>93</v>
      </c>
      <c r="I23" s="6"/>
      <c r="J23" s="6" t="s">
        <v>94</v>
      </c>
      <c r="K23" s="8" t="s">
        <v>15</v>
      </c>
      <c r="L23" s="45" t="s">
        <v>67</v>
      </c>
      <c r="M23" s="45" t="s">
        <v>390</v>
      </c>
      <c r="N23" s="16">
        <v>18.55</v>
      </c>
      <c r="O23" s="16">
        <v>9.9</v>
      </c>
    </row>
    <row r="24" spans="1:15" x14ac:dyDescent="0.25">
      <c r="A24" s="18" t="s">
        <v>101</v>
      </c>
      <c r="B24" s="18" t="s">
        <v>55</v>
      </c>
      <c r="C24" s="17">
        <v>42901</v>
      </c>
      <c r="D24" s="47">
        <v>12500</v>
      </c>
      <c r="E24" s="17">
        <v>43266</v>
      </c>
      <c r="F24" s="18">
        <v>80</v>
      </c>
      <c r="G24" s="9" t="s">
        <v>96</v>
      </c>
      <c r="H24" s="18" t="s">
        <v>93</v>
      </c>
      <c r="I24" s="18"/>
      <c r="J24" s="18" t="s">
        <v>97</v>
      </c>
      <c r="K24" s="9" t="s">
        <v>15</v>
      </c>
      <c r="L24" s="48" t="s">
        <v>67</v>
      </c>
      <c r="M24" s="48" t="s">
        <v>393</v>
      </c>
      <c r="N24" s="19">
        <v>11.59</v>
      </c>
      <c r="O24" s="19">
        <v>6.69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CE5EA-FF3E-44A3-A43F-A86509124C6F}">
  <dimension ref="A1:H24"/>
  <sheetViews>
    <sheetView workbookViewId="0">
      <selection activeCell="J15" sqref="J15"/>
    </sheetView>
  </sheetViews>
  <sheetFormatPr baseColWidth="10" defaultRowHeight="15" x14ac:dyDescent="0.25"/>
  <cols>
    <col min="1" max="16384" width="11.42578125" style="20"/>
  </cols>
  <sheetData>
    <row r="1" spans="1:8" ht="30" x14ac:dyDescent="0.25">
      <c r="A1" s="21"/>
      <c r="B1" s="21"/>
      <c r="C1" s="22" t="s">
        <v>102</v>
      </c>
      <c r="D1" s="22" t="s">
        <v>103</v>
      </c>
      <c r="E1" s="22" t="s">
        <v>104</v>
      </c>
      <c r="F1" s="22" t="s">
        <v>105</v>
      </c>
      <c r="G1" s="22" t="s">
        <v>106</v>
      </c>
      <c r="H1" s="22" t="s">
        <v>107</v>
      </c>
    </row>
    <row r="2" spans="1:8" ht="15.75" thickBot="1" x14ac:dyDescent="0.3">
      <c r="A2" s="23"/>
      <c r="B2" s="23"/>
      <c r="C2" s="24" t="s">
        <v>108</v>
      </c>
      <c r="D2" s="24" t="s">
        <v>109</v>
      </c>
      <c r="E2" s="24" t="s">
        <v>109</v>
      </c>
      <c r="F2" s="24" t="s">
        <v>109</v>
      </c>
      <c r="G2" s="24" t="s">
        <v>110</v>
      </c>
      <c r="H2" s="24" t="s">
        <v>73</v>
      </c>
    </row>
    <row r="3" spans="1:8" x14ac:dyDescent="0.25">
      <c r="A3" s="25" t="s">
        <v>111</v>
      </c>
      <c r="B3" s="25"/>
      <c r="C3" s="26"/>
      <c r="D3" s="26"/>
      <c r="E3" s="26"/>
      <c r="F3" s="26"/>
      <c r="G3" s="26"/>
      <c r="H3" s="26"/>
    </row>
    <row r="4" spans="1:8" ht="15.75" thickBot="1" x14ac:dyDescent="0.3">
      <c r="A4" s="27"/>
      <c r="B4" s="27" t="s">
        <v>112</v>
      </c>
      <c r="C4" s="28" t="s">
        <v>113</v>
      </c>
      <c r="D4" s="28" t="s">
        <v>114</v>
      </c>
      <c r="E4" s="28" t="s">
        <v>115</v>
      </c>
      <c r="F4" s="28" t="s">
        <v>116</v>
      </c>
      <c r="G4" s="28" t="s">
        <v>117</v>
      </c>
      <c r="H4" s="28">
        <v>100</v>
      </c>
    </row>
    <row r="5" spans="1:8" x14ac:dyDescent="0.25">
      <c r="A5" s="29" t="s">
        <v>118</v>
      </c>
      <c r="B5" s="29"/>
      <c r="C5" s="26"/>
      <c r="D5" s="26"/>
      <c r="E5" s="26"/>
      <c r="F5" s="26"/>
      <c r="G5" s="26"/>
      <c r="H5" s="26"/>
    </row>
    <row r="6" spans="1:8" ht="30" x14ac:dyDescent="0.25">
      <c r="A6" s="21"/>
      <c r="B6" s="21" t="s">
        <v>64</v>
      </c>
      <c r="C6" s="22" t="s">
        <v>119</v>
      </c>
      <c r="D6" s="22" t="s">
        <v>120</v>
      </c>
      <c r="E6" s="22" t="s">
        <v>121</v>
      </c>
      <c r="F6" s="22" t="s">
        <v>122</v>
      </c>
      <c r="G6" s="22" t="s">
        <v>123</v>
      </c>
      <c r="H6" s="22">
        <v>100</v>
      </c>
    </row>
    <row r="7" spans="1:8" x14ac:dyDescent="0.25">
      <c r="A7" s="21"/>
      <c r="B7" s="21" t="s">
        <v>29</v>
      </c>
      <c r="C7" s="22" t="s">
        <v>119</v>
      </c>
      <c r="D7" s="22" t="s">
        <v>124</v>
      </c>
      <c r="E7" s="22" t="s">
        <v>125</v>
      </c>
      <c r="F7" s="22" t="s">
        <v>126</v>
      </c>
      <c r="G7" s="22" t="s">
        <v>127</v>
      </c>
      <c r="H7" s="22">
        <v>100</v>
      </c>
    </row>
    <row r="8" spans="1:8" x14ac:dyDescent="0.25">
      <c r="A8" s="21"/>
      <c r="B8" s="21" t="s">
        <v>29</v>
      </c>
      <c r="C8" s="26" t="s">
        <v>128</v>
      </c>
      <c r="D8" s="22" t="s">
        <v>129</v>
      </c>
      <c r="E8" s="22" t="s">
        <v>130</v>
      </c>
      <c r="F8" s="22" t="s">
        <v>131</v>
      </c>
      <c r="G8" s="22" t="s">
        <v>132</v>
      </c>
      <c r="H8" s="26">
        <v>75</v>
      </c>
    </row>
    <row r="9" spans="1:8" ht="30.75" thickBot="1" x14ac:dyDescent="0.3">
      <c r="A9" s="27"/>
      <c r="B9" s="27" t="s">
        <v>133</v>
      </c>
      <c r="C9" s="30" t="s">
        <v>134</v>
      </c>
      <c r="D9" s="30" t="s">
        <v>135</v>
      </c>
      <c r="E9" s="30" t="s">
        <v>136</v>
      </c>
      <c r="F9" s="30" t="s">
        <v>137</v>
      </c>
      <c r="G9" s="30" t="s">
        <v>138</v>
      </c>
      <c r="H9" s="30">
        <v>35</v>
      </c>
    </row>
    <row r="10" spans="1:8" x14ac:dyDescent="0.25">
      <c r="A10" s="29" t="s">
        <v>139</v>
      </c>
      <c r="B10" s="29"/>
      <c r="C10" s="26"/>
      <c r="D10" s="26"/>
      <c r="E10" s="26"/>
      <c r="F10" s="26"/>
      <c r="G10" s="26"/>
      <c r="H10" s="26"/>
    </row>
    <row r="11" spans="1:8" x14ac:dyDescent="0.25">
      <c r="A11" s="21"/>
      <c r="B11" s="21" t="s">
        <v>93</v>
      </c>
      <c r="C11" s="22" t="s">
        <v>119</v>
      </c>
      <c r="D11" s="22" t="s">
        <v>140</v>
      </c>
      <c r="E11" s="22" t="s">
        <v>141</v>
      </c>
      <c r="F11" s="22" t="s">
        <v>142</v>
      </c>
      <c r="G11" s="22" t="s">
        <v>143</v>
      </c>
      <c r="H11" s="22">
        <v>100</v>
      </c>
    </row>
    <row r="12" spans="1:8" ht="30" x14ac:dyDescent="0.25">
      <c r="A12" s="21"/>
      <c r="B12" s="21" t="s">
        <v>64</v>
      </c>
      <c r="C12" s="22" t="s">
        <v>119</v>
      </c>
      <c r="D12" s="22" t="s">
        <v>144</v>
      </c>
      <c r="E12" s="22" t="s">
        <v>145</v>
      </c>
      <c r="F12" s="22" t="s">
        <v>146</v>
      </c>
      <c r="G12" s="22" t="s">
        <v>147</v>
      </c>
      <c r="H12" s="22">
        <v>100</v>
      </c>
    </row>
    <row r="13" spans="1:8" x14ac:dyDescent="0.25">
      <c r="A13" s="21"/>
      <c r="B13" s="21" t="s">
        <v>148</v>
      </c>
      <c r="C13" s="26" t="s">
        <v>128</v>
      </c>
      <c r="D13" s="22" t="s">
        <v>149</v>
      </c>
      <c r="E13" s="22" t="s">
        <v>150</v>
      </c>
      <c r="F13" s="22" t="s">
        <v>151</v>
      </c>
      <c r="G13" s="22" t="s">
        <v>152</v>
      </c>
      <c r="H13" s="26">
        <v>75</v>
      </c>
    </row>
    <row r="14" spans="1:8" ht="30.75" thickBot="1" x14ac:dyDescent="0.3">
      <c r="A14" s="27"/>
      <c r="B14" s="27" t="s">
        <v>133</v>
      </c>
      <c r="C14" s="30" t="s">
        <v>134</v>
      </c>
      <c r="D14" s="30" t="s">
        <v>135</v>
      </c>
      <c r="E14" s="30" t="s">
        <v>136</v>
      </c>
      <c r="F14" s="30" t="s">
        <v>137</v>
      </c>
      <c r="G14" s="30" t="s">
        <v>138</v>
      </c>
      <c r="H14" s="30">
        <v>35</v>
      </c>
    </row>
    <row r="15" spans="1:8" x14ac:dyDescent="0.25">
      <c r="A15" s="29" t="s">
        <v>153</v>
      </c>
      <c r="B15" s="29"/>
      <c r="C15" s="26"/>
      <c r="D15" s="26"/>
      <c r="E15" s="26"/>
      <c r="F15" s="26"/>
      <c r="G15" s="26"/>
      <c r="H15" s="26"/>
    </row>
    <row r="16" spans="1:8" ht="15.75" thickBot="1" x14ac:dyDescent="0.3">
      <c r="A16" s="21"/>
      <c r="B16" s="21" t="s">
        <v>154</v>
      </c>
      <c r="C16" s="22" t="s">
        <v>113</v>
      </c>
      <c r="D16" s="22" t="s">
        <v>155</v>
      </c>
      <c r="E16" s="22" t="s">
        <v>156</v>
      </c>
      <c r="F16" s="22" t="s">
        <v>157</v>
      </c>
      <c r="G16" s="22" t="s">
        <v>158</v>
      </c>
      <c r="H16" s="22">
        <v>100</v>
      </c>
    </row>
    <row r="17" spans="1:8" x14ac:dyDescent="0.25">
      <c r="A17" s="29" t="s">
        <v>159</v>
      </c>
      <c r="B17" s="29"/>
      <c r="C17" s="31"/>
      <c r="D17" s="31"/>
      <c r="E17" s="31"/>
      <c r="F17" s="31"/>
      <c r="G17" s="31"/>
      <c r="H17" s="31"/>
    </row>
    <row r="18" spans="1:8" x14ac:dyDescent="0.25">
      <c r="A18" s="21"/>
      <c r="B18" s="21" t="s">
        <v>93</v>
      </c>
      <c r="C18" s="26" t="s">
        <v>136</v>
      </c>
      <c r="D18" s="26" t="s">
        <v>160</v>
      </c>
      <c r="E18" s="26" t="s">
        <v>161</v>
      </c>
      <c r="F18" s="26" t="s">
        <v>162</v>
      </c>
      <c r="G18" s="32">
        <v>1200</v>
      </c>
      <c r="H18" s="26">
        <v>100</v>
      </c>
    </row>
    <row r="19" spans="1:8" ht="15.75" thickBot="1" x14ac:dyDescent="0.3">
      <c r="A19" s="27"/>
      <c r="B19" s="27" t="s">
        <v>89</v>
      </c>
      <c r="C19" s="28" t="s">
        <v>163</v>
      </c>
      <c r="D19" s="28" t="s">
        <v>164</v>
      </c>
      <c r="E19" s="28" t="s">
        <v>165</v>
      </c>
      <c r="F19" s="28" t="s">
        <v>157</v>
      </c>
      <c r="G19" s="33">
        <v>1300</v>
      </c>
      <c r="H19" s="28">
        <v>100</v>
      </c>
    </row>
    <row r="20" spans="1:8" ht="25.5" customHeight="1" x14ac:dyDescent="0.25">
      <c r="A20" s="29" t="s">
        <v>166</v>
      </c>
      <c r="B20" s="29"/>
      <c r="C20" s="26"/>
      <c r="D20" s="26"/>
      <c r="E20" s="26"/>
      <c r="F20" s="26"/>
      <c r="G20" s="26"/>
      <c r="H20" s="26"/>
    </row>
    <row r="21" spans="1:8" ht="15.75" thickBot="1" x14ac:dyDescent="0.3">
      <c r="A21" s="27"/>
      <c r="B21" s="27" t="s">
        <v>167</v>
      </c>
      <c r="C21" s="28" t="s">
        <v>113</v>
      </c>
      <c r="D21" s="28" t="s">
        <v>168</v>
      </c>
      <c r="E21" s="28" t="s">
        <v>165</v>
      </c>
      <c r="F21" s="28" t="s">
        <v>157</v>
      </c>
      <c r="G21" s="28" t="s">
        <v>169</v>
      </c>
      <c r="H21" s="28">
        <v>100</v>
      </c>
    </row>
    <row r="22" spans="1:8" x14ac:dyDescent="0.25">
      <c r="A22" s="29" t="s">
        <v>170</v>
      </c>
      <c r="B22" s="29"/>
      <c r="C22" s="26"/>
      <c r="D22" s="26"/>
      <c r="E22" s="26"/>
      <c r="F22" s="26"/>
      <c r="G22" s="26"/>
      <c r="H22" s="26"/>
    </row>
    <row r="23" spans="1:8" x14ac:dyDescent="0.25">
      <c r="A23" s="21"/>
      <c r="B23" s="21" t="s">
        <v>93</v>
      </c>
      <c r="C23" s="26" t="s">
        <v>171</v>
      </c>
      <c r="D23" s="26" t="s">
        <v>140</v>
      </c>
      <c r="E23" s="26" t="s">
        <v>172</v>
      </c>
      <c r="F23" s="26" t="s">
        <v>173</v>
      </c>
      <c r="G23" s="26" t="s">
        <v>174</v>
      </c>
      <c r="H23" s="26">
        <v>100</v>
      </c>
    </row>
    <row r="24" spans="1:8" ht="15.75" thickBot="1" x14ac:dyDescent="0.3">
      <c r="A24" s="23"/>
      <c r="B24" s="23" t="s">
        <v>29</v>
      </c>
      <c r="C24" s="24" t="s">
        <v>128</v>
      </c>
      <c r="D24" s="24" t="s">
        <v>125</v>
      </c>
      <c r="E24" s="24" t="s">
        <v>175</v>
      </c>
      <c r="F24" s="24" t="s">
        <v>158</v>
      </c>
      <c r="G24" s="24" t="s">
        <v>176</v>
      </c>
      <c r="H24" s="24">
        <v>20</v>
      </c>
    </row>
  </sheetData>
  <mergeCells count="7">
    <mergeCell ref="A22:B22"/>
    <mergeCell ref="A3:B3"/>
    <mergeCell ref="A5:B5"/>
    <mergeCell ref="A10:B10"/>
    <mergeCell ref="A15:B15"/>
    <mergeCell ref="A17:B17"/>
    <mergeCell ref="A20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3860E-5607-477C-AD75-7D1DD9E82442}">
  <dimension ref="A1:O34"/>
  <sheetViews>
    <sheetView workbookViewId="0">
      <selection activeCell="F4" sqref="F4"/>
    </sheetView>
  </sheetViews>
  <sheetFormatPr baseColWidth="10" defaultRowHeight="15" x14ac:dyDescent="0.25"/>
  <cols>
    <col min="1" max="1" width="16.140625" customWidth="1"/>
  </cols>
  <sheetData>
    <row r="1" spans="1:15" ht="15.75" thickBot="1" x14ac:dyDescent="0.3">
      <c r="A1" s="34" t="s">
        <v>177</v>
      </c>
      <c r="B1" s="34" t="s">
        <v>1</v>
      </c>
      <c r="C1" s="34" t="s">
        <v>0</v>
      </c>
      <c r="D1" s="23"/>
      <c r="E1" s="35" t="s">
        <v>178</v>
      </c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x14ac:dyDescent="0.25">
      <c r="A2" s="21"/>
      <c r="B2" s="21"/>
      <c r="C2" s="21"/>
      <c r="D2" s="22" t="s">
        <v>12</v>
      </c>
      <c r="E2" s="22">
        <v>62</v>
      </c>
      <c r="F2" s="22">
        <v>92</v>
      </c>
      <c r="G2" s="22">
        <v>123</v>
      </c>
      <c r="H2" s="22">
        <v>151</v>
      </c>
      <c r="I2" s="22">
        <v>185</v>
      </c>
      <c r="J2" s="22">
        <v>213</v>
      </c>
      <c r="K2" s="22">
        <v>241</v>
      </c>
      <c r="L2" s="22">
        <v>279</v>
      </c>
      <c r="M2" s="22">
        <v>304</v>
      </c>
      <c r="N2" s="22">
        <v>335</v>
      </c>
      <c r="O2" s="22">
        <v>360</v>
      </c>
    </row>
    <row r="3" spans="1:15" x14ac:dyDescent="0.25">
      <c r="A3" s="21" t="s">
        <v>111</v>
      </c>
      <c r="B3" s="36" t="s">
        <v>3</v>
      </c>
      <c r="C3" s="21">
        <v>1978</v>
      </c>
      <c r="D3" s="22" t="s">
        <v>179</v>
      </c>
      <c r="E3" s="22" t="s">
        <v>180</v>
      </c>
      <c r="F3" s="22" t="s">
        <v>181</v>
      </c>
      <c r="G3" s="22" t="s">
        <v>182</v>
      </c>
      <c r="H3" s="22" t="s">
        <v>183</v>
      </c>
      <c r="I3" s="22" t="s">
        <v>184</v>
      </c>
      <c r="J3" s="22" t="s">
        <v>185</v>
      </c>
      <c r="K3" s="22" t="s">
        <v>186</v>
      </c>
      <c r="L3" s="22" t="s">
        <v>187</v>
      </c>
      <c r="M3" s="22" t="s">
        <v>188</v>
      </c>
      <c r="N3" s="22" t="s">
        <v>189</v>
      </c>
      <c r="O3" s="22" t="s">
        <v>190</v>
      </c>
    </row>
    <row r="4" spans="1:15" x14ac:dyDescent="0.25">
      <c r="A4" s="21"/>
      <c r="B4" s="36" t="s">
        <v>2</v>
      </c>
      <c r="C4" s="21"/>
      <c r="D4" s="22" t="s">
        <v>179</v>
      </c>
      <c r="E4" s="22" t="s">
        <v>191</v>
      </c>
      <c r="F4" s="22" t="s">
        <v>192</v>
      </c>
      <c r="G4" s="22" t="s">
        <v>193</v>
      </c>
      <c r="H4" s="22" t="s">
        <v>194</v>
      </c>
      <c r="I4" s="22" t="s">
        <v>195</v>
      </c>
      <c r="J4" s="22" t="s">
        <v>196</v>
      </c>
      <c r="K4" s="22" t="s">
        <v>197</v>
      </c>
      <c r="L4" s="22" t="s">
        <v>198</v>
      </c>
      <c r="M4" s="22" t="s">
        <v>199</v>
      </c>
      <c r="N4" s="22" t="s">
        <v>200</v>
      </c>
      <c r="O4" s="22" t="s">
        <v>201</v>
      </c>
    </row>
    <row r="5" spans="1:15" x14ac:dyDescent="0.25">
      <c r="A5" s="21"/>
      <c r="B5" s="36" t="s">
        <v>4</v>
      </c>
      <c r="C5" s="21"/>
      <c r="D5" s="22" t="s">
        <v>179</v>
      </c>
      <c r="E5" s="22" t="s">
        <v>202</v>
      </c>
      <c r="F5" s="22" t="s">
        <v>203</v>
      </c>
      <c r="G5" s="22" t="s">
        <v>204</v>
      </c>
      <c r="H5" s="22" t="s">
        <v>184</v>
      </c>
      <c r="I5" s="22" t="s">
        <v>194</v>
      </c>
      <c r="J5" s="22" t="s">
        <v>175</v>
      </c>
      <c r="K5" s="22" t="s">
        <v>205</v>
      </c>
      <c r="L5" s="22" t="s">
        <v>206</v>
      </c>
      <c r="M5" s="22" t="s">
        <v>207</v>
      </c>
      <c r="N5" s="22" t="s">
        <v>208</v>
      </c>
      <c r="O5" s="22" t="s">
        <v>209</v>
      </c>
    </row>
    <row r="6" spans="1:15" ht="15.75" thickBot="1" x14ac:dyDescent="0.3">
      <c r="A6" s="27"/>
      <c r="B6" s="37" t="s">
        <v>5</v>
      </c>
      <c r="C6" s="27"/>
      <c r="D6" s="30" t="s">
        <v>179</v>
      </c>
      <c r="E6" s="30" t="s">
        <v>210</v>
      </c>
      <c r="F6" s="30" t="s">
        <v>211</v>
      </c>
      <c r="G6" s="30" t="s">
        <v>212</v>
      </c>
      <c r="H6" s="30" t="s">
        <v>213</v>
      </c>
      <c r="I6" s="30" t="s">
        <v>214</v>
      </c>
      <c r="J6" s="30" t="s">
        <v>215</v>
      </c>
      <c r="K6" s="30" t="s">
        <v>216</v>
      </c>
      <c r="L6" s="30" t="s">
        <v>217</v>
      </c>
      <c r="M6" s="30" t="s">
        <v>218</v>
      </c>
      <c r="N6" s="30" t="s">
        <v>184</v>
      </c>
      <c r="O6" s="30" t="s">
        <v>219</v>
      </c>
    </row>
    <row r="7" spans="1:15" x14ac:dyDescent="0.25">
      <c r="A7" s="21"/>
      <c r="B7" s="36"/>
      <c r="C7" s="21"/>
      <c r="D7" s="22" t="s">
        <v>12</v>
      </c>
      <c r="E7" s="22">
        <v>48</v>
      </c>
      <c r="F7" s="22">
        <v>73</v>
      </c>
      <c r="G7" s="22">
        <v>88</v>
      </c>
      <c r="H7" s="22">
        <v>117</v>
      </c>
      <c r="I7" s="22">
        <v>175</v>
      </c>
      <c r="J7" s="22"/>
      <c r="K7" s="22"/>
      <c r="L7" s="22"/>
      <c r="M7" s="22"/>
      <c r="N7" s="22"/>
      <c r="O7" s="22"/>
    </row>
    <row r="8" spans="1:15" x14ac:dyDescent="0.25">
      <c r="A8" s="21" t="s">
        <v>111</v>
      </c>
      <c r="B8" s="36" t="s">
        <v>3</v>
      </c>
      <c r="C8" s="21">
        <v>1979</v>
      </c>
      <c r="D8" s="22" t="s">
        <v>179</v>
      </c>
      <c r="E8" s="22" t="s">
        <v>220</v>
      </c>
      <c r="F8" s="22" t="s">
        <v>221</v>
      </c>
      <c r="G8" s="22" t="s">
        <v>222</v>
      </c>
      <c r="H8" s="22" t="s">
        <v>223</v>
      </c>
      <c r="I8" s="22" t="s">
        <v>224</v>
      </c>
      <c r="J8" s="22"/>
      <c r="K8" s="22"/>
      <c r="L8" s="22"/>
      <c r="M8" s="22"/>
      <c r="N8" s="22"/>
      <c r="O8" s="22"/>
    </row>
    <row r="9" spans="1:15" x14ac:dyDescent="0.25">
      <c r="A9" s="21"/>
      <c r="B9" s="36" t="s">
        <v>2</v>
      </c>
      <c r="C9" s="21"/>
      <c r="D9" s="22" t="s">
        <v>179</v>
      </c>
      <c r="E9" s="22" t="s">
        <v>120</v>
      </c>
      <c r="F9" s="22" t="s">
        <v>225</v>
      </c>
      <c r="G9" s="22" t="s">
        <v>207</v>
      </c>
      <c r="H9" s="22" t="s">
        <v>147</v>
      </c>
      <c r="I9" s="22" t="s">
        <v>226</v>
      </c>
      <c r="J9" s="22"/>
      <c r="K9" s="22"/>
      <c r="L9" s="22"/>
      <c r="M9" s="22"/>
      <c r="N9" s="22"/>
      <c r="O9" s="22"/>
    </row>
    <row r="10" spans="1:15" x14ac:dyDescent="0.25">
      <c r="A10" s="21"/>
      <c r="B10" s="36" t="s">
        <v>4</v>
      </c>
      <c r="C10" s="21"/>
      <c r="D10" s="22" t="s">
        <v>179</v>
      </c>
      <c r="E10" s="22" t="s">
        <v>227</v>
      </c>
      <c r="F10" s="22" t="s">
        <v>228</v>
      </c>
      <c r="G10" s="22" t="s">
        <v>229</v>
      </c>
      <c r="H10" s="22" t="s">
        <v>230</v>
      </c>
      <c r="I10" s="22" t="s">
        <v>231</v>
      </c>
      <c r="J10" s="22"/>
      <c r="K10" s="22"/>
      <c r="L10" s="22"/>
      <c r="M10" s="22"/>
      <c r="N10" s="22"/>
      <c r="O10" s="22"/>
    </row>
    <row r="11" spans="1:15" ht="15.75" thickBot="1" x14ac:dyDescent="0.3">
      <c r="A11" s="27"/>
      <c r="B11" s="37" t="s">
        <v>5</v>
      </c>
      <c r="C11" s="27"/>
      <c r="D11" s="30" t="s">
        <v>179</v>
      </c>
      <c r="E11" s="30" t="s">
        <v>232</v>
      </c>
      <c r="F11" s="30" t="s">
        <v>233</v>
      </c>
      <c r="G11" s="30" t="s">
        <v>234</v>
      </c>
      <c r="H11" s="30" t="s">
        <v>235</v>
      </c>
      <c r="I11" s="30" t="s">
        <v>236</v>
      </c>
      <c r="J11" s="30"/>
      <c r="K11" s="30"/>
      <c r="L11" s="30"/>
      <c r="M11" s="30"/>
      <c r="N11" s="30"/>
      <c r="O11" s="30"/>
    </row>
    <row r="12" spans="1:15" x14ac:dyDescent="0.25">
      <c r="A12" s="21"/>
      <c r="B12" s="36"/>
      <c r="C12" s="21"/>
      <c r="D12" s="22" t="s">
        <v>12</v>
      </c>
      <c r="E12" s="22">
        <v>73</v>
      </c>
      <c r="F12" s="22">
        <v>96</v>
      </c>
      <c r="G12" s="22">
        <v>125</v>
      </c>
      <c r="H12" s="22">
        <v>152</v>
      </c>
      <c r="I12" s="22">
        <v>171</v>
      </c>
      <c r="J12" s="22">
        <v>194</v>
      </c>
      <c r="K12" s="22">
        <v>229</v>
      </c>
      <c r="L12" s="22">
        <v>246</v>
      </c>
      <c r="M12" s="22">
        <v>275</v>
      </c>
      <c r="N12" s="22">
        <v>303</v>
      </c>
      <c r="O12" s="22"/>
    </row>
    <row r="13" spans="1:15" x14ac:dyDescent="0.25">
      <c r="A13" s="21" t="s">
        <v>111</v>
      </c>
      <c r="B13" s="36" t="s">
        <v>3</v>
      </c>
      <c r="C13" s="21">
        <v>1980</v>
      </c>
      <c r="D13" s="22" t="s">
        <v>179</v>
      </c>
      <c r="E13" s="22" t="s">
        <v>237</v>
      </c>
      <c r="F13" s="22" t="s">
        <v>238</v>
      </c>
      <c r="G13" s="22" t="s">
        <v>239</v>
      </c>
      <c r="H13" s="22" t="s">
        <v>240</v>
      </c>
      <c r="I13" s="22" t="s">
        <v>241</v>
      </c>
      <c r="J13" s="22" t="s">
        <v>188</v>
      </c>
      <c r="K13" s="22" t="s">
        <v>242</v>
      </c>
      <c r="L13" s="22" t="s">
        <v>243</v>
      </c>
      <c r="M13" s="22" t="s">
        <v>244</v>
      </c>
      <c r="N13" s="22" t="s">
        <v>245</v>
      </c>
      <c r="O13" s="22"/>
    </row>
    <row r="14" spans="1:15" x14ac:dyDescent="0.25">
      <c r="A14" s="21"/>
      <c r="B14" s="36" t="s">
        <v>25</v>
      </c>
      <c r="C14" s="21"/>
      <c r="D14" s="22" t="s">
        <v>179</v>
      </c>
      <c r="E14" s="22" t="s">
        <v>113</v>
      </c>
      <c r="F14" s="22" t="s">
        <v>246</v>
      </c>
      <c r="G14" s="22" t="s">
        <v>247</v>
      </c>
      <c r="H14" s="22" t="s">
        <v>248</v>
      </c>
      <c r="I14" s="22" t="s">
        <v>249</v>
      </c>
      <c r="J14" s="22" t="s">
        <v>250</v>
      </c>
      <c r="K14" s="22" t="s">
        <v>217</v>
      </c>
      <c r="L14" s="22" t="s">
        <v>251</v>
      </c>
      <c r="M14" s="22" t="s">
        <v>252</v>
      </c>
      <c r="N14" s="22" t="s">
        <v>253</v>
      </c>
      <c r="O14" s="22"/>
    </row>
    <row r="15" spans="1:15" x14ac:dyDescent="0.25">
      <c r="A15" s="21"/>
      <c r="B15" s="36" t="s">
        <v>8</v>
      </c>
      <c r="C15" s="21"/>
      <c r="D15" s="22" t="s">
        <v>179</v>
      </c>
      <c r="E15" s="22" t="s">
        <v>254</v>
      </c>
      <c r="F15" s="22" t="s">
        <v>255</v>
      </c>
      <c r="G15" s="22" t="s">
        <v>256</v>
      </c>
      <c r="H15" s="22" t="s">
        <v>257</v>
      </c>
      <c r="I15" s="22" t="s">
        <v>252</v>
      </c>
      <c r="J15" s="22" t="s">
        <v>258</v>
      </c>
      <c r="K15" s="22" t="s">
        <v>259</v>
      </c>
      <c r="L15" s="22" t="s">
        <v>260</v>
      </c>
      <c r="M15" s="22" t="s">
        <v>261</v>
      </c>
      <c r="N15" s="22" t="s">
        <v>262</v>
      </c>
      <c r="O15" s="22"/>
    </row>
    <row r="16" spans="1:15" ht="15.75" thickBot="1" x14ac:dyDescent="0.3">
      <c r="A16" s="27"/>
      <c r="B16" s="37" t="s">
        <v>5</v>
      </c>
      <c r="C16" s="27"/>
      <c r="D16" s="30" t="s">
        <v>179</v>
      </c>
      <c r="E16" s="30" t="s">
        <v>263</v>
      </c>
      <c r="F16" s="30" t="s">
        <v>264</v>
      </c>
      <c r="G16" s="30" t="s">
        <v>252</v>
      </c>
      <c r="H16" s="30" t="s">
        <v>257</v>
      </c>
      <c r="I16" s="30" t="s">
        <v>265</v>
      </c>
      <c r="J16" s="30" t="s">
        <v>266</v>
      </c>
      <c r="K16" s="30" t="s">
        <v>267</v>
      </c>
      <c r="L16" s="30" t="s">
        <v>268</v>
      </c>
      <c r="M16" s="30" t="s">
        <v>269</v>
      </c>
      <c r="N16" s="30" t="s">
        <v>270</v>
      </c>
      <c r="O16" s="30"/>
    </row>
    <row r="17" spans="1:15" x14ac:dyDescent="0.25">
      <c r="A17" s="21"/>
      <c r="B17" s="21"/>
      <c r="C17" s="21"/>
      <c r="D17" s="22" t="s">
        <v>12</v>
      </c>
      <c r="E17" s="22"/>
      <c r="F17" s="22">
        <v>91</v>
      </c>
      <c r="G17" s="22">
        <v>122</v>
      </c>
      <c r="H17" s="22">
        <v>152</v>
      </c>
      <c r="I17" s="22">
        <v>183</v>
      </c>
      <c r="J17" s="22"/>
      <c r="K17" s="22">
        <v>213</v>
      </c>
      <c r="L17" s="22">
        <v>243</v>
      </c>
      <c r="M17" s="22"/>
      <c r="N17" s="22"/>
      <c r="O17" s="22"/>
    </row>
    <row r="18" spans="1:15" ht="15.75" thickBot="1" x14ac:dyDescent="0.3">
      <c r="A18" s="27" t="s">
        <v>271</v>
      </c>
      <c r="B18" s="37" t="s">
        <v>272</v>
      </c>
      <c r="C18" s="27">
        <v>2012</v>
      </c>
      <c r="D18" s="30" t="s">
        <v>179</v>
      </c>
      <c r="E18" s="30"/>
      <c r="F18" s="30" t="s">
        <v>273</v>
      </c>
      <c r="G18" s="30" t="s">
        <v>274</v>
      </c>
      <c r="H18" s="30" t="s">
        <v>275</v>
      </c>
      <c r="I18" s="30" t="s">
        <v>252</v>
      </c>
      <c r="J18" s="30"/>
      <c r="K18" s="30" t="s">
        <v>276</v>
      </c>
      <c r="L18" s="30" t="s">
        <v>277</v>
      </c>
      <c r="M18" s="30"/>
      <c r="N18" s="30"/>
      <c r="O18" s="30"/>
    </row>
    <row r="19" spans="1:15" x14ac:dyDescent="0.25">
      <c r="A19" s="21"/>
      <c r="B19" s="21"/>
      <c r="C19" s="21"/>
      <c r="D19" s="22" t="s">
        <v>12</v>
      </c>
      <c r="E19" s="22"/>
      <c r="F19" s="22">
        <v>100</v>
      </c>
      <c r="G19" s="22"/>
      <c r="H19" s="22">
        <v>149</v>
      </c>
      <c r="I19" s="22">
        <v>170</v>
      </c>
      <c r="J19" s="22">
        <v>201</v>
      </c>
      <c r="K19" s="22">
        <v>225</v>
      </c>
      <c r="L19" s="22">
        <v>265</v>
      </c>
      <c r="M19" s="22">
        <v>301</v>
      </c>
      <c r="N19" s="22">
        <v>320</v>
      </c>
      <c r="O19" s="22"/>
    </row>
    <row r="20" spans="1:15" ht="15.75" thickBot="1" x14ac:dyDescent="0.3">
      <c r="A20" s="27" t="s">
        <v>271</v>
      </c>
      <c r="B20" s="37" t="s">
        <v>272</v>
      </c>
      <c r="C20" s="27">
        <v>2013</v>
      </c>
      <c r="D20" s="30" t="s">
        <v>179</v>
      </c>
      <c r="E20" s="30"/>
      <c r="F20" s="30" t="s">
        <v>278</v>
      </c>
      <c r="G20" s="30"/>
      <c r="H20" s="30" t="s">
        <v>279</v>
      </c>
      <c r="I20" s="30" t="s">
        <v>280</v>
      </c>
      <c r="J20" s="30" t="s">
        <v>281</v>
      </c>
      <c r="K20" s="30" t="s">
        <v>282</v>
      </c>
      <c r="L20" s="30" t="s">
        <v>283</v>
      </c>
      <c r="M20" s="30" t="s">
        <v>284</v>
      </c>
      <c r="N20" s="30" t="s">
        <v>285</v>
      </c>
      <c r="O20" s="30"/>
    </row>
    <row r="21" spans="1:15" x14ac:dyDescent="0.25">
      <c r="A21" s="21"/>
      <c r="B21" s="21"/>
      <c r="C21" s="21"/>
      <c r="D21" s="22" t="s">
        <v>12</v>
      </c>
      <c r="E21" s="22"/>
      <c r="F21" s="22">
        <v>91</v>
      </c>
      <c r="G21" s="22">
        <v>122</v>
      </c>
      <c r="H21" s="22">
        <v>152</v>
      </c>
      <c r="I21" s="22">
        <v>183</v>
      </c>
      <c r="J21" s="22">
        <v>213</v>
      </c>
      <c r="K21" s="22">
        <v>243</v>
      </c>
      <c r="L21" s="22"/>
      <c r="M21" s="22"/>
      <c r="N21" s="22"/>
      <c r="O21" s="22"/>
    </row>
    <row r="22" spans="1:15" ht="15.75" thickBot="1" x14ac:dyDescent="0.3">
      <c r="A22" s="27" t="s">
        <v>286</v>
      </c>
      <c r="B22" s="37" t="s">
        <v>272</v>
      </c>
      <c r="C22" s="27">
        <v>2012</v>
      </c>
      <c r="D22" s="30" t="s">
        <v>179</v>
      </c>
      <c r="E22" s="30"/>
      <c r="F22" s="30" t="s">
        <v>287</v>
      </c>
      <c r="G22" s="30" t="s">
        <v>276</v>
      </c>
      <c r="H22" s="30" t="s">
        <v>288</v>
      </c>
      <c r="I22" s="30" t="s">
        <v>289</v>
      </c>
      <c r="J22" s="30" t="s">
        <v>290</v>
      </c>
      <c r="K22" s="30" t="s">
        <v>291</v>
      </c>
      <c r="L22" s="30"/>
      <c r="M22" s="30"/>
      <c r="N22" s="30"/>
      <c r="O22" s="30"/>
    </row>
    <row r="23" spans="1:15" x14ac:dyDescent="0.25">
      <c r="A23" s="21"/>
      <c r="B23" s="21"/>
      <c r="C23" s="21"/>
      <c r="D23" s="22" t="s">
        <v>12</v>
      </c>
      <c r="E23" s="22"/>
      <c r="F23" s="22">
        <v>103</v>
      </c>
      <c r="G23" s="22">
        <v>131</v>
      </c>
      <c r="H23" s="22"/>
      <c r="I23" s="22">
        <v>173</v>
      </c>
      <c r="J23" s="22">
        <v>204</v>
      </c>
      <c r="K23" s="22">
        <v>222</v>
      </c>
      <c r="L23" s="22">
        <v>259</v>
      </c>
      <c r="M23" s="22">
        <v>298</v>
      </c>
      <c r="N23" s="22">
        <v>320</v>
      </c>
      <c r="O23" s="22"/>
    </row>
    <row r="24" spans="1:15" ht="15.75" thickBot="1" x14ac:dyDescent="0.3">
      <c r="A24" s="27" t="s">
        <v>286</v>
      </c>
      <c r="B24" s="37" t="s">
        <v>272</v>
      </c>
      <c r="C24" s="27">
        <v>2013</v>
      </c>
      <c r="D24" s="30" t="s">
        <v>179</v>
      </c>
      <c r="E24" s="30"/>
      <c r="F24" s="30" t="s">
        <v>226</v>
      </c>
      <c r="G24" s="30" t="s">
        <v>292</v>
      </c>
      <c r="H24" s="30"/>
      <c r="I24" s="30" t="s">
        <v>293</v>
      </c>
      <c r="J24" s="30" t="s">
        <v>294</v>
      </c>
      <c r="K24" s="30" t="s">
        <v>295</v>
      </c>
      <c r="L24" s="30" t="s">
        <v>291</v>
      </c>
      <c r="M24" s="30" t="s">
        <v>122</v>
      </c>
      <c r="N24" s="30" t="s">
        <v>296</v>
      </c>
      <c r="O24" s="30"/>
    </row>
    <row r="25" spans="1:15" x14ac:dyDescent="0.25">
      <c r="A25" s="21"/>
      <c r="B25" s="21"/>
      <c r="C25" s="21"/>
      <c r="D25" s="22" t="s">
        <v>12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.75" thickBot="1" x14ac:dyDescent="0.3">
      <c r="A26" s="27" t="s">
        <v>297</v>
      </c>
      <c r="B26" s="37" t="s">
        <v>272</v>
      </c>
      <c r="C26" s="27">
        <v>2016</v>
      </c>
      <c r="D26" s="30" t="s">
        <v>179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</row>
    <row r="27" spans="1:15" x14ac:dyDescent="0.25">
      <c r="A27" s="21"/>
      <c r="B27" s="21"/>
      <c r="C27" s="21"/>
      <c r="D27" s="22" t="s">
        <v>12</v>
      </c>
      <c r="E27" s="22">
        <v>37</v>
      </c>
      <c r="F27" s="22">
        <v>78</v>
      </c>
      <c r="G27" s="22">
        <v>120</v>
      </c>
      <c r="H27" s="22"/>
      <c r="I27" s="38"/>
      <c r="J27" s="38"/>
      <c r="K27" s="22">
        <v>242</v>
      </c>
      <c r="L27" s="22"/>
      <c r="M27" s="22"/>
      <c r="N27" s="22"/>
      <c r="O27" s="22"/>
    </row>
    <row r="28" spans="1:15" ht="15.75" thickBot="1" x14ac:dyDescent="0.3">
      <c r="A28" s="27" t="s">
        <v>298</v>
      </c>
      <c r="B28" s="37" t="s">
        <v>272</v>
      </c>
      <c r="C28" s="27">
        <v>2016</v>
      </c>
      <c r="D28" s="30" t="s">
        <v>179</v>
      </c>
      <c r="E28" s="30" t="s">
        <v>299</v>
      </c>
      <c r="F28" s="30" t="s">
        <v>300</v>
      </c>
      <c r="G28" s="30" t="s">
        <v>301</v>
      </c>
      <c r="H28" s="30"/>
      <c r="I28" s="39"/>
      <c r="J28" s="39"/>
      <c r="K28" s="30" t="s">
        <v>302</v>
      </c>
      <c r="L28" s="30"/>
      <c r="M28" s="30"/>
      <c r="N28" s="30"/>
      <c r="O28" s="30"/>
    </row>
    <row r="29" spans="1:15" x14ac:dyDescent="0.25">
      <c r="A29" s="21"/>
      <c r="B29" s="21"/>
      <c r="C29" s="21"/>
      <c r="D29" s="22" t="s">
        <v>12</v>
      </c>
      <c r="E29" s="22">
        <v>30</v>
      </c>
      <c r="F29" s="22">
        <v>76</v>
      </c>
      <c r="G29" s="22">
        <v>122</v>
      </c>
      <c r="H29" s="22"/>
      <c r="I29" s="38"/>
      <c r="J29" s="38"/>
      <c r="K29" s="22">
        <v>243</v>
      </c>
      <c r="L29" s="22"/>
      <c r="M29" s="22"/>
      <c r="N29" s="22"/>
      <c r="O29" s="22"/>
    </row>
    <row r="30" spans="1:15" ht="15.75" thickBot="1" x14ac:dyDescent="0.3">
      <c r="A30" s="27" t="s">
        <v>303</v>
      </c>
      <c r="B30" s="37" t="s">
        <v>272</v>
      </c>
      <c r="C30" s="27">
        <v>2017</v>
      </c>
      <c r="D30" s="30" t="s">
        <v>179</v>
      </c>
      <c r="E30" s="30" t="s">
        <v>161</v>
      </c>
      <c r="F30" s="30" t="s">
        <v>304</v>
      </c>
      <c r="G30" s="30" t="s">
        <v>305</v>
      </c>
      <c r="H30" s="30"/>
      <c r="I30" s="39"/>
      <c r="J30" s="39"/>
      <c r="K30" s="30" t="s">
        <v>306</v>
      </c>
      <c r="L30" s="30"/>
      <c r="M30" s="30"/>
      <c r="N30" s="30"/>
      <c r="O30" s="30"/>
    </row>
    <row r="31" spans="1:15" x14ac:dyDescent="0.25">
      <c r="A31" s="21"/>
      <c r="B31" s="21"/>
      <c r="C31" s="21"/>
      <c r="D31" s="22" t="s">
        <v>12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</row>
    <row r="32" spans="1:15" ht="15.75" thickBot="1" x14ac:dyDescent="0.3">
      <c r="A32" s="27" t="s">
        <v>307</v>
      </c>
      <c r="B32" s="37" t="s">
        <v>272</v>
      </c>
      <c r="C32" s="27">
        <v>2017</v>
      </c>
      <c r="D32" s="30" t="s">
        <v>179</v>
      </c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</row>
    <row r="33" spans="1:15" x14ac:dyDescent="0.25">
      <c r="A33" s="21"/>
      <c r="B33" s="21"/>
      <c r="C33" s="21"/>
      <c r="D33" s="22" t="s">
        <v>12</v>
      </c>
      <c r="E33" s="22"/>
      <c r="F33" s="22">
        <v>76</v>
      </c>
      <c r="G33" s="22">
        <v>122</v>
      </c>
      <c r="H33" s="22"/>
      <c r="I33" s="38"/>
      <c r="J33" s="38"/>
      <c r="K33" s="22">
        <v>243</v>
      </c>
      <c r="L33" s="22"/>
      <c r="M33" s="22"/>
      <c r="N33" s="22"/>
      <c r="O33" s="22"/>
    </row>
    <row r="34" spans="1:15" ht="15.75" thickBot="1" x14ac:dyDescent="0.3">
      <c r="A34" s="23" t="s">
        <v>308</v>
      </c>
      <c r="B34" s="40" t="s">
        <v>272</v>
      </c>
      <c r="C34" s="23">
        <v>2017</v>
      </c>
      <c r="D34" s="34" t="s">
        <v>179</v>
      </c>
      <c r="E34" s="34"/>
      <c r="F34" s="34" t="s">
        <v>309</v>
      </c>
      <c r="G34" s="34" t="s">
        <v>310</v>
      </c>
      <c r="H34" s="34"/>
      <c r="I34" s="41"/>
      <c r="J34" s="41"/>
      <c r="K34" s="34" t="s">
        <v>311</v>
      </c>
      <c r="L34" s="34"/>
      <c r="M34" s="34"/>
      <c r="N34" s="34"/>
      <c r="O34" s="34"/>
    </row>
  </sheetData>
  <mergeCells count="1">
    <mergeCell ref="E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04E1-D8DE-4F31-AEBF-00013FD0D901}">
  <dimension ref="A1:K34"/>
  <sheetViews>
    <sheetView workbookViewId="0">
      <selection activeCell="C42" sqref="C42"/>
    </sheetView>
  </sheetViews>
  <sheetFormatPr baseColWidth="10" defaultRowHeight="15" x14ac:dyDescent="0.25"/>
  <cols>
    <col min="1" max="1" width="15.85546875" customWidth="1"/>
    <col min="4" max="4" width="16.7109375" customWidth="1"/>
  </cols>
  <sheetData>
    <row r="1" spans="1:11" ht="15.75" thickBot="1" x14ac:dyDescent="0.3">
      <c r="A1" s="34" t="s">
        <v>177</v>
      </c>
      <c r="B1" s="34" t="s">
        <v>1</v>
      </c>
      <c r="C1" s="34" t="s">
        <v>0</v>
      </c>
      <c r="D1" s="23"/>
      <c r="E1" s="35" t="s">
        <v>312</v>
      </c>
      <c r="F1" s="35"/>
      <c r="G1" s="35"/>
      <c r="H1" s="35"/>
      <c r="I1" s="35"/>
      <c r="J1" s="35"/>
      <c r="K1" s="34" t="s">
        <v>313</v>
      </c>
    </row>
    <row r="2" spans="1:11" x14ac:dyDescent="0.25">
      <c r="A2" s="21"/>
      <c r="B2" s="21"/>
      <c r="C2" s="21"/>
      <c r="D2" s="22" t="s">
        <v>12</v>
      </c>
      <c r="E2" s="22">
        <v>63</v>
      </c>
      <c r="F2" s="22">
        <v>123</v>
      </c>
      <c r="G2" s="22">
        <v>185</v>
      </c>
      <c r="H2" s="22">
        <v>241</v>
      </c>
      <c r="I2" s="22">
        <v>304</v>
      </c>
      <c r="J2" s="22">
        <v>362</v>
      </c>
      <c r="K2" s="22"/>
    </row>
    <row r="3" spans="1:11" x14ac:dyDescent="0.25">
      <c r="A3" s="21" t="s">
        <v>111</v>
      </c>
      <c r="B3" s="36" t="s">
        <v>3</v>
      </c>
      <c r="C3" s="21">
        <v>1978</v>
      </c>
      <c r="D3" s="22" t="s">
        <v>314</v>
      </c>
      <c r="E3" s="22" t="s">
        <v>134</v>
      </c>
      <c r="F3" s="22" t="s">
        <v>315</v>
      </c>
      <c r="G3" s="22" t="s">
        <v>316</v>
      </c>
      <c r="H3" s="22" t="s">
        <v>317</v>
      </c>
      <c r="I3" s="22" t="s">
        <v>318</v>
      </c>
      <c r="J3" s="22" t="s">
        <v>319</v>
      </c>
      <c r="K3" s="22" t="s">
        <v>320</v>
      </c>
    </row>
    <row r="4" spans="1:11" x14ac:dyDescent="0.25">
      <c r="A4" s="21"/>
      <c r="B4" s="36" t="s">
        <v>2</v>
      </c>
      <c r="C4" s="21"/>
      <c r="D4" s="22" t="s">
        <v>314</v>
      </c>
      <c r="E4" s="22" t="s">
        <v>134</v>
      </c>
      <c r="F4" s="22" t="s">
        <v>321</v>
      </c>
      <c r="G4" s="22" t="s">
        <v>322</v>
      </c>
      <c r="H4" s="22" t="s">
        <v>232</v>
      </c>
      <c r="I4" s="22" t="s">
        <v>323</v>
      </c>
      <c r="J4" s="22" t="s">
        <v>319</v>
      </c>
      <c r="K4" s="22" t="s">
        <v>324</v>
      </c>
    </row>
    <row r="5" spans="1:11" x14ac:dyDescent="0.25">
      <c r="A5" s="21"/>
      <c r="B5" s="36" t="s">
        <v>4</v>
      </c>
      <c r="C5" s="21"/>
      <c r="D5" s="22" t="s">
        <v>314</v>
      </c>
      <c r="E5" s="22" t="s">
        <v>134</v>
      </c>
      <c r="F5" s="22" t="s">
        <v>315</v>
      </c>
      <c r="G5" s="22" t="s">
        <v>325</v>
      </c>
      <c r="H5" s="22" t="s">
        <v>326</v>
      </c>
      <c r="I5" s="22" t="s">
        <v>161</v>
      </c>
      <c r="J5" s="22" t="s">
        <v>327</v>
      </c>
      <c r="K5" s="22" t="s">
        <v>328</v>
      </c>
    </row>
    <row r="6" spans="1:11" ht="15.75" thickBot="1" x14ac:dyDescent="0.3">
      <c r="A6" s="27"/>
      <c r="B6" s="37" t="s">
        <v>5</v>
      </c>
      <c r="C6" s="27"/>
      <c r="D6" s="30" t="s">
        <v>314</v>
      </c>
      <c r="E6" s="30" t="s">
        <v>329</v>
      </c>
      <c r="F6" s="30" t="s">
        <v>330</v>
      </c>
      <c r="G6" s="30" t="s">
        <v>331</v>
      </c>
      <c r="H6" s="30" t="s">
        <v>332</v>
      </c>
      <c r="I6" s="30" t="s">
        <v>333</v>
      </c>
      <c r="J6" s="30" t="s">
        <v>334</v>
      </c>
      <c r="K6" s="30" t="s">
        <v>335</v>
      </c>
    </row>
    <row r="7" spans="1:11" x14ac:dyDescent="0.25">
      <c r="A7" s="21"/>
      <c r="B7" s="36"/>
      <c r="C7" s="21"/>
      <c r="D7" s="22" t="s">
        <v>12</v>
      </c>
      <c r="E7" s="22">
        <v>48</v>
      </c>
      <c r="F7" s="22">
        <v>73</v>
      </c>
      <c r="G7" s="22">
        <v>88</v>
      </c>
      <c r="H7" s="22">
        <v>117</v>
      </c>
      <c r="I7" s="22">
        <v>175</v>
      </c>
      <c r="J7" s="22"/>
      <c r="K7" s="22"/>
    </row>
    <row r="8" spans="1:11" x14ac:dyDescent="0.25">
      <c r="A8" s="21" t="s">
        <v>111</v>
      </c>
      <c r="B8" s="36" t="s">
        <v>3</v>
      </c>
      <c r="C8" s="21">
        <v>1979</v>
      </c>
      <c r="D8" s="22" t="s">
        <v>314</v>
      </c>
      <c r="E8" s="22" t="s">
        <v>336</v>
      </c>
      <c r="F8" s="22" t="s">
        <v>171</v>
      </c>
      <c r="G8" s="22" t="s">
        <v>337</v>
      </c>
      <c r="H8" s="22" t="s">
        <v>338</v>
      </c>
      <c r="I8" s="22" t="s">
        <v>339</v>
      </c>
      <c r="J8" s="22"/>
      <c r="K8" s="22" t="s">
        <v>338</v>
      </c>
    </row>
    <row r="9" spans="1:11" x14ac:dyDescent="0.25">
      <c r="A9" s="21"/>
      <c r="B9" s="36" t="s">
        <v>2</v>
      </c>
      <c r="C9" s="21"/>
      <c r="D9" s="22" t="s">
        <v>314</v>
      </c>
      <c r="E9" s="22" t="s">
        <v>137</v>
      </c>
      <c r="F9" s="22" t="s">
        <v>134</v>
      </c>
      <c r="G9" s="22" t="s">
        <v>340</v>
      </c>
      <c r="H9" s="22" t="s">
        <v>341</v>
      </c>
      <c r="I9" s="22" t="s">
        <v>342</v>
      </c>
      <c r="J9" s="22"/>
      <c r="K9" s="22" t="s">
        <v>341</v>
      </c>
    </row>
    <row r="10" spans="1:11" x14ac:dyDescent="0.25">
      <c r="A10" s="21"/>
      <c r="B10" s="36" t="s">
        <v>4</v>
      </c>
      <c r="C10" s="21"/>
      <c r="D10" s="22" t="s">
        <v>314</v>
      </c>
      <c r="E10" s="22" t="s">
        <v>343</v>
      </c>
      <c r="F10" s="22" t="s">
        <v>163</v>
      </c>
      <c r="G10" s="22" t="s">
        <v>344</v>
      </c>
      <c r="H10" s="22" t="s">
        <v>345</v>
      </c>
      <c r="I10" s="22" t="s">
        <v>346</v>
      </c>
      <c r="J10" s="22"/>
      <c r="K10" s="22" t="s">
        <v>347</v>
      </c>
    </row>
    <row r="11" spans="1:11" ht="15.75" thickBot="1" x14ac:dyDescent="0.3">
      <c r="A11" s="27"/>
      <c r="B11" s="37" t="s">
        <v>5</v>
      </c>
      <c r="C11" s="27"/>
      <c r="D11" s="30" t="s">
        <v>314</v>
      </c>
      <c r="E11" s="30" t="s">
        <v>343</v>
      </c>
      <c r="F11" s="30" t="s">
        <v>348</v>
      </c>
      <c r="G11" s="30" t="s">
        <v>349</v>
      </c>
      <c r="H11" s="30" t="s">
        <v>350</v>
      </c>
      <c r="I11" s="30" t="s">
        <v>351</v>
      </c>
      <c r="J11" s="30"/>
      <c r="K11" s="30" t="s">
        <v>352</v>
      </c>
    </row>
    <row r="12" spans="1:11" x14ac:dyDescent="0.25">
      <c r="A12" s="21"/>
      <c r="B12" s="36"/>
      <c r="C12" s="21"/>
      <c r="D12" s="22" t="s">
        <v>12</v>
      </c>
      <c r="E12" s="22"/>
      <c r="F12" s="22"/>
      <c r="G12" s="22">
        <v>138</v>
      </c>
      <c r="H12" s="22">
        <v>185</v>
      </c>
      <c r="I12" s="22">
        <v>246</v>
      </c>
      <c r="J12" s="22">
        <v>303</v>
      </c>
      <c r="K12" s="22"/>
    </row>
    <row r="13" spans="1:11" x14ac:dyDescent="0.25">
      <c r="A13" s="21" t="s">
        <v>111</v>
      </c>
      <c r="B13" s="36" t="s">
        <v>3</v>
      </c>
      <c r="C13" s="21">
        <v>1980</v>
      </c>
      <c r="D13" s="22" t="s">
        <v>314</v>
      </c>
      <c r="E13" s="22"/>
      <c r="F13" s="22"/>
      <c r="G13" s="22" t="s">
        <v>353</v>
      </c>
      <c r="H13" s="22" t="s">
        <v>335</v>
      </c>
      <c r="I13" s="22" t="s">
        <v>354</v>
      </c>
      <c r="J13" s="22" t="s">
        <v>317</v>
      </c>
      <c r="K13" s="22" t="s">
        <v>355</v>
      </c>
    </row>
    <row r="14" spans="1:11" x14ac:dyDescent="0.25">
      <c r="A14" s="21"/>
      <c r="B14" s="36" t="s">
        <v>25</v>
      </c>
      <c r="C14" s="21"/>
      <c r="D14" s="22" t="s">
        <v>314</v>
      </c>
      <c r="E14" s="22"/>
      <c r="F14" s="22"/>
      <c r="G14" s="22" t="s">
        <v>132</v>
      </c>
      <c r="H14" s="22" t="s">
        <v>356</v>
      </c>
      <c r="I14" s="22" t="s">
        <v>357</v>
      </c>
      <c r="J14" s="22" t="s">
        <v>358</v>
      </c>
      <c r="K14" s="22" t="s">
        <v>359</v>
      </c>
    </row>
    <row r="15" spans="1:11" x14ac:dyDescent="0.25">
      <c r="A15" s="21"/>
      <c r="B15" s="36" t="s">
        <v>8</v>
      </c>
      <c r="C15" s="21"/>
      <c r="D15" s="22" t="s">
        <v>314</v>
      </c>
      <c r="E15" s="22"/>
      <c r="F15" s="22"/>
      <c r="G15" s="22" t="s">
        <v>360</v>
      </c>
      <c r="H15" s="22" t="s">
        <v>361</v>
      </c>
      <c r="I15" s="22" t="s">
        <v>362</v>
      </c>
      <c r="J15" s="22" t="s">
        <v>227</v>
      </c>
      <c r="K15" s="22" t="s">
        <v>363</v>
      </c>
    </row>
    <row r="16" spans="1:11" ht="15.75" thickBot="1" x14ac:dyDescent="0.3">
      <c r="A16" s="27"/>
      <c r="B16" s="37" t="s">
        <v>5</v>
      </c>
      <c r="C16" s="27"/>
      <c r="D16" s="30" t="s">
        <v>314</v>
      </c>
      <c r="E16" s="30"/>
      <c r="F16" s="30"/>
      <c r="G16" s="30" t="s">
        <v>342</v>
      </c>
      <c r="H16" s="30" t="s">
        <v>364</v>
      </c>
      <c r="I16" s="30" t="s">
        <v>365</v>
      </c>
      <c r="J16" s="30" t="s">
        <v>161</v>
      </c>
      <c r="K16" s="30" t="s">
        <v>361</v>
      </c>
    </row>
    <row r="17" spans="1:11" x14ac:dyDescent="0.25">
      <c r="A17" s="21"/>
      <c r="B17" s="21"/>
      <c r="C17" s="21"/>
      <c r="D17" s="22" t="s">
        <v>12</v>
      </c>
      <c r="E17" s="22"/>
      <c r="F17" s="22"/>
      <c r="G17" s="22">
        <v>127</v>
      </c>
      <c r="H17" s="22"/>
      <c r="I17" s="22">
        <v>245</v>
      </c>
      <c r="J17" s="22">
        <v>317</v>
      </c>
      <c r="K17" s="22"/>
    </row>
    <row r="18" spans="1:11" ht="15.75" thickBot="1" x14ac:dyDescent="0.3">
      <c r="A18" s="27" t="s">
        <v>271</v>
      </c>
      <c r="B18" s="37" t="s">
        <v>272</v>
      </c>
      <c r="C18" s="27">
        <v>2012</v>
      </c>
      <c r="D18" s="30" t="s">
        <v>314</v>
      </c>
      <c r="E18" s="30"/>
      <c r="F18" s="30"/>
      <c r="G18" s="30" t="s">
        <v>366</v>
      </c>
      <c r="H18" s="30"/>
      <c r="I18" s="30" t="s">
        <v>356</v>
      </c>
      <c r="J18" s="30" t="s">
        <v>367</v>
      </c>
      <c r="K18" s="30" t="s">
        <v>368</v>
      </c>
    </row>
    <row r="19" spans="1:11" x14ac:dyDescent="0.25">
      <c r="A19" s="21"/>
      <c r="B19" s="21"/>
      <c r="C19" s="21"/>
      <c r="D19" s="22" t="s">
        <v>12</v>
      </c>
      <c r="E19" s="22"/>
      <c r="F19" s="22"/>
      <c r="G19" s="22">
        <v>139</v>
      </c>
      <c r="H19" s="22"/>
      <c r="I19" s="22">
        <v>238</v>
      </c>
      <c r="J19" s="22">
        <v>322</v>
      </c>
      <c r="K19" s="22"/>
    </row>
    <row r="20" spans="1:11" ht="15.75" thickBot="1" x14ac:dyDescent="0.3">
      <c r="A20" s="27" t="s">
        <v>271</v>
      </c>
      <c r="B20" s="37" t="s">
        <v>272</v>
      </c>
      <c r="C20" s="27">
        <v>2013</v>
      </c>
      <c r="D20" s="30" t="s">
        <v>314</v>
      </c>
      <c r="E20" s="30"/>
      <c r="F20" s="30"/>
      <c r="G20" s="30" t="s">
        <v>369</v>
      </c>
      <c r="H20" s="30"/>
      <c r="I20" s="30" t="s">
        <v>370</v>
      </c>
      <c r="J20" s="30" t="s">
        <v>371</v>
      </c>
      <c r="K20" s="30" t="s">
        <v>372</v>
      </c>
    </row>
    <row r="21" spans="1:11" x14ac:dyDescent="0.25">
      <c r="A21" s="21"/>
      <c r="B21" s="21"/>
      <c r="C21" s="21"/>
      <c r="D21" s="22" t="s">
        <v>12</v>
      </c>
      <c r="E21" s="22"/>
      <c r="F21" s="22"/>
      <c r="G21" s="22"/>
      <c r="H21" s="22"/>
      <c r="I21" s="22"/>
      <c r="J21" s="22">
        <v>328</v>
      </c>
      <c r="K21" s="22"/>
    </row>
    <row r="22" spans="1:11" ht="15.75" thickBot="1" x14ac:dyDescent="0.3">
      <c r="A22" s="27" t="s">
        <v>286</v>
      </c>
      <c r="B22" s="37" t="s">
        <v>272</v>
      </c>
      <c r="C22" s="27">
        <v>2012</v>
      </c>
      <c r="D22" s="30" t="s">
        <v>314</v>
      </c>
      <c r="E22" s="30"/>
      <c r="F22" s="30"/>
      <c r="G22" s="30"/>
      <c r="H22" s="30"/>
      <c r="I22" s="30"/>
      <c r="J22" s="30" t="s">
        <v>316</v>
      </c>
      <c r="K22" s="30" t="s">
        <v>155</v>
      </c>
    </row>
    <row r="23" spans="1:11" x14ac:dyDescent="0.25">
      <c r="A23" s="21"/>
      <c r="B23" s="21"/>
      <c r="C23" s="21"/>
      <c r="D23" s="22" t="s">
        <v>12</v>
      </c>
      <c r="E23" s="22"/>
      <c r="F23" s="22"/>
      <c r="G23" s="22">
        <v>136</v>
      </c>
      <c r="H23" s="22"/>
      <c r="I23" s="22">
        <v>231</v>
      </c>
      <c r="J23" s="38"/>
      <c r="K23" s="22"/>
    </row>
    <row r="24" spans="1:11" ht="15.75" thickBot="1" x14ac:dyDescent="0.3">
      <c r="A24" s="27" t="s">
        <v>286</v>
      </c>
      <c r="B24" s="37" t="s">
        <v>272</v>
      </c>
      <c r="C24" s="27">
        <v>2013</v>
      </c>
      <c r="D24" s="30" t="s">
        <v>314</v>
      </c>
      <c r="E24" s="30"/>
      <c r="F24" s="30"/>
      <c r="G24" s="30" t="s">
        <v>160</v>
      </c>
      <c r="H24" s="30"/>
      <c r="I24" s="30" t="s">
        <v>373</v>
      </c>
      <c r="J24" s="39"/>
      <c r="K24" s="30" t="s">
        <v>374</v>
      </c>
    </row>
    <row r="25" spans="1:11" x14ac:dyDescent="0.25">
      <c r="A25" s="21"/>
      <c r="B25" s="21"/>
      <c r="C25" s="21"/>
      <c r="D25" s="22" t="s">
        <v>12</v>
      </c>
      <c r="E25" s="22"/>
      <c r="F25" s="22"/>
      <c r="G25" s="22">
        <v>137</v>
      </c>
      <c r="H25" s="22"/>
      <c r="I25" s="22">
        <v>252</v>
      </c>
      <c r="J25" s="38"/>
      <c r="K25" s="22"/>
    </row>
    <row r="26" spans="1:11" ht="15.75" thickBot="1" x14ac:dyDescent="0.3">
      <c r="A26" s="27" t="s">
        <v>297</v>
      </c>
      <c r="B26" s="37" t="s">
        <v>272</v>
      </c>
      <c r="C26" s="27">
        <v>2016</v>
      </c>
      <c r="D26" s="30" t="s">
        <v>314</v>
      </c>
      <c r="E26" s="30"/>
      <c r="F26" s="30"/>
      <c r="G26" s="30" t="s">
        <v>375</v>
      </c>
      <c r="H26" s="30"/>
      <c r="I26" s="30" t="s">
        <v>376</v>
      </c>
      <c r="J26" s="39"/>
      <c r="K26" s="30" t="s">
        <v>377</v>
      </c>
    </row>
    <row r="27" spans="1:11" x14ac:dyDescent="0.25">
      <c r="A27" s="21"/>
      <c r="B27" s="21"/>
      <c r="C27" s="21"/>
      <c r="D27" s="22" t="s">
        <v>12</v>
      </c>
      <c r="E27" s="22"/>
      <c r="F27" s="22"/>
      <c r="G27" s="22">
        <v>151</v>
      </c>
      <c r="H27" s="22"/>
      <c r="I27" s="22">
        <v>227</v>
      </c>
      <c r="J27" s="38"/>
      <c r="K27" s="22"/>
    </row>
    <row r="28" spans="1:11" ht="15.75" thickBot="1" x14ac:dyDescent="0.3">
      <c r="A28" s="27" t="s">
        <v>298</v>
      </c>
      <c r="B28" s="37" t="s">
        <v>272</v>
      </c>
      <c r="C28" s="27">
        <v>2016</v>
      </c>
      <c r="D28" s="30" t="s">
        <v>314</v>
      </c>
      <c r="E28" s="30"/>
      <c r="F28" s="30"/>
      <c r="G28" s="30" t="s">
        <v>378</v>
      </c>
      <c r="H28" s="30"/>
      <c r="I28" s="30" t="s">
        <v>379</v>
      </c>
      <c r="J28" s="39"/>
      <c r="K28" s="30" t="s">
        <v>380</v>
      </c>
    </row>
    <row r="29" spans="1:11" x14ac:dyDescent="0.25">
      <c r="A29" s="21"/>
      <c r="B29" s="21"/>
      <c r="C29" s="21"/>
      <c r="D29" s="22" t="s">
        <v>12</v>
      </c>
      <c r="E29" s="22"/>
      <c r="F29" s="22"/>
      <c r="G29" s="22">
        <v>144</v>
      </c>
      <c r="H29" s="22"/>
      <c r="I29" s="22">
        <v>247</v>
      </c>
      <c r="J29" s="38"/>
      <c r="K29" s="22"/>
    </row>
    <row r="30" spans="1:11" ht="15.75" thickBot="1" x14ac:dyDescent="0.3">
      <c r="A30" s="27" t="s">
        <v>303</v>
      </c>
      <c r="B30" s="37" t="s">
        <v>272</v>
      </c>
      <c r="C30" s="27">
        <v>2017</v>
      </c>
      <c r="D30" s="30" t="s">
        <v>314</v>
      </c>
      <c r="E30" s="30"/>
      <c r="F30" s="30"/>
      <c r="G30" s="30" t="s">
        <v>120</v>
      </c>
      <c r="H30" s="30"/>
      <c r="I30" s="30" t="s">
        <v>381</v>
      </c>
      <c r="J30" s="39"/>
      <c r="K30" s="30" t="s">
        <v>382</v>
      </c>
    </row>
    <row r="31" spans="1:11" x14ac:dyDescent="0.25">
      <c r="A31" s="21"/>
      <c r="B31" s="21"/>
      <c r="C31" s="21"/>
      <c r="D31" s="22" t="s">
        <v>12</v>
      </c>
      <c r="E31" s="22"/>
      <c r="F31" s="22"/>
      <c r="G31" s="22"/>
      <c r="H31" s="22"/>
      <c r="I31" s="22">
        <v>239</v>
      </c>
      <c r="J31" s="38"/>
      <c r="K31" s="22"/>
    </row>
    <row r="32" spans="1:11" ht="15.75" thickBot="1" x14ac:dyDescent="0.3">
      <c r="A32" s="27" t="s">
        <v>307</v>
      </c>
      <c r="B32" s="37" t="s">
        <v>272</v>
      </c>
      <c r="C32" s="27">
        <v>2017</v>
      </c>
      <c r="D32" s="30" t="s">
        <v>314</v>
      </c>
      <c r="E32" s="30"/>
      <c r="F32" s="30"/>
      <c r="G32" s="30"/>
      <c r="H32" s="30"/>
      <c r="I32" s="30" t="s">
        <v>332</v>
      </c>
      <c r="J32" s="39"/>
      <c r="K32" s="30" t="s">
        <v>372</v>
      </c>
    </row>
    <row r="33" spans="1:11" x14ac:dyDescent="0.25">
      <c r="A33" s="21"/>
      <c r="B33" s="21"/>
      <c r="C33" s="21"/>
      <c r="D33" s="22" t="s">
        <v>12</v>
      </c>
      <c r="E33" s="22"/>
      <c r="F33" s="22"/>
      <c r="G33" s="22">
        <v>139</v>
      </c>
      <c r="H33" s="22"/>
      <c r="I33" s="22">
        <v>250</v>
      </c>
      <c r="J33" s="38"/>
      <c r="K33" s="22"/>
    </row>
    <row r="34" spans="1:11" ht="15.75" thickBot="1" x14ac:dyDescent="0.3">
      <c r="A34" s="23" t="s">
        <v>308</v>
      </c>
      <c r="B34" s="40" t="s">
        <v>272</v>
      </c>
      <c r="C34" s="23">
        <v>2017</v>
      </c>
      <c r="D34" s="34" t="s">
        <v>314</v>
      </c>
      <c r="E34" s="34"/>
      <c r="F34" s="34"/>
      <c r="G34" s="34" t="s">
        <v>383</v>
      </c>
      <c r="H34" s="34"/>
      <c r="I34" s="34" t="s">
        <v>384</v>
      </c>
      <c r="J34" s="41"/>
      <c r="K34" s="34" t="s">
        <v>385</v>
      </c>
    </row>
  </sheetData>
  <mergeCells count="1">
    <mergeCell ref="E1: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C2317-554A-48E0-ACD8-AE979392AA99}">
  <dimension ref="A1:AH26"/>
  <sheetViews>
    <sheetView zoomScaleNormal="100" workbookViewId="0">
      <selection activeCell="S30" sqref="S30"/>
    </sheetView>
  </sheetViews>
  <sheetFormatPr baseColWidth="10" defaultRowHeight="15" x14ac:dyDescent="0.25"/>
  <cols>
    <col min="1" max="1" width="10.28515625" bestFit="1" customWidth="1"/>
    <col min="2" max="2" width="4.7109375" bestFit="1" customWidth="1"/>
    <col min="3" max="3" width="4.5703125" bestFit="1" customWidth="1"/>
    <col min="4" max="4" width="4.85546875" bestFit="1" customWidth="1"/>
    <col min="5" max="5" width="5" bestFit="1" customWidth="1"/>
    <col min="6" max="6" width="5.42578125" bestFit="1" customWidth="1"/>
    <col min="7" max="7" width="5.7109375" customWidth="1"/>
    <col min="8" max="8" width="10.28515625" bestFit="1" customWidth="1"/>
    <col min="9" max="9" width="4.7109375" bestFit="1" customWidth="1"/>
    <col min="10" max="10" width="4.5703125" bestFit="1" customWidth="1"/>
    <col min="11" max="11" width="4.85546875" bestFit="1" customWidth="1"/>
    <col min="12" max="12" width="5" bestFit="1" customWidth="1"/>
    <col min="13" max="13" width="5.42578125" bestFit="1" customWidth="1"/>
    <col min="14" max="14" width="5.7109375" customWidth="1"/>
    <col min="15" max="15" width="9.5703125" bestFit="1" customWidth="1"/>
    <col min="16" max="16" width="4.7109375" bestFit="1" customWidth="1"/>
    <col min="17" max="17" width="4.5703125" bestFit="1" customWidth="1"/>
    <col min="18" max="18" width="4.85546875" bestFit="1" customWidth="1"/>
    <col min="19" max="19" width="5" bestFit="1" customWidth="1"/>
    <col min="20" max="20" width="5.42578125" bestFit="1" customWidth="1"/>
    <col min="21" max="21" width="5.7109375" customWidth="1"/>
    <col min="22" max="22" width="9.7109375" bestFit="1" customWidth="1"/>
    <col min="23" max="23" width="4.7109375" bestFit="1" customWidth="1"/>
    <col min="24" max="24" width="4.5703125" bestFit="1" customWidth="1"/>
    <col min="25" max="25" width="4.85546875" bestFit="1" customWidth="1"/>
    <col min="26" max="26" width="5" bestFit="1" customWidth="1"/>
    <col min="27" max="27" width="5.42578125" bestFit="1" customWidth="1"/>
    <col min="28" max="28" width="5.7109375" customWidth="1"/>
    <col min="29" max="29" width="8.140625" bestFit="1" customWidth="1"/>
    <col min="30" max="30" width="4.7109375" bestFit="1" customWidth="1"/>
    <col min="31" max="31" width="4.5703125" bestFit="1" customWidth="1"/>
    <col min="32" max="32" width="4.85546875" bestFit="1" customWidth="1"/>
    <col min="33" max="33" width="5" bestFit="1" customWidth="1"/>
    <col min="34" max="34" width="5.42578125" bestFit="1" customWidth="1"/>
  </cols>
  <sheetData>
    <row r="1" spans="1:34" x14ac:dyDescent="0.25">
      <c r="A1" s="13" t="s">
        <v>23</v>
      </c>
      <c r="B1" s="13"/>
      <c r="C1" s="13"/>
      <c r="D1" s="13"/>
      <c r="E1" s="13"/>
      <c r="F1" s="13"/>
      <c r="H1" s="2" t="s">
        <v>3</v>
      </c>
      <c r="I1" s="1"/>
      <c r="J1" s="1"/>
      <c r="K1" s="1"/>
      <c r="L1" s="1"/>
      <c r="O1" s="2" t="s">
        <v>8</v>
      </c>
      <c r="P1" s="1"/>
      <c r="Q1" s="1"/>
      <c r="R1" s="1"/>
      <c r="S1" s="1"/>
      <c r="V1" s="2" t="s">
        <v>25</v>
      </c>
      <c r="W1" s="1"/>
      <c r="X1" s="1"/>
      <c r="Y1" s="1"/>
      <c r="Z1" s="1"/>
      <c r="AC1" s="2" t="s">
        <v>5</v>
      </c>
      <c r="AD1" s="1"/>
      <c r="AE1" s="1"/>
      <c r="AF1" s="1"/>
      <c r="AG1" s="1"/>
    </row>
    <row r="2" spans="1:34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17</v>
      </c>
      <c r="AC2" s="1" t="s">
        <v>18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17</v>
      </c>
    </row>
    <row r="3" spans="1:34" x14ac:dyDescent="0.25">
      <c r="A3" s="1">
        <v>1978</v>
      </c>
      <c r="B3" s="1">
        <v>349</v>
      </c>
      <c r="C3" s="1">
        <v>1</v>
      </c>
      <c r="D3" s="1">
        <v>1</v>
      </c>
      <c r="E3" s="1">
        <v>30</v>
      </c>
      <c r="F3">
        <f>E3</f>
        <v>30</v>
      </c>
      <c r="H3" s="2">
        <v>1980</v>
      </c>
      <c r="I3" s="1">
        <v>77</v>
      </c>
      <c r="J3" s="1">
        <v>49</v>
      </c>
      <c r="K3" s="1">
        <v>1</v>
      </c>
      <c r="L3" s="1">
        <v>26</v>
      </c>
      <c r="M3">
        <f>L3</f>
        <v>26</v>
      </c>
      <c r="O3" s="2">
        <v>1980</v>
      </c>
      <c r="P3" s="1">
        <v>109</v>
      </c>
      <c r="Q3" s="1">
        <v>81</v>
      </c>
      <c r="R3" s="1">
        <v>1</v>
      </c>
      <c r="S3" s="1">
        <v>27</v>
      </c>
      <c r="T3">
        <f>S3</f>
        <v>27</v>
      </c>
      <c r="V3" s="2">
        <v>1980</v>
      </c>
      <c r="W3" s="1">
        <v>108</v>
      </c>
      <c r="X3" s="1">
        <v>80</v>
      </c>
      <c r="Y3" s="1">
        <v>1</v>
      </c>
      <c r="Z3" s="1">
        <v>26</v>
      </c>
      <c r="AA3">
        <f>Z3</f>
        <v>26</v>
      </c>
      <c r="AC3" s="2">
        <v>1980</v>
      </c>
      <c r="AD3" s="1">
        <v>106</v>
      </c>
      <c r="AE3" s="1">
        <v>78</v>
      </c>
      <c r="AF3" s="1">
        <v>1</v>
      </c>
      <c r="AG3" s="1">
        <v>25</v>
      </c>
      <c r="AH3">
        <f>AG3</f>
        <v>25</v>
      </c>
    </row>
    <row r="4" spans="1:34" x14ac:dyDescent="0.25">
      <c r="A4" s="1">
        <v>1978</v>
      </c>
      <c r="B4" s="1">
        <v>356</v>
      </c>
      <c r="C4" s="1">
        <v>8</v>
      </c>
      <c r="D4" s="1">
        <v>2</v>
      </c>
      <c r="E4" s="1">
        <v>60</v>
      </c>
      <c r="F4">
        <f>E4-E3</f>
        <v>30</v>
      </c>
      <c r="H4" s="1">
        <v>1980</v>
      </c>
      <c r="I4" s="1">
        <v>107</v>
      </c>
      <c r="J4" s="1">
        <v>79</v>
      </c>
      <c r="K4" s="1">
        <v>2</v>
      </c>
      <c r="L4" s="1">
        <v>52</v>
      </c>
      <c r="M4">
        <f>L4-L3</f>
        <v>26</v>
      </c>
      <c r="O4" s="1">
        <v>1980</v>
      </c>
      <c r="P4" s="1">
        <v>125</v>
      </c>
      <c r="Q4" s="1">
        <v>97</v>
      </c>
      <c r="R4" s="1">
        <v>2</v>
      </c>
      <c r="S4" s="1">
        <v>54</v>
      </c>
      <c r="T4">
        <f>S4-S3</f>
        <v>27</v>
      </c>
      <c r="V4" s="1">
        <v>1980</v>
      </c>
      <c r="W4" s="1">
        <v>125</v>
      </c>
      <c r="X4" s="1">
        <v>97</v>
      </c>
      <c r="Y4" s="1">
        <v>2</v>
      </c>
      <c r="Z4" s="1">
        <v>52</v>
      </c>
      <c r="AA4">
        <f>Z4-Z3</f>
        <v>26</v>
      </c>
      <c r="AC4" s="1">
        <v>1980</v>
      </c>
      <c r="AD4" s="1">
        <v>114</v>
      </c>
      <c r="AE4" s="1">
        <v>86</v>
      </c>
      <c r="AF4" s="1">
        <v>2</v>
      </c>
      <c r="AG4" s="1">
        <v>51</v>
      </c>
      <c r="AH4">
        <f>AG4-AG3</f>
        <v>26</v>
      </c>
    </row>
    <row r="5" spans="1:34" x14ac:dyDescent="0.25">
      <c r="A5" s="1">
        <v>1978</v>
      </c>
      <c r="B5" s="1">
        <v>363</v>
      </c>
      <c r="C5" s="1">
        <v>15</v>
      </c>
      <c r="D5" s="1">
        <v>3</v>
      </c>
      <c r="E5" s="1">
        <v>90</v>
      </c>
      <c r="F5">
        <f t="shared" ref="F5:F22" si="0">E5-E4</f>
        <v>30</v>
      </c>
      <c r="H5" s="1">
        <v>1980</v>
      </c>
      <c r="I5" s="1">
        <v>119</v>
      </c>
      <c r="J5" s="1">
        <v>91</v>
      </c>
      <c r="K5" s="1">
        <v>3</v>
      </c>
      <c r="L5" s="1">
        <v>78</v>
      </c>
      <c r="M5">
        <f t="shared" ref="M5:M24" si="1">L5-L4</f>
        <v>26</v>
      </c>
      <c r="O5" s="1">
        <v>1980</v>
      </c>
      <c r="P5" s="1">
        <v>142</v>
      </c>
      <c r="Q5" s="1">
        <v>114</v>
      </c>
      <c r="R5" s="1">
        <v>3</v>
      </c>
      <c r="S5" s="1">
        <v>80</v>
      </c>
      <c r="T5">
        <f t="shared" ref="T5:T24" si="2">S5-S4</f>
        <v>26</v>
      </c>
      <c r="V5" s="1">
        <v>1980</v>
      </c>
      <c r="W5" s="1">
        <v>143</v>
      </c>
      <c r="X5" s="1">
        <v>115</v>
      </c>
      <c r="Y5" s="1">
        <v>3</v>
      </c>
      <c r="Z5" s="1">
        <v>79</v>
      </c>
      <c r="AA5">
        <f t="shared" ref="AA5:AA24" si="3">Z5-Z4</f>
        <v>27</v>
      </c>
      <c r="AC5" s="1">
        <v>1980</v>
      </c>
      <c r="AD5" s="1">
        <v>126</v>
      </c>
      <c r="AE5" s="1">
        <v>98</v>
      </c>
      <c r="AF5" s="1">
        <v>3</v>
      </c>
      <c r="AG5" s="1">
        <v>78</v>
      </c>
      <c r="AH5">
        <f t="shared" ref="AH5:AH25" si="4">AG5-AG4</f>
        <v>27</v>
      </c>
    </row>
    <row r="6" spans="1:34" x14ac:dyDescent="0.25">
      <c r="A6" s="1">
        <v>1979</v>
      </c>
      <c r="B6" s="1">
        <v>5</v>
      </c>
      <c r="C6" s="1">
        <v>22</v>
      </c>
      <c r="D6" s="1">
        <v>4</v>
      </c>
      <c r="E6" s="1">
        <v>120</v>
      </c>
      <c r="F6">
        <f t="shared" si="0"/>
        <v>30</v>
      </c>
      <c r="H6" s="1">
        <v>1980</v>
      </c>
      <c r="I6" s="1">
        <v>134</v>
      </c>
      <c r="J6" s="1">
        <v>106</v>
      </c>
      <c r="K6" s="1">
        <v>4</v>
      </c>
      <c r="L6" s="1">
        <v>105</v>
      </c>
      <c r="M6">
        <f t="shared" si="1"/>
        <v>27</v>
      </c>
      <c r="O6" s="1">
        <v>1980</v>
      </c>
      <c r="P6" s="1">
        <v>157</v>
      </c>
      <c r="Q6" s="1">
        <v>129</v>
      </c>
      <c r="R6" s="1">
        <v>4</v>
      </c>
      <c r="S6" s="1">
        <v>107</v>
      </c>
      <c r="T6">
        <f t="shared" si="2"/>
        <v>27</v>
      </c>
      <c r="V6" s="1">
        <v>1980</v>
      </c>
      <c r="W6" s="1">
        <v>157</v>
      </c>
      <c r="X6" s="1">
        <v>129</v>
      </c>
      <c r="Y6" s="1">
        <v>4</v>
      </c>
      <c r="Z6" s="1">
        <v>105</v>
      </c>
      <c r="AA6">
        <f t="shared" si="3"/>
        <v>26</v>
      </c>
      <c r="AC6" s="1">
        <v>1980</v>
      </c>
      <c r="AD6" s="1">
        <v>143</v>
      </c>
      <c r="AE6" s="1">
        <v>115</v>
      </c>
      <c r="AF6" s="1">
        <v>4</v>
      </c>
      <c r="AG6" s="1">
        <v>105</v>
      </c>
      <c r="AH6">
        <f t="shared" si="4"/>
        <v>27</v>
      </c>
    </row>
    <row r="7" spans="1:34" x14ac:dyDescent="0.25">
      <c r="A7" s="1">
        <v>1979</v>
      </c>
      <c r="B7" s="1">
        <v>12</v>
      </c>
      <c r="C7" s="1">
        <v>29</v>
      </c>
      <c r="D7" s="1">
        <v>5</v>
      </c>
      <c r="E7" s="1">
        <v>150</v>
      </c>
      <c r="F7">
        <f t="shared" si="0"/>
        <v>30</v>
      </c>
      <c r="H7" s="1">
        <v>1980</v>
      </c>
      <c r="I7" s="1">
        <v>146</v>
      </c>
      <c r="J7" s="1">
        <v>118</v>
      </c>
      <c r="K7" s="1">
        <v>5</v>
      </c>
      <c r="L7" s="1">
        <v>131</v>
      </c>
      <c r="M7">
        <f t="shared" si="1"/>
        <v>26</v>
      </c>
      <c r="O7" s="1">
        <v>1980</v>
      </c>
      <c r="P7" s="1">
        <v>178</v>
      </c>
      <c r="Q7" s="1">
        <v>150</v>
      </c>
      <c r="R7" s="1">
        <v>5</v>
      </c>
      <c r="S7" s="1">
        <v>134</v>
      </c>
      <c r="T7">
        <f t="shared" si="2"/>
        <v>27</v>
      </c>
      <c r="V7" s="1">
        <v>1980</v>
      </c>
      <c r="W7" s="1">
        <v>178</v>
      </c>
      <c r="X7" s="1">
        <v>150</v>
      </c>
      <c r="Y7" s="1">
        <v>5</v>
      </c>
      <c r="Z7" s="1">
        <v>132</v>
      </c>
      <c r="AA7">
        <f t="shared" si="3"/>
        <v>27</v>
      </c>
      <c r="AC7" s="1">
        <v>1980</v>
      </c>
      <c r="AD7" s="1">
        <v>157</v>
      </c>
      <c r="AE7" s="1">
        <v>129</v>
      </c>
      <c r="AF7" s="1">
        <v>5</v>
      </c>
      <c r="AG7" s="1">
        <v>132</v>
      </c>
      <c r="AH7">
        <f t="shared" si="4"/>
        <v>27</v>
      </c>
    </row>
    <row r="8" spans="1:34" x14ac:dyDescent="0.25">
      <c r="A8" s="1">
        <v>1979</v>
      </c>
      <c r="B8" s="1">
        <v>19</v>
      </c>
      <c r="C8" s="1">
        <v>36</v>
      </c>
      <c r="D8" s="1">
        <v>6</v>
      </c>
      <c r="E8" s="1">
        <v>180</v>
      </c>
      <c r="F8">
        <f t="shared" si="0"/>
        <v>30</v>
      </c>
      <c r="H8" s="1">
        <v>1980</v>
      </c>
      <c r="I8" s="1">
        <v>160</v>
      </c>
      <c r="J8" s="1">
        <v>132</v>
      </c>
      <c r="K8" s="1">
        <v>6</v>
      </c>
      <c r="L8" s="1">
        <v>158</v>
      </c>
      <c r="M8">
        <f t="shared" si="1"/>
        <v>27</v>
      </c>
      <c r="O8" s="1">
        <v>1980</v>
      </c>
      <c r="P8" s="1">
        <v>185</v>
      </c>
      <c r="Q8" s="1">
        <v>157</v>
      </c>
      <c r="R8" s="1">
        <v>6</v>
      </c>
      <c r="S8" s="1">
        <v>163</v>
      </c>
      <c r="T8">
        <f t="shared" si="2"/>
        <v>29</v>
      </c>
      <c r="V8" s="1">
        <v>1980</v>
      </c>
      <c r="W8" s="1">
        <v>185</v>
      </c>
      <c r="X8" s="1">
        <v>157</v>
      </c>
      <c r="Y8" s="1">
        <v>6</v>
      </c>
      <c r="Z8" s="1">
        <v>159</v>
      </c>
      <c r="AA8">
        <f t="shared" si="3"/>
        <v>27</v>
      </c>
      <c r="AC8" s="1">
        <v>1980</v>
      </c>
      <c r="AD8" s="1">
        <v>178</v>
      </c>
      <c r="AE8" s="1">
        <v>150</v>
      </c>
      <c r="AF8" s="1">
        <v>6</v>
      </c>
      <c r="AG8" s="1">
        <v>160</v>
      </c>
      <c r="AH8">
        <f t="shared" si="4"/>
        <v>28</v>
      </c>
    </row>
    <row r="9" spans="1:34" x14ac:dyDescent="0.25">
      <c r="A9" s="1">
        <v>1979</v>
      </c>
      <c r="B9" s="1">
        <v>26</v>
      </c>
      <c r="C9" s="1">
        <v>43</v>
      </c>
      <c r="D9" s="1">
        <v>7</v>
      </c>
      <c r="E9" s="1">
        <v>210</v>
      </c>
      <c r="F9">
        <f t="shared" si="0"/>
        <v>30</v>
      </c>
      <c r="H9" s="1">
        <v>1980</v>
      </c>
      <c r="I9" s="1">
        <v>180</v>
      </c>
      <c r="J9" s="1">
        <v>152</v>
      </c>
      <c r="K9" s="1">
        <v>7</v>
      </c>
      <c r="L9" s="1">
        <v>185</v>
      </c>
      <c r="M9">
        <f t="shared" si="1"/>
        <v>27</v>
      </c>
      <c r="O9" s="1">
        <v>1980</v>
      </c>
      <c r="P9" s="1">
        <v>191</v>
      </c>
      <c r="Q9" s="1">
        <v>163</v>
      </c>
      <c r="R9" s="1">
        <v>7</v>
      </c>
      <c r="S9" s="1">
        <v>190</v>
      </c>
      <c r="T9">
        <f t="shared" si="2"/>
        <v>27</v>
      </c>
      <c r="V9" s="1">
        <v>1980</v>
      </c>
      <c r="W9" s="1">
        <v>191</v>
      </c>
      <c r="X9" s="1">
        <v>163</v>
      </c>
      <c r="Y9" s="1">
        <v>7</v>
      </c>
      <c r="Z9" s="1">
        <v>186</v>
      </c>
      <c r="AA9">
        <f t="shared" si="3"/>
        <v>27</v>
      </c>
      <c r="AC9" s="1">
        <v>1980</v>
      </c>
      <c r="AD9" s="1">
        <v>185</v>
      </c>
      <c r="AE9" s="1">
        <v>157</v>
      </c>
      <c r="AF9" s="1">
        <v>7</v>
      </c>
      <c r="AG9" s="1">
        <v>187</v>
      </c>
      <c r="AH9">
        <f t="shared" si="4"/>
        <v>27</v>
      </c>
    </row>
    <row r="10" spans="1:34" x14ac:dyDescent="0.25">
      <c r="A10" s="1">
        <v>1979</v>
      </c>
      <c r="B10" s="1">
        <v>33</v>
      </c>
      <c r="C10" s="1">
        <v>50</v>
      </c>
      <c r="D10" s="1">
        <v>8</v>
      </c>
      <c r="E10" s="1">
        <v>240</v>
      </c>
      <c r="F10">
        <f t="shared" si="0"/>
        <v>30</v>
      </c>
      <c r="H10" s="1">
        <v>1980</v>
      </c>
      <c r="I10" s="1">
        <v>187</v>
      </c>
      <c r="J10" s="1">
        <v>159</v>
      </c>
      <c r="K10" s="1">
        <v>8</v>
      </c>
      <c r="L10" s="1">
        <v>211</v>
      </c>
      <c r="M10">
        <f t="shared" si="1"/>
        <v>26</v>
      </c>
      <c r="O10" s="1">
        <v>1980</v>
      </c>
      <c r="P10" s="1">
        <v>198</v>
      </c>
      <c r="Q10" s="1">
        <v>170</v>
      </c>
      <c r="R10" s="1">
        <v>8</v>
      </c>
      <c r="S10" s="1">
        <v>218</v>
      </c>
      <c r="T10">
        <f t="shared" si="2"/>
        <v>28</v>
      </c>
      <c r="V10" s="1">
        <v>1980</v>
      </c>
      <c r="W10" s="1">
        <v>198</v>
      </c>
      <c r="X10" s="1">
        <v>170</v>
      </c>
      <c r="Y10" s="1">
        <v>8</v>
      </c>
      <c r="Z10" s="1">
        <v>214</v>
      </c>
      <c r="AA10">
        <f t="shared" si="3"/>
        <v>28</v>
      </c>
      <c r="AC10" s="1">
        <v>1980</v>
      </c>
      <c r="AD10" s="1">
        <v>191</v>
      </c>
      <c r="AE10" s="1">
        <v>163</v>
      </c>
      <c r="AF10" s="1">
        <v>8</v>
      </c>
      <c r="AG10" s="1">
        <v>215</v>
      </c>
      <c r="AH10">
        <f t="shared" si="4"/>
        <v>28</v>
      </c>
    </row>
    <row r="11" spans="1:34" x14ac:dyDescent="0.25">
      <c r="A11" s="1">
        <v>1979</v>
      </c>
      <c r="B11" s="1">
        <v>40</v>
      </c>
      <c r="C11" s="1">
        <v>57</v>
      </c>
      <c r="D11" s="1">
        <v>9</v>
      </c>
      <c r="E11" s="1">
        <v>270</v>
      </c>
      <c r="F11">
        <f t="shared" si="0"/>
        <v>30</v>
      </c>
      <c r="H11" s="1">
        <v>1980</v>
      </c>
      <c r="I11" s="1">
        <v>194</v>
      </c>
      <c r="J11" s="1">
        <v>166</v>
      </c>
      <c r="K11" s="1">
        <v>9</v>
      </c>
      <c r="L11" s="1">
        <v>237</v>
      </c>
      <c r="M11">
        <f t="shared" si="1"/>
        <v>26</v>
      </c>
      <c r="O11" s="1">
        <v>1980</v>
      </c>
      <c r="P11" s="1">
        <v>205</v>
      </c>
      <c r="Q11" s="1">
        <v>177</v>
      </c>
      <c r="R11" s="1">
        <v>9</v>
      </c>
      <c r="S11" s="1">
        <v>245</v>
      </c>
      <c r="T11">
        <f t="shared" si="2"/>
        <v>27</v>
      </c>
      <c r="V11" s="1">
        <v>1980</v>
      </c>
      <c r="W11" s="1">
        <v>205</v>
      </c>
      <c r="X11" s="1">
        <v>177</v>
      </c>
      <c r="Y11" s="1">
        <v>9</v>
      </c>
      <c r="Z11" s="1">
        <v>241</v>
      </c>
      <c r="AA11">
        <f t="shared" si="3"/>
        <v>27</v>
      </c>
      <c r="AC11" s="1">
        <v>1980</v>
      </c>
      <c r="AD11" s="1">
        <v>198</v>
      </c>
      <c r="AE11" s="1">
        <v>170</v>
      </c>
      <c r="AF11" s="1">
        <v>9</v>
      </c>
      <c r="AG11" s="1">
        <v>243</v>
      </c>
      <c r="AH11">
        <f t="shared" si="4"/>
        <v>28</v>
      </c>
    </row>
    <row r="12" spans="1:34" x14ac:dyDescent="0.25">
      <c r="A12" s="1">
        <v>1979</v>
      </c>
      <c r="B12" s="1">
        <v>47</v>
      </c>
      <c r="C12" s="1">
        <v>64</v>
      </c>
      <c r="D12" s="1">
        <v>10</v>
      </c>
      <c r="E12" s="1">
        <v>300</v>
      </c>
      <c r="F12">
        <f t="shared" si="0"/>
        <v>30</v>
      </c>
      <c r="H12" s="1">
        <v>1980</v>
      </c>
      <c r="I12" s="1">
        <v>201</v>
      </c>
      <c r="J12" s="1">
        <v>173</v>
      </c>
      <c r="K12" s="1">
        <v>10</v>
      </c>
      <c r="L12" s="1">
        <v>264</v>
      </c>
      <c r="M12">
        <f t="shared" si="1"/>
        <v>27</v>
      </c>
      <c r="O12" s="1">
        <v>1980</v>
      </c>
      <c r="P12" s="1">
        <v>212</v>
      </c>
      <c r="Q12" s="1">
        <v>184</v>
      </c>
      <c r="R12" s="1">
        <v>10</v>
      </c>
      <c r="S12" s="1">
        <v>274</v>
      </c>
      <c r="T12">
        <f t="shared" si="2"/>
        <v>29</v>
      </c>
      <c r="V12" s="1">
        <v>1980</v>
      </c>
      <c r="W12" s="1">
        <v>212</v>
      </c>
      <c r="X12" s="1">
        <v>184</v>
      </c>
      <c r="Y12" s="1">
        <v>10</v>
      </c>
      <c r="Z12" s="1">
        <v>269</v>
      </c>
      <c r="AA12">
        <f t="shared" si="3"/>
        <v>28</v>
      </c>
      <c r="AC12" s="1">
        <v>1980</v>
      </c>
      <c r="AD12" s="1">
        <v>205</v>
      </c>
      <c r="AE12" s="1">
        <v>177</v>
      </c>
      <c r="AF12" s="1">
        <v>10</v>
      </c>
      <c r="AG12" s="1">
        <v>271</v>
      </c>
      <c r="AH12">
        <f t="shared" si="4"/>
        <v>28</v>
      </c>
    </row>
    <row r="13" spans="1:34" x14ac:dyDescent="0.25">
      <c r="A13" s="1">
        <v>1979</v>
      </c>
      <c r="B13" s="1">
        <v>54</v>
      </c>
      <c r="C13" s="1">
        <v>71</v>
      </c>
      <c r="D13" s="1">
        <v>11</v>
      </c>
      <c r="E13" s="1">
        <v>330</v>
      </c>
      <c r="F13">
        <f t="shared" si="0"/>
        <v>30</v>
      </c>
      <c r="H13" s="1">
        <v>1980</v>
      </c>
      <c r="I13" s="1">
        <v>209</v>
      </c>
      <c r="J13" s="1">
        <v>181</v>
      </c>
      <c r="K13" s="1">
        <v>11</v>
      </c>
      <c r="L13" s="1">
        <v>290</v>
      </c>
      <c r="M13">
        <f t="shared" si="1"/>
        <v>26</v>
      </c>
      <c r="O13" s="1">
        <v>1980</v>
      </c>
      <c r="P13" s="1">
        <v>218</v>
      </c>
      <c r="Q13" s="1">
        <v>190</v>
      </c>
      <c r="R13" s="1">
        <v>11</v>
      </c>
      <c r="S13" s="1">
        <v>300</v>
      </c>
      <c r="T13">
        <f t="shared" si="2"/>
        <v>26</v>
      </c>
      <c r="V13" s="1">
        <v>1980</v>
      </c>
      <c r="W13" s="1">
        <v>218</v>
      </c>
      <c r="X13" s="1">
        <v>190</v>
      </c>
      <c r="Y13" s="1">
        <v>11</v>
      </c>
      <c r="Z13" s="1">
        <v>294</v>
      </c>
      <c r="AA13">
        <f t="shared" si="3"/>
        <v>25</v>
      </c>
      <c r="AC13" s="1">
        <v>1980</v>
      </c>
      <c r="AD13" s="1">
        <v>212</v>
      </c>
      <c r="AE13" s="1">
        <v>184</v>
      </c>
      <c r="AF13" s="1">
        <v>11</v>
      </c>
      <c r="AG13" s="1">
        <v>299</v>
      </c>
      <c r="AH13">
        <f t="shared" si="4"/>
        <v>28</v>
      </c>
    </row>
    <row r="14" spans="1:34" x14ac:dyDescent="0.25">
      <c r="A14" s="1">
        <v>1979</v>
      </c>
      <c r="B14" s="1">
        <v>61</v>
      </c>
      <c r="C14" s="1">
        <v>78</v>
      </c>
      <c r="D14" s="1">
        <v>12</v>
      </c>
      <c r="E14" s="1">
        <v>360</v>
      </c>
      <c r="F14">
        <f t="shared" si="0"/>
        <v>30</v>
      </c>
      <c r="H14" s="1">
        <v>1980</v>
      </c>
      <c r="I14" s="1">
        <v>215</v>
      </c>
      <c r="J14" s="1">
        <v>187</v>
      </c>
      <c r="K14" s="1">
        <v>12</v>
      </c>
      <c r="L14" s="1">
        <v>317</v>
      </c>
      <c r="M14">
        <f t="shared" si="1"/>
        <v>27</v>
      </c>
      <c r="O14" s="1">
        <v>1980</v>
      </c>
      <c r="P14" s="1">
        <v>226</v>
      </c>
      <c r="Q14" s="1">
        <v>198</v>
      </c>
      <c r="R14" s="1">
        <v>12</v>
      </c>
      <c r="S14" s="1">
        <v>326</v>
      </c>
      <c r="T14">
        <f t="shared" si="2"/>
        <v>26</v>
      </c>
      <c r="V14" s="1">
        <v>1980</v>
      </c>
      <c r="W14" s="1">
        <v>226</v>
      </c>
      <c r="X14" s="1">
        <v>198</v>
      </c>
      <c r="Y14" s="1">
        <v>12</v>
      </c>
      <c r="Z14" s="1">
        <v>320</v>
      </c>
      <c r="AA14">
        <f t="shared" si="3"/>
        <v>26</v>
      </c>
      <c r="AC14" s="1">
        <v>1980</v>
      </c>
      <c r="AD14" s="1">
        <v>219</v>
      </c>
      <c r="AE14" s="1">
        <v>191</v>
      </c>
      <c r="AF14" s="1">
        <v>12</v>
      </c>
      <c r="AG14" s="1">
        <v>327</v>
      </c>
      <c r="AH14">
        <f t="shared" si="4"/>
        <v>28</v>
      </c>
    </row>
    <row r="15" spans="1:34" x14ac:dyDescent="0.25">
      <c r="A15" s="1">
        <v>1979</v>
      </c>
      <c r="B15" s="1">
        <v>68</v>
      </c>
      <c r="C15" s="1">
        <v>85</v>
      </c>
      <c r="D15" s="1">
        <v>13</v>
      </c>
      <c r="E15" s="1">
        <v>390</v>
      </c>
      <c r="F15">
        <f t="shared" si="0"/>
        <v>30</v>
      </c>
      <c r="H15" s="1">
        <v>1980</v>
      </c>
      <c r="I15" s="1">
        <v>225</v>
      </c>
      <c r="J15" s="1">
        <v>197</v>
      </c>
      <c r="K15" s="1">
        <v>13</v>
      </c>
      <c r="L15" s="1">
        <v>346</v>
      </c>
      <c r="M15">
        <f t="shared" si="1"/>
        <v>29</v>
      </c>
      <c r="O15" s="1">
        <v>1980</v>
      </c>
      <c r="P15" s="1">
        <v>233</v>
      </c>
      <c r="Q15" s="1">
        <v>205</v>
      </c>
      <c r="R15" s="1">
        <v>13</v>
      </c>
      <c r="S15" s="1">
        <v>353</v>
      </c>
      <c r="T15">
        <f t="shared" si="2"/>
        <v>27</v>
      </c>
      <c r="V15" s="1">
        <v>1980</v>
      </c>
      <c r="W15" s="1">
        <v>234</v>
      </c>
      <c r="X15" s="1">
        <v>206</v>
      </c>
      <c r="Y15" s="1">
        <v>13</v>
      </c>
      <c r="Z15" s="1">
        <v>349</v>
      </c>
      <c r="AA15">
        <f t="shared" si="3"/>
        <v>29</v>
      </c>
      <c r="AC15" s="1">
        <v>1980</v>
      </c>
      <c r="AD15" s="1">
        <v>227</v>
      </c>
      <c r="AE15" s="1">
        <v>199</v>
      </c>
      <c r="AF15" s="1">
        <v>13</v>
      </c>
      <c r="AG15" s="1">
        <v>353</v>
      </c>
      <c r="AH15">
        <f t="shared" si="4"/>
        <v>26</v>
      </c>
    </row>
    <row r="16" spans="1:34" x14ac:dyDescent="0.25">
      <c r="A16" s="1">
        <v>1979</v>
      </c>
      <c r="B16" s="1">
        <v>75</v>
      </c>
      <c r="C16" s="1">
        <v>92</v>
      </c>
      <c r="D16" s="1">
        <v>14</v>
      </c>
      <c r="E16" s="1">
        <v>420</v>
      </c>
      <c r="F16">
        <f t="shared" si="0"/>
        <v>30</v>
      </c>
      <c r="H16" s="1">
        <v>1980</v>
      </c>
      <c r="I16" s="1">
        <v>232</v>
      </c>
      <c r="J16" s="1">
        <v>204</v>
      </c>
      <c r="K16" s="1">
        <v>14</v>
      </c>
      <c r="L16" s="1">
        <v>373</v>
      </c>
      <c r="M16">
        <f t="shared" si="1"/>
        <v>27</v>
      </c>
      <c r="O16" s="1">
        <v>1980</v>
      </c>
      <c r="P16" s="1">
        <v>239</v>
      </c>
      <c r="Q16" s="1">
        <v>211</v>
      </c>
      <c r="R16" s="1">
        <v>14</v>
      </c>
      <c r="S16" s="1">
        <v>383</v>
      </c>
      <c r="T16">
        <f t="shared" si="2"/>
        <v>30</v>
      </c>
      <c r="V16" s="1">
        <v>1980</v>
      </c>
      <c r="W16" s="1">
        <v>239</v>
      </c>
      <c r="X16" s="1">
        <v>211</v>
      </c>
      <c r="Y16" s="1">
        <v>14</v>
      </c>
      <c r="Z16" s="1">
        <v>374</v>
      </c>
      <c r="AA16">
        <f t="shared" si="3"/>
        <v>25</v>
      </c>
      <c r="AC16" s="1">
        <v>1980</v>
      </c>
      <c r="AD16" s="1">
        <v>235</v>
      </c>
      <c r="AE16" s="1">
        <v>207</v>
      </c>
      <c r="AF16" s="1">
        <v>14</v>
      </c>
      <c r="AG16" s="1">
        <v>381</v>
      </c>
      <c r="AH16">
        <f t="shared" si="4"/>
        <v>28</v>
      </c>
    </row>
    <row r="17" spans="1:34" x14ac:dyDescent="0.25">
      <c r="A17" s="1">
        <v>1979</v>
      </c>
      <c r="B17" s="1">
        <v>82</v>
      </c>
      <c r="C17" s="1">
        <v>99</v>
      </c>
      <c r="D17" s="1">
        <v>15</v>
      </c>
      <c r="E17" s="1">
        <v>450</v>
      </c>
      <c r="F17">
        <f t="shared" si="0"/>
        <v>30</v>
      </c>
      <c r="H17" s="1">
        <v>1980</v>
      </c>
      <c r="I17" s="1">
        <v>238</v>
      </c>
      <c r="J17" s="1">
        <v>210</v>
      </c>
      <c r="K17" s="1">
        <v>15</v>
      </c>
      <c r="L17" s="1">
        <v>400</v>
      </c>
      <c r="M17">
        <f t="shared" si="1"/>
        <v>27</v>
      </c>
      <c r="O17" s="1">
        <v>1980</v>
      </c>
      <c r="P17" s="1">
        <v>245</v>
      </c>
      <c r="Q17" s="1">
        <v>217</v>
      </c>
      <c r="R17" s="1">
        <v>15</v>
      </c>
      <c r="S17" s="1">
        <v>410</v>
      </c>
      <c r="T17">
        <f t="shared" si="2"/>
        <v>27</v>
      </c>
      <c r="V17" s="1">
        <v>1980</v>
      </c>
      <c r="W17" s="1">
        <v>245</v>
      </c>
      <c r="X17" s="1">
        <v>217</v>
      </c>
      <c r="Y17" s="1">
        <v>15</v>
      </c>
      <c r="Z17" s="1">
        <v>403</v>
      </c>
      <c r="AA17">
        <f t="shared" si="3"/>
        <v>29</v>
      </c>
      <c r="AC17" s="1">
        <v>1980</v>
      </c>
      <c r="AD17" s="1">
        <v>240</v>
      </c>
      <c r="AE17" s="1">
        <v>212</v>
      </c>
      <c r="AF17" s="1">
        <v>15</v>
      </c>
      <c r="AG17" s="1">
        <v>407</v>
      </c>
      <c r="AH17">
        <f t="shared" si="4"/>
        <v>26</v>
      </c>
    </row>
    <row r="18" spans="1:34" x14ac:dyDescent="0.25">
      <c r="A18" s="1">
        <v>1979</v>
      </c>
      <c r="B18" s="1">
        <v>278</v>
      </c>
      <c r="C18" s="1">
        <v>295</v>
      </c>
      <c r="D18" s="1">
        <v>16</v>
      </c>
      <c r="E18" s="1">
        <v>480</v>
      </c>
      <c r="F18">
        <f t="shared" si="0"/>
        <v>30</v>
      </c>
      <c r="H18" s="1">
        <v>1980</v>
      </c>
      <c r="I18" s="1">
        <v>244</v>
      </c>
      <c r="J18" s="1">
        <v>216</v>
      </c>
      <c r="K18" s="1">
        <v>16</v>
      </c>
      <c r="L18" s="1">
        <v>428</v>
      </c>
      <c r="M18">
        <f t="shared" si="1"/>
        <v>28</v>
      </c>
      <c r="O18" s="1">
        <v>1980</v>
      </c>
      <c r="P18" s="1">
        <v>251</v>
      </c>
      <c r="Q18" s="1">
        <v>223</v>
      </c>
      <c r="R18" s="1">
        <v>16</v>
      </c>
      <c r="S18" s="1">
        <v>440</v>
      </c>
      <c r="T18">
        <f t="shared" si="2"/>
        <v>30</v>
      </c>
      <c r="V18" s="1">
        <v>1980</v>
      </c>
      <c r="W18" s="1">
        <v>251</v>
      </c>
      <c r="X18" s="1">
        <v>223</v>
      </c>
      <c r="Y18" s="1">
        <v>16</v>
      </c>
      <c r="Z18" s="1">
        <v>432</v>
      </c>
      <c r="AA18">
        <f t="shared" si="3"/>
        <v>29</v>
      </c>
      <c r="AC18" s="1">
        <v>1980</v>
      </c>
      <c r="AD18" s="1">
        <v>246</v>
      </c>
      <c r="AE18" s="1">
        <v>218</v>
      </c>
      <c r="AF18" s="1">
        <v>16</v>
      </c>
      <c r="AG18" s="1">
        <v>434</v>
      </c>
      <c r="AH18">
        <f t="shared" si="4"/>
        <v>27</v>
      </c>
    </row>
    <row r="19" spans="1:34" x14ac:dyDescent="0.25">
      <c r="A19" s="1">
        <v>1979</v>
      </c>
      <c r="B19" s="1">
        <v>292</v>
      </c>
      <c r="C19" s="1">
        <v>309</v>
      </c>
      <c r="D19" s="1">
        <v>17</v>
      </c>
      <c r="E19" s="1">
        <v>510</v>
      </c>
      <c r="F19">
        <f t="shared" si="0"/>
        <v>30</v>
      </c>
      <c r="H19" s="1">
        <v>1980</v>
      </c>
      <c r="I19" s="1">
        <v>250</v>
      </c>
      <c r="J19" s="1">
        <v>222</v>
      </c>
      <c r="K19" s="1">
        <v>17</v>
      </c>
      <c r="L19" s="1">
        <v>457</v>
      </c>
      <c r="M19">
        <f t="shared" si="1"/>
        <v>29</v>
      </c>
      <c r="O19" s="1">
        <v>1980</v>
      </c>
      <c r="P19" s="1">
        <v>258</v>
      </c>
      <c r="Q19" s="1">
        <v>230</v>
      </c>
      <c r="R19" s="1">
        <v>17</v>
      </c>
      <c r="S19" s="1">
        <v>467</v>
      </c>
      <c r="T19">
        <f t="shared" si="2"/>
        <v>27</v>
      </c>
      <c r="V19" s="1">
        <v>1980</v>
      </c>
      <c r="W19" s="1">
        <v>258</v>
      </c>
      <c r="X19" s="1">
        <v>230</v>
      </c>
      <c r="Y19" s="1">
        <v>17</v>
      </c>
      <c r="Z19" s="1">
        <v>458</v>
      </c>
      <c r="AA19">
        <f t="shared" si="3"/>
        <v>26</v>
      </c>
      <c r="AC19" s="1">
        <v>1980</v>
      </c>
      <c r="AD19" s="1">
        <v>251</v>
      </c>
      <c r="AE19" s="1">
        <v>223</v>
      </c>
      <c r="AF19" s="1">
        <v>17</v>
      </c>
      <c r="AG19" s="1">
        <v>460</v>
      </c>
      <c r="AH19">
        <f t="shared" si="4"/>
        <v>26</v>
      </c>
    </row>
    <row r="20" spans="1:34" x14ac:dyDescent="0.25">
      <c r="A20" s="1">
        <v>1979</v>
      </c>
      <c r="B20" s="1">
        <v>306</v>
      </c>
      <c r="C20" s="1">
        <v>323</v>
      </c>
      <c r="D20" s="1">
        <v>18</v>
      </c>
      <c r="E20" s="1">
        <v>540</v>
      </c>
      <c r="F20">
        <f t="shared" si="0"/>
        <v>30</v>
      </c>
      <c r="H20" s="1">
        <v>1980</v>
      </c>
      <c r="I20" s="1">
        <v>257</v>
      </c>
      <c r="J20" s="1">
        <v>229</v>
      </c>
      <c r="K20" s="1">
        <v>18</v>
      </c>
      <c r="L20" s="1">
        <v>483</v>
      </c>
      <c r="M20">
        <f t="shared" si="1"/>
        <v>26</v>
      </c>
      <c r="O20" s="1">
        <v>1980</v>
      </c>
      <c r="P20" s="1">
        <v>269</v>
      </c>
      <c r="Q20" s="1">
        <v>241</v>
      </c>
      <c r="R20" s="1">
        <v>18</v>
      </c>
      <c r="S20" s="1">
        <v>497</v>
      </c>
      <c r="T20">
        <f t="shared" si="2"/>
        <v>30</v>
      </c>
      <c r="V20" s="1">
        <v>1980</v>
      </c>
      <c r="W20" s="1">
        <v>269</v>
      </c>
      <c r="X20" s="1">
        <v>241</v>
      </c>
      <c r="Y20" s="1">
        <v>18</v>
      </c>
      <c r="Z20" s="1">
        <v>488</v>
      </c>
      <c r="AA20">
        <f t="shared" si="3"/>
        <v>30</v>
      </c>
      <c r="AC20" s="1">
        <v>1980</v>
      </c>
      <c r="AD20" s="1">
        <v>258</v>
      </c>
      <c r="AE20" s="1">
        <v>230</v>
      </c>
      <c r="AF20" s="1">
        <v>18</v>
      </c>
      <c r="AG20" s="1">
        <v>487</v>
      </c>
      <c r="AH20">
        <f t="shared" si="4"/>
        <v>27</v>
      </c>
    </row>
    <row r="21" spans="1:34" x14ac:dyDescent="0.25">
      <c r="A21" s="1">
        <v>1979</v>
      </c>
      <c r="B21" s="1">
        <v>320</v>
      </c>
      <c r="C21" s="1">
        <v>337</v>
      </c>
      <c r="D21" s="1">
        <v>19</v>
      </c>
      <c r="E21" s="1">
        <v>570</v>
      </c>
      <c r="F21">
        <f t="shared" si="0"/>
        <v>30</v>
      </c>
      <c r="H21" s="1">
        <v>1980</v>
      </c>
      <c r="I21" s="1">
        <v>268</v>
      </c>
      <c r="J21" s="1">
        <v>240</v>
      </c>
      <c r="K21" s="1">
        <v>19</v>
      </c>
      <c r="L21" s="1">
        <v>511</v>
      </c>
      <c r="M21">
        <f t="shared" si="1"/>
        <v>28</v>
      </c>
      <c r="O21" s="1">
        <v>1980</v>
      </c>
      <c r="P21" s="1">
        <v>291</v>
      </c>
      <c r="Q21" s="1">
        <v>263</v>
      </c>
      <c r="R21" s="1">
        <v>19</v>
      </c>
      <c r="S21" s="1">
        <v>523</v>
      </c>
      <c r="T21">
        <f t="shared" si="2"/>
        <v>26</v>
      </c>
      <c r="V21" s="1">
        <v>1980</v>
      </c>
      <c r="W21" s="1">
        <v>298</v>
      </c>
      <c r="X21" s="1">
        <v>270</v>
      </c>
      <c r="Y21" s="1">
        <v>19</v>
      </c>
      <c r="Z21" s="1">
        <v>514</v>
      </c>
      <c r="AA21">
        <f t="shared" si="3"/>
        <v>26</v>
      </c>
      <c r="AC21" s="1">
        <v>1980</v>
      </c>
      <c r="AD21" s="1">
        <v>269</v>
      </c>
      <c r="AE21" s="1">
        <v>241</v>
      </c>
      <c r="AF21" s="1">
        <v>19</v>
      </c>
      <c r="AG21" s="1">
        <v>515</v>
      </c>
      <c r="AH21">
        <f t="shared" si="4"/>
        <v>28</v>
      </c>
    </row>
    <row r="22" spans="1:34" x14ac:dyDescent="0.25">
      <c r="A22" s="1">
        <v>1979</v>
      </c>
      <c r="B22" s="1">
        <v>334</v>
      </c>
      <c r="C22" s="1">
        <v>351</v>
      </c>
      <c r="D22" s="1">
        <v>20</v>
      </c>
      <c r="E22" s="1">
        <v>600</v>
      </c>
      <c r="F22">
        <f t="shared" si="0"/>
        <v>30</v>
      </c>
      <c r="H22" s="1">
        <v>1980</v>
      </c>
      <c r="I22" s="1">
        <v>278</v>
      </c>
      <c r="J22" s="1">
        <v>250</v>
      </c>
      <c r="K22" s="1">
        <v>20</v>
      </c>
      <c r="L22" s="1">
        <v>540</v>
      </c>
      <c r="M22">
        <f t="shared" si="1"/>
        <v>29</v>
      </c>
      <c r="O22" s="1">
        <v>1980</v>
      </c>
      <c r="P22" s="1">
        <v>314</v>
      </c>
      <c r="Q22" s="1">
        <v>286</v>
      </c>
      <c r="R22" s="1">
        <v>20</v>
      </c>
      <c r="S22" s="1">
        <v>551</v>
      </c>
      <c r="T22">
        <f t="shared" si="2"/>
        <v>28</v>
      </c>
      <c r="V22" s="1">
        <v>1980</v>
      </c>
      <c r="W22" s="1">
        <v>315</v>
      </c>
      <c r="X22" s="1">
        <v>287</v>
      </c>
      <c r="Y22" s="1">
        <v>20</v>
      </c>
      <c r="Z22" s="1">
        <v>541</v>
      </c>
      <c r="AA22">
        <f t="shared" si="3"/>
        <v>27</v>
      </c>
      <c r="AC22" s="1">
        <v>1980</v>
      </c>
      <c r="AD22" s="1">
        <v>291</v>
      </c>
      <c r="AE22" s="1">
        <v>263</v>
      </c>
      <c r="AF22" s="1">
        <v>20</v>
      </c>
      <c r="AG22" s="1">
        <v>541</v>
      </c>
      <c r="AH22">
        <f t="shared" si="4"/>
        <v>26</v>
      </c>
    </row>
    <row r="23" spans="1:34" x14ac:dyDescent="0.25">
      <c r="H23" s="1">
        <v>1980</v>
      </c>
      <c r="I23" s="1">
        <v>315</v>
      </c>
      <c r="J23" s="1">
        <v>287</v>
      </c>
      <c r="K23" s="1">
        <v>21</v>
      </c>
      <c r="L23" s="1">
        <v>569</v>
      </c>
      <c r="M23">
        <f t="shared" si="1"/>
        <v>29</v>
      </c>
      <c r="O23" s="1">
        <v>1980</v>
      </c>
      <c r="P23" s="1">
        <v>322</v>
      </c>
      <c r="Q23" s="1">
        <v>294</v>
      </c>
      <c r="R23" s="1">
        <v>21</v>
      </c>
      <c r="S23" s="1">
        <v>576</v>
      </c>
      <c r="T23">
        <f t="shared" si="2"/>
        <v>25</v>
      </c>
      <c r="V23" s="1">
        <v>1980</v>
      </c>
      <c r="W23" s="1">
        <v>324</v>
      </c>
      <c r="X23" s="1">
        <v>296</v>
      </c>
      <c r="Y23" s="1">
        <v>21</v>
      </c>
      <c r="Z23" s="1">
        <v>570</v>
      </c>
      <c r="AA23">
        <f t="shared" si="3"/>
        <v>29</v>
      </c>
      <c r="AC23" s="1">
        <v>1980</v>
      </c>
      <c r="AD23" s="1">
        <v>314</v>
      </c>
      <c r="AE23" s="1">
        <v>286</v>
      </c>
      <c r="AF23" s="1">
        <v>21</v>
      </c>
      <c r="AG23" s="1">
        <v>568</v>
      </c>
      <c r="AH23">
        <f t="shared" si="4"/>
        <v>27</v>
      </c>
    </row>
    <row r="24" spans="1:34" x14ac:dyDescent="0.25">
      <c r="H24" s="1">
        <v>1980</v>
      </c>
      <c r="I24" s="1">
        <v>325</v>
      </c>
      <c r="J24" s="1">
        <v>297</v>
      </c>
      <c r="K24" s="1">
        <v>22</v>
      </c>
      <c r="L24" s="1">
        <v>599</v>
      </c>
      <c r="M24">
        <f t="shared" si="1"/>
        <v>30</v>
      </c>
      <c r="O24" s="1">
        <v>1980</v>
      </c>
      <c r="P24" s="1">
        <v>328</v>
      </c>
      <c r="Q24" s="1">
        <v>300</v>
      </c>
      <c r="R24" s="1">
        <v>22</v>
      </c>
      <c r="S24" s="1">
        <v>604</v>
      </c>
      <c r="T24">
        <f t="shared" si="2"/>
        <v>28</v>
      </c>
      <c r="V24" s="1">
        <v>1980</v>
      </c>
      <c r="W24" s="1">
        <v>331</v>
      </c>
      <c r="X24" s="1">
        <v>303</v>
      </c>
      <c r="Y24" s="1">
        <v>22</v>
      </c>
      <c r="Z24" s="1">
        <v>596</v>
      </c>
      <c r="AA24">
        <f t="shared" si="3"/>
        <v>26</v>
      </c>
      <c r="AC24" s="1">
        <v>1980</v>
      </c>
      <c r="AD24" s="1">
        <v>323</v>
      </c>
      <c r="AE24" s="1">
        <v>295</v>
      </c>
      <c r="AF24" s="1">
        <v>22</v>
      </c>
      <c r="AG24" s="1">
        <v>594</v>
      </c>
      <c r="AH24">
        <f t="shared" si="4"/>
        <v>26</v>
      </c>
    </row>
    <row r="25" spans="1:34" x14ac:dyDescent="0.25">
      <c r="AC25" s="1">
        <v>1980</v>
      </c>
      <c r="AD25" s="1">
        <v>329</v>
      </c>
      <c r="AE25" s="1">
        <v>301</v>
      </c>
      <c r="AF25" s="1">
        <v>23</v>
      </c>
      <c r="AG25" s="1">
        <v>620</v>
      </c>
      <c r="AH25">
        <f t="shared" si="4"/>
        <v>26</v>
      </c>
    </row>
    <row r="26" spans="1:34" x14ac:dyDescent="0.25">
      <c r="H26" s="3" t="s">
        <v>26</v>
      </c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Data overview</vt:lpstr>
      <vt:lpstr>Soil data</vt:lpstr>
      <vt:lpstr>Canopy Cover data</vt:lpstr>
      <vt:lpstr>Biomass &amp; Yield data</vt:lpstr>
      <vt:lpstr>Irrigation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</dc:creator>
  <cp:lastModifiedBy>Joost</cp:lastModifiedBy>
  <dcterms:created xsi:type="dcterms:W3CDTF">2021-02-06T12:21:19Z</dcterms:created>
  <dcterms:modified xsi:type="dcterms:W3CDTF">2021-08-12T13:23:25Z</dcterms:modified>
</cp:coreProperties>
</file>