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96a8fe7e1c809/Desktop/"/>
    </mc:Choice>
  </mc:AlternateContent>
  <xr:revisionPtr revIDLastSave="616" documentId="14_{40F0A369-7E4E-487D-88AD-981457564F54}" xr6:coauthVersionLast="47" xr6:coauthVersionMax="47" xr10:uidLastSave="{D6207326-5179-49C7-8E99-74F892A43512}"/>
  <bookViews>
    <workbookView xWindow="0" yWindow="0" windowWidth="9600" windowHeight="10340" firstSheet="1" activeTab="1" xr2:uid="{00000000-000D-0000-FFFF-FFFF00000000}"/>
  </bookViews>
  <sheets>
    <sheet name="ECA_dataset_Universities Rankin" sheetId="1" r:id="rId1"/>
    <sheet name="Cleaned" sheetId="4" r:id="rId2"/>
    <sheet name="Sheet1" sheetId="2" r:id="rId3"/>
    <sheet name="Sheet2" sheetId="3" r:id="rId4"/>
  </sheets>
  <definedNames>
    <definedName name="_xlnm._FilterDatabase" localSheetId="2" hidden="1">Sheet1!$A$1:$O$232</definedName>
    <definedName name="_xlnm._FilterDatabase" localSheetId="3" hidden="1">Sheet2!$A$1:$I$1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Sheet1!$D$2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I4" i="3"/>
  <c r="I6" i="3"/>
  <c r="I24" i="3"/>
  <c r="I3" i="3"/>
  <c r="I2" i="3"/>
  <c r="I9" i="3"/>
  <c r="I5" i="3"/>
  <c r="I22" i="3"/>
  <c r="I31" i="3"/>
  <c r="I32" i="3"/>
  <c r="I7" i="3"/>
  <c r="I16" i="3"/>
  <c r="I17" i="3"/>
  <c r="I11" i="3"/>
  <c r="I19" i="3"/>
  <c r="I15" i="3"/>
  <c r="I10" i="3"/>
  <c r="I14" i="3"/>
  <c r="I8" i="3"/>
  <c r="I25" i="3"/>
  <c r="I12" i="3"/>
  <c r="I23" i="3"/>
  <c r="I26" i="3"/>
  <c r="I33" i="3"/>
  <c r="I27" i="3"/>
  <c r="I34" i="3"/>
  <c r="I44" i="3"/>
  <c r="I18" i="3"/>
  <c r="I35" i="3"/>
  <c r="I21" i="3"/>
  <c r="I45" i="3"/>
  <c r="I20" i="3"/>
  <c r="I36" i="3"/>
  <c r="I42" i="3"/>
  <c r="I37" i="3"/>
  <c r="I38" i="3"/>
  <c r="I39" i="3"/>
  <c r="I46" i="3"/>
  <c r="I28" i="3"/>
  <c r="I47" i="3"/>
  <c r="I48" i="3"/>
  <c r="I49" i="3"/>
  <c r="I29" i="3"/>
  <c r="I50" i="3"/>
  <c r="I51" i="3"/>
  <c r="I40" i="3"/>
  <c r="I52" i="3"/>
  <c r="I41" i="3"/>
  <c r="I43" i="3"/>
  <c r="I30" i="3"/>
  <c r="I54" i="3"/>
  <c r="I60" i="3"/>
  <c r="I61" i="3"/>
  <c r="I55" i="3"/>
  <c r="I62" i="3"/>
  <c r="I63" i="3"/>
  <c r="I56" i="3"/>
  <c r="I64" i="3"/>
  <c r="I65" i="3"/>
  <c r="I66" i="3"/>
  <c r="I67" i="3"/>
  <c r="I68" i="3"/>
  <c r="I69" i="3"/>
  <c r="I70" i="3"/>
  <c r="I71" i="3"/>
  <c r="I72" i="3"/>
  <c r="I73" i="3"/>
  <c r="I74" i="3"/>
  <c r="I75" i="3"/>
  <c r="I53" i="3"/>
  <c r="I76" i="3"/>
  <c r="I77" i="3"/>
  <c r="I78" i="3"/>
  <c r="I79" i="3"/>
  <c r="I80" i="3"/>
  <c r="I81" i="3"/>
  <c r="I82" i="3"/>
  <c r="I57" i="3"/>
  <c r="I58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59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3" i="3"/>
  <c r="F4" i="3"/>
  <c r="F6" i="3"/>
  <c r="F24" i="3"/>
  <c r="F3" i="3"/>
  <c r="F9" i="3"/>
  <c r="F5" i="3"/>
  <c r="F22" i="3"/>
  <c r="F31" i="3"/>
  <c r="F32" i="3"/>
  <c r="F7" i="3"/>
  <c r="F16" i="3"/>
  <c r="F17" i="3"/>
  <c r="F11" i="3"/>
  <c r="F19" i="3"/>
  <c r="F15" i="3"/>
  <c r="F10" i="3"/>
  <c r="F14" i="3"/>
  <c r="F8" i="3"/>
  <c r="F25" i="3"/>
  <c r="F12" i="3"/>
  <c r="F23" i="3"/>
  <c r="F26" i="3"/>
  <c r="F33" i="3"/>
  <c r="F27" i="3"/>
  <c r="F34" i="3"/>
  <c r="F44" i="3"/>
  <c r="F18" i="3"/>
  <c r="F35" i="3"/>
  <c r="F21" i="3"/>
  <c r="F45" i="3"/>
  <c r="F20" i="3"/>
  <c r="F36" i="3"/>
  <c r="F42" i="3"/>
  <c r="F37" i="3"/>
  <c r="F38" i="3"/>
  <c r="F39" i="3"/>
  <c r="F46" i="3"/>
  <c r="F28" i="3"/>
  <c r="F47" i="3"/>
  <c r="F48" i="3"/>
  <c r="F49" i="3"/>
  <c r="F29" i="3"/>
  <c r="F50" i="3"/>
  <c r="F51" i="3"/>
  <c r="F40" i="3"/>
  <c r="F52" i="3"/>
  <c r="F41" i="3"/>
  <c r="F43" i="3"/>
  <c r="F30" i="3"/>
  <c r="F13" i="3"/>
  <c r="J4" i="2" l="1"/>
  <c r="J5" i="2"/>
  <c r="J6" i="2"/>
  <c r="K4" i="2"/>
  <c r="K5" i="2"/>
  <c r="K6" i="2"/>
  <c r="K7" i="2"/>
  <c r="O4" i="2"/>
  <c r="O5" i="2"/>
  <c r="O6" i="2"/>
  <c r="O7" i="2"/>
  <c r="O9" i="2"/>
  <c r="J7" i="2"/>
  <c r="N9" i="2"/>
  <c r="M9" i="2"/>
  <c r="L9" i="2"/>
  <c r="K9" i="2"/>
  <c r="J9" i="2"/>
  <c r="L4" i="2"/>
  <c r="N7" i="2"/>
  <c r="N6" i="2"/>
  <c r="N5" i="2"/>
  <c r="N4" i="2"/>
  <c r="L7" i="2"/>
  <c r="M7" i="2"/>
  <c r="M6" i="2"/>
  <c r="M4" i="2"/>
  <c r="M5" i="2"/>
  <c r="I4" i="2" a="1"/>
  <c r="I4" i="2" s="1"/>
  <c r="L8" i="2" l="1"/>
  <c r="N8" i="2"/>
  <c r="J8" i="2"/>
  <c r="M8" i="2"/>
  <c r="O8" i="2"/>
  <c r="K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<sst xmlns="http://schemas.openxmlformats.org/spreadsheetml/2006/main" count="3101" uniqueCount="499">
  <si>
    <t>Name</t>
  </si>
  <si>
    <t>Location</t>
  </si>
  <si>
    <t>State</t>
  </si>
  <si>
    <t>Rank</t>
  </si>
  <si>
    <t>Tuition and fees</t>
  </si>
  <si>
    <t>Undergrad Enrollment</t>
  </si>
  <si>
    <t>Princeton University</t>
  </si>
  <si>
    <t>Princeton</t>
  </si>
  <si>
    <t xml:space="preserve"> NJ</t>
  </si>
  <si>
    <t>Harvard University</t>
  </si>
  <si>
    <t>Cambridge</t>
  </si>
  <si>
    <t xml:space="preserve"> MA</t>
  </si>
  <si>
    <t>University of Chicago</t>
  </si>
  <si>
    <t>Chicago</t>
  </si>
  <si>
    <t xml:space="preserve"> IL</t>
  </si>
  <si>
    <t>Yale University</t>
  </si>
  <si>
    <t>New Haven</t>
  </si>
  <si>
    <t xml:space="preserve"> CT</t>
  </si>
  <si>
    <t>Columbia University</t>
  </si>
  <si>
    <t>New York</t>
  </si>
  <si>
    <t xml:space="preserve"> NY</t>
  </si>
  <si>
    <t>Stanford University</t>
  </si>
  <si>
    <t>Stanford</t>
  </si>
  <si>
    <t xml:space="preserve"> CA</t>
  </si>
  <si>
    <t>Massachusetts Institute of Technology</t>
  </si>
  <si>
    <t>Duke University</t>
  </si>
  <si>
    <t>Durham</t>
  </si>
  <si>
    <t xml:space="preserve"> NC</t>
  </si>
  <si>
    <t>University of Pennsylvania</t>
  </si>
  <si>
    <t>Philadelphia</t>
  </si>
  <si>
    <t xml:space="preserve"> PA</t>
  </si>
  <si>
    <t>Johns Hopkins University</t>
  </si>
  <si>
    <t>Baltimore</t>
  </si>
  <si>
    <t xml:space="preserve"> MD</t>
  </si>
  <si>
    <t>Dartmouth College</t>
  </si>
  <si>
    <t>Hanover</t>
  </si>
  <si>
    <t xml:space="preserve"> NH</t>
  </si>
  <si>
    <t>California Institute of Technology</t>
  </si>
  <si>
    <t>Pasadena</t>
  </si>
  <si>
    <t>Northwestern University</t>
  </si>
  <si>
    <t>Evanston</t>
  </si>
  <si>
    <t>Brown University</t>
  </si>
  <si>
    <t>Providence</t>
  </si>
  <si>
    <t xml:space="preserve"> RI</t>
  </si>
  <si>
    <t>Cornell University</t>
  </si>
  <si>
    <t>Ithaca</t>
  </si>
  <si>
    <t>Rice University</t>
  </si>
  <si>
    <t>Houston</t>
  </si>
  <si>
    <t xml:space="preserve"> TX</t>
  </si>
  <si>
    <t>University of Notre Dame</t>
  </si>
  <si>
    <t>Notre Dame</t>
  </si>
  <si>
    <t xml:space="preserve"> IN</t>
  </si>
  <si>
    <t>Vanderbilt University</t>
  </si>
  <si>
    <t>Nashville</t>
  </si>
  <si>
    <t xml:space="preserve"> TN</t>
  </si>
  <si>
    <t>Washington University in St. Louis</t>
  </si>
  <si>
    <t>St. Louis</t>
  </si>
  <si>
    <t xml:space="preserve"> MO</t>
  </si>
  <si>
    <t>Emory University</t>
  </si>
  <si>
    <t>Atlanta</t>
  </si>
  <si>
    <t xml:space="preserve"> GA</t>
  </si>
  <si>
    <t>Georgetown University</t>
  </si>
  <si>
    <t>Washington</t>
  </si>
  <si>
    <t xml:space="preserve"> DC</t>
  </si>
  <si>
    <t>University of California--Berkeley</t>
  </si>
  <si>
    <t>Berkeley</t>
  </si>
  <si>
    <t>University of Southern California</t>
  </si>
  <si>
    <t>Los Angeles</t>
  </si>
  <si>
    <t>Carnegie Mellon University</t>
  </si>
  <si>
    <t>Pittsburgh</t>
  </si>
  <si>
    <t>University of California--Los Angeles</t>
  </si>
  <si>
    <t>University of Virginia</t>
  </si>
  <si>
    <t>Charlottesville</t>
  </si>
  <si>
    <t xml:space="preserve"> VA</t>
  </si>
  <si>
    <t>Tufts University</t>
  </si>
  <si>
    <t>Medford</t>
  </si>
  <si>
    <t>University of Michigan--Ann Arbor</t>
  </si>
  <si>
    <t>Ann Arbor</t>
  </si>
  <si>
    <t xml:space="preserve"> MI</t>
  </si>
  <si>
    <t>Wake Forest University</t>
  </si>
  <si>
    <t>Winston-Salem</t>
  </si>
  <si>
    <t>University of North Carolina--Chapel Hill</t>
  </si>
  <si>
    <t>Chapel Hill</t>
  </si>
  <si>
    <t>Boston College</t>
  </si>
  <si>
    <t>Chestnut Hill</t>
  </si>
  <si>
    <t>College of William &amp; Mary</t>
  </si>
  <si>
    <t>Williamsburg</t>
  </si>
  <si>
    <t>University of Rochester</t>
  </si>
  <si>
    <t>Rochester</t>
  </si>
  <si>
    <t>Brandeis University</t>
  </si>
  <si>
    <t>Waltham</t>
  </si>
  <si>
    <t>Georgia Institute of Technology</t>
  </si>
  <si>
    <t>New York University</t>
  </si>
  <si>
    <t>Case Western Reserve University</t>
  </si>
  <si>
    <t>Cleveland</t>
  </si>
  <si>
    <t xml:space="preserve"> OH</t>
  </si>
  <si>
    <t>University of California--Santa Barbara</t>
  </si>
  <si>
    <t>Santa Barbara</t>
  </si>
  <si>
    <t>Boston University</t>
  </si>
  <si>
    <t>Boston</t>
  </si>
  <si>
    <t>Northeastern University</t>
  </si>
  <si>
    <t>Rensselaer Polytechnic Institute</t>
  </si>
  <si>
    <t>Troy</t>
  </si>
  <si>
    <t>Tulane University</t>
  </si>
  <si>
    <t>New Orleans</t>
  </si>
  <si>
    <t xml:space="preserve"> LA</t>
  </si>
  <si>
    <t>University of California--Irvine</t>
  </si>
  <si>
    <t>Irvine</t>
  </si>
  <si>
    <t>Lehigh University</t>
  </si>
  <si>
    <t>Bethlehem</t>
  </si>
  <si>
    <t>University of California--Davis</t>
  </si>
  <si>
    <t>Davis</t>
  </si>
  <si>
    <t>University of California--San Diego</t>
  </si>
  <si>
    <t>La Jolla</t>
  </si>
  <si>
    <t>University of Illinois--Urbana-Champaign</t>
  </si>
  <si>
    <t>Champaign</t>
  </si>
  <si>
    <t>University of Miami</t>
  </si>
  <si>
    <t>Coral Gables</t>
  </si>
  <si>
    <t xml:space="preserve"> FL</t>
  </si>
  <si>
    <t>University of Wisconsin--Madison</t>
  </si>
  <si>
    <t>Madison</t>
  </si>
  <si>
    <t xml:space="preserve"> WI</t>
  </si>
  <si>
    <t>Pepperdine University</t>
  </si>
  <si>
    <t>Malibu</t>
  </si>
  <si>
    <t>University of Florida</t>
  </si>
  <si>
    <t>Gainesville</t>
  </si>
  <si>
    <t>Villanova University</t>
  </si>
  <si>
    <t>Villanova</t>
  </si>
  <si>
    <t>Pennsylvania State University--University Park</t>
  </si>
  <si>
    <t>University Park</t>
  </si>
  <si>
    <t>Ohio State University--Columbus</t>
  </si>
  <si>
    <t>Columbus</t>
  </si>
  <si>
    <t>University of Washington</t>
  </si>
  <si>
    <t>Seattle</t>
  </si>
  <si>
    <t xml:space="preserve"> WA</t>
  </si>
  <si>
    <t>George Washington University</t>
  </si>
  <si>
    <t>Southern Methodist University</t>
  </si>
  <si>
    <t>Dallas</t>
  </si>
  <si>
    <t>University of Georgia</t>
  </si>
  <si>
    <t>Athens</t>
  </si>
  <si>
    <t>University of Texas--Austin</t>
  </si>
  <si>
    <t>Austin</t>
  </si>
  <si>
    <t>Fordham University</t>
  </si>
  <si>
    <t>Purdue University--West Lafayette</t>
  </si>
  <si>
    <t>West Lafayette</t>
  </si>
  <si>
    <t>Syracuse University</t>
  </si>
  <si>
    <t>Syracuse</t>
  </si>
  <si>
    <t>University of Connecticut</t>
  </si>
  <si>
    <t>Storrs</t>
  </si>
  <si>
    <t>University of Maryland--College Park</t>
  </si>
  <si>
    <t>College Park</t>
  </si>
  <si>
    <t>Worcester Polytechnic Institute</t>
  </si>
  <si>
    <t>Worcester</t>
  </si>
  <si>
    <t>Clemson University</t>
  </si>
  <si>
    <t>Clemson</t>
  </si>
  <si>
    <t xml:space="preserve"> SC</t>
  </si>
  <si>
    <t>Yeshiva University</t>
  </si>
  <si>
    <t>Brigham Young University--Provo</t>
  </si>
  <si>
    <t>Provo</t>
  </si>
  <si>
    <t xml:space="preserve"> UT</t>
  </si>
  <si>
    <t>University of Pittsburgh</t>
  </si>
  <si>
    <t>Pittsbargh</t>
  </si>
  <si>
    <t>Rutgers University--New Brunswick</t>
  </si>
  <si>
    <t>Piscataway</t>
  </si>
  <si>
    <t>Baylor University</t>
  </si>
  <si>
    <t>Waco</t>
  </si>
  <si>
    <t>Stevens Institute of Technology</t>
  </si>
  <si>
    <t>Hoboken</t>
  </si>
  <si>
    <t>University of Minnesota--Twin Cities</t>
  </si>
  <si>
    <t>Minneapolis</t>
  </si>
  <si>
    <t xml:space="preserve"> MN</t>
  </si>
  <si>
    <t>American University</t>
  </si>
  <si>
    <t>Clark University</t>
  </si>
  <si>
    <t>Texas A&amp;M University--College Station</t>
  </si>
  <si>
    <t>College Station</t>
  </si>
  <si>
    <t>University of Massachusetts--Amherst</t>
  </si>
  <si>
    <t>Amherst</t>
  </si>
  <si>
    <t>Virginia Tech</t>
  </si>
  <si>
    <t>Blacksburg</t>
  </si>
  <si>
    <t>Miami University--Oxford</t>
  </si>
  <si>
    <t>Oxford</t>
  </si>
  <si>
    <t>University of California--Santa Cruz</t>
  </si>
  <si>
    <t>Santa Cruz</t>
  </si>
  <si>
    <t>University of Delaware</t>
  </si>
  <si>
    <t>Newark</t>
  </si>
  <si>
    <t xml:space="preserve"> DE</t>
  </si>
  <si>
    <t>Colorado School of Mines</t>
  </si>
  <si>
    <t>Golden</t>
  </si>
  <si>
    <t xml:space="preserve"> CO</t>
  </si>
  <si>
    <t>Michigan State University</t>
  </si>
  <si>
    <t>East Lansing</t>
  </si>
  <si>
    <t>Texas Christian University</t>
  </si>
  <si>
    <t>Fort Worth</t>
  </si>
  <si>
    <t>University of Iowa</t>
  </si>
  <si>
    <t>Iowa City</t>
  </si>
  <si>
    <t xml:space="preserve"> IA</t>
  </si>
  <si>
    <t>Binghamton University--SUNY</t>
  </si>
  <si>
    <t>Binghamton</t>
  </si>
  <si>
    <t>Indiana University--Bloomington</t>
  </si>
  <si>
    <t>Bloomington</t>
  </si>
  <si>
    <t>Marquette University</t>
  </si>
  <si>
    <t>Milwaukee</t>
  </si>
  <si>
    <t>University of Denver</t>
  </si>
  <si>
    <t>Denver</t>
  </si>
  <si>
    <t>University of San Diego</t>
  </si>
  <si>
    <t>San Diego</t>
  </si>
  <si>
    <t>University of Tulsa</t>
  </si>
  <si>
    <t>Tulsa</t>
  </si>
  <si>
    <t xml:space="preserve"> OK</t>
  </si>
  <si>
    <t>Florida State University</t>
  </si>
  <si>
    <t>Tallahassee</t>
  </si>
  <si>
    <t>North Carolina State University--Raleigh</t>
  </si>
  <si>
    <t>Raleigh</t>
  </si>
  <si>
    <t>University of Colorado--Boulder</t>
  </si>
  <si>
    <t>Boulder</t>
  </si>
  <si>
    <t>University of Vermont</t>
  </si>
  <si>
    <t>Burlington</t>
  </si>
  <si>
    <t xml:space="preserve"> VT</t>
  </si>
  <si>
    <t>Drexel University</t>
  </si>
  <si>
    <t>Saint Louis University</t>
  </si>
  <si>
    <t>Stony Brook University--SUNY</t>
  </si>
  <si>
    <t>Stony Brook</t>
  </si>
  <si>
    <t>Auburn University</t>
  </si>
  <si>
    <t>Auburn</t>
  </si>
  <si>
    <t xml:space="preserve"> AL</t>
  </si>
  <si>
    <t>Loyola University Chicago</t>
  </si>
  <si>
    <t>SUNY College of Environmental Science and Forestry</t>
  </si>
  <si>
    <t>University at Buffalo--SUNY</t>
  </si>
  <si>
    <t>Buffalo</t>
  </si>
  <si>
    <t>Illinois Institute of Technology</t>
  </si>
  <si>
    <t>Chiago</t>
  </si>
  <si>
    <t>University of Alabama</t>
  </si>
  <si>
    <t>Tuscaloosa</t>
  </si>
  <si>
    <t>University of Oregon</t>
  </si>
  <si>
    <t>Eugene</t>
  </si>
  <si>
    <t xml:space="preserve"> OR</t>
  </si>
  <si>
    <t>University of Tennessee</t>
  </si>
  <si>
    <t>Knoxville</t>
  </si>
  <si>
    <t>Rochester Institute of Technology</t>
  </si>
  <si>
    <t>University of New Hampshire</t>
  </si>
  <si>
    <t>University of San Francisco</t>
  </si>
  <si>
    <t>San Francisco</t>
  </si>
  <si>
    <t>University of South Carolina</t>
  </si>
  <si>
    <t>Columbia</t>
  </si>
  <si>
    <t>Iowa State University</t>
  </si>
  <si>
    <t>Ames</t>
  </si>
  <si>
    <t>University of Dayton</t>
  </si>
  <si>
    <t>Dayton</t>
  </si>
  <si>
    <t>University of Missouri</t>
  </si>
  <si>
    <t>University of Nebraska--Lincoln</t>
  </si>
  <si>
    <t>Lincoln</t>
  </si>
  <si>
    <t xml:space="preserve"> NE</t>
  </si>
  <si>
    <t>University of Oklahoma</t>
  </si>
  <si>
    <t>Norman</t>
  </si>
  <si>
    <t>University of the Pacific</t>
  </si>
  <si>
    <t>Stockton</t>
  </si>
  <si>
    <t>University of Utah</t>
  </si>
  <si>
    <t>Salt Lake City</t>
  </si>
  <si>
    <t>Michigan Technological University</t>
  </si>
  <si>
    <t>Houghton</t>
  </si>
  <si>
    <t>Seton Hall University</t>
  </si>
  <si>
    <t>South Orange</t>
  </si>
  <si>
    <t>Temple University</t>
  </si>
  <si>
    <t>University of California--Riverside</t>
  </si>
  <si>
    <t>Riverside</t>
  </si>
  <si>
    <t>University of Kansas</t>
  </si>
  <si>
    <t>Lawrence</t>
  </si>
  <si>
    <t xml:space="preserve"> KS</t>
  </si>
  <si>
    <t>University of St. Thomas</t>
  </si>
  <si>
    <t>St. Paul</t>
  </si>
  <si>
    <t>The Catholic University of America</t>
  </si>
  <si>
    <t>DePaul University</t>
  </si>
  <si>
    <t>Duquesne University</t>
  </si>
  <si>
    <t>Howard University</t>
  </si>
  <si>
    <t>University of Arizona</t>
  </si>
  <si>
    <t>Tucson</t>
  </si>
  <si>
    <t xml:space="preserve"> AZ</t>
  </si>
  <si>
    <t>Arizona State University--Tempe</t>
  </si>
  <si>
    <t>Tempe</t>
  </si>
  <si>
    <t>Clarkson University</t>
  </si>
  <si>
    <t>Potsdam</t>
  </si>
  <si>
    <t>Colorado State University</t>
  </si>
  <si>
    <t>Fort Collins</t>
  </si>
  <si>
    <t>New School</t>
  </si>
  <si>
    <t>Hofstra University</t>
  </si>
  <si>
    <t>Hempstead</t>
  </si>
  <si>
    <t>University of Kentucky</t>
  </si>
  <si>
    <t>Lexington</t>
  </si>
  <si>
    <t xml:space="preserve"> KY</t>
  </si>
  <si>
    <t>Kansas State University</t>
  </si>
  <si>
    <t>Manhattan</t>
  </si>
  <si>
    <t>Louisiana State University--Baton Rouge</t>
  </si>
  <si>
    <t>Baton Rouge</t>
  </si>
  <si>
    <t>Mercer University</t>
  </si>
  <si>
    <t>Macon</t>
  </si>
  <si>
    <t>New Jersey Institute of Technology</t>
  </si>
  <si>
    <t>Rutgers University--Newark</t>
  </si>
  <si>
    <t>University of Arkansas</t>
  </si>
  <si>
    <t>Fayetteville</t>
  </si>
  <si>
    <t xml:space="preserve"> AR</t>
  </si>
  <si>
    <t>University of Cincinnati</t>
  </si>
  <si>
    <t>Cincinnati</t>
  </si>
  <si>
    <t>University of Mississippi</t>
  </si>
  <si>
    <t>University</t>
  </si>
  <si>
    <t xml:space="preserve"> MS</t>
  </si>
  <si>
    <t>George Mason University</t>
  </si>
  <si>
    <t>Fairfax</t>
  </si>
  <si>
    <t>Oregon State University</t>
  </si>
  <si>
    <t>Corvallis</t>
  </si>
  <si>
    <t>Washington State University</t>
  </si>
  <si>
    <t>Pullman</t>
  </si>
  <si>
    <t>Adelphi University</t>
  </si>
  <si>
    <t>Garden City</t>
  </si>
  <si>
    <t>Ohio University</t>
  </si>
  <si>
    <t>San Diego State University</t>
  </si>
  <si>
    <t>St. John Fisher College</t>
  </si>
  <si>
    <t>University at Albany--SUNY</t>
  </si>
  <si>
    <t>Albany</t>
  </si>
  <si>
    <t>University of Texas--Dallas</t>
  </si>
  <si>
    <t>Richardson</t>
  </si>
  <si>
    <t>Illinois State University</t>
  </si>
  <si>
    <t>Normal</t>
  </si>
  <si>
    <t>Immaculata University</t>
  </si>
  <si>
    <t>Immaculata</t>
  </si>
  <si>
    <t>Oklahoma State University</t>
  </si>
  <si>
    <t>Stillwater</t>
  </si>
  <si>
    <t>University of California--Merced</t>
  </si>
  <si>
    <t>Merced</t>
  </si>
  <si>
    <t>University of Illinois--Chicago</t>
  </si>
  <si>
    <t>University of La Verne</t>
  </si>
  <si>
    <t>La Verne</t>
  </si>
  <si>
    <t>University of Massachusetts--Lowell</t>
  </si>
  <si>
    <t>Lowell</t>
  </si>
  <si>
    <t>Seattle Pacific University</t>
  </si>
  <si>
    <t>University of Alabama--Birmingham</t>
  </si>
  <si>
    <t>Birmingham</t>
  </si>
  <si>
    <t>University of Maryland--Baltimore County</t>
  </si>
  <si>
    <t>University of Rhode Island</t>
  </si>
  <si>
    <t>Kingston</t>
  </si>
  <si>
    <t>University of South Florida</t>
  </si>
  <si>
    <t>Tampa</t>
  </si>
  <si>
    <t>Biola University</t>
  </si>
  <si>
    <t>La Mirada</t>
  </si>
  <si>
    <t>Maryville University of St. Louis</t>
  </si>
  <si>
    <t>St Louis</t>
  </si>
  <si>
    <t>Missouri University of Science &amp; Technology</t>
  </si>
  <si>
    <t>Rolla</t>
  </si>
  <si>
    <t>St. John's University</t>
  </si>
  <si>
    <t>Queens</t>
  </si>
  <si>
    <t>Virginia Commonwealth University</t>
  </si>
  <si>
    <t>Richmond</t>
  </si>
  <si>
    <t>Union University</t>
  </si>
  <si>
    <t>Jackson</t>
  </si>
  <si>
    <t>University of Hawaii--Manoa</t>
  </si>
  <si>
    <t>Honolulu</t>
  </si>
  <si>
    <t xml:space="preserve"> HI</t>
  </si>
  <si>
    <t>Edgewood College</t>
  </si>
  <si>
    <t>Florida Institute of Technology</t>
  </si>
  <si>
    <t>Melbourne</t>
  </si>
  <si>
    <t>University of Idaho</t>
  </si>
  <si>
    <t>Moscow</t>
  </si>
  <si>
    <t xml:space="preserve"> ID</t>
  </si>
  <si>
    <t>University of Louisville</t>
  </si>
  <si>
    <t>Louisville</t>
  </si>
  <si>
    <t>University of Wyoming</t>
  </si>
  <si>
    <t>Laramie</t>
  </si>
  <si>
    <t xml:space="preserve"> WY</t>
  </si>
  <si>
    <t>Ball State University</t>
  </si>
  <si>
    <t>Muncie</t>
  </si>
  <si>
    <t>Lipscomb University</t>
  </si>
  <si>
    <t>Mississippi State University</t>
  </si>
  <si>
    <t>Mississippi State</t>
  </si>
  <si>
    <t>Montclair State University</t>
  </si>
  <si>
    <t>Montclair</t>
  </si>
  <si>
    <t>Texas Tech University</t>
  </si>
  <si>
    <t>Lubbock</t>
  </si>
  <si>
    <t>University of Central Florida</t>
  </si>
  <si>
    <t>Orlando</t>
  </si>
  <si>
    <t>University of New Mexico</t>
  </si>
  <si>
    <t>Albuquerque</t>
  </si>
  <si>
    <t xml:space="preserve"> NM</t>
  </si>
  <si>
    <t>Andrews University</t>
  </si>
  <si>
    <t>Berrien Springs</t>
  </si>
  <si>
    <t>Azusa Pacific University</t>
  </si>
  <si>
    <t>Azusa</t>
  </si>
  <si>
    <t>University of Maine</t>
  </si>
  <si>
    <t>Orono</t>
  </si>
  <si>
    <t xml:space="preserve"> ME</t>
  </si>
  <si>
    <t>West Virginia University</t>
  </si>
  <si>
    <t>Morgantown</t>
  </si>
  <si>
    <t xml:space="preserve"> WV</t>
  </si>
  <si>
    <t>Widener University</t>
  </si>
  <si>
    <t>Chester</t>
  </si>
  <si>
    <t>Kent State University</t>
  </si>
  <si>
    <t>Kent</t>
  </si>
  <si>
    <t>North Dakota State University</t>
  </si>
  <si>
    <t>Fargo</t>
  </si>
  <si>
    <t xml:space="preserve"> ND</t>
  </si>
  <si>
    <t>Pace University</t>
  </si>
  <si>
    <t>Robert Morris University</t>
  </si>
  <si>
    <t>Moon Township</t>
  </si>
  <si>
    <t>Suffolk University</t>
  </si>
  <si>
    <t>University of Hartford</t>
  </si>
  <si>
    <t>West Hartford</t>
  </si>
  <si>
    <t>Bowling Green State University</t>
  </si>
  <si>
    <t>Bowling Green</t>
  </si>
  <si>
    <t>University of Houston</t>
  </si>
  <si>
    <t>Western Michigan University</t>
  </si>
  <si>
    <t>Kalamazoo</t>
  </si>
  <si>
    <t>Indiana University-Purdue University--Indianapolis</t>
  </si>
  <si>
    <t>Indianapolis</t>
  </si>
  <si>
    <t>Lesley University</t>
  </si>
  <si>
    <t>University of Alabama--Huntsville</t>
  </si>
  <si>
    <t>Huntsville</t>
  </si>
  <si>
    <t>University of Colorado--Denver</t>
  </si>
  <si>
    <t>University of Nevada--Reno</t>
  </si>
  <si>
    <t>Reno</t>
  </si>
  <si>
    <t xml:space="preserve"> NV</t>
  </si>
  <si>
    <t>California State University--Fullerton</t>
  </si>
  <si>
    <t>Fullerton</t>
  </si>
  <si>
    <t>Central Michigan University</t>
  </si>
  <si>
    <t>Mount Pleasant</t>
  </si>
  <si>
    <t>Louisiana Tech University</t>
  </si>
  <si>
    <t>Ruston</t>
  </si>
  <si>
    <t>South Dakota State University</t>
  </si>
  <si>
    <t>Brookings</t>
  </si>
  <si>
    <t xml:space="preserve"> SD</t>
  </si>
  <si>
    <t>University of Alaska--Fairbanks</t>
  </si>
  <si>
    <t>Fairbanks</t>
  </si>
  <si>
    <t xml:space="preserve"> AK</t>
  </si>
  <si>
    <t>University of North Carolina--Charlotte</t>
  </si>
  <si>
    <t>Charlotte</t>
  </si>
  <si>
    <t>University of North Dakota</t>
  </si>
  <si>
    <t>Grand Forks</t>
  </si>
  <si>
    <t>University of South Dakota</t>
  </si>
  <si>
    <t>Vermillion</t>
  </si>
  <si>
    <t>East Carolina University</t>
  </si>
  <si>
    <t>Greenville</t>
  </si>
  <si>
    <t>Montana State University</t>
  </si>
  <si>
    <t>Bozeman</t>
  </si>
  <si>
    <t xml:space="preserve"> MT</t>
  </si>
  <si>
    <t>Old Dominion University</t>
  </si>
  <si>
    <t>Norfolk</t>
  </si>
  <si>
    <t>University of Missouri--Kansas City</t>
  </si>
  <si>
    <t>Kansas City</t>
  </si>
  <si>
    <t>Ashland University</t>
  </si>
  <si>
    <t>Ashland</t>
  </si>
  <si>
    <t>Dallas Baptist University</t>
  </si>
  <si>
    <t>Northern Illinois University</t>
  </si>
  <si>
    <t>DeKalb</t>
  </si>
  <si>
    <t>Nova Southeastern University</t>
  </si>
  <si>
    <t>Ft. Lauderdale</t>
  </si>
  <si>
    <t>Southern Illinois University--Carbondale</t>
  </si>
  <si>
    <t>Carbondale</t>
  </si>
  <si>
    <t>University of Montana</t>
  </si>
  <si>
    <t>Missoula</t>
  </si>
  <si>
    <t>Benedictine University</t>
  </si>
  <si>
    <t>Lisle</t>
  </si>
  <si>
    <t>California State University--Fresno</t>
  </si>
  <si>
    <t>Fresno</t>
  </si>
  <si>
    <t>Gardner-Webb University</t>
  </si>
  <si>
    <t>Boiling Springs</t>
  </si>
  <si>
    <t>New Mexico State University</t>
  </si>
  <si>
    <t>Las Cruces</t>
  </si>
  <si>
    <t>Shenandoah University</t>
  </si>
  <si>
    <t>Winchester</t>
  </si>
  <si>
    <t>Tennessee Technological University</t>
  </si>
  <si>
    <t>Cookeville</t>
  </si>
  <si>
    <t>University of Massachusetts--Boston</t>
  </si>
  <si>
    <t>University of Massachusetts--Dartmouth</t>
  </si>
  <si>
    <t>North Dartmouth</t>
  </si>
  <si>
    <t>University of Missouri--St. Louis</t>
  </si>
  <si>
    <t>University of North Carolina--Greensboro</t>
  </si>
  <si>
    <t>Greensboro</t>
  </si>
  <si>
    <t>University of Southern Mississippi</t>
  </si>
  <si>
    <t>Hattiesburg</t>
  </si>
  <si>
    <t>Utah State University</t>
  </si>
  <si>
    <t>Logan</t>
  </si>
  <si>
    <t>Variables</t>
  </si>
  <si>
    <t>Data Type</t>
  </si>
  <si>
    <t>Nominal</t>
  </si>
  <si>
    <t>Ordinal</t>
  </si>
  <si>
    <t>Ratio</t>
  </si>
  <si>
    <t>Mean</t>
  </si>
  <si>
    <t>Median</t>
  </si>
  <si>
    <t>Mode</t>
  </si>
  <si>
    <t>Maximum</t>
  </si>
  <si>
    <t>Minimum</t>
  </si>
  <si>
    <t>No of Obs</t>
  </si>
  <si>
    <t>Frequency</t>
  </si>
  <si>
    <t>CA</t>
  </si>
  <si>
    <t>Standard Error</t>
  </si>
  <si>
    <t>Standard Deviation</t>
  </si>
  <si>
    <t>Sample Variance</t>
  </si>
  <si>
    <t>Kurtosis</t>
  </si>
  <si>
    <t>Skewness</t>
  </si>
  <si>
    <t>Range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</si>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</sst>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6" fontId="0" fillId="0" borderId="0" xfId="0" applyNumberFormat="1"/>
    <xf numFmtId="4" fontId="0" fillId="0" borderId="0" xfId="0" applyNumberFormat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6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0" fillId="0" borderId="11" xfId="0" applyBorder="1"/>
    <xf numFmtId="0" fontId="18" fillId="0" borderId="12" xfId="0" applyFont="1" applyBorder="1" applyAlignment="1">
      <alignment horizontal="centerContinuous"/>
    </xf>
    <xf numFmtId="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232"/>
  <sheetViews>
    <sheetView topLeftCell="A220" workbookViewId="0">
      <selection activeCell="F235" sqref="F235"/>
    </sheetView>
  </sheetViews>
  <sheetFormatPr defaultRowHeight="14.5" x14ac:dyDescent="0.35"/>
  <cols>
    <col min="6" max="6" width="19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</v>
      </c>
      <c r="E2" s="1">
        <v>45320</v>
      </c>
      <c r="F2" s="2">
        <v>5402</v>
      </c>
    </row>
    <row r="3" spans="1:6" x14ac:dyDescent="0.35">
      <c r="A3" t="s">
        <v>9</v>
      </c>
      <c r="B3" t="s">
        <v>10</v>
      </c>
      <c r="C3" t="s">
        <v>11</v>
      </c>
      <c r="D3">
        <v>2</v>
      </c>
      <c r="E3" s="1">
        <v>47074</v>
      </c>
      <c r="F3" s="2">
        <v>6699</v>
      </c>
    </row>
    <row r="4" spans="1:6" x14ac:dyDescent="0.35">
      <c r="A4" t="s">
        <v>12</v>
      </c>
      <c r="B4" t="s">
        <v>13</v>
      </c>
      <c r="C4" t="s">
        <v>14</v>
      </c>
      <c r="D4">
        <v>3</v>
      </c>
      <c r="E4" s="1">
        <v>52491</v>
      </c>
      <c r="F4" s="2">
        <v>5844</v>
      </c>
    </row>
    <row r="5" spans="1:6" x14ac:dyDescent="0.35">
      <c r="A5" t="s">
        <v>15</v>
      </c>
      <c r="B5" t="s">
        <v>16</v>
      </c>
      <c r="C5" t="s">
        <v>17</v>
      </c>
      <c r="D5">
        <v>3</v>
      </c>
      <c r="E5" s="1">
        <v>49480</v>
      </c>
      <c r="F5" s="2">
        <v>5532</v>
      </c>
    </row>
    <row r="6" spans="1:6" x14ac:dyDescent="0.35">
      <c r="A6" t="s">
        <v>18</v>
      </c>
      <c r="B6" t="s">
        <v>19</v>
      </c>
      <c r="C6" t="s">
        <v>20</v>
      </c>
      <c r="D6">
        <v>5</v>
      </c>
      <c r="E6" s="1">
        <v>55056</v>
      </c>
      <c r="F6" s="2">
        <v>6102</v>
      </c>
    </row>
    <row r="7" spans="1:6" x14ac:dyDescent="0.35">
      <c r="A7" t="s">
        <v>21</v>
      </c>
      <c r="B7" t="s">
        <v>22</v>
      </c>
      <c r="C7" t="s">
        <v>23</v>
      </c>
      <c r="D7">
        <v>5</v>
      </c>
      <c r="E7" s="1">
        <v>47940</v>
      </c>
      <c r="F7" s="2">
        <v>6999</v>
      </c>
    </row>
    <row r="8" spans="1:6" x14ac:dyDescent="0.35">
      <c r="A8" t="s">
        <v>24</v>
      </c>
      <c r="B8" t="s">
        <v>10</v>
      </c>
      <c r="C8" t="s">
        <v>11</v>
      </c>
      <c r="D8">
        <v>7.5</v>
      </c>
      <c r="E8" s="1">
        <v>48452</v>
      </c>
      <c r="F8" s="2">
        <v>4527</v>
      </c>
    </row>
    <row r="9" spans="1:6" x14ac:dyDescent="0.35">
      <c r="A9" t="s">
        <v>25</v>
      </c>
      <c r="B9" t="s">
        <v>26</v>
      </c>
      <c r="C9" t="s">
        <v>27</v>
      </c>
      <c r="D9">
        <v>8</v>
      </c>
      <c r="E9" s="1">
        <v>-51265</v>
      </c>
      <c r="F9" s="2">
        <v>6639</v>
      </c>
    </row>
    <row r="10" spans="1:6" x14ac:dyDescent="0.35">
      <c r="A10" t="s">
        <v>28</v>
      </c>
      <c r="B10" t="s">
        <v>29</v>
      </c>
      <c r="C10" t="s">
        <v>30</v>
      </c>
      <c r="D10">
        <v>8</v>
      </c>
      <c r="E10" s="1">
        <v>51464</v>
      </c>
      <c r="F10" s="2">
        <v>9726</v>
      </c>
    </row>
    <row r="11" spans="1:6" x14ac:dyDescent="0.35">
      <c r="A11" t="s">
        <v>31</v>
      </c>
      <c r="B11" t="s">
        <v>32</v>
      </c>
      <c r="C11" t="s">
        <v>33</v>
      </c>
      <c r="D11">
        <v>10</v>
      </c>
      <c r="E11" s="1">
        <v>50410</v>
      </c>
      <c r="F11" s="2">
        <v>6524</v>
      </c>
    </row>
    <row r="12" spans="1:6" x14ac:dyDescent="0.35">
      <c r="A12" t="s">
        <v>34</v>
      </c>
      <c r="B12" t="s">
        <v>35</v>
      </c>
      <c r="C12" t="s">
        <v>36</v>
      </c>
      <c r="D12">
        <v>11</v>
      </c>
      <c r="E12" s="1">
        <v>51438</v>
      </c>
      <c r="F12" s="2">
        <v>4307</v>
      </c>
    </row>
    <row r="13" spans="1:6" x14ac:dyDescent="0.35">
      <c r="A13" t="s">
        <v>37</v>
      </c>
      <c r="B13" t="s">
        <v>38</v>
      </c>
      <c r="C13" t="s">
        <v>23</v>
      </c>
      <c r="D13">
        <v>12</v>
      </c>
      <c r="E13" s="1">
        <v>47577</v>
      </c>
      <c r="F13" s="2">
        <v>1001</v>
      </c>
    </row>
    <row r="14" spans="1:6" x14ac:dyDescent="0.35">
      <c r="A14" t="s">
        <v>39</v>
      </c>
      <c r="B14" t="s">
        <v>40</v>
      </c>
      <c r="C14" t="s">
        <v>14</v>
      </c>
      <c r="D14">
        <v>12</v>
      </c>
      <c r="E14" s="1">
        <v>50855</v>
      </c>
      <c r="F14" s="2">
        <v>8314</v>
      </c>
    </row>
    <row r="15" spans="1:6" x14ac:dyDescent="0.35">
      <c r="A15" t="s">
        <v>41</v>
      </c>
      <c r="B15" t="s">
        <v>42</v>
      </c>
      <c r="C15" t="s">
        <v>43</v>
      </c>
      <c r="D15">
        <v>14</v>
      </c>
      <c r="E15" s="1">
        <v>51367</v>
      </c>
      <c r="F15" s="2">
        <v>6652</v>
      </c>
    </row>
    <row r="16" spans="1:6" x14ac:dyDescent="0.35">
      <c r="A16" t="s">
        <v>44</v>
      </c>
      <c r="B16" t="s">
        <v>45</v>
      </c>
      <c r="C16" t="s">
        <v>20</v>
      </c>
      <c r="D16">
        <v>15</v>
      </c>
      <c r="E16" s="1">
        <v>50953</v>
      </c>
      <c r="F16" s="2">
        <v>14315</v>
      </c>
    </row>
    <row r="17" spans="1:6" x14ac:dyDescent="0.35">
      <c r="A17" t="s">
        <v>46</v>
      </c>
      <c r="B17" t="s">
        <v>47</v>
      </c>
      <c r="C17" t="s">
        <v>48</v>
      </c>
      <c r="D17">
        <v>15</v>
      </c>
      <c r="E17" s="1">
        <v>43918</v>
      </c>
      <c r="F17" s="2">
        <v>3910</v>
      </c>
    </row>
    <row r="18" spans="1:6" x14ac:dyDescent="0.35">
      <c r="A18" t="s">
        <v>49</v>
      </c>
      <c r="B18" t="s">
        <v>50</v>
      </c>
      <c r="C18" t="s">
        <v>51</v>
      </c>
      <c r="D18">
        <v>15</v>
      </c>
      <c r="E18" s="1">
        <v>49685</v>
      </c>
      <c r="F18" s="2">
        <v>8462</v>
      </c>
    </row>
    <row r="19" spans="1:6" x14ac:dyDescent="0.35">
      <c r="A19" t="s">
        <v>52</v>
      </c>
      <c r="B19" t="s">
        <v>53</v>
      </c>
      <c r="C19" t="s">
        <v>54</v>
      </c>
      <c r="D19">
        <v>15</v>
      </c>
      <c r="E19" s="1">
        <v>45610</v>
      </c>
      <c r="F19" s="2">
        <v>6883</v>
      </c>
    </row>
    <row r="20" spans="1:6" x14ac:dyDescent="0.35">
      <c r="A20" t="s">
        <v>55</v>
      </c>
      <c r="B20" t="s">
        <v>56</v>
      </c>
      <c r="C20" t="s">
        <v>57</v>
      </c>
      <c r="D20">
        <v>19</v>
      </c>
      <c r="E20" s="1">
        <v>49770</v>
      </c>
      <c r="F20" s="2">
        <v>7504</v>
      </c>
    </row>
    <row r="21" spans="1:6" x14ac:dyDescent="0.35">
      <c r="A21" t="s">
        <v>58</v>
      </c>
      <c r="B21" t="s">
        <v>59</v>
      </c>
      <c r="C21" t="s">
        <v>60</v>
      </c>
      <c r="D21">
        <v>20</v>
      </c>
      <c r="E21" s="1">
        <v>47954</v>
      </c>
      <c r="F21" s="2">
        <v>6867</v>
      </c>
    </row>
    <row r="22" spans="1:6" x14ac:dyDescent="0.35">
      <c r="A22" t="s">
        <v>61</v>
      </c>
      <c r="B22" t="s">
        <v>62</v>
      </c>
      <c r="C22" t="s">
        <v>63</v>
      </c>
      <c r="D22">
        <v>20</v>
      </c>
      <c r="E22" s="1">
        <v>50547</v>
      </c>
      <c r="F22" s="2">
        <v>7562</v>
      </c>
    </row>
    <row r="23" spans="1:6" x14ac:dyDescent="0.35">
      <c r="A23" t="s">
        <v>64</v>
      </c>
      <c r="B23" t="s">
        <v>65</v>
      </c>
      <c r="C23" t="s">
        <v>23</v>
      </c>
      <c r="D23">
        <v>20.3</v>
      </c>
      <c r="E23" s="1">
        <v>40191</v>
      </c>
      <c r="F23" s="2">
        <v>27496</v>
      </c>
    </row>
    <row r="24" spans="1:6" x14ac:dyDescent="0.35">
      <c r="A24" t="s">
        <v>66</v>
      </c>
      <c r="B24" t="s">
        <v>67</v>
      </c>
      <c r="C24" t="s">
        <v>23</v>
      </c>
      <c r="D24">
        <v>23</v>
      </c>
      <c r="E24" s="1">
        <v>52217</v>
      </c>
      <c r="F24" s="2">
        <v>18810</v>
      </c>
    </row>
    <row r="25" spans="1:6" x14ac:dyDescent="0.35">
      <c r="A25" t="s">
        <v>68</v>
      </c>
      <c r="B25" t="s">
        <v>69</v>
      </c>
      <c r="C25" t="s">
        <v>30</v>
      </c>
      <c r="D25">
        <v>24</v>
      </c>
      <c r="E25" s="1">
        <v>52040</v>
      </c>
      <c r="F25" s="2">
        <v>6454</v>
      </c>
    </row>
    <row r="26" spans="1:6" x14ac:dyDescent="0.35">
      <c r="A26" t="s">
        <v>70</v>
      </c>
      <c r="B26" t="s">
        <v>67</v>
      </c>
      <c r="C26" t="s">
        <v>23</v>
      </c>
      <c r="D26">
        <v>24</v>
      </c>
      <c r="E26" s="1">
        <v>39518</v>
      </c>
      <c r="F26" s="2">
        <v>29585</v>
      </c>
    </row>
    <row r="27" spans="1:6" x14ac:dyDescent="0.35">
      <c r="A27" t="s">
        <v>71</v>
      </c>
      <c r="B27" t="s">
        <v>72</v>
      </c>
      <c r="C27" t="s">
        <v>73</v>
      </c>
      <c r="D27">
        <v>24</v>
      </c>
      <c r="E27" s="1">
        <v>45066</v>
      </c>
      <c r="F27" s="2">
        <v>16736</v>
      </c>
    </row>
    <row r="28" spans="1:6" x14ac:dyDescent="0.35">
      <c r="A28" t="s">
        <v>74</v>
      </c>
      <c r="B28" t="s">
        <v>75</v>
      </c>
      <c r="C28" t="s">
        <v>11</v>
      </c>
      <c r="D28">
        <v>27</v>
      </c>
      <c r="E28" s="1">
        <v>52430</v>
      </c>
      <c r="F28" s="2">
        <v>5290</v>
      </c>
    </row>
    <row r="29" spans="1:6" x14ac:dyDescent="0.35">
      <c r="A29" t="s">
        <v>76</v>
      </c>
      <c r="B29" t="s">
        <v>77</v>
      </c>
      <c r="C29" t="s">
        <v>78</v>
      </c>
      <c r="D29">
        <v>27.7</v>
      </c>
      <c r="E29" s="1">
        <v>43476</v>
      </c>
      <c r="F29" s="2">
        <v>28312</v>
      </c>
    </row>
    <row r="30" spans="1:6" x14ac:dyDescent="0.35">
      <c r="A30" t="s">
        <v>79</v>
      </c>
      <c r="B30" t="s">
        <v>80</v>
      </c>
      <c r="C30" t="s">
        <v>27</v>
      </c>
      <c r="D30">
        <v>27</v>
      </c>
      <c r="E30" s="1">
        <v>49308</v>
      </c>
      <c r="F30" s="2">
        <v>4871</v>
      </c>
    </row>
    <row r="31" spans="1:6" x14ac:dyDescent="0.35">
      <c r="A31" t="s">
        <v>81</v>
      </c>
      <c r="B31" t="s">
        <v>82</v>
      </c>
      <c r="C31" t="s">
        <v>27</v>
      </c>
      <c r="D31">
        <v>30</v>
      </c>
      <c r="E31" s="1">
        <v>33916</v>
      </c>
      <c r="F31" s="2">
        <v>18415</v>
      </c>
    </row>
    <row r="32" spans="1:6" x14ac:dyDescent="0.35">
      <c r="A32" t="s">
        <v>83</v>
      </c>
      <c r="B32" t="s">
        <v>84</v>
      </c>
      <c r="C32" t="s">
        <v>11</v>
      </c>
      <c r="D32">
        <v>31</v>
      </c>
      <c r="E32" s="1">
        <v>51296</v>
      </c>
      <c r="F32" s="2">
        <v>9192</v>
      </c>
    </row>
    <row r="33" spans="1:6" x14ac:dyDescent="0.35">
      <c r="A33" t="s">
        <v>85</v>
      </c>
      <c r="B33" t="s">
        <v>86</v>
      </c>
      <c r="C33" t="s">
        <v>73</v>
      </c>
      <c r="D33">
        <v>32</v>
      </c>
      <c r="E33" s="1">
        <v>41718</v>
      </c>
      <c r="F33" s="2">
        <v>6301</v>
      </c>
    </row>
    <row r="34" spans="1:6" x14ac:dyDescent="0.35">
      <c r="A34" t="s">
        <v>87</v>
      </c>
      <c r="B34" t="s">
        <v>88</v>
      </c>
      <c r="C34" t="s">
        <v>20</v>
      </c>
      <c r="D34">
        <v>32</v>
      </c>
      <c r="E34" s="1">
        <v>50142</v>
      </c>
      <c r="F34" s="2">
        <v>6304</v>
      </c>
    </row>
    <row r="35" spans="1:6" x14ac:dyDescent="0.35">
      <c r="A35" t="s">
        <v>89</v>
      </c>
      <c r="B35" t="s">
        <v>90</v>
      </c>
      <c r="C35" t="s">
        <v>11</v>
      </c>
      <c r="D35">
        <v>34</v>
      </c>
      <c r="E35" s="1">
        <v>51570</v>
      </c>
      <c r="F35" s="2">
        <v>3621</v>
      </c>
    </row>
    <row r="36" spans="1:6" x14ac:dyDescent="0.35">
      <c r="A36" t="s">
        <v>91</v>
      </c>
      <c r="B36" t="s">
        <v>59</v>
      </c>
      <c r="C36" t="s">
        <v>60</v>
      </c>
      <c r="D36">
        <v>34</v>
      </c>
      <c r="E36" s="1">
        <v>32404</v>
      </c>
      <c r="F36" s="2">
        <v>15142</v>
      </c>
    </row>
    <row r="37" spans="1:6" x14ac:dyDescent="0.35">
      <c r="A37" t="s">
        <v>92</v>
      </c>
      <c r="B37" t="s">
        <v>19</v>
      </c>
      <c r="C37" t="s">
        <v>20</v>
      </c>
      <c r="D37">
        <v>36</v>
      </c>
      <c r="E37" s="1">
        <v>49062</v>
      </c>
      <c r="F37" s="2">
        <v>25722</v>
      </c>
    </row>
    <row r="38" spans="1:6" x14ac:dyDescent="0.35">
      <c r="A38" t="s">
        <v>93</v>
      </c>
      <c r="B38" t="s">
        <v>94</v>
      </c>
      <c r="C38" t="s">
        <v>95</v>
      </c>
      <c r="D38">
        <v>37</v>
      </c>
      <c r="E38" s="1">
        <v>46006</v>
      </c>
      <c r="F38" s="2">
        <v>5121</v>
      </c>
    </row>
    <row r="39" spans="1:6" x14ac:dyDescent="0.35">
      <c r="A39" t="s">
        <v>96</v>
      </c>
      <c r="B39" t="s">
        <v>97</v>
      </c>
      <c r="C39" t="s">
        <v>23</v>
      </c>
      <c r="D39">
        <v>37</v>
      </c>
      <c r="E39" s="1">
        <v>40704</v>
      </c>
      <c r="F39" s="2">
        <v>20607</v>
      </c>
    </row>
    <row r="40" spans="1:6" x14ac:dyDescent="0.35">
      <c r="A40" t="s">
        <v>98</v>
      </c>
      <c r="B40" t="s">
        <v>99</v>
      </c>
      <c r="C40" t="s">
        <v>11</v>
      </c>
      <c r="D40">
        <v>39</v>
      </c>
      <c r="E40" s="1">
        <v>50240</v>
      </c>
      <c r="F40" s="2">
        <v>17932</v>
      </c>
    </row>
    <row r="41" spans="1:6" x14ac:dyDescent="0.35">
      <c r="A41" t="s">
        <v>100</v>
      </c>
      <c r="B41" t="s">
        <v>99</v>
      </c>
      <c r="C41" t="s">
        <v>11</v>
      </c>
      <c r="D41">
        <v>39</v>
      </c>
      <c r="E41" s="1">
        <v>47655</v>
      </c>
      <c r="F41" s="2">
        <v>13697</v>
      </c>
    </row>
    <row r="42" spans="1:6" x14ac:dyDescent="0.35">
      <c r="A42" t="s">
        <v>101</v>
      </c>
      <c r="B42" t="s">
        <v>102</v>
      </c>
      <c r="C42" t="s">
        <v>20</v>
      </c>
      <c r="D42">
        <v>39</v>
      </c>
      <c r="E42" s="1">
        <v>50797</v>
      </c>
      <c r="F42" s="2">
        <v>5864</v>
      </c>
    </row>
    <row r="43" spans="1:6" x14ac:dyDescent="0.35">
      <c r="A43" t="s">
        <v>103</v>
      </c>
      <c r="B43" t="s">
        <v>104</v>
      </c>
      <c r="C43" t="s">
        <v>105</v>
      </c>
      <c r="D43">
        <v>39</v>
      </c>
      <c r="E43" s="1">
        <v>51010</v>
      </c>
      <c r="F43" s="2">
        <v>6662</v>
      </c>
    </row>
    <row r="44" spans="1:6" x14ac:dyDescent="0.35">
      <c r="A44" t="s">
        <v>106</v>
      </c>
      <c r="B44" t="s">
        <v>107</v>
      </c>
      <c r="C44" t="s">
        <v>23</v>
      </c>
      <c r="D44">
        <v>39</v>
      </c>
      <c r="E44" s="1">
        <v>39458</v>
      </c>
      <c r="F44" s="2">
        <v>25256</v>
      </c>
    </row>
    <row r="45" spans="1:6" x14ac:dyDescent="0.35">
      <c r="A45" t="s">
        <v>108</v>
      </c>
      <c r="B45" t="s">
        <v>109</v>
      </c>
      <c r="C45" t="s">
        <v>30</v>
      </c>
      <c r="D45">
        <v>44</v>
      </c>
      <c r="E45" s="1">
        <v>48320</v>
      </c>
      <c r="F45" s="2">
        <v>5075</v>
      </c>
    </row>
    <row r="46" spans="1:6" x14ac:dyDescent="0.35">
      <c r="A46" t="s">
        <v>110</v>
      </c>
      <c r="B46" t="s">
        <v>111</v>
      </c>
      <c r="C46" t="s">
        <v>23</v>
      </c>
      <c r="D46">
        <v>44</v>
      </c>
      <c r="E46" s="1">
        <v>40728</v>
      </c>
      <c r="F46" s="2">
        <v>28384</v>
      </c>
    </row>
    <row r="47" spans="1:6" x14ac:dyDescent="0.35">
      <c r="A47" t="s">
        <v>112</v>
      </c>
      <c r="B47" t="s">
        <v>113</v>
      </c>
      <c r="C47" t="s">
        <v>23</v>
      </c>
      <c r="D47">
        <v>44</v>
      </c>
      <c r="E47" s="1">
        <v>41387</v>
      </c>
      <c r="F47" s="2">
        <v>26590</v>
      </c>
    </row>
    <row r="48" spans="1:6" x14ac:dyDescent="0.35">
      <c r="A48" t="s">
        <v>114</v>
      </c>
      <c r="B48" t="s">
        <v>115</v>
      </c>
      <c r="C48" t="s">
        <v>14</v>
      </c>
      <c r="D48">
        <v>44</v>
      </c>
      <c r="E48" s="1">
        <v>31320</v>
      </c>
      <c r="F48" s="2">
        <v>33368</v>
      </c>
    </row>
    <row r="49" spans="1:6" x14ac:dyDescent="0.35">
      <c r="A49" t="s">
        <v>116</v>
      </c>
      <c r="B49" t="s">
        <v>117</v>
      </c>
      <c r="C49" t="s">
        <v>118</v>
      </c>
      <c r="D49">
        <v>44</v>
      </c>
      <c r="E49" s="1">
        <v>47004</v>
      </c>
      <c r="F49" s="2">
        <v>11122</v>
      </c>
    </row>
    <row r="50" spans="1:6" x14ac:dyDescent="0.35">
      <c r="A50" t="s">
        <v>119</v>
      </c>
      <c r="B50" t="s">
        <v>120</v>
      </c>
      <c r="C50" t="s">
        <v>121</v>
      </c>
      <c r="D50">
        <v>44</v>
      </c>
      <c r="E50" s="1">
        <v>32738</v>
      </c>
      <c r="F50" s="2">
        <v>31662</v>
      </c>
    </row>
    <row r="51" spans="1:6" x14ac:dyDescent="0.35">
      <c r="A51" t="s">
        <v>122</v>
      </c>
      <c r="B51" t="s">
        <v>123</v>
      </c>
      <c r="C51" t="s">
        <v>23</v>
      </c>
      <c r="D51">
        <v>50</v>
      </c>
      <c r="E51" s="1">
        <v>50022</v>
      </c>
      <c r="F51" s="2">
        <v>3533</v>
      </c>
    </row>
    <row r="52" spans="1:6" x14ac:dyDescent="0.35">
      <c r="A52" t="s">
        <v>124</v>
      </c>
      <c r="B52" t="s">
        <v>125</v>
      </c>
      <c r="C52" t="s">
        <v>118</v>
      </c>
      <c r="D52">
        <v>50</v>
      </c>
      <c r="E52" s="1">
        <v>28666</v>
      </c>
      <c r="F52" s="2">
        <v>35043</v>
      </c>
    </row>
    <row r="53" spans="1:6" x14ac:dyDescent="0.35">
      <c r="A53" t="s">
        <v>126</v>
      </c>
      <c r="B53" t="s">
        <v>127</v>
      </c>
      <c r="C53" t="s">
        <v>30</v>
      </c>
      <c r="D53">
        <v>50</v>
      </c>
      <c r="E53" s="1">
        <v>49280</v>
      </c>
      <c r="F53" s="2">
        <v>6994</v>
      </c>
    </row>
    <row r="54" spans="1:6" x14ac:dyDescent="0.35">
      <c r="A54" t="s">
        <v>128</v>
      </c>
      <c r="B54" t="s">
        <v>129</v>
      </c>
      <c r="C54" t="s">
        <v>30</v>
      </c>
      <c r="D54">
        <v>50</v>
      </c>
      <c r="E54" s="1">
        <v>32382</v>
      </c>
      <c r="F54" s="2">
        <v>40742</v>
      </c>
    </row>
    <row r="55" spans="1:6" x14ac:dyDescent="0.35">
      <c r="A55" t="s">
        <v>130</v>
      </c>
      <c r="B55" t="s">
        <v>131</v>
      </c>
      <c r="C55" t="s">
        <v>95</v>
      </c>
      <c r="D55">
        <v>54</v>
      </c>
      <c r="E55" s="1">
        <v>29229</v>
      </c>
      <c r="F55" s="2">
        <v>45289</v>
      </c>
    </row>
    <row r="56" spans="1:6" x14ac:dyDescent="0.35">
      <c r="A56" t="s">
        <v>132</v>
      </c>
      <c r="B56" t="s">
        <v>133</v>
      </c>
      <c r="C56" t="s">
        <v>134</v>
      </c>
      <c r="D56">
        <v>54</v>
      </c>
      <c r="E56" s="1">
        <v>34791</v>
      </c>
      <c r="F56" s="2">
        <v>31063</v>
      </c>
    </row>
    <row r="57" spans="1:6" x14ac:dyDescent="0.35">
      <c r="A57" t="s">
        <v>135</v>
      </c>
      <c r="B57" t="s">
        <v>62</v>
      </c>
      <c r="C57" t="s">
        <v>63</v>
      </c>
      <c r="D57">
        <v>56</v>
      </c>
      <c r="E57" s="1">
        <v>51950</v>
      </c>
      <c r="F57" s="2">
        <v>11157</v>
      </c>
    </row>
    <row r="58" spans="1:6" x14ac:dyDescent="0.35">
      <c r="A58" t="s">
        <v>136</v>
      </c>
      <c r="B58" t="s">
        <v>137</v>
      </c>
      <c r="C58" t="s">
        <v>48</v>
      </c>
      <c r="D58">
        <v>56</v>
      </c>
      <c r="E58" s="1">
        <v>50358</v>
      </c>
      <c r="F58" s="2">
        <v>6411</v>
      </c>
    </row>
    <row r="59" spans="1:6" x14ac:dyDescent="0.35">
      <c r="A59" t="s">
        <v>138</v>
      </c>
      <c r="B59" t="s">
        <v>139</v>
      </c>
      <c r="C59" t="s">
        <v>60</v>
      </c>
      <c r="D59">
        <v>56</v>
      </c>
      <c r="E59" s="1">
        <v>29844</v>
      </c>
      <c r="F59" s="2">
        <v>27547</v>
      </c>
    </row>
    <row r="60" spans="1:6" x14ac:dyDescent="0.35">
      <c r="A60" t="s">
        <v>140</v>
      </c>
      <c r="B60" t="s">
        <v>141</v>
      </c>
      <c r="C60" t="s">
        <v>48</v>
      </c>
      <c r="D60">
        <v>56</v>
      </c>
      <c r="E60" s="1">
        <v>34676</v>
      </c>
      <c r="F60" s="2">
        <v>39619</v>
      </c>
    </row>
    <row r="61" spans="1:6" x14ac:dyDescent="0.35">
      <c r="A61" t="s">
        <v>142</v>
      </c>
      <c r="B61" t="s">
        <v>19</v>
      </c>
      <c r="C61" t="s">
        <v>20</v>
      </c>
      <c r="D61">
        <v>60</v>
      </c>
      <c r="E61" s="1">
        <v>47317</v>
      </c>
      <c r="F61" s="2">
        <v>8855</v>
      </c>
    </row>
    <row r="62" spans="1:6" x14ac:dyDescent="0.35">
      <c r="A62" t="s">
        <v>143</v>
      </c>
      <c r="B62" t="s">
        <v>144</v>
      </c>
      <c r="C62" t="s">
        <v>51</v>
      </c>
      <c r="D62">
        <v>60</v>
      </c>
      <c r="E62" s="1">
        <v>28804</v>
      </c>
      <c r="F62" s="2">
        <v>29497</v>
      </c>
    </row>
    <row r="63" spans="1:6" x14ac:dyDescent="0.35">
      <c r="A63" t="s">
        <v>145</v>
      </c>
      <c r="B63" t="s">
        <v>146</v>
      </c>
      <c r="C63" t="s">
        <v>20</v>
      </c>
      <c r="D63">
        <v>60</v>
      </c>
      <c r="E63" s="1">
        <v>45022</v>
      </c>
      <c r="F63" s="2">
        <v>15196</v>
      </c>
    </row>
    <row r="64" spans="1:6" x14ac:dyDescent="0.35">
      <c r="A64" t="s">
        <v>147</v>
      </c>
      <c r="B64" t="s">
        <v>148</v>
      </c>
      <c r="C64" t="s">
        <v>17</v>
      </c>
      <c r="D64">
        <v>60</v>
      </c>
      <c r="E64" s="1">
        <v>35858</v>
      </c>
      <c r="F64" s="2">
        <v>18826</v>
      </c>
    </row>
    <row r="65" spans="1:6" x14ac:dyDescent="0.35">
      <c r="A65" t="s">
        <v>149</v>
      </c>
      <c r="B65" t="s">
        <v>150</v>
      </c>
      <c r="C65" t="s">
        <v>33</v>
      </c>
      <c r="D65">
        <v>60</v>
      </c>
      <c r="E65" s="1">
        <v>32045</v>
      </c>
      <c r="F65" s="2">
        <v>27443</v>
      </c>
    </row>
    <row r="66" spans="1:6" x14ac:dyDescent="0.35">
      <c r="A66" t="s">
        <v>151</v>
      </c>
      <c r="B66" t="s">
        <v>152</v>
      </c>
      <c r="C66" t="s">
        <v>11</v>
      </c>
      <c r="D66">
        <v>60</v>
      </c>
      <c r="E66" s="1">
        <v>46994</v>
      </c>
      <c r="F66" s="2">
        <v>4299</v>
      </c>
    </row>
    <row r="67" spans="1:6" x14ac:dyDescent="0.35">
      <c r="A67" t="s">
        <v>153</v>
      </c>
      <c r="B67" t="s">
        <v>154</v>
      </c>
      <c r="C67" t="s">
        <v>155</v>
      </c>
      <c r="D67">
        <v>66</v>
      </c>
      <c r="E67" s="1">
        <v>32796</v>
      </c>
      <c r="F67" s="2">
        <v>18016</v>
      </c>
    </row>
    <row r="68" spans="1:6" x14ac:dyDescent="0.35">
      <c r="A68" t="s">
        <v>156</v>
      </c>
      <c r="B68" t="s">
        <v>19</v>
      </c>
      <c r="C68" t="s">
        <v>20</v>
      </c>
      <c r="D68">
        <v>66</v>
      </c>
      <c r="E68" s="1">
        <v>40670</v>
      </c>
      <c r="F68" s="2">
        <v>2744</v>
      </c>
    </row>
    <row r="69" spans="1:6" x14ac:dyDescent="0.35">
      <c r="A69" t="s">
        <v>157</v>
      </c>
      <c r="B69" t="s">
        <v>158</v>
      </c>
      <c r="C69" t="s">
        <v>159</v>
      </c>
      <c r="D69">
        <v>68</v>
      </c>
      <c r="E69" s="1">
        <v>5300</v>
      </c>
      <c r="F69" s="2">
        <v>30221</v>
      </c>
    </row>
    <row r="70" spans="1:6" x14ac:dyDescent="0.35">
      <c r="A70" t="s">
        <v>160</v>
      </c>
      <c r="B70" t="s">
        <v>161</v>
      </c>
      <c r="C70" t="s">
        <v>30</v>
      </c>
      <c r="D70">
        <v>68</v>
      </c>
      <c r="E70" s="1">
        <v>29758</v>
      </c>
      <c r="F70" s="2">
        <v>18908</v>
      </c>
    </row>
    <row r="71" spans="1:6" x14ac:dyDescent="0.35">
      <c r="A71" t="s">
        <v>162</v>
      </c>
      <c r="B71" t="s">
        <v>163</v>
      </c>
      <c r="C71" t="s">
        <v>8</v>
      </c>
      <c r="D71">
        <v>70</v>
      </c>
      <c r="E71" s="1">
        <v>30023</v>
      </c>
      <c r="F71" s="2">
        <v>35484</v>
      </c>
    </row>
    <row r="72" spans="1:6" x14ac:dyDescent="0.35">
      <c r="A72" t="s">
        <v>164</v>
      </c>
      <c r="B72" t="s">
        <v>165</v>
      </c>
      <c r="C72" t="s">
        <v>48</v>
      </c>
      <c r="D72">
        <v>71</v>
      </c>
      <c r="E72" s="1">
        <v>42006</v>
      </c>
      <c r="F72" s="2">
        <v>14189</v>
      </c>
    </row>
    <row r="73" spans="1:6" x14ac:dyDescent="0.35">
      <c r="A73" t="s">
        <v>166</v>
      </c>
      <c r="B73" t="s">
        <v>167</v>
      </c>
      <c r="C73" t="s">
        <v>8</v>
      </c>
      <c r="D73">
        <v>71</v>
      </c>
      <c r="E73" s="1">
        <v>48838</v>
      </c>
      <c r="F73" s="2">
        <v>2873</v>
      </c>
    </row>
    <row r="74" spans="1:6" x14ac:dyDescent="0.35">
      <c r="A74" t="s">
        <v>168</v>
      </c>
      <c r="B74" t="s">
        <v>169</v>
      </c>
      <c r="C74" t="s">
        <v>170</v>
      </c>
      <c r="D74">
        <v>71</v>
      </c>
      <c r="E74" s="1">
        <v>22210</v>
      </c>
      <c r="F74" s="2">
        <v>34071</v>
      </c>
    </row>
    <row r="75" spans="1:6" x14ac:dyDescent="0.35">
      <c r="A75" t="s">
        <v>171</v>
      </c>
      <c r="B75" t="s">
        <v>62</v>
      </c>
      <c r="C75" t="s">
        <v>63</v>
      </c>
      <c r="D75">
        <v>74</v>
      </c>
      <c r="E75" s="1">
        <v>44853</v>
      </c>
      <c r="F75" s="2">
        <v>7909</v>
      </c>
    </row>
    <row r="76" spans="1:6" x14ac:dyDescent="0.35">
      <c r="A76" t="s">
        <v>172</v>
      </c>
      <c r="B76" t="s">
        <v>152</v>
      </c>
      <c r="C76" t="s">
        <v>11</v>
      </c>
      <c r="D76">
        <v>74</v>
      </c>
      <c r="E76" s="1">
        <v>43150</v>
      </c>
      <c r="F76" s="2">
        <v>2397</v>
      </c>
    </row>
    <row r="77" spans="1:6" x14ac:dyDescent="0.35">
      <c r="A77" t="s">
        <v>173</v>
      </c>
      <c r="B77" t="s">
        <v>174</v>
      </c>
      <c r="C77" t="s">
        <v>48</v>
      </c>
      <c r="D77">
        <v>74</v>
      </c>
      <c r="E77" s="1">
        <v>-28768</v>
      </c>
      <c r="F77" s="2">
        <v>48960</v>
      </c>
    </row>
    <row r="78" spans="1:6" x14ac:dyDescent="0.35">
      <c r="A78" t="s">
        <v>175</v>
      </c>
      <c r="B78" t="s">
        <v>176</v>
      </c>
      <c r="C78" t="s">
        <v>11</v>
      </c>
      <c r="D78">
        <v>74</v>
      </c>
      <c r="E78" s="1">
        <v>30123</v>
      </c>
      <c r="F78" s="2">
        <v>22748</v>
      </c>
    </row>
    <row r="79" spans="1:6" x14ac:dyDescent="0.35">
      <c r="A79" t="s">
        <v>177</v>
      </c>
      <c r="B79" t="s">
        <v>178</v>
      </c>
      <c r="C79" t="s">
        <v>73</v>
      </c>
      <c r="D79">
        <v>74</v>
      </c>
      <c r="E79" s="1">
        <v>29371</v>
      </c>
      <c r="F79" s="2">
        <v>25384</v>
      </c>
    </row>
    <row r="80" spans="1:6" x14ac:dyDescent="0.35">
      <c r="A80" t="s">
        <v>179</v>
      </c>
      <c r="B80" t="s">
        <v>180</v>
      </c>
      <c r="C80" t="s">
        <v>95</v>
      </c>
      <c r="D80">
        <v>79</v>
      </c>
      <c r="E80" s="1">
        <v>31592</v>
      </c>
      <c r="F80" s="2">
        <v>16387</v>
      </c>
    </row>
    <row r="81" spans="1:6" x14ac:dyDescent="0.35">
      <c r="A81" t="s">
        <v>181</v>
      </c>
      <c r="B81" t="s">
        <v>182</v>
      </c>
      <c r="C81" t="s">
        <v>23</v>
      </c>
      <c r="D81">
        <v>79</v>
      </c>
      <c r="E81" s="1">
        <v>40241</v>
      </c>
      <c r="F81" s="2">
        <v>16231</v>
      </c>
    </row>
    <row r="82" spans="1:6" x14ac:dyDescent="0.35">
      <c r="A82" t="s">
        <v>183</v>
      </c>
      <c r="B82" t="s">
        <v>184</v>
      </c>
      <c r="C82" t="s">
        <v>185</v>
      </c>
      <c r="D82">
        <v>79</v>
      </c>
      <c r="E82" s="1">
        <v>31420</v>
      </c>
      <c r="F82" s="2">
        <v>18322</v>
      </c>
    </row>
    <row r="83" spans="1:6" x14ac:dyDescent="0.35">
      <c r="A83" t="s">
        <v>186</v>
      </c>
      <c r="B83" t="s">
        <v>187</v>
      </c>
      <c r="C83" t="s">
        <v>188</v>
      </c>
      <c r="D83">
        <v>82</v>
      </c>
      <c r="E83" s="1">
        <v>34828</v>
      </c>
      <c r="F83" s="2">
        <v>4608</v>
      </c>
    </row>
    <row r="84" spans="1:6" x14ac:dyDescent="0.35">
      <c r="A84" t="s">
        <v>189</v>
      </c>
      <c r="B84" t="s">
        <v>190</v>
      </c>
      <c r="C84" t="s">
        <v>78</v>
      </c>
      <c r="D84">
        <v>82</v>
      </c>
      <c r="E84" s="1">
        <v>39090</v>
      </c>
      <c r="F84" s="2">
        <v>39143</v>
      </c>
    </row>
    <row r="85" spans="1:6" x14ac:dyDescent="0.35">
      <c r="A85" t="s">
        <v>191</v>
      </c>
      <c r="B85" t="s">
        <v>192</v>
      </c>
      <c r="C85" t="s">
        <v>48</v>
      </c>
      <c r="D85">
        <v>82</v>
      </c>
      <c r="E85" s="1">
        <v>42670</v>
      </c>
      <c r="F85" s="2">
        <v>8894</v>
      </c>
    </row>
    <row r="86" spans="1:6" x14ac:dyDescent="0.35">
      <c r="A86" t="s">
        <v>193</v>
      </c>
      <c r="B86" t="s">
        <v>194</v>
      </c>
      <c r="C86" t="s">
        <v>195</v>
      </c>
      <c r="D86">
        <v>82</v>
      </c>
      <c r="E86" s="1">
        <v>28413</v>
      </c>
      <c r="F86" s="2">
        <v>23357</v>
      </c>
    </row>
    <row r="87" spans="1:6" x14ac:dyDescent="0.35">
      <c r="A87" t="s">
        <v>196</v>
      </c>
      <c r="B87" t="s">
        <v>197</v>
      </c>
      <c r="C87" t="s">
        <v>20</v>
      </c>
      <c r="D87">
        <v>86</v>
      </c>
      <c r="E87" s="1">
        <v>22164</v>
      </c>
      <c r="F87" s="2">
        <v>13491</v>
      </c>
    </row>
    <row r="88" spans="1:6" x14ac:dyDescent="0.35">
      <c r="A88" t="s">
        <v>198</v>
      </c>
      <c r="B88" t="s">
        <v>199</v>
      </c>
      <c r="C88" t="s">
        <v>51</v>
      </c>
      <c r="D88">
        <v>86</v>
      </c>
      <c r="E88" s="1">
        <v>34246</v>
      </c>
      <c r="F88" s="2">
        <v>38364</v>
      </c>
    </row>
    <row r="89" spans="1:6" x14ac:dyDescent="0.35">
      <c r="A89" t="s">
        <v>200</v>
      </c>
      <c r="B89" t="s">
        <v>201</v>
      </c>
      <c r="C89" t="s">
        <v>121</v>
      </c>
      <c r="D89">
        <v>86</v>
      </c>
      <c r="E89" s="1">
        <v>38470</v>
      </c>
      <c r="F89" s="2">
        <v>8334</v>
      </c>
    </row>
    <row r="90" spans="1:6" x14ac:dyDescent="0.35">
      <c r="A90" t="s">
        <v>202</v>
      </c>
      <c r="B90" t="s">
        <v>203</v>
      </c>
      <c r="C90" t="s">
        <v>188</v>
      </c>
      <c r="D90">
        <v>86</v>
      </c>
      <c r="E90" s="1">
        <v>46362</v>
      </c>
      <c r="F90" s="2">
        <v>5758</v>
      </c>
    </row>
    <row r="91" spans="1:6" x14ac:dyDescent="0.35">
      <c r="A91" t="s">
        <v>204</v>
      </c>
      <c r="B91" t="s">
        <v>205</v>
      </c>
      <c r="C91" t="s">
        <v>23</v>
      </c>
      <c r="D91">
        <v>86</v>
      </c>
      <c r="E91" s="1">
        <v>46140</v>
      </c>
      <c r="F91" s="2">
        <v>5647</v>
      </c>
    </row>
    <row r="92" spans="1:6" x14ac:dyDescent="0.35">
      <c r="A92" t="s">
        <v>206</v>
      </c>
      <c r="B92" t="s">
        <v>207</v>
      </c>
      <c r="C92" t="s">
        <v>208</v>
      </c>
      <c r="D92">
        <v>86</v>
      </c>
      <c r="E92" s="1">
        <v>38796</v>
      </c>
      <c r="F92" s="2">
        <v>3478</v>
      </c>
    </row>
    <row r="93" spans="1:6" x14ac:dyDescent="0.35">
      <c r="A93" t="s">
        <v>209</v>
      </c>
      <c r="B93" t="s">
        <v>210</v>
      </c>
      <c r="C93" t="s">
        <v>118</v>
      </c>
      <c r="D93">
        <v>92</v>
      </c>
      <c r="E93" s="1">
        <v>24673</v>
      </c>
      <c r="F93" s="2">
        <v>32706</v>
      </c>
    </row>
    <row r="94" spans="1:6" x14ac:dyDescent="0.35">
      <c r="A94" t="s">
        <v>211</v>
      </c>
      <c r="B94" t="s">
        <v>212</v>
      </c>
      <c r="C94" t="s">
        <v>27</v>
      </c>
      <c r="D94">
        <v>92</v>
      </c>
      <c r="E94" s="1">
        <v>26399</v>
      </c>
      <c r="F94" s="2">
        <v>24111</v>
      </c>
    </row>
    <row r="95" spans="1:6" x14ac:dyDescent="0.35">
      <c r="A95" t="s">
        <v>213</v>
      </c>
      <c r="B95" t="s">
        <v>214</v>
      </c>
      <c r="C95" t="s">
        <v>188</v>
      </c>
      <c r="D95">
        <v>92</v>
      </c>
      <c r="E95" s="1">
        <v>35079</v>
      </c>
      <c r="F95" s="2">
        <v>27010</v>
      </c>
    </row>
    <row r="96" spans="1:6" x14ac:dyDescent="0.35">
      <c r="A96" t="s">
        <v>215</v>
      </c>
      <c r="B96" t="s">
        <v>216</v>
      </c>
      <c r="C96" t="s">
        <v>217</v>
      </c>
      <c r="D96">
        <v>92</v>
      </c>
      <c r="E96" s="1">
        <v>40364</v>
      </c>
      <c r="F96" s="2">
        <v>10973</v>
      </c>
    </row>
    <row r="97" spans="1:6" x14ac:dyDescent="0.35">
      <c r="A97" t="s">
        <v>218</v>
      </c>
      <c r="B97" t="s">
        <v>29</v>
      </c>
      <c r="C97" t="s">
        <v>30</v>
      </c>
      <c r="D97">
        <v>96</v>
      </c>
      <c r="E97" s="1">
        <v>51030</v>
      </c>
      <c r="F97" s="2">
        <v>14138</v>
      </c>
    </row>
    <row r="98" spans="1:6" x14ac:dyDescent="0.35">
      <c r="A98" t="s">
        <v>219</v>
      </c>
      <c r="B98" t="s">
        <v>56</v>
      </c>
      <c r="C98" t="s">
        <v>57</v>
      </c>
      <c r="D98">
        <v>96</v>
      </c>
      <c r="E98" s="1">
        <v>40726</v>
      </c>
      <c r="F98" s="2">
        <v>8248</v>
      </c>
    </row>
    <row r="99" spans="1:6" x14ac:dyDescent="0.35">
      <c r="A99" t="s">
        <v>220</v>
      </c>
      <c r="B99" t="s">
        <v>221</v>
      </c>
      <c r="C99" t="s">
        <v>20</v>
      </c>
      <c r="D99">
        <v>96</v>
      </c>
      <c r="E99" s="1">
        <v>26266</v>
      </c>
      <c r="F99" s="2">
        <v>16831</v>
      </c>
    </row>
    <row r="100" spans="1:6" x14ac:dyDescent="0.35">
      <c r="A100" t="s">
        <v>222</v>
      </c>
      <c r="B100" t="s">
        <v>223</v>
      </c>
      <c r="C100" t="s">
        <v>224</v>
      </c>
      <c r="D100">
        <v>99</v>
      </c>
      <c r="E100" s="1">
        <v>28840</v>
      </c>
      <c r="F100" s="2">
        <v>21786</v>
      </c>
    </row>
    <row r="101" spans="1:6" x14ac:dyDescent="0.35">
      <c r="A101" t="s">
        <v>225</v>
      </c>
      <c r="B101" t="s">
        <v>13</v>
      </c>
      <c r="C101" t="s">
        <v>14</v>
      </c>
      <c r="D101">
        <v>99</v>
      </c>
      <c r="E101" s="1">
        <v>41384</v>
      </c>
      <c r="F101" s="2">
        <v>11079</v>
      </c>
    </row>
    <row r="102" spans="1:6" x14ac:dyDescent="0.35">
      <c r="A102" t="s">
        <v>226</v>
      </c>
      <c r="B102" t="s">
        <v>146</v>
      </c>
      <c r="C102" t="s">
        <v>20</v>
      </c>
      <c r="D102">
        <v>99</v>
      </c>
      <c r="E102" s="1">
        <v>17620</v>
      </c>
      <c r="F102" s="2">
        <v>1839</v>
      </c>
    </row>
    <row r="103" spans="1:6" x14ac:dyDescent="0.35">
      <c r="A103" t="s">
        <v>227</v>
      </c>
      <c r="B103" t="s">
        <v>228</v>
      </c>
      <c r="C103" t="s">
        <v>20</v>
      </c>
      <c r="D103">
        <v>99</v>
      </c>
      <c r="E103" s="1">
        <v>26270</v>
      </c>
      <c r="F103" s="2">
        <v>19951</v>
      </c>
    </row>
    <row r="104" spans="1:6" x14ac:dyDescent="0.35">
      <c r="A104" t="s">
        <v>229</v>
      </c>
      <c r="B104" t="s">
        <v>230</v>
      </c>
      <c r="C104" t="s">
        <v>14</v>
      </c>
      <c r="D104">
        <v>103</v>
      </c>
      <c r="E104" s="1">
        <v>45214</v>
      </c>
      <c r="F104" s="2">
        <v>2991</v>
      </c>
    </row>
    <row r="105" spans="1:6" x14ac:dyDescent="0.35">
      <c r="A105" t="s">
        <v>231</v>
      </c>
      <c r="B105" t="s">
        <v>232</v>
      </c>
      <c r="C105" t="s">
        <v>224</v>
      </c>
      <c r="D105">
        <v>103</v>
      </c>
      <c r="E105" s="1">
        <v>26950</v>
      </c>
      <c r="F105" s="2">
        <v>31958</v>
      </c>
    </row>
    <row r="106" spans="1:6" x14ac:dyDescent="0.35">
      <c r="A106" t="s">
        <v>233</v>
      </c>
      <c r="B106" t="s">
        <v>234</v>
      </c>
      <c r="C106" t="s">
        <v>235</v>
      </c>
      <c r="D106">
        <v>103</v>
      </c>
      <c r="E106" s="1">
        <v>33442</v>
      </c>
      <c r="F106" s="2">
        <v>20538</v>
      </c>
    </row>
    <row r="107" spans="1:6" x14ac:dyDescent="0.35">
      <c r="A107" t="s">
        <v>236</v>
      </c>
      <c r="B107" t="s">
        <v>237</v>
      </c>
      <c r="C107" t="s">
        <v>54</v>
      </c>
      <c r="D107">
        <v>103</v>
      </c>
      <c r="E107" s="1">
        <v>30858</v>
      </c>
      <c r="F107" s="2">
        <v>21863</v>
      </c>
    </row>
    <row r="108" spans="1:6" x14ac:dyDescent="0.35">
      <c r="A108" t="s">
        <v>238</v>
      </c>
      <c r="B108" t="s">
        <v>88</v>
      </c>
      <c r="C108" t="s">
        <v>20</v>
      </c>
      <c r="D108">
        <v>107</v>
      </c>
      <c r="E108" s="1">
        <v>38568</v>
      </c>
      <c r="F108" s="2">
        <v>12607</v>
      </c>
    </row>
    <row r="109" spans="1:6" x14ac:dyDescent="0.35">
      <c r="A109" t="s">
        <v>239</v>
      </c>
      <c r="B109" t="s">
        <v>26</v>
      </c>
      <c r="C109" t="s">
        <v>36</v>
      </c>
      <c r="D109">
        <v>107</v>
      </c>
      <c r="E109" s="1">
        <v>31424</v>
      </c>
      <c r="F109" s="2">
        <v>13034</v>
      </c>
    </row>
    <row r="110" spans="1:6" x14ac:dyDescent="0.35">
      <c r="A110" t="s">
        <v>240</v>
      </c>
      <c r="B110" t="s">
        <v>241</v>
      </c>
      <c r="C110" t="s">
        <v>23</v>
      </c>
      <c r="D110">
        <v>107</v>
      </c>
      <c r="E110" s="1">
        <v>44494</v>
      </c>
      <c r="F110" s="2">
        <v>6782</v>
      </c>
    </row>
    <row r="111" spans="1:6" x14ac:dyDescent="0.35">
      <c r="A111" t="s">
        <v>242</v>
      </c>
      <c r="B111" t="s">
        <v>243</v>
      </c>
      <c r="C111" t="s">
        <v>155</v>
      </c>
      <c r="D111">
        <v>107</v>
      </c>
      <c r="E111" s="1">
        <v>31282</v>
      </c>
      <c r="F111" s="2">
        <v>25237</v>
      </c>
    </row>
    <row r="112" spans="1:6" x14ac:dyDescent="0.35">
      <c r="A112" t="s">
        <v>244</v>
      </c>
      <c r="B112" t="s">
        <v>245</v>
      </c>
      <c r="C112" t="s">
        <v>195</v>
      </c>
      <c r="D112">
        <v>111</v>
      </c>
      <c r="E112" s="1">
        <v>21483</v>
      </c>
      <c r="F112" s="2">
        <v>30034</v>
      </c>
    </row>
    <row r="113" spans="1:6" x14ac:dyDescent="0.35">
      <c r="A113" t="s">
        <v>246</v>
      </c>
      <c r="B113" t="s">
        <v>247</v>
      </c>
      <c r="C113" t="s">
        <v>95</v>
      </c>
      <c r="D113">
        <v>111</v>
      </c>
      <c r="E113" s="1">
        <v>40940</v>
      </c>
      <c r="F113" s="2">
        <v>8665</v>
      </c>
    </row>
    <row r="114" spans="1:6" x14ac:dyDescent="0.35">
      <c r="A114" t="s">
        <v>248</v>
      </c>
      <c r="B114" t="s">
        <v>243</v>
      </c>
      <c r="C114" t="s">
        <v>57</v>
      </c>
      <c r="D114">
        <v>111</v>
      </c>
      <c r="E114" s="1">
        <v>25892</v>
      </c>
      <c r="F114" s="2">
        <v>27812</v>
      </c>
    </row>
    <row r="115" spans="1:6" x14ac:dyDescent="0.35">
      <c r="A115" t="s">
        <v>249</v>
      </c>
      <c r="B115" t="s">
        <v>250</v>
      </c>
      <c r="C115" t="s">
        <v>251</v>
      </c>
      <c r="D115">
        <v>111</v>
      </c>
      <c r="E115" s="1">
        <v>23148</v>
      </c>
      <c r="F115" s="2">
        <v>20182</v>
      </c>
    </row>
    <row r="116" spans="1:6" x14ac:dyDescent="0.35">
      <c r="A116" t="s">
        <v>252</v>
      </c>
      <c r="B116" t="s">
        <v>253</v>
      </c>
      <c r="C116" t="s">
        <v>208</v>
      </c>
      <c r="D116">
        <v>111</v>
      </c>
      <c r="E116" s="1">
        <v>21451</v>
      </c>
      <c r="F116" s="2">
        <v>22132</v>
      </c>
    </row>
    <row r="117" spans="1:6" x14ac:dyDescent="0.35">
      <c r="A117" t="s">
        <v>254</v>
      </c>
      <c r="B117" t="s">
        <v>255</v>
      </c>
      <c r="C117" t="s">
        <v>23</v>
      </c>
      <c r="D117">
        <v>111</v>
      </c>
      <c r="E117" s="1">
        <v>44588</v>
      </c>
      <c r="F117" s="2">
        <v>3735</v>
      </c>
    </row>
    <row r="118" spans="1:6" x14ac:dyDescent="0.35">
      <c r="A118" t="s">
        <v>256</v>
      </c>
      <c r="B118" t="s">
        <v>257</v>
      </c>
      <c r="C118" t="s">
        <v>159</v>
      </c>
      <c r="D118">
        <v>111</v>
      </c>
      <c r="E118" s="1">
        <v>27039</v>
      </c>
      <c r="F118" s="2">
        <v>23794</v>
      </c>
    </row>
    <row r="119" spans="1:6" x14ac:dyDescent="0.35">
      <c r="A119" t="s">
        <v>258</v>
      </c>
      <c r="B119" t="s">
        <v>259</v>
      </c>
      <c r="C119" t="s">
        <v>78</v>
      </c>
      <c r="D119">
        <v>118</v>
      </c>
      <c r="E119" s="1">
        <v>30968</v>
      </c>
      <c r="F119" s="2">
        <v>5721</v>
      </c>
    </row>
    <row r="120" spans="1:6" x14ac:dyDescent="0.35">
      <c r="A120" t="s">
        <v>260</v>
      </c>
      <c r="B120" t="s">
        <v>261</v>
      </c>
      <c r="C120" t="s">
        <v>8</v>
      </c>
      <c r="D120">
        <v>118</v>
      </c>
      <c r="E120" s="1">
        <v>39258</v>
      </c>
      <c r="F120" s="2">
        <v>6090</v>
      </c>
    </row>
    <row r="121" spans="1:6" x14ac:dyDescent="0.35">
      <c r="A121" t="s">
        <v>262</v>
      </c>
      <c r="B121" t="s">
        <v>29</v>
      </c>
      <c r="C121" t="s">
        <v>30</v>
      </c>
      <c r="D121">
        <v>118</v>
      </c>
      <c r="E121" s="1">
        <v>25994</v>
      </c>
      <c r="F121" s="2">
        <v>28609</v>
      </c>
    </row>
    <row r="122" spans="1:6" x14ac:dyDescent="0.35">
      <c r="A122" t="s">
        <v>263</v>
      </c>
      <c r="B122" t="s">
        <v>264</v>
      </c>
      <c r="C122" t="s">
        <v>23</v>
      </c>
      <c r="D122">
        <v>118</v>
      </c>
      <c r="E122" s="1">
        <v>40263</v>
      </c>
      <c r="F122" s="2">
        <v>18608</v>
      </c>
    </row>
    <row r="123" spans="1:6" x14ac:dyDescent="0.35">
      <c r="A123" t="s">
        <v>265</v>
      </c>
      <c r="B123" t="s">
        <v>266</v>
      </c>
      <c r="C123" t="s">
        <v>267</v>
      </c>
      <c r="D123">
        <v>118</v>
      </c>
      <c r="E123" s="1">
        <v>25932</v>
      </c>
    </row>
    <row r="124" spans="1:6" x14ac:dyDescent="0.35">
      <c r="A124" t="s">
        <v>268</v>
      </c>
      <c r="B124" t="s">
        <v>269</v>
      </c>
      <c r="C124" t="s">
        <v>170</v>
      </c>
      <c r="D124">
        <v>118</v>
      </c>
      <c r="E124" s="1">
        <v>39594</v>
      </c>
      <c r="F124" s="2">
        <v>6240</v>
      </c>
    </row>
    <row r="125" spans="1:6" x14ac:dyDescent="0.35">
      <c r="A125" t="s">
        <v>270</v>
      </c>
      <c r="B125" t="s">
        <v>62</v>
      </c>
      <c r="C125" t="s">
        <v>63</v>
      </c>
      <c r="D125">
        <v>124</v>
      </c>
      <c r="E125" s="1">
        <v>42536</v>
      </c>
      <c r="F125" s="2">
        <v>3480.6</v>
      </c>
    </row>
    <row r="126" spans="1:6" x14ac:dyDescent="0.35">
      <c r="A126" t="s">
        <v>271</v>
      </c>
      <c r="B126" t="s">
        <v>13</v>
      </c>
      <c r="C126" t="s">
        <v>14</v>
      </c>
      <c r="D126">
        <v>124</v>
      </c>
      <c r="E126" s="1">
        <v>37626</v>
      </c>
      <c r="F126" s="2">
        <v>15961</v>
      </c>
    </row>
    <row r="127" spans="1:6" x14ac:dyDescent="0.35">
      <c r="A127" t="s">
        <v>272</v>
      </c>
      <c r="B127" t="s">
        <v>69</v>
      </c>
      <c r="C127" t="s">
        <v>30</v>
      </c>
      <c r="D127">
        <v>124</v>
      </c>
      <c r="E127" s="1">
        <v>35062</v>
      </c>
      <c r="F127" s="2">
        <v>5961</v>
      </c>
    </row>
    <row r="128" spans="1:6" x14ac:dyDescent="0.35">
      <c r="A128" t="s">
        <v>273</v>
      </c>
      <c r="B128" t="s">
        <v>62</v>
      </c>
      <c r="C128" t="s">
        <v>63</v>
      </c>
      <c r="D128">
        <v>124</v>
      </c>
      <c r="E128" s="1">
        <v>24908</v>
      </c>
      <c r="F128" s="2">
        <v>6883</v>
      </c>
    </row>
    <row r="129" spans="1:6" x14ac:dyDescent="0.35">
      <c r="A129" t="s">
        <v>274</v>
      </c>
      <c r="B129" t="s">
        <v>275</v>
      </c>
      <c r="C129" t="s">
        <v>276</v>
      </c>
      <c r="D129">
        <v>124</v>
      </c>
      <c r="E129" s="1">
        <v>30025</v>
      </c>
      <c r="F129" s="2">
        <v>33732</v>
      </c>
    </row>
    <row r="130" spans="1:6" x14ac:dyDescent="0.35">
      <c r="A130" t="s">
        <v>277</v>
      </c>
      <c r="B130" t="s">
        <v>278</v>
      </c>
      <c r="C130" t="s">
        <v>276</v>
      </c>
      <c r="D130">
        <v>129</v>
      </c>
      <c r="E130" s="1">
        <v>25458</v>
      </c>
      <c r="F130" s="2">
        <v>41828</v>
      </c>
    </row>
    <row r="131" spans="1:6" x14ac:dyDescent="0.35">
      <c r="A131" t="s">
        <v>279</v>
      </c>
      <c r="B131" t="s">
        <v>280</v>
      </c>
      <c r="C131" t="s">
        <v>20</v>
      </c>
      <c r="D131">
        <v>129</v>
      </c>
      <c r="E131" s="1">
        <v>46132</v>
      </c>
      <c r="F131" s="2">
        <v>3257</v>
      </c>
    </row>
    <row r="132" spans="1:6" x14ac:dyDescent="0.35">
      <c r="A132" t="s">
        <v>281</v>
      </c>
      <c r="B132" t="s">
        <v>282</v>
      </c>
      <c r="C132" t="s">
        <v>188</v>
      </c>
      <c r="D132">
        <v>129</v>
      </c>
      <c r="E132" s="1">
        <v>28374</v>
      </c>
      <c r="F132" s="2">
        <v>24433</v>
      </c>
    </row>
    <row r="133" spans="1:6" x14ac:dyDescent="0.35">
      <c r="A133" t="s">
        <v>283</v>
      </c>
      <c r="B133" t="s">
        <v>19</v>
      </c>
      <c r="C133" t="s">
        <v>20</v>
      </c>
      <c r="D133">
        <v>129</v>
      </c>
      <c r="E133" s="1">
        <v>45535</v>
      </c>
      <c r="F133" s="2">
        <v>6792.5</v>
      </c>
    </row>
    <row r="134" spans="1:6" x14ac:dyDescent="0.35">
      <c r="A134" t="s">
        <v>284</v>
      </c>
      <c r="B134" t="s">
        <v>285</v>
      </c>
      <c r="C134" t="s">
        <v>20</v>
      </c>
      <c r="D134">
        <v>133</v>
      </c>
      <c r="E134" s="1">
        <v>42160</v>
      </c>
      <c r="F134" s="2">
        <v>6824</v>
      </c>
    </row>
    <row r="135" spans="1:6" x14ac:dyDescent="0.35">
      <c r="A135" t="s">
        <v>286</v>
      </c>
      <c r="B135" t="s">
        <v>287</v>
      </c>
      <c r="C135" t="s">
        <v>288</v>
      </c>
      <c r="D135">
        <v>133</v>
      </c>
      <c r="E135" s="1">
        <v>26334</v>
      </c>
      <c r="F135" s="2">
        <v>22705</v>
      </c>
    </row>
    <row r="136" spans="1:6" x14ac:dyDescent="0.35">
      <c r="A136" t="s">
        <v>289</v>
      </c>
      <c r="B136" t="s">
        <v>290</v>
      </c>
      <c r="C136" t="s">
        <v>267</v>
      </c>
      <c r="D136">
        <v>135</v>
      </c>
      <c r="E136" s="1">
        <v>23429</v>
      </c>
      <c r="F136" s="2">
        <v>19859</v>
      </c>
    </row>
    <row r="137" spans="1:6" x14ac:dyDescent="0.35">
      <c r="A137" t="s">
        <v>291</v>
      </c>
      <c r="B137" t="s">
        <v>292</v>
      </c>
      <c r="C137" t="s">
        <v>105</v>
      </c>
      <c r="D137">
        <v>135</v>
      </c>
      <c r="E137" s="1">
        <v>27005</v>
      </c>
      <c r="F137" s="2">
        <v>26156</v>
      </c>
    </row>
    <row r="138" spans="1:6" x14ac:dyDescent="0.35">
      <c r="A138" t="s">
        <v>293</v>
      </c>
      <c r="B138" t="s">
        <v>294</v>
      </c>
      <c r="C138" t="s">
        <v>60</v>
      </c>
      <c r="D138">
        <v>135</v>
      </c>
      <c r="E138" s="1">
        <v>35130</v>
      </c>
      <c r="F138" s="2">
        <v>4667</v>
      </c>
    </row>
    <row r="139" spans="1:6" x14ac:dyDescent="0.35">
      <c r="A139" t="s">
        <v>295</v>
      </c>
      <c r="B139" t="s">
        <v>184</v>
      </c>
      <c r="C139" t="s">
        <v>8</v>
      </c>
      <c r="D139">
        <v>135</v>
      </c>
      <c r="E139" s="1">
        <v>30326</v>
      </c>
      <c r="F139" s="2">
        <v>8008</v>
      </c>
    </row>
    <row r="140" spans="1:6" x14ac:dyDescent="0.35">
      <c r="A140" t="s">
        <v>296</v>
      </c>
      <c r="B140" t="s">
        <v>184</v>
      </c>
      <c r="C140" t="s">
        <v>8</v>
      </c>
      <c r="D140">
        <v>135</v>
      </c>
      <c r="E140" s="1">
        <v>29480</v>
      </c>
      <c r="F140" s="2">
        <v>7713</v>
      </c>
    </row>
    <row r="141" spans="1:6" x14ac:dyDescent="0.35">
      <c r="A141" t="s">
        <v>297</v>
      </c>
      <c r="B141" t="s">
        <v>298</v>
      </c>
      <c r="C141" t="s">
        <v>299</v>
      </c>
      <c r="D141">
        <v>135</v>
      </c>
      <c r="E141" s="1">
        <v>23168</v>
      </c>
      <c r="F141" s="2">
        <v>22159</v>
      </c>
    </row>
    <row r="142" spans="1:6" x14ac:dyDescent="0.35">
      <c r="A142" t="s">
        <v>300</v>
      </c>
      <c r="B142" t="s">
        <v>301</v>
      </c>
      <c r="C142" t="s">
        <v>95</v>
      </c>
      <c r="D142">
        <v>135</v>
      </c>
      <c r="E142" s="1">
        <v>26334</v>
      </c>
      <c r="F142" s="2">
        <v>25054</v>
      </c>
    </row>
    <row r="143" spans="1:6" x14ac:dyDescent="0.35">
      <c r="A143" t="s">
        <v>302</v>
      </c>
      <c r="B143" t="s">
        <v>303</v>
      </c>
      <c r="C143" t="s">
        <v>304</v>
      </c>
      <c r="D143">
        <v>135</v>
      </c>
      <c r="E143" s="1">
        <v>22012</v>
      </c>
      <c r="F143" s="2">
        <v>18785</v>
      </c>
    </row>
    <row r="144" spans="1:6" x14ac:dyDescent="0.35">
      <c r="A144" t="s">
        <v>305</v>
      </c>
      <c r="B144" t="s">
        <v>306</v>
      </c>
      <c r="C144" t="s">
        <v>73</v>
      </c>
      <c r="D144">
        <v>143</v>
      </c>
      <c r="E144" s="1">
        <v>32582</v>
      </c>
      <c r="F144" s="2">
        <v>23062</v>
      </c>
    </row>
    <row r="145" spans="1:6" x14ac:dyDescent="0.35">
      <c r="A145" t="s">
        <v>307</v>
      </c>
      <c r="B145" t="s">
        <v>308</v>
      </c>
      <c r="C145" t="s">
        <v>235</v>
      </c>
      <c r="D145">
        <v>143</v>
      </c>
      <c r="E145" s="1">
        <v>28846</v>
      </c>
      <c r="F145" s="2">
        <v>24612</v>
      </c>
    </row>
    <row r="146" spans="1:6" x14ac:dyDescent="0.35">
      <c r="A146" t="s">
        <v>309</v>
      </c>
      <c r="B146" t="s">
        <v>310</v>
      </c>
      <c r="C146" t="s">
        <v>134</v>
      </c>
      <c r="D146">
        <v>143</v>
      </c>
      <c r="E146" s="1">
        <v>25673</v>
      </c>
      <c r="F146" s="2">
        <v>24470</v>
      </c>
    </row>
    <row r="147" spans="1:6" x14ac:dyDescent="0.35">
      <c r="A147" t="s">
        <v>311</v>
      </c>
      <c r="B147" t="s">
        <v>312</v>
      </c>
      <c r="C147" t="s">
        <v>20</v>
      </c>
      <c r="D147">
        <v>146</v>
      </c>
      <c r="E147" s="1">
        <v>34034</v>
      </c>
      <c r="F147" s="2">
        <v>4852</v>
      </c>
    </row>
    <row r="148" spans="1:6" x14ac:dyDescent="0.35">
      <c r="A148" t="s">
        <v>313</v>
      </c>
      <c r="B148" t="s">
        <v>139</v>
      </c>
      <c r="C148" t="s">
        <v>95</v>
      </c>
      <c r="D148">
        <v>146</v>
      </c>
      <c r="E148" s="1">
        <v>21208</v>
      </c>
      <c r="F148" s="2">
        <v>23513</v>
      </c>
    </row>
    <row r="149" spans="1:6" x14ac:dyDescent="0.35">
      <c r="A149" t="s">
        <v>314</v>
      </c>
      <c r="B149" t="s">
        <v>205</v>
      </c>
      <c r="C149" t="s">
        <v>23</v>
      </c>
      <c r="D149">
        <v>146</v>
      </c>
      <c r="E149" s="1">
        <v>18244</v>
      </c>
      <c r="F149" s="2">
        <v>29234</v>
      </c>
    </row>
    <row r="150" spans="1:6" x14ac:dyDescent="0.35">
      <c r="A150" t="s">
        <v>315</v>
      </c>
      <c r="B150" t="s">
        <v>88</v>
      </c>
      <c r="C150" t="s">
        <v>20</v>
      </c>
      <c r="D150">
        <v>146</v>
      </c>
      <c r="E150" s="1">
        <v>31880</v>
      </c>
      <c r="F150" s="2">
        <v>2805</v>
      </c>
    </row>
    <row r="151" spans="1:6" x14ac:dyDescent="0.35">
      <c r="A151" t="s">
        <v>316</v>
      </c>
      <c r="B151" t="s">
        <v>317</v>
      </c>
      <c r="C151" t="s">
        <v>20</v>
      </c>
      <c r="D151">
        <v>146</v>
      </c>
      <c r="E151" s="1">
        <v>22244</v>
      </c>
      <c r="F151" s="2">
        <v>12908</v>
      </c>
    </row>
    <row r="152" spans="1:6" x14ac:dyDescent="0.35">
      <c r="A152" t="s">
        <v>318</v>
      </c>
      <c r="B152" t="s">
        <v>319</v>
      </c>
      <c r="C152" t="s">
        <v>48</v>
      </c>
      <c r="D152">
        <v>146</v>
      </c>
      <c r="E152" s="1">
        <v>33654</v>
      </c>
      <c r="F152" s="2">
        <v>15575</v>
      </c>
    </row>
    <row r="153" spans="1:6" x14ac:dyDescent="0.35">
      <c r="A153" t="s">
        <v>320</v>
      </c>
      <c r="B153" t="s">
        <v>321</v>
      </c>
      <c r="C153" t="s">
        <v>14</v>
      </c>
      <c r="D153">
        <v>152</v>
      </c>
      <c r="E153" s="1">
        <v>20886</v>
      </c>
    </row>
    <row r="154" spans="1:6" x14ac:dyDescent="0.35">
      <c r="A154" t="s">
        <v>322</v>
      </c>
      <c r="B154" t="s">
        <v>323</v>
      </c>
      <c r="C154" t="s">
        <v>30</v>
      </c>
      <c r="D154">
        <v>152</v>
      </c>
      <c r="E154" s="1">
        <v>35210</v>
      </c>
      <c r="F154" s="2">
        <v>1790</v>
      </c>
    </row>
    <row r="155" spans="1:6" x14ac:dyDescent="0.35">
      <c r="A155" t="s">
        <v>324</v>
      </c>
      <c r="B155" t="s">
        <v>325</v>
      </c>
      <c r="C155" t="s">
        <v>208</v>
      </c>
      <c r="D155">
        <v>152</v>
      </c>
      <c r="E155" s="1">
        <v>20978</v>
      </c>
      <c r="F155" s="2">
        <v>21046</v>
      </c>
    </row>
    <row r="156" spans="1:6" x14ac:dyDescent="0.35">
      <c r="A156" t="s">
        <v>326</v>
      </c>
      <c r="B156" t="s">
        <v>327</v>
      </c>
      <c r="C156" t="s">
        <v>23</v>
      </c>
      <c r="D156">
        <v>152</v>
      </c>
      <c r="F156" s="2">
        <v>6237</v>
      </c>
    </row>
    <row r="157" spans="1:6" x14ac:dyDescent="0.35">
      <c r="A157" t="s">
        <v>328</v>
      </c>
      <c r="B157" t="s">
        <v>13</v>
      </c>
      <c r="C157" t="s">
        <v>14</v>
      </c>
      <c r="D157">
        <v>152</v>
      </c>
      <c r="E157" s="1">
        <v>26526</v>
      </c>
      <c r="F157" s="2">
        <v>17575</v>
      </c>
    </row>
    <row r="158" spans="1:6" x14ac:dyDescent="0.35">
      <c r="A158" t="s">
        <v>329</v>
      </c>
      <c r="B158" t="s">
        <v>330</v>
      </c>
      <c r="C158" t="s">
        <v>23</v>
      </c>
      <c r="D158">
        <v>152</v>
      </c>
      <c r="E158" s="1">
        <v>39900</v>
      </c>
      <c r="F158" s="2">
        <v>2864</v>
      </c>
    </row>
    <row r="159" spans="1:6" x14ac:dyDescent="0.35">
      <c r="A159" t="s">
        <v>331</v>
      </c>
      <c r="B159" t="s">
        <v>332</v>
      </c>
      <c r="C159" t="s">
        <v>11</v>
      </c>
      <c r="D159">
        <v>152</v>
      </c>
      <c r="E159" s="1">
        <v>29125</v>
      </c>
      <c r="F159" s="2">
        <v>13266</v>
      </c>
    </row>
    <row r="160" spans="1:6" x14ac:dyDescent="0.35">
      <c r="A160" t="s">
        <v>333</v>
      </c>
      <c r="B160" t="s">
        <v>133</v>
      </c>
      <c r="C160" t="s">
        <v>134</v>
      </c>
      <c r="D160">
        <v>159</v>
      </c>
      <c r="E160" s="1">
        <v>38940</v>
      </c>
      <c r="F160" s="2">
        <v>3202</v>
      </c>
    </row>
    <row r="161" spans="1:6" x14ac:dyDescent="0.35">
      <c r="A161" t="s">
        <v>334</v>
      </c>
      <c r="B161" t="s">
        <v>335</v>
      </c>
      <c r="C161" t="s">
        <v>224</v>
      </c>
      <c r="D161">
        <v>159</v>
      </c>
      <c r="E161" s="1">
        <v>17654</v>
      </c>
      <c r="F161" s="2">
        <v>11511</v>
      </c>
    </row>
    <row r="162" spans="1:6" x14ac:dyDescent="0.35">
      <c r="A162" t="s">
        <v>336</v>
      </c>
      <c r="B162" t="s">
        <v>32</v>
      </c>
      <c r="C162" t="s">
        <v>33</v>
      </c>
      <c r="D162">
        <v>159</v>
      </c>
      <c r="E162" s="1">
        <v>24492</v>
      </c>
      <c r="F162" s="2">
        <v>11243</v>
      </c>
    </row>
    <row r="163" spans="1:6" x14ac:dyDescent="0.35">
      <c r="A163" t="s">
        <v>337</v>
      </c>
      <c r="B163" t="s">
        <v>338</v>
      </c>
      <c r="C163" t="s">
        <v>43</v>
      </c>
      <c r="D163">
        <v>159</v>
      </c>
      <c r="E163" s="1">
        <v>28852</v>
      </c>
      <c r="F163" s="2">
        <v>13641</v>
      </c>
    </row>
    <row r="164" spans="1:6" x14ac:dyDescent="0.35">
      <c r="A164" t="s">
        <v>339</v>
      </c>
      <c r="B164" t="s">
        <v>340</v>
      </c>
      <c r="C164" t="s">
        <v>118</v>
      </c>
      <c r="D164">
        <v>159</v>
      </c>
      <c r="E164" s="1">
        <v>17325</v>
      </c>
      <c r="F164" s="2">
        <v>31111</v>
      </c>
    </row>
    <row r="165" spans="1:6" x14ac:dyDescent="0.35">
      <c r="A165" t="s">
        <v>341</v>
      </c>
      <c r="B165" t="s">
        <v>342</v>
      </c>
      <c r="C165" t="s">
        <v>23</v>
      </c>
      <c r="D165">
        <v>164</v>
      </c>
      <c r="E165" s="1">
        <v>36696</v>
      </c>
      <c r="F165" s="2">
        <v>4225</v>
      </c>
    </row>
    <row r="166" spans="1:6" x14ac:dyDescent="0.35">
      <c r="A166" t="s">
        <v>343</v>
      </c>
      <c r="B166" t="s">
        <v>344</v>
      </c>
      <c r="C166" t="s">
        <v>57</v>
      </c>
      <c r="D166">
        <v>164</v>
      </c>
      <c r="F166" s="2">
        <v>2795</v>
      </c>
    </row>
    <row r="167" spans="1:6" x14ac:dyDescent="0.35">
      <c r="A167" t="s">
        <v>345</v>
      </c>
      <c r="B167" t="s">
        <v>346</v>
      </c>
      <c r="C167" t="s">
        <v>57</v>
      </c>
      <c r="D167">
        <v>164</v>
      </c>
      <c r="E167" s="1">
        <v>26152</v>
      </c>
      <c r="F167" s="2">
        <v>6841</v>
      </c>
    </row>
    <row r="168" spans="1:6" x14ac:dyDescent="0.35">
      <c r="A168" t="s">
        <v>347</v>
      </c>
      <c r="B168" t="s">
        <v>348</v>
      </c>
      <c r="C168" t="s">
        <v>20</v>
      </c>
      <c r="D168">
        <v>164</v>
      </c>
      <c r="E168" s="1">
        <v>39460</v>
      </c>
      <c r="F168" s="2">
        <v>16210</v>
      </c>
    </row>
    <row r="169" spans="1:6" x14ac:dyDescent="0.35">
      <c r="A169" t="s">
        <v>349</v>
      </c>
      <c r="B169" t="s">
        <v>350</v>
      </c>
      <c r="C169" t="s">
        <v>73</v>
      </c>
      <c r="D169">
        <v>164</v>
      </c>
      <c r="E169" s="1">
        <v>31608</v>
      </c>
      <c r="F169" s="2">
        <v>24051</v>
      </c>
    </row>
    <row r="170" spans="1:6" x14ac:dyDescent="0.35">
      <c r="A170" t="s">
        <v>351</v>
      </c>
      <c r="B170" t="s">
        <v>352</v>
      </c>
      <c r="C170" t="s">
        <v>54</v>
      </c>
      <c r="D170">
        <v>169</v>
      </c>
      <c r="E170" s="1">
        <v>30420</v>
      </c>
      <c r="F170" s="2">
        <v>2829</v>
      </c>
    </row>
    <row r="171" spans="1:6" x14ac:dyDescent="0.35">
      <c r="A171" t="s">
        <v>353</v>
      </c>
      <c r="B171" t="s">
        <v>354</v>
      </c>
      <c r="C171" t="s">
        <v>355</v>
      </c>
      <c r="D171">
        <v>169</v>
      </c>
      <c r="E171" s="1">
        <v>33764</v>
      </c>
      <c r="F171" s="2">
        <v>13689</v>
      </c>
    </row>
    <row r="172" spans="1:6" x14ac:dyDescent="0.35">
      <c r="A172" t="s">
        <v>356</v>
      </c>
      <c r="B172" t="s">
        <v>120</v>
      </c>
      <c r="C172" t="s">
        <v>121</v>
      </c>
      <c r="D172">
        <v>171</v>
      </c>
      <c r="E172" s="1">
        <v>27530</v>
      </c>
    </row>
    <row r="173" spans="1:6" x14ac:dyDescent="0.35">
      <c r="A173" t="s">
        <v>357</v>
      </c>
      <c r="B173" t="s">
        <v>358</v>
      </c>
      <c r="C173" t="s">
        <v>118</v>
      </c>
      <c r="D173">
        <v>171</v>
      </c>
      <c r="E173" s="1">
        <v>40446</v>
      </c>
      <c r="F173" s="2">
        <v>3586</v>
      </c>
    </row>
    <row r="174" spans="1:6" x14ac:dyDescent="0.35">
      <c r="A174" t="s">
        <v>359</v>
      </c>
      <c r="B174" t="s">
        <v>360</v>
      </c>
      <c r="C174" t="s">
        <v>361</v>
      </c>
      <c r="D174">
        <v>171</v>
      </c>
      <c r="E174" s="1">
        <v>22040</v>
      </c>
      <c r="F174" s="2">
        <v>9116</v>
      </c>
    </row>
    <row r="175" spans="1:6" x14ac:dyDescent="0.35">
      <c r="A175" t="s">
        <v>362</v>
      </c>
      <c r="B175" t="s">
        <v>363</v>
      </c>
      <c r="C175" t="s">
        <v>288</v>
      </c>
      <c r="D175">
        <v>171</v>
      </c>
      <c r="E175" s="1">
        <v>24626</v>
      </c>
      <c r="F175" s="2">
        <v>15769</v>
      </c>
    </row>
    <row r="176" spans="1:6" x14ac:dyDescent="0.35">
      <c r="A176" t="s">
        <v>364</v>
      </c>
      <c r="B176" t="s">
        <v>365</v>
      </c>
      <c r="C176" t="s">
        <v>366</v>
      </c>
      <c r="D176">
        <v>171</v>
      </c>
      <c r="E176" s="1">
        <v>16215</v>
      </c>
      <c r="F176" s="2">
        <v>10045</v>
      </c>
    </row>
    <row r="177" spans="1:6" x14ac:dyDescent="0.35">
      <c r="A177" t="s">
        <v>367</v>
      </c>
      <c r="B177" t="s">
        <v>368</v>
      </c>
      <c r="C177" t="s">
        <v>51</v>
      </c>
      <c r="D177">
        <v>176</v>
      </c>
      <c r="E177" s="1">
        <v>25428</v>
      </c>
      <c r="F177" s="2">
        <v>16602</v>
      </c>
    </row>
    <row r="178" spans="1:6" x14ac:dyDescent="0.35">
      <c r="A178" t="s">
        <v>369</v>
      </c>
      <c r="B178" t="s">
        <v>53</v>
      </c>
      <c r="C178" t="s">
        <v>54</v>
      </c>
      <c r="D178">
        <v>176</v>
      </c>
      <c r="F178" s="2">
        <v>3030</v>
      </c>
    </row>
    <row r="179" spans="1:6" x14ac:dyDescent="0.35">
      <c r="A179" t="s">
        <v>370</v>
      </c>
      <c r="B179" t="s">
        <v>371</v>
      </c>
      <c r="C179" t="s">
        <v>304</v>
      </c>
      <c r="D179">
        <v>176</v>
      </c>
      <c r="E179" s="1">
        <v>20142</v>
      </c>
      <c r="F179" s="2">
        <v>17421</v>
      </c>
    </row>
    <row r="180" spans="1:6" x14ac:dyDescent="0.35">
      <c r="A180" t="s">
        <v>372</v>
      </c>
      <c r="B180" t="s">
        <v>373</v>
      </c>
      <c r="C180" t="s">
        <v>8</v>
      </c>
      <c r="D180">
        <v>176</v>
      </c>
      <c r="E180" s="1">
        <v>20318</v>
      </c>
      <c r="F180" s="2">
        <v>16336</v>
      </c>
    </row>
    <row r="181" spans="1:6" x14ac:dyDescent="0.35">
      <c r="A181" t="s">
        <v>374</v>
      </c>
      <c r="B181" t="s">
        <v>375</v>
      </c>
      <c r="C181" t="s">
        <v>48</v>
      </c>
      <c r="D181">
        <v>176</v>
      </c>
      <c r="E181" s="1">
        <v>22861</v>
      </c>
      <c r="F181" s="2">
        <v>29237</v>
      </c>
    </row>
    <row r="182" spans="1:6" x14ac:dyDescent="0.35">
      <c r="A182" t="s">
        <v>376</v>
      </c>
      <c r="B182" t="s">
        <v>377</v>
      </c>
      <c r="C182" t="s">
        <v>118</v>
      </c>
      <c r="D182">
        <v>176</v>
      </c>
      <c r="E182" s="1">
        <v>22467</v>
      </c>
      <c r="F182" s="2">
        <v>54513</v>
      </c>
    </row>
    <row r="183" spans="1:6" x14ac:dyDescent="0.35">
      <c r="A183" t="s">
        <v>378</v>
      </c>
      <c r="B183" t="s">
        <v>379</v>
      </c>
      <c r="C183" t="s">
        <v>380</v>
      </c>
      <c r="D183">
        <v>176</v>
      </c>
      <c r="E183" s="1">
        <v>21302</v>
      </c>
      <c r="F183" s="2">
        <v>20522</v>
      </c>
    </row>
    <row r="184" spans="1:6" x14ac:dyDescent="0.35">
      <c r="A184" t="s">
        <v>381</v>
      </c>
      <c r="B184" t="s">
        <v>382</v>
      </c>
      <c r="C184" t="s">
        <v>78</v>
      </c>
      <c r="D184">
        <v>183</v>
      </c>
      <c r="E184" s="1">
        <v>27684</v>
      </c>
      <c r="F184" s="2">
        <v>1733</v>
      </c>
    </row>
    <row r="185" spans="1:6" x14ac:dyDescent="0.35">
      <c r="A185" t="s">
        <v>383</v>
      </c>
      <c r="B185" t="s">
        <v>384</v>
      </c>
      <c r="C185" t="s">
        <v>23</v>
      </c>
      <c r="D185">
        <v>183</v>
      </c>
      <c r="E185" s="1">
        <v>36120</v>
      </c>
      <c r="F185" s="2">
        <v>5883</v>
      </c>
    </row>
    <row r="186" spans="1:6" x14ac:dyDescent="0.35">
      <c r="A186" t="s">
        <v>385</v>
      </c>
      <c r="B186" t="s">
        <v>386</v>
      </c>
      <c r="C186" t="s">
        <v>387</v>
      </c>
      <c r="D186">
        <v>183</v>
      </c>
      <c r="E186" s="1">
        <v>29498</v>
      </c>
      <c r="F186" s="2">
        <v>9297</v>
      </c>
    </row>
    <row r="187" spans="1:6" x14ac:dyDescent="0.35">
      <c r="A187" t="s">
        <v>388</v>
      </c>
      <c r="B187" t="s">
        <v>389</v>
      </c>
      <c r="C187" t="s">
        <v>390</v>
      </c>
      <c r="D187">
        <v>183</v>
      </c>
      <c r="E187" s="1">
        <v>21432</v>
      </c>
      <c r="F187" s="2">
        <v>22498</v>
      </c>
    </row>
    <row r="188" spans="1:6" x14ac:dyDescent="0.35">
      <c r="A188" t="s">
        <v>391</v>
      </c>
      <c r="B188" t="s">
        <v>392</v>
      </c>
      <c r="C188" t="s">
        <v>30</v>
      </c>
      <c r="D188">
        <v>183</v>
      </c>
      <c r="E188" s="1">
        <v>42870</v>
      </c>
      <c r="F188" s="2">
        <v>3554</v>
      </c>
    </row>
    <row r="189" spans="1:6" x14ac:dyDescent="0.35">
      <c r="A189" t="s">
        <v>393</v>
      </c>
      <c r="B189" t="s">
        <v>394</v>
      </c>
      <c r="C189" t="s">
        <v>95</v>
      </c>
      <c r="D189">
        <v>188</v>
      </c>
      <c r="E189" s="1">
        <v>18376</v>
      </c>
      <c r="F189" s="2">
        <v>23607</v>
      </c>
    </row>
    <row r="190" spans="1:6" x14ac:dyDescent="0.35">
      <c r="A190" t="s">
        <v>395</v>
      </c>
      <c r="B190" t="s">
        <v>396</v>
      </c>
      <c r="C190" t="s">
        <v>397</v>
      </c>
      <c r="D190">
        <v>188</v>
      </c>
      <c r="E190" s="1">
        <v>19790</v>
      </c>
      <c r="F190" s="2">
        <v>12037</v>
      </c>
    </row>
    <row r="191" spans="1:6" x14ac:dyDescent="0.35">
      <c r="A191" t="s">
        <v>398</v>
      </c>
      <c r="B191" t="s">
        <v>19</v>
      </c>
      <c r="C191" t="s">
        <v>20</v>
      </c>
      <c r="D191">
        <v>188</v>
      </c>
      <c r="E191" s="1">
        <v>42772</v>
      </c>
      <c r="F191" s="2">
        <v>8747</v>
      </c>
    </row>
    <row r="192" spans="1:6" x14ac:dyDescent="0.35">
      <c r="A192" t="s">
        <v>399</v>
      </c>
      <c r="B192" t="s">
        <v>400</v>
      </c>
      <c r="C192" t="s">
        <v>30</v>
      </c>
      <c r="D192">
        <v>188</v>
      </c>
      <c r="E192" s="1">
        <v>28250</v>
      </c>
      <c r="F192" s="2">
        <v>4497</v>
      </c>
    </row>
    <row r="193" spans="1:6" x14ac:dyDescent="0.35">
      <c r="A193" t="s">
        <v>401</v>
      </c>
      <c r="B193" t="s">
        <v>99</v>
      </c>
      <c r="C193" t="s">
        <v>11</v>
      </c>
      <c r="D193">
        <v>188</v>
      </c>
      <c r="E193" s="1">
        <v>35578</v>
      </c>
      <c r="F193" s="2">
        <v>5565</v>
      </c>
    </row>
    <row r="194" spans="1:6" x14ac:dyDescent="0.35">
      <c r="A194" t="s">
        <v>402</v>
      </c>
      <c r="B194" t="s">
        <v>403</v>
      </c>
      <c r="C194" t="s">
        <v>17</v>
      </c>
      <c r="D194">
        <v>188</v>
      </c>
      <c r="E194" s="1">
        <v>37790</v>
      </c>
      <c r="F194" s="2">
        <v>5246</v>
      </c>
    </row>
    <row r="195" spans="1:6" x14ac:dyDescent="0.35">
      <c r="A195" t="s">
        <v>404</v>
      </c>
      <c r="B195" t="s">
        <v>405</v>
      </c>
      <c r="C195" t="s">
        <v>95</v>
      </c>
      <c r="D195">
        <v>194</v>
      </c>
      <c r="E195" s="1">
        <v>18332</v>
      </c>
      <c r="F195" s="2">
        <v>14334</v>
      </c>
    </row>
    <row r="196" spans="1:6" x14ac:dyDescent="0.35">
      <c r="A196" t="s">
        <v>406</v>
      </c>
      <c r="B196" t="s">
        <v>47</v>
      </c>
      <c r="C196" t="s">
        <v>48</v>
      </c>
      <c r="D196">
        <v>194</v>
      </c>
      <c r="E196" s="1">
        <v>25410</v>
      </c>
      <c r="F196" s="2">
        <v>34716</v>
      </c>
    </row>
    <row r="197" spans="1:6" x14ac:dyDescent="0.35">
      <c r="A197" t="s">
        <v>407</v>
      </c>
      <c r="B197" t="s">
        <v>408</v>
      </c>
      <c r="C197" t="s">
        <v>78</v>
      </c>
      <c r="D197">
        <v>194</v>
      </c>
      <c r="E197" s="1">
        <v>25713</v>
      </c>
      <c r="F197" s="2">
        <v>18567</v>
      </c>
    </row>
    <row r="198" spans="1:6" x14ac:dyDescent="0.35">
      <c r="A198" t="s">
        <v>409</v>
      </c>
      <c r="B198" t="s">
        <v>410</v>
      </c>
      <c r="C198" t="s">
        <v>51</v>
      </c>
      <c r="D198">
        <v>197</v>
      </c>
      <c r="E198" s="1">
        <v>29791</v>
      </c>
      <c r="F198" s="2">
        <v>21985</v>
      </c>
    </row>
    <row r="199" spans="1:6" x14ac:dyDescent="0.35">
      <c r="A199" t="s">
        <v>411</v>
      </c>
      <c r="B199" t="s">
        <v>10</v>
      </c>
      <c r="C199" t="s">
        <v>11</v>
      </c>
      <c r="D199">
        <v>197</v>
      </c>
      <c r="E199" s="1">
        <v>25750</v>
      </c>
      <c r="F199" s="2">
        <v>1520</v>
      </c>
    </row>
    <row r="200" spans="1:6" x14ac:dyDescent="0.35">
      <c r="A200" t="s">
        <v>412</v>
      </c>
      <c r="B200" t="s">
        <v>413</v>
      </c>
      <c r="C200" t="s">
        <v>224</v>
      </c>
      <c r="D200">
        <v>197</v>
      </c>
      <c r="E200" s="1">
        <v>20622</v>
      </c>
      <c r="F200" s="2">
        <v>6013</v>
      </c>
    </row>
    <row r="201" spans="1:6" x14ac:dyDescent="0.35">
      <c r="A201" t="s">
        <v>414</v>
      </c>
      <c r="B201" t="s">
        <v>203</v>
      </c>
      <c r="C201" t="s">
        <v>188</v>
      </c>
      <c r="D201">
        <v>197</v>
      </c>
      <c r="E201" s="1">
        <v>29334</v>
      </c>
      <c r="F201" s="2">
        <v>14036</v>
      </c>
    </row>
    <row r="202" spans="1:6" x14ac:dyDescent="0.35">
      <c r="A202" t="s">
        <v>415</v>
      </c>
      <c r="B202" t="s">
        <v>416</v>
      </c>
      <c r="C202" t="s">
        <v>417</v>
      </c>
      <c r="D202">
        <v>197</v>
      </c>
      <c r="E202" s="1">
        <v>21052</v>
      </c>
      <c r="F202" s="2">
        <v>17770</v>
      </c>
    </row>
    <row r="203" spans="1:6" x14ac:dyDescent="0.35">
      <c r="A203" t="s">
        <v>418</v>
      </c>
      <c r="B203" t="s">
        <v>419</v>
      </c>
      <c r="C203" t="s">
        <v>23</v>
      </c>
      <c r="D203">
        <v>202</v>
      </c>
      <c r="E203" s="1">
        <v>17596</v>
      </c>
      <c r="F203" s="2">
        <v>33144</v>
      </c>
    </row>
    <row r="204" spans="1:6" x14ac:dyDescent="0.35">
      <c r="A204" t="s">
        <v>420</v>
      </c>
      <c r="B204" t="s">
        <v>421</v>
      </c>
      <c r="C204" t="s">
        <v>78</v>
      </c>
      <c r="D204">
        <v>202</v>
      </c>
      <c r="E204" s="1">
        <v>23670</v>
      </c>
      <c r="F204" s="2">
        <v>20498</v>
      </c>
    </row>
    <row r="205" spans="1:6" x14ac:dyDescent="0.35">
      <c r="A205" t="s">
        <v>422</v>
      </c>
      <c r="B205" t="s">
        <v>423</v>
      </c>
      <c r="C205" t="s">
        <v>105</v>
      </c>
      <c r="D205">
        <v>202</v>
      </c>
      <c r="E205" s="1">
        <v>25851</v>
      </c>
      <c r="F205" s="2">
        <v>10682</v>
      </c>
    </row>
    <row r="206" spans="1:6" x14ac:dyDescent="0.35">
      <c r="A206" t="s">
        <v>424</v>
      </c>
      <c r="B206" t="s">
        <v>425</v>
      </c>
      <c r="C206" t="s">
        <v>426</v>
      </c>
      <c r="D206">
        <v>202</v>
      </c>
      <c r="E206" s="1">
        <v>11403</v>
      </c>
      <c r="F206" s="2">
        <v>11007</v>
      </c>
    </row>
    <row r="207" spans="1:6" x14ac:dyDescent="0.35">
      <c r="A207" t="s">
        <v>427</v>
      </c>
      <c r="B207" t="s">
        <v>428</v>
      </c>
      <c r="C207" t="s">
        <v>429</v>
      </c>
      <c r="D207">
        <v>202</v>
      </c>
      <c r="E207" s="1">
        <v>22469</v>
      </c>
    </row>
    <row r="208" spans="1:6" x14ac:dyDescent="0.35">
      <c r="A208" t="s">
        <v>430</v>
      </c>
      <c r="B208" t="s">
        <v>431</v>
      </c>
      <c r="C208" t="s">
        <v>27</v>
      </c>
      <c r="D208">
        <v>202</v>
      </c>
      <c r="E208" s="1">
        <v>20193</v>
      </c>
      <c r="F208" s="2">
        <v>22732</v>
      </c>
    </row>
    <row r="209" spans="1:6" x14ac:dyDescent="0.35">
      <c r="A209" t="s">
        <v>432</v>
      </c>
      <c r="B209" t="s">
        <v>433</v>
      </c>
      <c r="C209" t="s">
        <v>397</v>
      </c>
      <c r="D209">
        <v>202</v>
      </c>
      <c r="E209" s="1">
        <v>18899</v>
      </c>
      <c r="F209" s="2">
        <v>11577</v>
      </c>
    </row>
    <row r="210" spans="1:6" x14ac:dyDescent="0.35">
      <c r="A210" t="s">
        <v>434</v>
      </c>
      <c r="B210" t="s">
        <v>435</v>
      </c>
      <c r="C210" t="s">
        <v>426</v>
      </c>
      <c r="D210">
        <v>202</v>
      </c>
      <c r="E210" s="1">
        <v>11688</v>
      </c>
      <c r="F210" s="2">
        <v>7435</v>
      </c>
    </row>
    <row r="211" spans="1:6" x14ac:dyDescent="0.35">
      <c r="A211" t="s">
        <v>436</v>
      </c>
      <c r="B211" t="s">
        <v>437</v>
      </c>
      <c r="C211" t="s">
        <v>27</v>
      </c>
      <c r="D211">
        <v>210</v>
      </c>
      <c r="E211" s="1">
        <v>22904</v>
      </c>
      <c r="F211" s="2">
        <v>23039</v>
      </c>
    </row>
    <row r="212" spans="1:6" x14ac:dyDescent="0.35">
      <c r="A212" t="s">
        <v>438</v>
      </c>
      <c r="B212" t="s">
        <v>439</v>
      </c>
      <c r="C212" t="s">
        <v>440</v>
      </c>
      <c r="D212">
        <v>210</v>
      </c>
      <c r="E212" s="1">
        <v>23042</v>
      </c>
      <c r="F212" s="2">
        <v>13707</v>
      </c>
    </row>
    <row r="213" spans="1:6" x14ac:dyDescent="0.35">
      <c r="A213" t="s">
        <v>441</v>
      </c>
      <c r="B213" t="s">
        <v>442</v>
      </c>
      <c r="C213" t="s">
        <v>73</v>
      </c>
      <c r="D213">
        <v>210</v>
      </c>
      <c r="E213" s="1">
        <v>27028</v>
      </c>
      <c r="F213" s="2">
        <v>20101</v>
      </c>
    </row>
    <row r="214" spans="1:6" x14ac:dyDescent="0.35">
      <c r="A214" t="s">
        <v>443</v>
      </c>
      <c r="B214" t="s">
        <v>444</v>
      </c>
      <c r="C214" t="s">
        <v>57</v>
      </c>
      <c r="D214">
        <v>210</v>
      </c>
      <c r="E214" s="1">
        <v>22714</v>
      </c>
      <c r="F214" s="2">
        <v>11253</v>
      </c>
    </row>
    <row r="215" spans="1:6" x14ac:dyDescent="0.35">
      <c r="A215" t="s">
        <v>445</v>
      </c>
      <c r="B215" t="s">
        <v>446</v>
      </c>
      <c r="C215" t="s">
        <v>95</v>
      </c>
      <c r="D215">
        <v>214</v>
      </c>
      <c r="E215" s="1">
        <v>20392</v>
      </c>
      <c r="F215" s="2">
        <v>3716</v>
      </c>
    </row>
    <row r="216" spans="1:6" x14ac:dyDescent="0.35">
      <c r="A216" t="s">
        <v>447</v>
      </c>
      <c r="B216" t="s">
        <v>137</v>
      </c>
      <c r="C216" t="s">
        <v>48</v>
      </c>
      <c r="D216">
        <v>214</v>
      </c>
      <c r="E216" s="1">
        <v>26180</v>
      </c>
      <c r="F216" s="2">
        <v>3315</v>
      </c>
    </row>
    <row r="217" spans="1:6" x14ac:dyDescent="0.35">
      <c r="A217" t="s">
        <v>448</v>
      </c>
      <c r="B217" t="s">
        <v>449</v>
      </c>
      <c r="C217" t="s">
        <v>14</v>
      </c>
      <c r="D217">
        <v>214</v>
      </c>
      <c r="E217" s="1">
        <v>23799</v>
      </c>
      <c r="F217" s="2">
        <v>15027</v>
      </c>
    </row>
    <row r="218" spans="1:6" x14ac:dyDescent="0.35">
      <c r="A218" t="s">
        <v>450</v>
      </c>
      <c r="B218" t="s">
        <v>451</v>
      </c>
      <c r="C218" t="s">
        <v>118</v>
      </c>
      <c r="D218">
        <v>214</v>
      </c>
      <c r="E218" s="1">
        <v>27660</v>
      </c>
      <c r="F218" s="2">
        <v>4641</v>
      </c>
    </row>
    <row r="219" spans="1:6" x14ac:dyDescent="0.35">
      <c r="A219" t="s">
        <v>452</v>
      </c>
      <c r="B219" t="s">
        <v>453</v>
      </c>
      <c r="C219" t="s">
        <v>14</v>
      </c>
      <c r="D219">
        <v>214</v>
      </c>
      <c r="E219" s="1">
        <v>27130</v>
      </c>
      <c r="F219" s="2">
        <v>13031</v>
      </c>
    </row>
    <row r="220" spans="1:6" x14ac:dyDescent="0.35">
      <c r="A220" t="s">
        <v>454</v>
      </c>
      <c r="B220" t="s">
        <v>455</v>
      </c>
      <c r="C220" t="s">
        <v>440</v>
      </c>
      <c r="D220">
        <v>214</v>
      </c>
      <c r="E220" s="1">
        <v>24562</v>
      </c>
      <c r="F220" s="2">
        <v>8732</v>
      </c>
    </row>
    <row r="221" spans="1:6" x14ac:dyDescent="0.35">
      <c r="A221" t="s">
        <v>456</v>
      </c>
      <c r="B221" t="s">
        <v>457</v>
      </c>
      <c r="C221" t="s">
        <v>14</v>
      </c>
      <c r="D221">
        <v>220</v>
      </c>
      <c r="E221" s="1">
        <v>32170</v>
      </c>
      <c r="F221" s="2">
        <v>3347</v>
      </c>
    </row>
    <row r="222" spans="1:6" x14ac:dyDescent="0.35">
      <c r="A222" t="s">
        <v>458</v>
      </c>
      <c r="B222" t="s">
        <v>459</v>
      </c>
      <c r="C222" t="s">
        <v>23</v>
      </c>
      <c r="D222">
        <v>220</v>
      </c>
      <c r="E222" s="1">
        <v>17209</v>
      </c>
      <c r="F222" s="2">
        <v>21482</v>
      </c>
    </row>
    <row r="223" spans="1:6" x14ac:dyDescent="0.35">
      <c r="A223" t="s">
        <v>460</v>
      </c>
      <c r="B223" t="s">
        <v>461</v>
      </c>
      <c r="C223" t="s">
        <v>27</v>
      </c>
      <c r="D223">
        <v>220</v>
      </c>
      <c r="E223" s="1">
        <v>29850</v>
      </c>
      <c r="F223" s="2">
        <v>2615</v>
      </c>
    </row>
    <row r="224" spans="1:6" x14ac:dyDescent="0.35">
      <c r="A224" t="s">
        <v>462</v>
      </c>
      <c r="B224" t="s">
        <v>463</v>
      </c>
      <c r="C224" t="s">
        <v>380</v>
      </c>
      <c r="D224">
        <v>220</v>
      </c>
      <c r="E224" s="1">
        <v>21234</v>
      </c>
      <c r="F224" s="2">
        <v>12526</v>
      </c>
    </row>
    <row r="225" spans="1:6" x14ac:dyDescent="0.35">
      <c r="A225" t="s">
        <v>464</v>
      </c>
      <c r="B225" t="s">
        <v>465</v>
      </c>
      <c r="C225" t="s">
        <v>73</v>
      </c>
      <c r="D225">
        <v>220</v>
      </c>
      <c r="E225" s="1">
        <v>31322</v>
      </c>
      <c r="F225" s="2">
        <v>2010</v>
      </c>
    </row>
    <row r="226" spans="1:6" x14ac:dyDescent="0.35">
      <c r="A226" t="s">
        <v>466</v>
      </c>
      <c r="B226" t="s">
        <v>467</v>
      </c>
      <c r="C226" t="s">
        <v>54</v>
      </c>
      <c r="D226">
        <v>220</v>
      </c>
      <c r="E226" s="1">
        <v>24800</v>
      </c>
      <c r="F226" s="2">
        <v>9801</v>
      </c>
    </row>
    <row r="227" spans="1:6" x14ac:dyDescent="0.35">
      <c r="A227" t="s">
        <v>468</v>
      </c>
      <c r="B227" t="s">
        <v>99</v>
      </c>
      <c r="C227" t="s">
        <v>11</v>
      </c>
      <c r="D227">
        <v>220</v>
      </c>
      <c r="E227" s="1">
        <v>32023</v>
      </c>
      <c r="F227" s="2">
        <v>12949</v>
      </c>
    </row>
    <row r="228" spans="1:6" x14ac:dyDescent="0.35">
      <c r="A228" t="s">
        <v>469</v>
      </c>
      <c r="B228" t="s">
        <v>470</v>
      </c>
      <c r="C228" t="s">
        <v>11</v>
      </c>
      <c r="D228">
        <v>220</v>
      </c>
      <c r="E228" s="1">
        <v>19270</v>
      </c>
      <c r="F228" s="2">
        <v>7295</v>
      </c>
    </row>
    <row r="229" spans="1:6" x14ac:dyDescent="0.35">
      <c r="A229" t="s">
        <v>471</v>
      </c>
      <c r="B229" t="s">
        <v>56</v>
      </c>
      <c r="C229" t="s">
        <v>57</v>
      </c>
      <c r="D229">
        <v>220</v>
      </c>
      <c r="E229" s="1">
        <v>26277</v>
      </c>
    </row>
    <row r="230" spans="1:6" x14ac:dyDescent="0.35">
      <c r="A230" t="s">
        <v>472</v>
      </c>
      <c r="B230" t="s">
        <v>473</v>
      </c>
      <c r="C230" t="s">
        <v>27</v>
      </c>
      <c r="D230">
        <v>220</v>
      </c>
      <c r="E230" s="1">
        <v>100000</v>
      </c>
      <c r="F230" s="2">
        <v>15951</v>
      </c>
    </row>
    <row r="231" spans="1:6" x14ac:dyDescent="0.35">
      <c r="A231" t="s">
        <v>474</v>
      </c>
      <c r="B231" t="s">
        <v>475</v>
      </c>
      <c r="C231" t="s">
        <v>304</v>
      </c>
      <c r="D231">
        <v>220</v>
      </c>
      <c r="E231" s="1">
        <v>16094</v>
      </c>
      <c r="F231" s="2">
        <v>11840</v>
      </c>
    </row>
    <row r="232" spans="1:6" x14ac:dyDescent="0.35">
      <c r="A232" t="s">
        <v>476</v>
      </c>
      <c r="B232" t="s">
        <v>477</v>
      </c>
      <c r="C232" t="s">
        <v>159</v>
      </c>
      <c r="D232">
        <v>220</v>
      </c>
      <c r="E232" s="1">
        <v>19772</v>
      </c>
      <c r="F232" s="2">
        <v>25259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5537-3E67-4B92-8482-F1B372FABDA3}">
  <dimension ref="A1:F232"/>
  <sheetViews>
    <sheetView tabSelected="1" workbookViewId="0">
      <selection sqref="A1:XFD1"/>
    </sheetView>
  </sheetViews>
  <sheetFormatPr defaultRowHeight="14.5" x14ac:dyDescent="0.35"/>
  <cols>
    <col min="1" max="1" width="11.08984375" customWidth="1"/>
    <col min="2" max="2" width="9.453125" customWidth="1"/>
    <col min="3" max="3" width="7.36328125" customWidth="1"/>
    <col min="4" max="4" width="6.7265625" customWidth="1"/>
    <col min="5" max="5" width="14.26953125" bestFit="1" customWidth="1"/>
    <col min="6" max="6" width="11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0">
        <v>1</v>
      </c>
      <c r="E2" s="1">
        <v>45320</v>
      </c>
      <c r="F2" s="11">
        <v>5402</v>
      </c>
    </row>
    <row r="3" spans="1:6" x14ac:dyDescent="0.35">
      <c r="A3" t="s">
        <v>9</v>
      </c>
      <c r="B3" t="s">
        <v>10</v>
      </c>
      <c r="C3" t="s">
        <v>11</v>
      </c>
      <c r="D3" s="10">
        <v>2</v>
      </c>
      <c r="E3" s="1">
        <v>47074</v>
      </c>
      <c r="F3" s="11">
        <v>6699</v>
      </c>
    </row>
    <row r="4" spans="1:6" x14ac:dyDescent="0.35">
      <c r="A4" t="s">
        <v>12</v>
      </c>
      <c r="B4" t="s">
        <v>13</v>
      </c>
      <c r="C4" t="s">
        <v>14</v>
      </c>
      <c r="D4" s="10">
        <v>3</v>
      </c>
      <c r="E4" s="1">
        <v>52491</v>
      </c>
      <c r="F4" s="11">
        <v>5844</v>
      </c>
    </row>
    <row r="5" spans="1:6" x14ac:dyDescent="0.35">
      <c r="A5" t="s">
        <v>15</v>
      </c>
      <c r="B5" t="s">
        <v>16</v>
      </c>
      <c r="C5" t="s">
        <v>17</v>
      </c>
      <c r="D5" s="10">
        <v>4</v>
      </c>
      <c r="E5" s="1">
        <v>49480</v>
      </c>
      <c r="F5" s="11">
        <v>5532</v>
      </c>
    </row>
    <row r="6" spans="1:6" x14ac:dyDescent="0.35">
      <c r="A6" t="s">
        <v>18</v>
      </c>
      <c r="B6" t="s">
        <v>19</v>
      </c>
      <c r="C6" t="s">
        <v>20</v>
      </c>
      <c r="D6" s="10">
        <v>5</v>
      </c>
      <c r="E6" s="1">
        <v>55056</v>
      </c>
      <c r="F6" s="11">
        <v>6102</v>
      </c>
    </row>
    <row r="7" spans="1:6" x14ac:dyDescent="0.35">
      <c r="A7" t="s">
        <v>21</v>
      </c>
      <c r="B7" t="s">
        <v>22</v>
      </c>
      <c r="C7" t="s">
        <v>23</v>
      </c>
      <c r="D7" s="10">
        <v>6</v>
      </c>
      <c r="E7" s="1">
        <v>47940</v>
      </c>
      <c r="F7" s="11">
        <v>6999</v>
      </c>
    </row>
    <row r="8" spans="1:6" x14ac:dyDescent="0.35">
      <c r="A8" t="s">
        <v>24</v>
      </c>
      <c r="B8" t="s">
        <v>10</v>
      </c>
      <c r="C8" t="s">
        <v>11</v>
      </c>
      <c r="D8" s="10">
        <v>7</v>
      </c>
      <c r="E8" s="1">
        <v>48452</v>
      </c>
      <c r="F8" s="11">
        <v>4527</v>
      </c>
    </row>
    <row r="9" spans="1:6" x14ac:dyDescent="0.35">
      <c r="A9" t="s">
        <v>25</v>
      </c>
      <c r="B9" t="s">
        <v>26</v>
      </c>
      <c r="C9" t="s">
        <v>27</v>
      </c>
      <c r="D9" s="10">
        <v>8</v>
      </c>
      <c r="E9" s="1">
        <v>26334</v>
      </c>
      <c r="F9" s="11">
        <v>6639</v>
      </c>
    </row>
    <row r="10" spans="1:6" x14ac:dyDescent="0.35">
      <c r="A10" t="s">
        <v>28</v>
      </c>
      <c r="B10" t="s">
        <v>29</v>
      </c>
      <c r="C10" t="s">
        <v>30</v>
      </c>
      <c r="D10" s="10">
        <v>9</v>
      </c>
      <c r="E10" s="1">
        <v>51464</v>
      </c>
      <c r="F10" s="11">
        <v>9726</v>
      </c>
    </row>
    <row r="11" spans="1:6" x14ac:dyDescent="0.35">
      <c r="A11" t="s">
        <v>31</v>
      </c>
      <c r="B11" t="s">
        <v>32</v>
      </c>
      <c r="C11" t="s">
        <v>33</v>
      </c>
      <c r="D11" s="10">
        <v>10</v>
      </c>
      <c r="E11" s="1">
        <v>50410</v>
      </c>
      <c r="F11" s="11">
        <v>6524</v>
      </c>
    </row>
    <row r="12" spans="1:6" x14ac:dyDescent="0.35">
      <c r="A12" t="s">
        <v>34</v>
      </c>
      <c r="B12" t="s">
        <v>35</v>
      </c>
      <c r="C12" t="s">
        <v>36</v>
      </c>
      <c r="D12" s="10">
        <v>11</v>
      </c>
      <c r="E12" s="1">
        <v>51438</v>
      </c>
      <c r="F12" s="11">
        <v>4307</v>
      </c>
    </row>
    <row r="13" spans="1:6" x14ac:dyDescent="0.35">
      <c r="A13" t="s">
        <v>37</v>
      </c>
      <c r="B13" t="s">
        <v>38</v>
      </c>
      <c r="C13" t="s">
        <v>23</v>
      </c>
      <c r="D13" s="10">
        <v>12</v>
      </c>
      <c r="E13" s="1">
        <v>47577</v>
      </c>
      <c r="F13" s="11">
        <v>1001</v>
      </c>
    </row>
    <row r="14" spans="1:6" x14ac:dyDescent="0.35">
      <c r="A14" t="s">
        <v>39</v>
      </c>
      <c r="B14" t="s">
        <v>40</v>
      </c>
      <c r="C14" t="s">
        <v>14</v>
      </c>
      <c r="D14" s="10">
        <v>13</v>
      </c>
      <c r="E14" s="1">
        <v>50855</v>
      </c>
      <c r="F14" s="11">
        <v>8314</v>
      </c>
    </row>
    <row r="15" spans="1:6" x14ac:dyDescent="0.35">
      <c r="A15" t="s">
        <v>41</v>
      </c>
      <c r="B15" t="s">
        <v>42</v>
      </c>
      <c r="C15" t="s">
        <v>43</v>
      </c>
      <c r="D15" s="10">
        <v>14</v>
      </c>
      <c r="E15" s="1">
        <v>51367</v>
      </c>
      <c r="F15" s="11">
        <v>6652</v>
      </c>
    </row>
    <row r="16" spans="1:6" x14ac:dyDescent="0.35">
      <c r="A16" t="s">
        <v>44</v>
      </c>
      <c r="B16" t="s">
        <v>45</v>
      </c>
      <c r="C16" t="s">
        <v>20</v>
      </c>
      <c r="D16" s="10">
        <v>15</v>
      </c>
      <c r="E16" s="1">
        <v>50953</v>
      </c>
      <c r="F16" s="11">
        <v>14315</v>
      </c>
    </row>
    <row r="17" spans="1:6" x14ac:dyDescent="0.35">
      <c r="A17" t="s">
        <v>46</v>
      </c>
      <c r="B17" t="s">
        <v>47</v>
      </c>
      <c r="C17" t="s">
        <v>48</v>
      </c>
      <c r="D17" s="10">
        <v>16</v>
      </c>
      <c r="E17" s="1">
        <v>43918</v>
      </c>
      <c r="F17" s="11">
        <v>3910</v>
      </c>
    </row>
    <row r="18" spans="1:6" x14ac:dyDescent="0.35">
      <c r="A18" t="s">
        <v>49</v>
      </c>
      <c r="B18" t="s">
        <v>50</v>
      </c>
      <c r="C18" t="s">
        <v>51</v>
      </c>
      <c r="D18" s="10">
        <v>17</v>
      </c>
      <c r="E18" s="1">
        <v>49685</v>
      </c>
      <c r="F18" s="11">
        <v>8462</v>
      </c>
    </row>
    <row r="19" spans="1:6" x14ac:dyDescent="0.35">
      <c r="A19" t="s">
        <v>52</v>
      </c>
      <c r="B19" t="s">
        <v>53</v>
      </c>
      <c r="C19" t="s">
        <v>54</v>
      </c>
      <c r="D19" s="10">
        <v>18</v>
      </c>
      <c r="E19" s="1">
        <v>45610</v>
      </c>
      <c r="F19" s="11">
        <v>6883</v>
      </c>
    </row>
    <row r="20" spans="1:6" x14ac:dyDescent="0.35">
      <c r="A20" t="s">
        <v>55</v>
      </c>
      <c r="B20" t="s">
        <v>56</v>
      </c>
      <c r="C20" t="s">
        <v>57</v>
      </c>
      <c r="D20" s="10">
        <v>19</v>
      </c>
      <c r="E20" s="1">
        <v>49770</v>
      </c>
      <c r="F20" s="11">
        <v>7504</v>
      </c>
    </row>
    <row r="21" spans="1:6" x14ac:dyDescent="0.35">
      <c r="A21" t="s">
        <v>58</v>
      </c>
      <c r="B21" t="s">
        <v>59</v>
      </c>
      <c r="C21" t="s">
        <v>60</v>
      </c>
      <c r="D21" s="10">
        <v>20</v>
      </c>
      <c r="E21" s="1">
        <v>47954</v>
      </c>
      <c r="F21" s="11">
        <v>6867</v>
      </c>
    </row>
    <row r="22" spans="1:6" x14ac:dyDescent="0.35">
      <c r="A22" t="s">
        <v>61</v>
      </c>
      <c r="B22" t="s">
        <v>62</v>
      </c>
      <c r="C22" t="s">
        <v>63</v>
      </c>
      <c r="D22" s="10">
        <v>21</v>
      </c>
      <c r="E22" s="1">
        <v>50547</v>
      </c>
      <c r="F22" s="11">
        <v>7562</v>
      </c>
    </row>
    <row r="23" spans="1:6" x14ac:dyDescent="0.35">
      <c r="A23" t="s">
        <v>64</v>
      </c>
      <c r="B23" t="s">
        <v>65</v>
      </c>
      <c r="C23" t="s">
        <v>23</v>
      </c>
      <c r="D23" s="10">
        <v>22</v>
      </c>
      <c r="E23" s="1">
        <v>40191</v>
      </c>
      <c r="F23" s="11">
        <v>27496</v>
      </c>
    </row>
    <row r="24" spans="1:6" x14ac:dyDescent="0.35">
      <c r="A24" t="s">
        <v>66</v>
      </c>
      <c r="B24" t="s">
        <v>67</v>
      </c>
      <c r="C24" t="s">
        <v>23</v>
      </c>
      <c r="D24" s="10">
        <v>23</v>
      </c>
      <c r="E24" s="1">
        <v>52217</v>
      </c>
      <c r="F24" s="11">
        <v>18810</v>
      </c>
    </row>
    <row r="25" spans="1:6" x14ac:dyDescent="0.35">
      <c r="A25" t="s">
        <v>68</v>
      </c>
      <c r="B25" t="s">
        <v>69</v>
      </c>
      <c r="C25" t="s">
        <v>30</v>
      </c>
      <c r="D25" s="10">
        <v>24</v>
      </c>
      <c r="E25" s="1">
        <v>52040</v>
      </c>
      <c r="F25" s="11">
        <v>6454</v>
      </c>
    </row>
    <row r="26" spans="1:6" x14ac:dyDescent="0.35">
      <c r="A26" t="s">
        <v>70</v>
      </c>
      <c r="B26" t="s">
        <v>67</v>
      </c>
      <c r="C26" t="s">
        <v>23</v>
      </c>
      <c r="D26" s="10">
        <v>25</v>
      </c>
      <c r="E26" s="1">
        <v>39518</v>
      </c>
      <c r="F26" s="11">
        <v>29585</v>
      </c>
    </row>
    <row r="27" spans="1:6" x14ac:dyDescent="0.35">
      <c r="A27" t="s">
        <v>71</v>
      </c>
      <c r="B27" t="s">
        <v>72</v>
      </c>
      <c r="C27" t="s">
        <v>73</v>
      </c>
      <c r="D27" s="10">
        <v>26</v>
      </c>
      <c r="E27" s="1">
        <v>45066</v>
      </c>
      <c r="F27" s="11">
        <v>16736</v>
      </c>
    </row>
    <row r="28" spans="1:6" x14ac:dyDescent="0.35">
      <c r="A28" t="s">
        <v>74</v>
      </c>
      <c r="B28" t="s">
        <v>75</v>
      </c>
      <c r="C28" t="s">
        <v>11</v>
      </c>
      <c r="D28" s="10">
        <v>27</v>
      </c>
      <c r="E28" s="1">
        <v>52430</v>
      </c>
      <c r="F28" s="11">
        <v>5290</v>
      </c>
    </row>
    <row r="29" spans="1:6" x14ac:dyDescent="0.35">
      <c r="A29" t="s">
        <v>79</v>
      </c>
      <c r="B29" t="s">
        <v>80</v>
      </c>
      <c r="C29" t="s">
        <v>27</v>
      </c>
      <c r="D29" s="10">
        <v>28</v>
      </c>
      <c r="E29" s="1">
        <v>43476</v>
      </c>
      <c r="F29" s="11">
        <v>28312</v>
      </c>
    </row>
    <row r="30" spans="1:6" x14ac:dyDescent="0.35">
      <c r="A30" t="s">
        <v>76</v>
      </c>
      <c r="B30" t="s">
        <v>77</v>
      </c>
      <c r="C30" t="s">
        <v>78</v>
      </c>
      <c r="D30" s="10">
        <v>29</v>
      </c>
      <c r="E30" s="1">
        <v>49308</v>
      </c>
      <c r="F30" s="11">
        <v>4871</v>
      </c>
    </row>
    <row r="31" spans="1:6" x14ac:dyDescent="0.35">
      <c r="A31" t="s">
        <v>81</v>
      </c>
      <c r="B31" t="s">
        <v>82</v>
      </c>
      <c r="C31" t="s">
        <v>27</v>
      </c>
      <c r="D31" s="10">
        <v>30</v>
      </c>
      <c r="E31" s="1">
        <v>33916</v>
      </c>
      <c r="F31" s="11">
        <v>18415</v>
      </c>
    </row>
    <row r="32" spans="1:6" x14ac:dyDescent="0.35">
      <c r="A32" t="s">
        <v>83</v>
      </c>
      <c r="B32" t="s">
        <v>84</v>
      </c>
      <c r="C32" t="s">
        <v>11</v>
      </c>
      <c r="D32" s="10">
        <v>31</v>
      </c>
      <c r="E32" s="1">
        <v>51296</v>
      </c>
      <c r="F32" s="11">
        <v>9192</v>
      </c>
    </row>
    <row r="33" spans="1:6" x14ac:dyDescent="0.35">
      <c r="A33" t="s">
        <v>85</v>
      </c>
      <c r="B33" t="s">
        <v>86</v>
      </c>
      <c r="C33" t="s">
        <v>73</v>
      </c>
      <c r="D33" s="10">
        <v>32</v>
      </c>
      <c r="E33" s="1">
        <v>41718</v>
      </c>
      <c r="F33" s="11">
        <v>6301</v>
      </c>
    </row>
    <row r="34" spans="1:6" x14ac:dyDescent="0.35">
      <c r="A34" t="s">
        <v>87</v>
      </c>
      <c r="B34" t="s">
        <v>88</v>
      </c>
      <c r="C34" t="s">
        <v>20</v>
      </c>
      <c r="D34" s="10">
        <v>33</v>
      </c>
      <c r="E34" s="1">
        <v>50142</v>
      </c>
      <c r="F34" s="11">
        <v>6304</v>
      </c>
    </row>
    <row r="35" spans="1:6" x14ac:dyDescent="0.35">
      <c r="A35" t="s">
        <v>89</v>
      </c>
      <c r="B35" t="s">
        <v>90</v>
      </c>
      <c r="C35" t="s">
        <v>11</v>
      </c>
      <c r="D35" s="10">
        <v>34</v>
      </c>
      <c r="E35" s="1">
        <v>51570</v>
      </c>
      <c r="F35" s="11">
        <v>3621</v>
      </c>
    </row>
    <row r="36" spans="1:6" x14ac:dyDescent="0.35">
      <c r="A36" t="s">
        <v>91</v>
      </c>
      <c r="B36" t="s">
        <v>59</v>
      </c>
      <c r="C36" t="s">
        <v>60</v>
      </c>
      <c r="D36" s="10">
        <v>35</v>
      </c>
      <c r="E36" s="1">
        <v>32404</v>
      </c>
      <c r="F36" s="11">
        <v>15142</v>
      </c>
    </row>
    <row r="37" spans="1:6" x14ac:dyDescent="0.35">
      <c r="A37" t="s">
        <v>92</v>
      </c>
      <c r="B37" t="s">
        <v>19</v>
      </c>
      <c r="C37" t="s">
        <v>20</v>
      </c>
      <c r="D37" s="10">
        <v>36</v>
      </c>
      <c r="E37" s="1">
        <v>49062</v>
      </c>
      <c r="F37" s="11">
        <v>25722</v>
      </c>
    </row>
    <row r="38" spans="1:6" x14ac:dyDescent="0.35">
      <c r="A38" t="s">
        <v>93</v>
      </c>
      <c r="B38" t="s">
        <v>94</v>
      </c>
      <c r="C38" t="s">
        <v>95</v>
      </c>
      <c r="D38" s="10">
        <v>37</v>
      </c>
      <c r="E38" s="1">
        <v>46006</v>
      </c>
      <c r="F38" s="11">
        <v>5121</v>
      </c>
    </row>
    <row r="39" spans="1:6" x14ac:dyDescent="0.35">
      <c r="A39" t="s">
        <v>96</v>
      </c>
      <c r="B39" t="s">
        <v>97</v>
      </c>
      <c r="C39" t="s">
        <v>23</v>
      </c>
      <c r="D39" s="10">
        <v>38</v>
      </c>
      <c r="E39" s="1">
        <v>40704</v>
      </c>
      <c r="F39" s="11">
        <v>20607</v>
      </c>
    </row>
    <row r="40" spans="1:6" x14ac:dyDescent="0.35">
      <c r="A40" t="s">
        <v>98</v>
      </c>
      <c r="B40" t="s">
        <v>99</v>
      </c>
      <c r="C40" t="s">
        <v>11</v>
      </c>
      <c r="D40" s="10">
        <v>39</v>
      </c>
      <c r="E40" s="1">
        <v>50240</v>
      </c>
      <c r="F40" s="11">
        <v>17932</v>
      </c>
    </row>
    <row r="41" spans="1:6" x14ac:dyDescent="0.35">
      <c r="A41" t="s">
        <v>100</v>
      </c>
      <c r="B41" t="s">
        <v>99</v>
      </c>
      <c r="C41" t="s">
        <v>11</v>
      </c>
      <c r="D41" s="10">
        <v>40</v>
      </c>
      <c r="E41" s="1">
        <v>47655</v>
      </c>
      <c r="F41" s="11">
        <v>13697</v>
      </c>
    </row>
    <row r="42" spans="1:6" x14ac:dyDescent="0.35">
      <c r="A42" t="s">
        <v>101</v>
      </c>
      <c r="B42" t="s">
        <v>102</v>
      </c>
      <c r="C42" t="s">
        <v>20</v>
      </c>
      <c r="D42" s="10">
        <v>41</v>
      </c>
      <c r="E42" s="1">
        <v>50797</v>
      </c>
      <c r="F42" s="11">
        <v>5864</v>
      </c>
    </row>
    <row r="43" spans="1:6" x14ac:dyDescent="0.35">
      <c r="A43" t="s">
        <v>103</v>
      </c>
      <c r="B43" t="s">
        <v>104</v>
      </c>
      <c r="C43" t="s">
        <v>105</v>
      </c>
      <c r="D43" s="10">
        <v>42</v>
      </c>
      <c r="E43" s="1">
        <v>51010</v>
      </c>
      <c r="F43" s="11">
        <v>6662</v>
      </c>
    </row>
    <row r="44" spans="1:6" x14ac:dyDescent="0.35">
      <c r="A44" t="s">
        <v>106</v>
      </c>
      <c r="B44" t="s">
        <v>107</v>
      </c>
      <c r="C44" t="s">
        <v>23</v>
      </c>
      <c r="D44" s="10">
        <v>43</v>
      </c>
      <c r="E44" s="1">
        <v>39458</v>
      </c>
      <c r="F44" s="11">
        <v>25256</v>
      </c>
    </row>
    <row r="45" spans="1:6" x14ac:dyDescent="0.35">
      <c r="A45" t="s">
        <v>108</v>
      </c>
      <c r="B45" t="s">
        <v>109</v>
      </c>
      <c r="C45" t="s">
        <v>30</v>
      </c>
      <c r="D45" s="10">
        <v>44</v>
      </c>
      <c r="E45" s="1">
        <v>48320</v>
      </c>
      <c r="F45" s="11">
        <v>5075</v>
      </c>
    </row>
    <row r="46" spans="1:6" x14ac:dyDescent="0.35">
      <c r="A46" t="s">
        <v>110</v>
      </c>
      <c r="B46" t="s">
        <v>111</v>
      </c>
      <c r="C46" t="s">
        <v>23</v>
      </c>
      <c r="D46" s="10">
        <v>45</v>
      </c>
      <c r="E46" s="1">
        <v>40728</v>
      </c>
      <c r="F46" s="11">
        <v>28384</v>
      </c>
    </row>
    <row r="47" spans="1:6" x14ac:dyDescent="0.35">
      <c r="A47" t="s">
        <v>112</v>
      </c>
      <c r="B47" t="s">
        <v>113</v>
      </c>
      <c r="C47" t="s">
        <v>23</v>
      </c>
      <c r="D47" s="10">
        <v>46</v>
      </c>
      <c r="E47" s="1">
        <v>41387</v>
      </c>
      <c r="F47" s="11">
        <v>26590</v>
      </c>
    </row>
    <row r="48" spans="1:6" x14ac:dyDescent="0.35">
      <c r="A48" t="s">
        <v>114</v>
      </c>
      <c r="B48" t="s">
        <v>115</v>
      </c>
      <c r="C48" t="s">
        <v>14</v>
      </c>
      <c r="D48" s="10">
        <v>47</v>
      </c>
      <c r="E48" s="1">
        <v>31320</v>
      </c>
      <c r="F48" s="11">
        <v>33368</v>
      </c>
    </row>
    <row r="49" spans="1:6" x14ac:dyDescent="0.35">
      <c r="A49" t="s">
        <v>116</v>
      </c>
      <c r="B49" t="s">
        <v>117</v>
      </c>
      <c r="C49" t="s">
        <v>118</v>
      </c>
      <c r="D49" s="10">
        <v>48</v>
      </c>
      <c r="E49" s="1">
        <v>47004</v>
      </c>
      <c r="F49" s="11">
        <v>11122</v>
      </c>
    </row>
    <row r="50" spans="1:6" x14ac:dyDescent="0.35">
      <c r="A50" t="s">
        <v>119</v>
      </c>
      <c r="B50" t="s">
        <v>120</v>
      </c>
      <c r="C50" t="s">
        <v>121</v>
      </c>
      <c r="D50" s="10">
        <v>49</v>
      </c>
      <c r="E50" s="1">
        <v>32738</v>
      </c>
      <c r="F50" s="11">
        <v>31662</v>
      </c>
    </row>
    <row r="51" spans="1:6" x14ac:dyDescent="0.35">
      <c r="A51" t="s">
        <v>122</v>
      </c>
      <c r="B51" t="s">
        <v>123</v>
      </c>
      <c r="C51" t="s">
        <v>23</v>
      </c>
      <c r="D51" s="10">
        <v>50</v>
      </c>
      <c r="E51" s="1">
        <v>50022</v>
      </c>
      <c r="F51" s="11">
        <v>3533</v>
      </c>
    </row>
    <row r="52" spans="1:6" x14ac:dyDescent="0.35">
      <c r="A52" t="s">
        <v>124</v>
      </c>
      <c r="B52" t="s">
        <v>125</v>
      </c>
      <c r="C52" t="s">
        <v>118</v>
      </c>
      <c r="D52" s="10">
        <v>51</v>
      </c>
      <c r="E52" s="1">
        <v>28666</v>
      </c>
      <c r="F52" s="11">
        <v>35043</v>
      </c>
    </row>
    <row r="53" spans="1:6" x14ac:dyDescent="0.35">
      <c r="A53" t="s">
        <v>126</v>
      </c>
      <c r="B53" t="s">
        <v>127</v>
      </c>
      <c r="C53" t="s">
        <v>30</v>
      </c>
      <c r="D53" s="10">
        <v>52</v>
      </c>
      <c r="E53" s="1">
        <v>49280</v>
      </c>
      <c r="F53" s="11">
        <v>6994</v>
      </c>
    </row>
    <row r="54" spans="1:6" x14ac:dyDescent="0.35">
      <c r="A54" t="s">
        <v>128</v>
      </c>
      <c r="B54" t="s">
        <v>129</v>
      </c>
      <c r="C54" t="s">
        <v>30</v>
      </c>
      <c r="D54" s="10">
        <v>53</v>
      </c>
      <c r="E54" s="1">
        <v>32382</v>
      </c>
      <c r="F54" s="11">
        <v>40742</v>
      </c>
    </row>
    <row r="55" spans="1:6" x14ac:dyDescent="0.35">
      <c r="A55" t="s">
        <v>130</v>
      </c>
      <c r="B55" t="s">
        <v>131</v>
      </c>
      <c r="C55" t="s">
        <v>95</v>
      </c>
      <c r="D55" s="10">
        <v>54</v>
      </c>
      <c r="E55" s="1">
        <v>29229</v>
      </c>
      <c r="F55" s="11">
        <v>45289</v>
      </c>
    </row>
    <row r="56" spans="1:6" x14ac:dyDescent="0.35">
      <c r="A56" t="s">
        <v>132</v>
      </c>
      <c r="B56" t="s">
        <v>133</v>
      </c>
      <c r="C56" t="s">
        <v>134</v>
      </c>
      <c r="D56" s="10">
        <v>55</v>
      </c>
      <c r="E56" s="1">
        <v>34791</v>
      </c>
      <c r="F56" s="11">
        <v>31063</v>
      </c>
    </row>
    <row r="57" spans="1:6" x14ac:dyDescent="0.35">
      <c r="A57" t="s">
        <v>135</v>
      </c>
      <c r="B57" t="s">
        <v>62</v>
      </c>
      <c r="C57" t="s">
        <v>63</v>
      </c>
      <c r="D57" s="10">
        <v>56</v>
      </c>
      <c r="E57" s="1">
        <v>51950</v>
      </c>
      <c r="F57" s="11">
        <v>11157</v>
      </c>
    </row>
    <row r="58" spans="1:6" x14ac:dyDescent="0.35">
      <c r="A58" t="s">
        <v>136</v>
      </c>
      <c r="B58" t="s">
        <v>137</v>
      </c>
      <c r="C58" t="s">
        <v>48</v>
      </c>
      <c r="D58" s="10">
        <v>57</v>
      </c>
      <c r="E58" s="1">
        <v>50358</v>
      </c>
      <c r="F58" s="11">
        <v>6411</v>
      </c>
    </row>
    <row r="59" spans="1:6" x14ac:dyDescent="0.35">
      <c r="A59" t="s">
        <v>138</v>
      </c>
      <c r="B59" t="s">
        <v>139</v>
      </c>
      <c r="C59" t="s">
        <v>60</v>
      </c>
      <c r="D59" s="10">
        <v>58</v>
      </c>
      <c r="E59" s="1">
        <v>29844</v>
      </c>
      <c r="F59" s="11">
        <v>27547</v>
      </c>
    </row>
    <row r="60" spans="1:6" x14ac:dyDescent="0.35">
      <c r="A60" t="s">
        <v>140</v>
      </c>
      <c r="B60" t="s">
        <v>141</v>
      </c>
      <c r="C60" t="s">
        <v>48</v>
      </c>
      <c r="D60" s="10">
        <v>59</v>
      </c>
      <c r="E60" s="1">
        <v>34676</v>
      </c>
      <c r="F60" s="11">
        <v>39619</v>
      </c>
    </row>
    <row r="61" spans="1:6" x14ac:dyDescent="0.35">
      <c r="A61" t="s">
        <v>142</v>
      </c>
      <c r="B61" t="s">
        <v>19</v>
      </c>
      <c r="C61" t="s">
        <v>20</v>
      </c>
      <c r="D61" s="10">
        <v>60</v>
      </c>
      <c r="E61" s="1">
        <v>47317</v>
      </c>
      <c r="F61" s="11">
        <v>8855</v>
      </c>
    </row>
    <row r="62" spans="1:6" x14ac:dyDescent="0.35">
      <c r="A62" t="s">
        <v>143</v>
      </c>
      <c r="B62" t="s">
        <v>144</v>
      </c>
      <c r="C62" t="s">
        <v>51</v>
      </c>
      <c r="D62" s="10">
        <v>61</v>
      </c>
      <c r="E62" s="1">
        <v>28804</v>
      </c>
      <c r="F62" s="11">
        <v>29497</v>
      </c>
    </row>
    <row r="63" spans="1:6" x14ac:dyDescent="0.35">
      <c r="A63" t="s">
        <v>145</v>
      </c>
      <c r="B63" t="s">
        <v>146</v>
      </c>
      <c r="C63" t="s">
        <v>20</v>
      </c>
      <c r="D63" s="10">
        <v>62</v>
      </c>
      <c r="E63" s="1">
        <v>45022</v>
      </c>
      <c r="F63" s="11">
        <v>15196</v>
      </c>
    </row>
    <row r="64" spans="1:6" x14ac:dyDescent="0.35">
      <c r="A64" t="s">
        <v>147</v>
      </c>
      <c r="B64" t="s">
        <v>148</v>
      </c>
      <c r="C64" t="s">
        <v>17</v>
      </c>
      <c r="D64" s="10">
        <v>63</v>
      </c>
      <c r="E64" s="1">
        <v>35858</v>
      </c>
      <c r="F64" s="11">
        <v>18826</v>
      </c>
    </row>
    <row r="65" spans="1:6" x14ac:dyDescent="0.35">
      <c r="A65" t="s">
        <v>149</v>
      </c>
      <c r="B65" t="s">
        <v>150</v>
      </c>
      <c r="C65" t="s">
        <v>33</v>
      </c>
      <c r="D65" s="10">
        <v>64</v>
      </c>
      <c r="E65" s="1">
        <v>32045</v>
      </c>
      <c r="F65" s="11">
        <v>27443</v>
      </c>
    </row>
    <row r="66" spans="1:6" x14ac:dyDescent="0.35">
      <c r="A66" t="s">
        <v>151</v>
      </c>
      <c r="B66" t="s">
        <v>152</v>
      </c>
      <c r="C66" t="s">
        <v>11</v>
      </c>
      <c r="D66" s="10">
        <v>65</v>
      </c>
      <c r="E66" s="1">
        <v>46994</v>
      </c>
      <c r="F66" s="11">
        <v>4299</v>
      </c>
    </row>
    <row r="67" spans="1:6" x14ac:dyDescent="0.35">
      <c r="A67" t="s">
        <v>153</v>
      </c>
      <c r="B67" t="s">
        <v>154</v>
      </c>
      <c r="C67" t="s">
        <v>155</v>
      </c>
      <c r="D67" s="10">
        <v>66</v>
      </c>
      <c r="E67" s="1">
        <v>32796</v>
      </c>
      <c r="F67" s="11">
        <v>18016</v>
      </c>
    </row>
    <row r="68" spans="1:6" x14ac:dyDescent="0.35">
      <c r="A68" t="s">
        <v>156</v>
      </c>
      <c r="B68" t="s">
        <v>19</v>
      </c>
      <c r="C68" t="s">
        <v>20</v>
      </c>
      <c r="D68" s="10">
        <v>67</v>
      </c>
      <c r="E68" s="1">
        <v>40670</v>
      </c>
      <c r="F68" s="11">
        <v>2744</v>
      </c>
    </row>
    <row r="69" spans="1:6" x14ac:dyDescent="0.35">
      <c r="A69" t="s">
        <v>157</v>
      </c>
      <c r="B69" t="s">
        <v>158</v>
      </c>
      <c r="C69" t="s">
        <v>159</v>
      </c>
      <c r="D69" s="10">
        <v>68</v>
      </c>
      <c r="E69" s="1">
        <v>5300</v>
      </c>
      <c r="F69" s="11">
        <v>30221</v>
      </c>
    </row>
    <row r="70" spans="1:6" x14ac:dyDescent="0.35">
      <c r="A70" t="s">
        <v>160</v>
      </c>
      <c r="B70" t="s">
        <v>161</v>
      </c>
      <c r="C70" t="s">
        <v>30</v>
      </c>
      <c r="D70" s="10">
        <v>69</v>
      </c>
      <c r="E70" s="1">
        <v>29758</v>
      </c>
      <c r="F70" s="11">
        <v>18908</v>
      </c>
    </row>
    <row r="71" spans="1:6" x14ac:dyDescent="0.35">
      <c r="A71" t="s">
        <v>162</v>
      </c>
      <c r="B71" t="s">
        <v>163</v>
      </c>
      <c r="C71" t="s">
        <v>8</v>
      </c>
      <c r="D71" s="10">
        <v>70</v>
      </c>
      <c r="E71" s="1">
        <v>30023</v>
      </c>
      <c r="F71" s="11">
        <v>35484</v>
      </c>
    </row>
    <row r="72" spans="1:6" x14ac:dyDescent="0.35">
      <c r="A72" t="s">
        <v>164</v>
      </c>
      <c r="B72" t="s">
        <v>165</v>
      </c>
      <c r="C72" t="s">
        <v>48</v>
      </c>
      <c r="D72" s="10">
        <v>71</v>
      </c>
      <c r="E72" s="1">
        <v>42006</v>
      </c>
      <c r="F72" s="11">
        <v>14189</v>
      </c>
    </row>
    <row r="73" spans="1:6" x14ac:dyDescent="0.35">
      <c r="A73" t="s">
        <v>166</v>
      </c>
      <c r="B73" t="s">
        <v>167</v>
      </c>
      <c r="C73" t="s">
        <v>8</v>
      </c>
      <c r="D73" s="10">
        <v>72</v>
      </c>
      <c r="E73" s="1">
        <v>48838</v>
      </c>
      <c r="F73" s="11">
        <v>2873</v>
      </c>
    </row>
    <row r="74" spans="1:6" x14ac:dyDescent="0.35">
      <c r="A74" t="s">
        <v>168</v>
      </c>
      <c r="B74" t="s">
        <v>169</v>
      </c>
      <c r="C74" t="s">
        <v>170</v>
      </c>
      <c r="D74" s="10">
        <v>73</v>
      </c>
      <c r="E74" s="1">
        <v>22210</v>
      </c>
      <c r="F74" s="11">
        <v>34071</v>
      </c>
    </row>
    <row r="75" spans="1:6" x14ac:dyDescent="0.35">
      <c r="A75" t="s">
        <v>171</v>
      </c>
      <c r="B75" t="s">
        <v>62</v>
      </c>
      <c r="C75" t="s">
        <v>63</v>
      </c>
      <c r="D75" s="10">
        <v>74</v>
      </c>
      <c r="E75" s="1">
        <v>44853</v>
      </c>
      <c r="F75" s="11">
        <v>7909</v>
      </c>
    </row>
    <row r="76" spans="1:6" x14ac:dyDescent="0.35">
      <c r="A76" t="s">
        <v>172</v>
      </c>
      <c r="B76" t="s">
        <v>152</v>
      </c>
      <c r="C76" t="s">
        <v>11</v>
      </c>
      <c r="D76" s="10">
        <v>75</v>
      </c>
      <c r="E76" s="1">
        <v>43150</v>
      </c>
      <c r="F76" s="11">
        <v>2397</v>
      </c>
    </row>
    <row r="77" spans="1:6" x14ac:dyDescent="0.35">
      <c r="A77" t="s">
        <v>173</v>
      </c>
      <c r="B77" t="s">
        <v>174</v>
      </c>
      <c r="C77" t="s">
        <v>48</v>
      </c>
      <c r="D77" s="10">
        <v>76</v>
      </c>
      <c r="E77" s="1">
        <v>26334</v>
      </c>
      <c r="F77" s="11">
        <v>6833</v>
      </c>
    </row>
    <row r="78" spans="1:6" x14ac:dyDescent="0.35">
      <c r="A78" t="s">
        <v>175</v>
      </c>
      <c r="B78" t="s">
        <v>176</v>
      </c>
      <c r="C78" t="s">
        <v>11</v>
      </c>
      <c r="D78" s="10">
        <v>77</v>
      </c>
      <c r="E78" s="1">
        <v>30123</v>
      </c>
      <c r="F78" s="11">
        <v>22748</v>
      </c>
    </row>
    <row r="79" spans="1:6" x14ac:dyDescent="0.35">
      <c r="A79" t="s">
        <v>177</v>
      </c>
      <c r="B79" t="s">
        <v>178</v>
      </c>
      <c r="C79" t="s">
        <v>73</v>
      </c>
      <c r="D79" s="10">
        <v>78</v>
      </c>
      <c r="E79" s="1">
        <v>29371</v>
      </c>
      <c r="F79" s="11">
        <v>25384</v>
      </c>
    </row>
    <row r="80" spans="1:6" x14ac:dyDescent="0.35">
      <c r="A80" t="s">
        <v>179</v>
      </c>
      <c r="B80" t="s">
        <v>180</v>
      </c>
      <c r="C80" t="s">
        <v>95</v>
      </c>
      <c r="D80" s="10">
        <v>79</v>
      </c>
      <c r="E80" s="1">
        <v>31592</v>
      </c>
      <c r="F80" s="11">
        <v>16387</v>
      </c>
    </row>
    <row r="81" spans="1:6" x14ac:dyDescent="0.35">
      <c r="A81" t="s">
        <v>181</v>
      </c>
      <c r="B81" t="s">
        <v>182</v>
      </c>
      <c r="C81" t="s">
        <v>23</v>
      </c>
      <c r="D81" s="10">
        <v>80</v>
      </c>
      <c r="E81" s="1">
        <v>40241</v>
      </c>
      <c r="F81" s="11">
        <v>16231</v>
      </c>
    </row>
    <row r="82" spans="1:6" x14ac:dyDescent="0.35">
      <c r="A82" t="s">
        <v>183</v>
      </c>
      <c r="B82" t="s">
        <v>184</v>
      </c>
      <c r="C82" t="s">
        <v>185</v>
      </c>
      <c r="D82" s="10">
        <v>81</v>
      </c>
      <c r="E82" s="1">
        <v>31420</v>
      </c>
      <c r="F82" s="11">
        <v>18322</v>
      </c>
    </row>
    <row r="83" spans="1:6" x14ac:dyDescent="0.35">
      <c r="A83" t="s">
        <v>186</v>
      </c>
      <c r="B83" t="s">
        <v>187</v>
      </c>
      <c r="C83" t="s">
        <v>188</v>
      </c>
      <c r="D83" s="10">
        <v>82</v>
      </c>
      <c r="E83" s="1">
        <v>34828</v>
      </c>
      <c r="F83" s="11">
        <v>4608</v>
      </c>
    </row>
    <row r="84" spans="1:6" x14ac:dyDescent="0.35">
      <c r="A84" t="s">
        <v>189</v>
      </c>
      <c r="B84" t="s">
        <v>190</v>
      </c>
      <c r="C84" t="s">
        <v>78</v>
      </c>
      <c r="D84" s="10">
        <v>83</v>
      </c>
      <c r="E84" s="1">
        <v>39090</v>
      </c>
      <c r="F84" s="11">
        <v>39143</v>
      </c>
    </row>
    <row r="85" spans="1:6" x14ac:dyDescent="0.35">
      <c r="A85" t="s">
        <v>191</v>
      </c>
      <c r="B85" t="s">
        <v>192</v>
      </c>
      <c r="C85" t="s">
        <v>48</v>
      </c>
      <c r="D85" s="10">
        <v>84</v>
      </c>
      <c r="E85" s="1">
        <v>42670</v>
      </c>
      <c r="F85" s="11">
        <v>8894</v>
      </c>
    </row>
    <row r="86" spans="1:6" x14ac:dyDescent="0.35">
      <c r="A86" t="s">
        <v>193</v>
      </c>
      <c r="B86" t="s">
        <v>194</v>
      </c>
      <c r="C86" t="s">
        <v>195</v>
      </c>
      <c r="D86" s="10">
        <v>85</v>
      </c>
      <c r="E86" s="1">
        <v>28413</v>
      </c>
      <c r="F86" s="11">
        <v>23357</v>
      </c>
    </row>
    <row r="87" spans="1:6" x14ac:dyDescent="0.35">
      <c r="A87" t="s">
        <v>196</v>
      </c>
      <c r="B87" t="s">
        <v>197</v>
      </c>
      <c r="C87" t="s">
        <v>20</v>
      </c>
      <c r="D87" s="10">
        <v>86</v>
      </c>
      <c r="E87" s="1">
        <v>22164</v>
      </c>
      <c r="F87" s="11">
        <v>13491</v>
      </c>
    </row>
    <row r="88" spans="1:6" x14ac:dyDescent="0.35">
      <c r="A88" t="s">
        <v>198</v>
      </c>
      <c r="B88" t="s">
        <v>199</v>
      </c>
      <c r="C88" t="s">
        <v>51</v>
      </c>
      <c r="D88" s="10">
        <v>87</v>
      </c>
      <c r="E88" s="1">
        <v>34246</v>
      </c>
      <c r="F88" s="11">
        <v>38364</v>
      </c>
    </row>
    <row r="89" spans="1:6" x14ac:dyDescent="0.35">
      <c r="A89" t="s">
        <v>200</v>
      </c>
      <c r="B89" t="s">
        <v>201</v>
      </c>
      <c r="C89" t="s">
        <v>121</v>
      </c>
      <c r="D89" s="10">
        <v>88</v>
      </c>
      <c r="E89" s="1">
        <v>38470</v>
      </c>
      <c r="F89" s="11">
        <v>8334</v>
      </c>
    </row>
    <row r="90" spans="1:6" x14ac:dyDescent="0.35">
      <c r="A90" t="s">
        <v>202</v>
      </c>
      <c r="B90" t="s">
        <v>203</v>
      </c>
      <c r="C90" t="s">
        <v>188</v>
      </c>
      <c r="D90" s="10">
        <v>89</v>
      </c>
      <c r="E90" s="1">
        <v>46362</v>
      </c>
      <c r="F90" s="11">
        <v>5758</v>
      </c>
    </row>
    <row r="91" spans="1:6" x14ac:dyDescent="0.35">
      <c r="A91" t="s">
        <v>204</v>
      </c>
      <c r="B91" t="s">
        <v>205</v>
      </c>
      <c r="C91" t="s">
        <v>23</v>
      </c>
      <c r="D91" s="10">
        <v>90</v>
      </c>
      <c r="E91" s="1">
        <v>46140</v>
      </c>
      <c r="F91" s="11">
        <v>5647</v>
      </c>
    </row>
    <row r="92" spans="1:6" x14ac:dyDescent="0.35">
      <c r="A92" t="s">
        <v>206</v>
      </c>
      <c r="B92" t="s">
        <v>207</v>
      </c>
      <c r="C92" t="s">
        <v>208</v>
      </c>
      <c r="D92" s="10">
        <v>91</v>
      </c>
      <c r="E92" s="1">
        <v>38796</v>
      </c>
      <c r="F92" s="11">
        <v>3478</v>
      </c>
    </row>
    <row r="93" spans="1:6" x14ac:dyDescent="0.35">
      <c r="A93" t="s">
        <v>209</v>
      </c>
      <c r="B93" t="s">
        <v>210</v>
      </c>
      <c r="C93" t="s">
        <v>118</v>
      </c>
      <c r="D93" s="10">
        <v>92</v>
      </c>
      <c r="E93" s="1">
        <v>24673</v>
      </c>
      <c r="F93" s="11">
        <v>32706</v>
      </c>
    </row>
    <row r="94" spans="1:6" x14ac:dyDescent="0.35">
      <c r="A94" t="s">
        <v>211</v>
      </c>
      <c r="B94" t="s">
        <v>212</v>
      </c>
      <c r="C94" t="s">
        <v>27</v>
      </c>
      <c r="D94" s="10">
        <v>93</v>
      </c>
      <c r="E94" s="1">
        <v>26399</v>
      </c>
      <c r="F94" s="11">
        <v>24111</v>
      </c>
    </row>
    <row r="95" spans="1:6" x14ac:dyDescent="0.35">
      <c r="A95" t="s">
        <v>213</v>
      </c>
      <c r="B95" t="s">
        <v>214</v>
      </c>
      <c r="C95" t="s">
        <v>188</v>
      </c>
      <c r="D95" s="10">
        <v>94</v>
      </c>
      <c r="E95" s="1">
        <v>35079</v>
      </c>
      <c r="F95" s="11">
        <v>27010</v>
      </c>
    </row>
    <row r="96" spans="1:6" x14ac:dyDescent="0.35">
      <c r="A96" t="s">
        <v>215</v>
      </c>
      <c r="B96" t="s">
        <v>216</v>
      </c>
      <c r="C96" t="s">
        <v>217</v>
      </c>
      <c r="D96" s="10">
        <v>95</v>
      </c>
      <c r="E96" s="1">
        <v>40364</v>
      </c>
      <c r="F96" s="11">
        <v>10973</v>
      </c>
    </row>
    <row r="97" spans="1:6" x14ac:dyDescent="0.35">
      <c r="A97" t="s">
        <v>218</v>
      </c>
      <c r="B97" t="s">
        <v>29</v>
      </c>
      <c r="C97" t="s">
        <v>30</v>
      </c>
      <c r="D97" s="10">
        <v>96</v>
      </c>
      <c r="E97" s="1">
        <v>51030</v>
      </c>
      <c r="F97" s="11">
        <v>14138</v>
      </c>
    </row>
    <row r="98" spans="1:6" x14ac:dyDescent="0.35">
      <c r="A98" t="s">
        <v>219</v>
      </c>
      <c r="B98" t="s">
        <v>56</v>
      </c>
      <c r="C98" t="s">
        <v>57</v>
      </c>
      <c r="D98" s="10">
        <v>97</v>
      </c>
      <c r="E98" s="1">
        <v>40726</v>
      </c>
      <c r="F98" s="11">
        <v>8248</v>
      </c>
    </row>
    <row r="99" spans="1:6" x14ac:dyDescent="0.35">
      <c r="A99" t="s">
        <v>220</v>
      </c>
      <c r="B99" t="s">
        <v>221</v>
      </c>
      <c r="C99" t="s">
        <v>20</v>
      </c>
      <c r="D99" s="10">
        <v>98</v>
      </c>
      <c r="E99" s="1">
        <v>26266</v>
      </c>
      <c r="F99" s="11">
        <v>16831</v>
      </c>
    </row>
    <row r="100" spans="1:6" x14ac:dyDescent="0.35">
      <c r="A100" t="s">
        <v>222</v>
      </c>
      <c r="B100" t="s">
        <v>223</v>
      </c>
      <c r="C100" t="s">
        <v>224</v>
      </c>
      <c r="D100" s="10">
        <v>99</v>
      </c>
      <c r="E100" s="1">
        <v>28840</v>
      </c>
      <c r="F100" s="11">
        <v>21786</v>
      </c>
    </row>
    <row r="101" spans="1:6" x14ac:dyDescent="0.35">
      <c r="A101" t="s">
        <v>225</v>
      </c>
      <c r="B101" t="s">
        <v>13</v>
      </c>
      <c r="C101" t="s">
        <v>14</v>
      </c>
      <c r="D101" s="10">
        <v>100</v>
      </c>
      <c r="E101" s="1">
        <v>41384</v>
      </c>
      <c r="F101" s="11">
        <v>11079</v>
      </c>
    </row>
    <row r="102" spans="1:6" x14ac:dyDescent="0.35">
      <c r="A102" t="s">
        <v>226</v>
      </c>
      <c r="B102" t="s">
        <v>146</v>
      </c>
      <c r="C102" t="s">
        <v>20</v>
      </c>
      <c r="D102" s="10">
        <v>101</v>
      </c>
      <c r="E102" s="1">
        <v>17620</v>
      </c>
      <c r="F102" s="11">
        <v>1839</v>
      </c>
    </row>
    <row r="103" spans="1:6" x14ac:dyDescent="0.35">
      <c r="A103" t="s">
        <v>227</v>
      </c>
      <c r="B103" t="s">
        <v>228</v>
      </c>
      <c r="C103" t="s">
        <v>20</v>
      </c>
      <c r="D103" s="10">
        <v>102</v>
      </c>
      <c r="E103" s="1">
        <v>26270</v>
      </c>
      <c r="F103" s="11">
        <v>19951</v>
      </c>
    </row>
    <row r="104" spans="1:6" x14ac:dyDescent="0.35">
      <c r="A104" t="s">
        <v>229</v>
      </c>
      <c r="B104" t="s">
        <v>230</v>
      </c>
      <c r="C104" t="s">
        <v>14</v>
      </c>
      <c r="D104" s="10">
        <v>103</v>
      </c>
      <c r="E104" s="1">
        <v>45214</v>
      </c>
      <c r="F104" s="11">
        <v>2991</v>
      </c>
    </row>
    <row r="105" spans="1:6" x14ac:dyDescent="0.35">
      <c r="A105" t="s">
        <v>231</v>
      </c>
      <c r="B105" t="s">
        <v>232</v>
      </c>
      <c r="C105" t="s">
        <v>224</v>
      </c>
      <c r="D105" s="10">
        <v>104</v>
      </c>
      <c r="E105" s="1">
        <v>26950</v>
      </c>
      <c r="F105" s="11">
        <v>31958</v>
      </c>
    </row>
    <row r="106" spans="1:6" x14ac:dyDescent="0.35">
      <c r="A106" t="s">
        <v>233</v>
      </c>
      <c r="B106" t="s">
        <v>234</v>
      </c>
      <c r="C106" t="s">
        <v>235</v>
      </c>
      <c r="D106" s="10">
        <v>105</v>
      </c>
      <c r="E106" s="1">
        <v>33442</v>
      </c>
      <c r="F106" s="11">
        <v>20538</v>
      </c>
    </row>
    <row r="107" spans="1:6" x14ac:dyDescent="0.35">
      <c r="A107" t="s">
        <v>236</v>
      </c>
      <c r="B107" t="s">
        <v>237</v>
      </c>
      <c r="C107" t="s">
        <v>54</v>
      </c>
      <c r="D107" s="10">
        <v>106</v>
      </c>
      <c r="E107" s="1">
        <v>30858</v>
      </c>
      <c r="F107" s="11">
        <v>21863</v>
      </c>
    </row>
    <row r="108" spans="1:6" x14ac:dyDescent="0.35">
      <c r="A108" t="s">
        <v>238</v>
      </c>
      <c r="B108" t="s">
        <v>88</v>
      </c>
      <c r="C108" t="s">
        <v>20</v>
      </c>
      <c r="D108" s="10">
        <v>107</v>
      </c>
      <c r="E108" s="1">
        <v>38568</v>
      </c>
      <c r="F108" s="11">
        <v>12607</v>
      </c>
    </row>
    <row r="109" spans="1:6" x14ac:dyDescent="0.35">
      <c r="A109" t="s">
        <v>239</v>
      </c>
      <c r="B109" t="s">
        <v>26</v>
      </c>
      <c r="C109" t="s">
        <v>36</v>
      </c>
      <c r="D109" s="10">
        <v>108</v>
      </c>
      <c r="E109" s="1">
        <v>31424</v>
      </c>
      <c r="F109" s="11">
        <v>13034</v>
      </c>
    </row>
    <row r="110" spans="1:6" x14ac:dyDescent="0.35">
      <c r="A110" t="s">
        <v>240</v>
      </c>
      <c r="B110" t="s">
        <v>241</v>
      </c>
      <c r="C110" t="s">
        <v>23</v>
      </c>
      <c r="D110" s="10">
        <v>109</v>
      </c>
      <c r="E110" s="1">
        <v>44494</v>
      </c>
      <c r="F110" s="11">
        <v>6782</v>
      </c>
    </row>
    <row r="111" spans="1:6" x14ac:dyDescent="0.35">
      <c r="A111" t="s">
        <v>242</v>
      </c>
      <c r="B111" t="s">
        <v>243</v>
      </c>
      <c r="C111" t="s">
        <v>155</v>
      </c>
      <c r="D111" s="10">
        <v>110</v>
      </c>
      <c r="E111" s="1">
        <v>31282</v>
      </c>
      <c r="F111" s="11">
        <v>25237</v>
      </c>
    </row>
    <row r="112" spans="1:6" x14ac:dyDescent="0.35">
      <c r="A112" t="s">
        <v>244</v>
      </c>
      <c r="B112" t="s">
        <v>245</v>
      </c>
      <c r="C112" t="s">
        <v>195</v>
      </c>
      <c r="D112" s="10">
        <v>111</v>
      </c>
      <c r="E112" s="1">
        <v>21483</v>
      </c>
      <c r="F112" s="11">
        <v>30034</v>
      </c>
    </row>
    <row r="113" spans="1:6" x14ac:dyDescent="0.35">
      <c r="A113" t="s">
        <v>246</v>
      </c>
      <c r="B113" t="s">
        <v>247</v>
      </c>
      <c r="C113" t="s">
        <v>95</v>
      </c>
      <c r="D113" s="10">
        <v>112</v>
      </c>
      <c r="E113" s="1">
        <v>40940</v>
      </c>
      <c r="F113" s="11">
        <v>8665</v>
      </c>
    </row>
    <row r="114" spans="1:6" x14ac:dyDescent="0.35">
      <c r="A114" t="s">
        <v>248</v>
      </c>
      <c r="B114" t="s">
        <v>243</v>
      </c>
      <c r="C114" t="s">
        <v>57</v>
      </c>
      <c r="D114" s="10">
        <v>113</v>
      </c>
      <c r="E114" s="1">
        <v>25892</v>
      </c>
      <c r="F114" s="11">
        <v>27812</v>
      </c>
    </row>
    <row r="115" spans="1:6" x14ac:dyDescent="0.35">
      <c r="A115" t="s">
        <v>249</v>
      </c>
      <c r="B115" t="s">
        <v>250</v>
      </c>
      <c r="C115" t="s">
        <v>251</v>
      </c>
      <c r="D115" s="10">
        <v>114</v>
      </c>
      <c r="E115" s="1">
        <v>23148</v>
      </c>
      <c r="F115" s="11">
        <v>20182</v>
      </c>
    </row>
    <row r="116" spans="1:6" x14ac:dyDescent="0.35">
      <c r="A116" t="s">
        <v>252</v>
      </c>
      <c r="B116" t="s">
        <v>253</v>
      </c>
      <c r="C116" t="s">
        <v>208</v>
      </c>
      <c r="D116" s="10">
        <v>115</v>
      </c>
      <c r="E116" s="1">
        <v>21451</v>
      </c>
      <c r="F116" s="11">
        <v>22132</v>
      </c>
    </row>
    <row r="117" spans="1:6" x14ac:dyDescent="0.35">
      <c r="A117" t="s">
        <v>254</v>
      </c>
      <c r="B117" t="s">
        <v>255</v>
      </c>
      <c r="C117" t="s">
        <v>23</v>
      </c>
      <c r="D117" s="10">
        <v>116</v>
      </c>
      <c r="E117" s="1">
        <v>44588</v>
      </c>
      <c r="F117" s="11">
        <v>3735</v>
      </c>
    </row>
    <row r="118" spans="1:6" x14ac:dyDescent="0.35">
      <c r="A118" t="s">
        <v>256</v>
      </c>
      <c r="B118" t="s">
        <v>257</v>
      </c>
      <c r="C118" t="s">
        <v>159</v>
      </c>
      <c r="D118" s="10">
        <v>117</v>
      </c>
      <c r="E118" s="1">
        <v>27039</v>
      </c>
      <c r="F118" s="11">
        <v>23794</v>
      </c>
    </row>
    <row r="119" spans="1:6" x14ac:dyDescent="0.35">
      <c r="A119" t="s">
        <v>258</v>
      </c>
      <c r="B119" t="s">
        <v>259</v>
      </c>
      <c r="C119" t="s">
        <v>78</v>
      </c>
      <c r="D119" s="10">
        <v>118</v>
      </c>
      <c r="E119" s="1">
        <v>30968</v>
      </c>
      <c r="F119" s="11">
        <v>5721</v>
      </c>
    </row>
    <row r="120" spans="1:6" x14ac:dyDescent="0.35">
      <c r="A120" t="s">
        <v>260</v>
      </c>
      <c r="B120" t="s">
        <v>261</v>
      </c>
      <c r="C120" t="s">
        <v>8</v>
      </c>
      <c r="D120" s="10">
        <v>119</v>
      </c>
      <c r="E120" s="1">
        <v>39258</v>
      </c>
      <c r="F120" s="11">
        <v>6090</v>
      </c>
    </row>
    <row r="121" spans="1:6" x14ac:dyDescent="0.35">
      <c r="A121" t="s">
        <v>262</v>
      </c>
      <c r="B121" t="s">
        <v>29</v>
      </c>
      <c r="C121" t="s">
        <v>30</v>
      </c>
      <c r="D121" s="10">
        <v>120</v>
      </c>
      <c r="E121" s="1">
        <v>25994</v>
      </c>
      <c r="F121" s="11">
        <v>28609</v>
      </c>
    </row>
    <row r="122" spans="1:6" x14ac:dyDescent="0.35">
      <c r="A122" t="s">
        <v>263</v>
      </c>
      <c r="B122" t="s">
        <v>264</v>
      </c>
      <c r="C122" t="s">
        <v>23</v>
      </c>
      <c r="D122" s="10">
        <v>121</v>
      </c>
      <c r="E122" s="1">
        <v>40263</v>
      </c>
      <c r="F122" s="11">
        <v>18608</v>
      </c>
    </row>
    <row r="123" spans="1:6" x14ac:dyDescent="0.35">
      <c r="A123" t="s">
        <v>265</v>
      </c>
      <c r="B123" t="s">
        <v>266</v>
      </c>
      <c r="C123" t="s">
        <v>267</v>
      </c>
      <c r="D123" s="10">
        <v>122</v>
      </c>
      <c r="E123" s="1">
        <v>25932</v>
      </c>
      <c r="F123" s="11">
        <v>14612</v>
      </c>
    </row>
    <row r="124" spans="1:6" x14ac:dyDescent="0.35">
      <c r="A124" t="s">
        <v>268</v>
      </c>
      <c r="B124" t="s">
        <v>269</v>
      </c>
      <c r="C124" t="s">
        <v>170</v>
      </c>
      <c r="D124" s="10">
        <v>123</v>
      </c>
      <c r="E124" s="1">
        <v>39594</v>
      </c>
      <c r="F124" s="11">
        <v>6240</v>
      </c>
    </row>
    <row r="125" spans="1:6" x14ac:dyDescent="0.35">
      <c r="A125" t="s">
        <v>270</v>
      </c>
      <c r="B125" t="s">
        <v>62</v>
      </c>
      <c r="C125" t="s">
        <v>63</v>
      </c>
      <c r="D125" s="10">
        <v>124</v>
      </c>
      <c r="E125" s="1">
        <v>42536</v>
      </c>
      <c r="F125" s="11">
        <v>3480.6</v>
      </c>
    </row>
    <row r="126" spans="1:6" x14ac:dyDescent="0.35">
      <c r="A126" t="s">
        <v>271</v>
      </c>
      <c r="B126" t="s">
        <v>13</v>
      </c>
      <c r="C126" t="s">
        <v>14</v>
      </c>
      <c r="D126" s="10">
        <v>125</v>
      </c>
      <c r="E126" s="1">
        <v>37626</v>
      </c>
      <c r="F126" s="11">
        <v>15961</v>
      </c>
    </row>
    <row r="127" spans="1:6" x14ac:dyDescent="0.35">
      <c r="A127" t="s">
        <v>272</v>
      </c>
      <c r="B127" t="s">
        <v>69</v>
      </c>
      <c r="C127" t="s">
        <v>30</v>
      </c>
      <c r="D127" s="10">
        <v>126</v>
      </c>
      <c r="E127" s="1">
        <v>35062</v>
      </c>
      <c r="F127" s="11">
        <v>5961</v>
      </c>
    </row>
    <row r="128" spans="1:6" x14ac:dyDescent="0.35">
      <c r="A128" t="s">
        <v>273</v>
      </c>
      <c r="B128" t="s">
        <v>62</v>
      </c>
      <c r="C128" t="s">
        <v>63</v>
      </c>
      <c r="D128" s="10">
        <v>127</v>
      </c>
      <c r="E128" s="1">
        <v>24908</v>
      </c>
      <c r="F128" s="11">
        <v>6883</v>
      </c>
    </row>
    <row r="129" spans="1:6" x14ac:dyDescent="0.35">
      <c r="A129" t="s">
        <v>274</v>
      </c>
      <c r="B129" t="s">
        <v>275</v>
      </c>
      <c r="C129" t="s">
        <v>276</v>
      </c>
      <c r="D129" s="10">
        <v>128</v>
      </c>
      <c r="E129" s="1">
        <v>30025</v>
      </c>
      <c r="F129" s="11">
        <v>33732</v>
      </c>
    </row>
    <row r="130" spans="1:6" x14ac:dyDescent="0.35">
      <c r="A130" t="s">
        <v>277</v>
      </c>
      <c r="B130" t="s">
        <v>278</v>
      </c>
      <c r="C130" t="s">
        <v>276</v>
      </c>
      <c r="D130" s="10">
        <v>129</v>
      </c>
      <c r="E130" s="1">
        <v>25458</v>
      </c>
      <c r="F130" s="11">
        <v>41828</v>
      </c>
    </row>
    <row r="131" spans="1:6" x14ac:dyDescent="0.35">
      <c r="A131" t="s">
        <v>279</v>
      </c>
      <c r="B131" t="s">
        <v>280</v>
      </c>
      <c r="C131" t="s">
        <v>20</v>
      </c>
      <c r="D131" s="10">
        <v>130</v>
      </c>
      <c r="E131" s="1">
        <v>46132</v>
      </c>
      <c r="F131" s="11">
        <v>3257</v>
      </c>
    </row>
    <row r="132" spans="1:6" x14ac:dyDescent="0.35">
      <c r="A132" t="s">
        <v>281</v>
      </c>
      <c r="B132" t="s">
        <v>282</v>
      </c>
      <c r="C132" t="s">
        <v>188</v>
      </c>
      <c r="D132" s="10">
        <v>131</v>
      </c>
      <c r="E132" s="1">
        <v>28374</v>
      </c>
      <c r="F132" s="11">
        <v>24433</v>
      </c>
    </row>
    <row r="133" spans="1:6" x14ac:dyDescent="0.35">
      <c r="A133" t="s">
        <v>283</v>
      </c>
      <c r="B133" t="s">
        <v>19</v>
      </c>
      <c r="C133" t="s">
        <v>20</v>
      </c>
      <c r="D133" s="10">
        <v>132</v>
      </c>
      <c r="E133" s="1">
        <v>45535</v>
      </c>
      <c r="F133" s="11">
        <v>6792.5</v>
      </c>
    </row>
    <row r="134" spans="1:6" x14ac:dyDescent="0.35">
      <c r="A134" t="s">
        <v>284</v>
      </c>
      <c r="B134" t="s">
        <v>285</v>
      </c>
      <c r="C134" t="s">
        <v>20</v>
      </c>
      <c r="D134" s="10">
        <v>133</v>
      </c>
      <c r="E134" s="1">
        <v>42160</v>
      </c>
      <c r="F134" s="11">
        <v>6824</v>
      </c>
    </row>
    <row r="135" spans="1:6" x14ac:dyDescent="0.35">
      <c r="A135" t="s">
        <v>286</v>
      </c>
      <c r="B135" t="s">
        <v>287</v>
      </c>
      <c r="C135" t="s">
        <v>288</v>
      </c>
      <c r="D135" s="10">
        <v>134</v>
      </c>
      <c r="E135" s="1">
        <v>26334</v>
      </c>
      <c r="F135" s="11">
        <v>22705</v>
      </c>
    </row>
    <row r="136" spans="1:6" x14ac:dyDescent="0.35">
      <c r="A136" t="s">
        <v>289</v>
      </c>
      <c r="B136" t="s">
        <v>290</v>
      </c>
      <c r="C136" t="s">
        <v>267</v>
      </c>
      <c r="D136" s="10">
        <v>135</v>
      </c>
      <c r="E136" s="1">
        <v>23429</v>
      </c>
      <c r="F136" s="11">
        <v>19859</v>
      </c>
    </row>
    <row r="137" spans="1:6" x14ac:dyDescent="0.35">
      <c r="A137" t="s">
        <v>291</v>
      </c>
      <c r="B137" t="s">
        <v>292</v>
      </c>
      <c r="C137" t="s">
        <v>105</v>
      </c>
      <c r="D137" s="10">
        <v>136</v>
      </c>
      <c r="E137" s="1">
        <v>27005</v>
      </c>
      <c r="F137" s="11">
        <v>26156</v>
      </c>
    </row>
    <row r="138" spans="1:6" x14ac:dyDescent="0.35">
      <c r="A138" t="s">
        <v>293</v>
      </c>
      <c r="B138" t="s">
        <v>294</v>
      </c>
      <c r="C138" t="s">
        <v>60</v>
      </c>
      <c r="D138" s="10">
        <v>137</v>
      </c>
      <c r="E138" s="1">
        <v>35130</v>
      </c>
      <c r="F138" s="11">
        <v>4667</v>
      </c>
    </row>
    <row r="139" spans="1:6" x14ac:dyDescent="0.35">
      <c r="A139" t="s">
        <v>295</v>
      </c>
      <c r="B139" t="s">
        <v>184</v>
      </c>
      <c r="C139" t="s">
        <v>8</v>
      </c>
      <c r="D139" s="10">
        <v>138</v>
      </c>
      <c r="E139" s="1">
        <v>30326</v>
      </c>
      <c r="F139" s="11">
        <v>8008</v>
      </c>
    </row>
    <row r="140" spans="1:6" x14ac:dyDescent="0.35">
      <c r="A140" t="s">
        <v>296</v>
      </c>
      <c r="B140" t="s">
        <v>184</v>
      </c>
      <c r="C140" t="s">
        <v>8</v>
      </c>
      <c r="D140" s="10">
        <v>139</v>
      </c>
      <c r="E140" s="1">
        <v>29480</v>
      </c>
      <c r="F140" s="11">
        <v>7713</v>
      </c>
    </row>
    <row r="141" spans="1:6" x14ac:dyDescent="0.35">
      <c r="A141" t="s">
        <v>297</v>
      </c>
      <c r="B141" t="s">
        <v>298</v>
      </c>
      <c r="C141" t="s">
        <v>299</v>
      </c>
      <c r="D141" s="10">
        <v>140</v>
      </c>
      <c r="E141" s="1">
        <v>23168</v>
      </c>
      <c r="F141" s="11">
        <v>22159</v>
      </c>
    </row>
    <row r="142" spans="1:6" x14ac:dyDescent="0.35">
      <c r="A142" t="s">
        <v>300</v>
      </c>
      <c r="B142" t="s">
        <v>301</v>
      </c>
      <c r="C142" t="s">
        <v>95</v>
      </c>
      <c r="D142" s="10">
        <v>141</v>
      </c>
      <c r="E142" s="1">
        <v>26334</v>
      </c>
      <c r="F142" s="11">
        <v>25054</v>
      </c>
    </row>
    <row r="143" spans="1:6" x14ac:dyDescent="0.35">
      <c r="A143" t="s">
        <v>302</v>
      </c>
      <c r="B143" t="s">
        <v>303</v>
      </c>
      <c r="C143" t="s">
        <v>304</v>
      </c>
      <c r="D143" s="10">
        <v>142</v>
      </c>
      <c r="E143" s="1">
        <v>22012</v>
      </c>
      <c r="F143" s="11">
        <v>18785</v>
      </c>
    </row>
    <row r="144" spans="1:6" x14ac:dyDescent="0.35">
      <c r="A144" t="s">
        <v>305</v>
      </c>
      <c r="B144" t="s">
        <v>306</v>
      </c>
      <c r="C144" t="s">
        <v>73</v>
      </c>
      <c r="D144" s="10">
        <v>143</v>
      </c>
      <c r="E144" s="1">
        <v>32582</v>
      </c>
      <c r="F144" s="11">
        <v>23062</v>
      </c>
    </row>
    <row r="145" spans="1:6" x14ac:dyDescent="0.35">
      <c r="A145" t="s">
        <v>307</v>
      </c>
      <c r="B145" t="s">
        <v>308</v>
      </c>
      <c r="C145" t="s">
        <v>235</v>
      </c>
      <c r="D145" s="10">
        <v>144</v>
      </c>
      <c r="E145" s="1">
        <v>28846</v>
      </c>
      <c r="F145" s="11">
        <v>24612</v>
      </c>
    </row>
    <row r="146" spans="1:6" x14ac:dyDescent="0.35">
      <c r="A146" t="s">
        <v>309</v>
      </c>
      <c r="B146" t="s">
        <v>310</v>
      </c>
      <c r="C146" t="s">
        <v>134</v>
      </c>
      <c r="D146" s="10">
        <v>145</v>
      </c>
      <c r="E146" s="1">
        <v>25673</v>
      </c>
      <c r="F146" s="11">
        <v>24470</v>
      </c>
    </row>
    <row r="147" spans="1:6" x14ac:dyDescent="0.35">
      <c r="A147" t="s">
        <v>311</v>
      </c>
      <c r="B147" t="s">
        <v>312</v>
      </c>
      <c r="C147" t="s">
        <v>20</v>
      </c>
      <c r="D147" s="10">
        <v>146</v>
      </c>
      <c r="E147" s="1">
        <v>34034</v>
      </c>
      <c r="F147" s="11">
        <v>4852</v>
      </c>
    </row>
    <row r="148" spans="1:6" x14ac:dyDescent="0.35">
      <c r="A148" t="s">
        <v>313</v>
      </c>
      <c r="B148" t="s">
        <v>139</v>
      </c>
      <c r="C148" t="s">
        <v>95</v>
      </c>
      <c r="D148" s="10">
        <v>147</v>
      </c>
      <c r="E148" s="1">
        <v>21208</v>
      </c>
      <c r="F148" s="11">
        <v>23513</v>
      </c>
    </row>
    <row r="149" spans="1:6" x14ac:dyDescent="0.35">
      <c r="A149" t="s">
        <v>314</v>
      </c>
      <c r="B149" t="s">
        <v>205</v>
      </c>
      <c r="C149" t="s">
        <v>23</v>
      </c>
      <c r="D149" s="10">
        <v>148</v>
      </c>
      <c r="E149" s="1">
        <v>18244</v>
      </c>
      <c r="F149" s="11">
        <v>29234</v>
      </c>
    </row>
    <row r="150" spans="1:6" x14ac:dyDescent="0.35">
      <c r="A150" t="s">
        <v>315</v>
      </c>
      <c r="B150" t="s">
        <v>88</v>
      </c>
      <c r="C150" t="s">
        <v>20</v>
      </c>
      <c r="D150" s="10">
        <v>149</v>
      </c>
      <c r="E150" s="1">
        <v>31880</v>
      </c>
      <c r="F150" s="11">
        <v>2805</v>
      </c>
    </row>
    <row r="151" spans="1:6" x14ac:dyDescent="0.35">
      <c r="A151" t="s">
        <v>316</v>
      </c>
      <c r="B151" t="s">
        <v>317</v>
      </c>
      <c r="C151" t="s">
        <v>20</v>
      </c>
      <c r="D151" s="10">
        <v>150</v>
      </c>
      <c r="E151" s="1">
        <v>22244</v>
      </c>
      <c r="F151" s="11">
        <v>12908</v>
      </c>
    </row>
    <row r="152" spans="1:6" x14ac:dyDescent="0.35">
      <c r="A152" t="s">
        <v>318</v>
      </c>
      <c r="B152" t="s">
        <v>319</v>
      </c>
      <c r="C152" t="s">
        <v>48</v>
      </c>
      <c r="D152" s="10">
        <v>151</v>
      </c>
      <c r="E152" s="1">
        <v>33654</v>
      </c>
      <c r="F152" s="11">
        <v>15575</v>
      </c>
    </row>
    <row r="153" spans="1:6" x14ac:dyDescent="0.35">
      <c r="A153" t="s">
        <v>320</v>
      </c>
      <c r="B153" t="s">
        <v>321</v>
      </c>
      <c r="C153" t="s">
        <v>14</v>
      </c>
      <c r="D153" s="10">
        <v>152</v>
      </c>
      <c r="E153" s="1">
        <v>20886</v>
      </c>
      <c r="F153" s="11">
        <v>14612</v>
      </c>
    </row>
    <row r="154" spans="1:6" x14ac:dyDescent="0.35">
      <c r="A154" t="s">
        <v>322</v>
      </c>
      <c r="B154" t="s">
        <v>323</v>
      </c>
      <c r="C154" t="s">
        <v>30</v>
      </c>
      <c r="D154" s="10">
        <v>153</v>
      </c>
      <c r="E154" s="1">
        <v>35210</v>
      </c>
      <c r="F154" s="11">
        <v>1790</v>
      </c>
    </row>
    <row r="155" spans="1:6" x14ac:dyDescent="0.35">
      <c r="A155" t="s">
        <v>324</v>
      </c>
      <c r="B155" t="s">
        <v>325</v>
      </c>
      <c r="C155" t="s">
        <v>208</v>
      </c>
      <c r="D155" s="10">
        <v>154</v>
      </c>
      <c r="E155" s="1">
        <v>20978</v>
      </c>
      <c r="F155" s="11">
        <v>21046</v>
      </c>
    </row>
    <row r="156" spans="1:6" x14ac:dyDescent="0.35">
      <c r="A156" t="s">
        <v>326</v>
      </c>
      <c r="B156" t="s">
        <v>327</v>
      </c>
      <c r="C156" t="s">
        <v>23</v>
      </c>
      <c r="D156" s="10">
        <v>155</v>
      </c>
      <c r="E156" s="1">
        <v>33686</v>
      </c>
      <c r="F156" s="11">
        <v>6237</v>
      </c>
    </row>
    <row r="157" spans="1:6" x14ac:dyDescent="0.35">
      <c r="A157" t="s">
        <v>328</v>
      </c>
      <c r="B157" t="s">
        <v>13</v>
      </c>
      <c r="C157" t="s">
        <v>14</v>
      </c>
      <c r="D157" s="10">
        <v>156</v>
      </c>
      <c r="E157" s="1">
        <v>26526</v>
      </c>
      <c r="F157" s="11">
        <v>17575</v>
      </c>
    </row>
    <row r="158" spans="1:6" x14ac:dyDescent="0.35">
      <c r="A158" t="s">
        <v>329</v>
      </c>
      <c r="B158" t="s">
        <v>330</v>
      </c>
      <c r="C158" t="s">
        <v>23</v>
      </c>
      <c r="D158" s="10">
        <v>157</v>
      </c>
      <c r="E158" s="1">
        <v>39900</v>
      </c>
      <c r="F158" s="11">
        <v>2864</v>
      </c>
    </row>
    <row r="159" spans="1:6" x14ac:dyDescent="0.35">
      <c r="A159" t="s">
        <v>331</v>
      </c>
      <c r="B159" t="s">
        <v>332</v>
      </c>
      <c r="C159" t="s">
        <v>11</v>
      </c>
      <c r="D159" s="10">
        <v>158</v>
      </c>
      <c r="E159" s="1">
        <v>29125</v>
      </c>
      <c r="F159" s="11">
        <v>13266</v>
      </c>
    </row>
    <row r="160" spans="1:6" x14ac:dyDescent="0.35">
      <c r="A160" t="s">
        <v>333</v>
      </c>
      <c r="B160" t="s">
        <v>133</v>
      </c>
      <c r="C160" t="s">
        <v>134</v>
      </c>
      <c r="D160" s="10">
        <v>159</v>
      </c>
      <c r="E160" s="1">
        <v>38940</v>
      </c>
      <c r="F160" s="11">
        <v>3202</v>
      </c>
    </row>
    <row r="161" spans="1:6" x14ac:dyDescent="0.35">
      <c r="A161" t="s">
        <v>334</v>
      </c>
      <c r="B161" t="s">
        <v>335</v>
      </c>
      <c r="C161" t="s">
        <v>224</v>
      </c>
      <c r="D161" s="10">
        <v>160</v>
      </c>
      <c r="E161" s="1">
        <v>17654</v>
      </c>
      <c r="F161" s="11">
        <v>11511</v>
      </c>
    </row>
    <row r="162" spans="1:6" x14ac:dyDescent="0.35">
      <c r="A162" t="s">
        <v>336</v>
      </c>
      <c r="B162" t="s">
        <v>32</v>
      </c>
      <c r="C162" t="s">
        <v>33</v>
      </c>
      <c r="D162" s="10">
        <v>161</v>
      </c>
      <c r="E162" s="1">
        <v>24492</v>
      </c>
      <c r="F162" s="11">
        <v>11243</v>
      </c>
    </row>
    <row r="163" spans="1:6" x14ac:dyDescent="0.35">
      <c r="A163" t="s">
        <v>337</v>
      </c>
      <c r="B163" t="s">
        <v>338</v>
      </c>
      <c r="C163" t="s">
        <v>43</v>
      </c>
      <c r="D163" s="10">
        <v>162</v>
      </c>
      <c r="E163" s="1">
        <v>28852</v>
      </c>
      <c r="F163" s="11">
        <v>13641</v>
      </c>
    </row>
    <row r="164" spans="1:6" x14ac:dyDescent="0.35">
      <c r="A164" t="s">
        <v>339</v>
      </c>
      <c r="B164" t="s">
        <v>340</v>
      </c>
      <c r="C164" t="s">
        <v>118</v>
      </c>
      <c r="D164" s="10">
        <v>163</v>
      </c>
      <c r="E164" s="1">
        <v>17325</v>
      </c>
      <c r="F164" s="11">
        <v>31111</v>
      </c>
    </row>
    <row r="165" spans="1:6" x14ac:dyDescent="0.35">
      <c r="A165" t="s">
        <v>341</v>
      </c>
      <c r="B165" t="s">
        <v>342</v>
      </c>
      <c r="C165" t="s">
        <v>23</v>
      </c>
      <c r="D165" s="10">
        <v>164</v>
      </c>
      <c r="E165" s="1">
        <v>36696</v>
      </c>
      <c r="F165" s="11">
        <v>4225</v>
      </c>
    </row>
    <row r="166" spans="1:6" x14ac:dyDescent="0.35">
      <c r="A166" t="s">
        <v>343</v>
      </c>
      <c r="B166" t="s">
        <v>344</v>
      </c>
      <c r="C166" t="s">
        <v>57</v>
      </c>
      <c r="D166" s="10">
        <v>165</v>
      </c>
      <c r="E166" s="1">
        <v>33686</v>
      </c>
      <c r="F166" s="11">
        <v>2795</v>
      </c>
    </row>
    <row r="167" spans="1:6" x14ac:dyDescent="0.35">
      <c r="A167" t="s">
        <v>345</v>
      </c>
      <c r="B167" t="s">
        <v>346</v>
      </c>
      <c r="C167" t="s">
        <v>57</v>
      </c>
      <c r="D167" s="10">
        <v>166</v>
      </c>
      <c r="E167" s="1">
        <v>26152</v>
      </c>
      <c r="F167" s="11">
        <v>6841</v>
      </c>
    </row>
    <row r="168" spans="1:6" x14ac:dyDescent="0.35">
      <c r="A168" t="s">
        <v>347</v>
      </c>
      <c r="B168" t="s">
        <v>348</v>
      </c>
      <c r="C168" t="s">
        <v>20</v>
      </c>
      <c r="D168" s="10">
        <v>167</v>
      </c>
      <c r="E168" s="1">
        <v>39460</v>
      </c>
      <c r="F168" s="11">
        <v>16210</v>
      </c>
    </row>
    <row r="169" spans="1:6" x14ac:dyDescent="0.35">
      <c r="A169" t="s">
        <v>349</v>
      </c>
      <c r="B169" t="s">
        <v>350</v>
      </c>
      <c r="C169" t="s">
        <v>73</v>
      </c>
      <c r="D169" s="10">
        <v>168</v>
      </c>
      <c r="E169" s="1">
        <v>31608</v>
      </c>
      <c r="F169" s="11">
        <v>24051</v>
      </c>
    </row>
    <row r="170" spans="1:6" x14ac:dyDescent="0.35">
      <c r="A170" t="s">
        <v>351</v>
      </c>
      <c r="B170" t="s">
        <v>352</v>
      </c>
      <c r="C170" t="s">
        <v>54</v>
      </c>
      <c r="D170" s="10">
        <v>169</v>
      </c>
      <c r="E170" s="1">
        <v>30420</v>
      </c>
      <c r="F170" s="11">
        <v>2829</v>
      </c>
    </row>
    <row r="171" spans="1:6" x14ac:dyDescent="0.35">
      <c r="A171" t="s">
        <v>353</v>
      </c>
      <c r="B171" t="s">
        <v>354</v>
      </c>
      <c r="C171" t="s">
        <v>355</v>
      </c>
      <c r="D171" s="10">
        <v>170</v>
      </c>
      <c r="E171" s="1">
        <v>33764</v>
      </c>
      <c r="F171" s="11">
        <v>13689</v>
      </c>
    </row>
    <row r="172" spans="1:6" x14ac:dyDescent="0.35">
      <c r="A172" t="s">
        <v>356</v>
      </c>
      <c r="B172" t="s">
        <v>120</v>
      </c>
      <c r="C172" t="s">
        <v>121</v>
      </c>
      <c r="D172" s="10">
        <v>171</v>
      </c>
      <c r="E172" s="1">
        <v>27530</v>
      </c>
      <c r="F172" s="11">
        <v>14612</v>
      </c>
    </row>
    <row r="173" spans="1:6" x14ac:dyDescent="0.35">
      <c r="A173" t="s">
        <v>357</v>
      </c>
      <c r="B173" t="s">
        <v>358</v>
      </c>
      <c r="C173" t="s">
        <v>118</v>
      </c>
      <c r="D173" s="10">
        <v>172</v>
      </c>
      <c r="E173" s="1">
        <v>40446</v>
      </c>
      <c r="F173" s="11">
        <v>3586</v>
      </c>
    </row>
    <row r="174" spans="1:6" x14ac:dyDescent="0.35">
      <c r="A174" t="s">
        <v>359</v>
      </c>
      <c r="B174" t="s">
        <v>360</v>
      </c>
      <c r="C174" t="s">
        <v>361</v>
      </c>
      <c r="D174" s="10">
        <v>173</v>
      </c>
      <c r="E174" s="1">
        <v>22040</v>
      </c>
      <c r="F174" s="11">
        <v>9116</v>
      </c>
    </row>
    <row r="175" spans="1:6" x14ac:dyDescent="0.35">
      <c r="A175" t="s">
        <v>362</v>
      </c>
      <c r="B175" t="s">
        <v>363</v>
      </c>
      <c r="C175" t="s">
        <v>288</v>
      </c>
      <c r="D175" s="10">
        <v>174</v>
      </c>
      <c r="E175" s="1">
        <v>24626</v>
      </c>
      <c r="F175" s="11">
        <v>15769</v>
      </c>
    </row>
    <row r="176" spans="1:6" x14ac:dyDescent="0.35">
      <c r="A176" t="s">
        <v>364</v>
      </c>
      <c r="B176" t="s">
        <v>365</v>
      </c>
      <c r="C176" t="s">
        <v>366</v>
      </c>
      <c r="D176" s="10">
        <v>175</v>
      </c>
      <c r="E176" s="1">
        <v>16215</v>
      </c>
      <c r="F176" s="11">
        <v>10045</v>
      </c>
    </row>
    <row r="177" spans="1:6" x14ac:dyDescent="0.35">
      <c r="A177" t="s">
        <v>367</v>
      </c>
      <c r="B177" t="s">
        <v>368</v>
      </c>
      <c r="C177" t="s">
        <v>51</v>
      </c>
      <c r="D177" s="10">
        <v>176</v>
      </c>
      <c r="E177" s="1">
        <v>25428</v>
      </c>
      <c r="F177" s="11">
        <v>16602</v>
      </c>
    </row>
    <row r="178" spans="1:6" x14ac:dyDescent="0.35">
      <c r="A178" t="s">
        <v>369</v>
      </c>
      <c r="B178" t="s">
        <v>53</v>
      </c>
      <c r="C178" t="s">
        <v>54</v>
      </c>
      <c r="D178" s="10">
        <v>177</v>
      </c>
      <c r="E178" s="1">
        <v>33686</v>
      </c>
      <c r="F178" s="11">
        <v>3030</v>
      </c>
    </row>
    <row r="179" spans="1:6" x14ac:dyDescent="0.35">
      <c r="A179" t="s">
        <v>370</v>
      </c>
      <c r="B179" t="s">
        <v>371</v>
      </c>
      <c r="C179" t="s">
        <v>304</v>
      </c>
      <c r="D179" s="10">
        <v>178</v>
      </c>
      <c r="E179" s="1">
        <v>20142</v>
      </c>
      <c r="F179" s="11">
        <v>17421</v>
      </c>
    </row>
    <row r="180" spans="1:6" x14ac:dyDescent="0.35">
      <c r="A180" t="s">
        <v>372</v>
      </c>
      <c r="B180" t="s">
        <v>373</v>
      </c>
      <c r="C180" t="s">
        <v>8</v>
      </c>
      <c r="D180" s="10">
        <v>179</v>
      </c>
      <c r="E180" s="1">
        <v>20318</v>
      </c>
      <c r="F180" s="11">
        <v>16336</v>
      </c>
    </row>
    <row r="181" spans="1:6" x14ac:dyDescent="0.35">
      <c r="A181" t="s">
        <v>374</v>
      </c>
      <c r="B181" t="s">
        <v>375</v>
      </c>
      <c r="C181" t="s">
        <v>48</v>
      </c>
      <c r="D181" s="10">
        <v>180</v>
      </c>
      <c r="E181" s="1">
        <v>22861</v>
      </c>
      <c r="F181" s="11">
        <v>29237</v>
      </c>
    </row>
    <row r="182" spans="1:6" x14ac:dyDescent="0.35">
      <c r="A182" t="s">
        <v>376</v>
      </c>
      <c r="B182" t="s">
        <v>377</v>
      </c>
      <c r="C182" t="s">
        <v>118</v>
      </c>
      <c r="D182" s="10">
        <v>181</v>
      </c>
      <c r="E182" s="1">
        <v>22467</v>
      </c>
      <c r="F182" s="11">
        <v>6833</v>
      </c>
    </row>
    <row r="183" spans="1:6" x14ac:dyDescent="0.35">
      <c r="A183" t="s">
        <v>378</v>
      </c>
      <c r="B183" t="s">
        <v>379</v>
      </c>
      <c r="C183" t="s">
        <v>380</v>
      </c>
      <c r="D183" s="10">
        <v>182</v>
      </c>
      <c r="E183" s="1">
        <v>21302</v>
      </c>
      <c r="F183" s="11">
        <v>20522</v>
      </c>
    </row>
    <row r="184" spans="1:6" x14ac:dyDescent="0.35">
      <c r="A184" t="s">
        <v>381</v>
      </c>
      <c r="B184" t="s">
        <v>382</v>
      </c>
      <c r="C184" t="s">
        <v>78</v>
      </c>
      <c r="D184" s="10">
        <v>183</v>
      </c>
      <c r="E184" s="1">
        <v>27684</v>
      </c>
      <c r="F184" s="11">
        <v>1733</v>
      </c>
    </row>
    <row r="185" spans="1:6" x14ac:dyDescent="0.35">
      <c r="A185" t="s">
        <v>383</v>
      </c>
      <c r="B185" t="s">
        <v>384</v>
      </c>
      <c r="C185" t="s">
        <v>23</v>
      </c>
      <c r="D185" s="10">
        <v>184</v>
      </c>
      <c r="E185" s="1">
        <v>36120</v>
      </c>
      <c r="F185" s="11">
        <v>5883</v>
      </c>
    </row>
    <row r="186" spans="1:6" x14ac:dyDescent="0.35">
      <c r="A186" t="s">
        <v>385</v>
      </c>
      <c r="B186" t="s">
        <v>386</v>
      </c>
      <c r="C186" t="s">
        <v>387</v>
      </c>
      <c r="D186" s="10">
        <v>185</v>
      </c>
      <c r="E186" s="1">
        <v>29498</v>
      </c>
      <c r="F186" s="11">
        <v>9297</v>
      </c>
    </row>
    <row r="187" spans="1:6" x14ac:dyDescent="0.35">
      <c r="A187" t="s">
        <v>388</v>
      </c>
      <c r="B187" t="s">
        <v>389</v>
      </c>
      <c r="C187" t="s">
        <v>390</v>
      </c>
      <c r="D187" s="10">
        <v>186</v>
      </c>
      <c r="E187" s="1">
        <v>21432</v>
      </c>
      <c r="F187" s="11">
        <v>22498</v>
      </c>
    </row>
    <row r="188" spans="1:6" x14ac:dyDescent="0.35">
      <c r="A188" t="s">
        <v>391</v>
      </c>
      <c r="B188" t="s">
        <v>392</v>
      </c>
      <c r="C188" t="s">
        <v>30</v>
      </c>
      <c r="D188" s="10">
        <v>187</v>
      </c>
      <c r="E188" s="1">
        <v>42870</v>
      </c>
      <c r="F188" s="11">
        <v>3554</v>
      </c>
    </row>
    <row r="189" spans="1:6" x14ac:dyDescent="0.35">
      <c r="A189" t="s">
        <v>393</v>
      </c>
      <c r="B189" t="s">
        <v>394</v>
      </c>
      <c r="C189" t="s">
        <v>95</v>
      </c>
      <c r="D189" s="10">
        <v>188</v>
      </c>
      <c r="E189" s="1">
        <v>18376</v>
      </c>
      <c r="F189" s="11">
        <v>23607</v>
      </c>
    </row>
    <row r="190" spans="1:6" x14ac:dyDescent="0.35">
      <c r="A190" t="s">
        <v>395</v>
      </c>
      <c r="B190" t="s">
        <v>396</v>
      </c>
      <c r="C190" t="s">
        <v>397</v>
      </c>
      <c r="D190" s="10">
        <v>189</v>
      </c>
      <c r="E190" s="1">
        <v>19790</v>
      </c>
      <c r="F190" s="11">
        <v>12037</v>
      </c>
    </row>
    <row r="191" spans="1:6" x14ac:dyDescent="0.35">
      <c r="A191" t="s">
        <v>398</v>
      </c>
      <c r="B191" t="s">
        <v>19</v>
      </c>
      <c r="C191" t="s">
        <v>20</v>
      </c>
      <c r="D191" s="10">
        <v>190</v>
      </c>
      <c r="E191" s="1">
        <v>42772</v>
      </c>
      <c r="F191" s="11">
        <v>8747</v>
      </c>
    </row>
    <row r="192" spans="1:6" x14ac:dyDescent="0.35">
      <c r="A192" t="s">
        <v>399</v>
      </c>
      <c r="B192" t="s">
        <v>400</v>
      </c>
      <c r="C192" t="s">
        <v>30</v>
      </c>
      <c r="D192" s="10">
        <v>191</v>
      </c>
      <c r="E192" s="1">
        <v>28250</v>
      </c>
      <c r="F192" s="11">
        <v>4497</v>
      </c>
    </row>
    <row r="193" spans="1:6" x14ac:dyDescent="0.35">
      <c r="A193" t="s">
        <v>401</v>
      </c>
      <c r="B193" t="s">
        <v>99</v>
      </c>
      <c r="C193" t="s">
        <v>11</v>
      </c>
      <c r="D193" s="10">
        <v>192</v>
      </c>
      <c r="E193" s="1">
        <v>35578</v>
      </c>
      <c r="F193" s="11">
        <v>5565</v>
      </c>
    </row>
    <row r="194" spans="1:6" x14ac:dyDescent="0.35">
      <c r="A194" t="s">
        <v>402</v>
      </c>
      <c r="B194" t="s">
        <v>403</v>
      </c>
      <c r="C194" t="s">
        <v>17</v>
      </c>
      <c r="D194" s="10">
        <v>193</v>
      </c>
      <c r="E194" s="1">
        <v>37790</v>
      </c>
      <c r="F194" s="11">
        <v>5246</v>
      </c>
    </row>
    <row r="195" spans="1:6" x14ac:dyDescent="0.35">
      <c r="A195" t="s">
        <v>404</v>
      </c>
      <c r="B195" t="s">
        <v>405</v>
      </c>
      <c r="C195" t="s">
        <v>95</v>
      </c>
      <c r="D195" s="10">
        <v>194</v>
      </c>
      <c r="E195" s="1">
        <v>18332</v>
      </c>
      <c r="F195" s="11">
        <v>14334</v>
      </c>
    </row>
    <row r="196" spans="1:6" x14ac:dyDescent="0.35">
      <c r="A196" t="s">
        <v>406</v>
      </c>
      <c r="B196" t="s">
        <v>47</v>
      </c>
      <c r="C196" t="s">
        <v>48</v>
      </c>
      <c r="D196" s="10">
        <v>195</v>
      </c>
      <c r="E196" s="1">
        <v>25410</v>
      </c>
      <c r="F196" s="11">
        <v>34716</v>
      </c>
    </row>
    <row r="197" spans="1:6" x14ac:dyDescent="0.35">
      <c r="A197" t="s">
        <v>407</v>
      </c>
      <c r="B197" t="s">
        <v>408</v>
      </c>
      <c r="C197" t="s">
        <v>78</v>
      </c>
      <c r="D197" s="10">
        <v>196</v>
      </c>
      <c r="E197" s="1">
        <v>25713</v>
      </c>
      <c r="F197" s="11">
        <v>18567</v>
      </c>
    </row>
    <row r="198" spans="1:6" x14ac:dyDescent="0.35">
      <c r="A198" t="s">
        <v>409</v>
      </c>
      <c r="B198" t="s">
        <v>410</v>
      </c>
      <c r="C198" t="s">
        <v>51</v>
      </c>
      <c r="D198" s="10">
        <v>197</v>
      </c>
      <c r="E198" s="1">
        <v>29791</v>
      </c>
      <c r="F198" s="11">
        <v>21985</v>
      </c>
    </row>
    <row r="199" spans="1:6" x14ac:dyDescent="0.35">
      <c r="A199" t="s">
        <v>411</v>
      </c>
      <c r="B199" t="s">
        <v>10</v>
      </c>
      <c r="C199" t="s">
        <v>11</v>
      </c>
      <c r="D199" s="10">
        <v>198</v>
      </c>
      <c r="E199" s="1">
        <v>25750</v>
      </c>
      <c r="F199" s="11">
        <v>1520</v>
      </c>
    </row>
    <row r="200" spans="1:6" x14ac:dyDescent="0.35">
      <c r="A200" t="s">
        <v>412</v>
      </c>
      <c r="B200" t="s">
        <v>413</v>
      </c>
      <c r="C200" t="s">
        <v>224</v>
      </c>
      <c r="D200" s="10">
        <v>199</v>
      </c>
      <c r="E200" s="1">
        <v>20622</v>
      </c>
      <c r="F200" s="11">
        <v>6013</v>
      </c>
    </row>
    <row r="201" spans="1:6" x14ac:dyDescent="0.35">
      <c r="A201" t="s">
        <v>414</v>
      </c>
      <c r="B201" t="s">
        <v>203</v>
      </c>
      <c r="C201" t="s">
        <v>188</v>
      </c>
      <c r="D201" s="10">
        <v>200</v>
      </c>
      <c r="E201" s="1">
        <v>29334</v>
      </c>
      <c r="F201" s="11">
        <v>14036</v>
      </c>
    </row>
    <row r="202" spans="1:6" x14ac:dyDescent="0.35">
      <c r="A202" t="s">
        <v>415</v>
      </c>
      <c r="B202" t="s">
        <v>416</v>
      </c>
      <c r="C202" t="s">
        <v>417</v>
      </c>
      <c r="D202" s="10">
        <v>201</v>
      </c>
      <c r="E202" s="1">
        <v>21052</v>
      </c>
      <c r="F202" s="11">
        <v>17770</v>
      </c>
    </row>
    <row r="203" spans="1:6" x14ac:dyDescent="0.35">
      <c r="A203" t="s">
        <v>418</v>
      </c>
      <c r="B203" t="s">
        <v>419</v>
      </c>
      <c r="C203" t="s">
        <v>23</v>
      </c>
      <c r="D203" s="10">
        <v>202</v>
      </c>
      <c r="E203" s="1">
        <v>17596</v>
      </c>
      <c r="F203" s="11">
        <v>33144</v>
      </c>
    </row>
    <row r="204" spans="1:6" x14ac:dyDescent="0.35">
      <c r="A204" t="s">
        <v>420</v>
      </c>
      <c r="B204" t="s">
        <v>421</v>
      </c>
      <c r="C204" t="s">
        <v>78</v>
      </c>
      <c r="D204" s="10">
        <v>203</v>
      </c>
      <c r="E204" s="1">
        <v>23670</v>
      </c>
      <c r="F204" s="11">
        <v>20498</v>
      </c>
    </row>
    <row r="205" spans="1:6" x14ac:dyDescent="0.35">
      <c r="A205" t="s">
        <v>422</v>
      </c>
      <c r="B205" t="s">
        <v>423</v>
      </c>
      <c r="C205" t="s">
        <v>105</v>
      </c>
      <c r="D205" s="10">
        <v>204</v>
      </c>
      <c r="E205" s="1">
        <v>25851</v>
      </c>
      <c r="F205" s="11">
        <v>10682</v>
      </c>
    </row>
    <row r="206" spans="1:6" x14ac:dyDescent="0.35">
      <c r="A206" t="s">
        <v>424</v>
      </c>
      <c r="B206" t="s">
        <v>425</v>
      </c>
      <c r="C206" t="s">
        <v>426</v>
      </c>
      <c r="D206" s="10">
        <v>205</v>
      </c>
      <c r="E206" s="1">
        <v>11403</v>
      </c>
      <c r="F206" s="11">
        <v>11007</v>
      </c>
    </row>
    <row r="207" spans="1:6" x14ac:dyDescent="0.35">
      <c r="A207" t="s">
        <v>427</v>
      </c>
      <c r="B207" t="s">
        <v>428</v>
      </c>
      <c r="C207" t="s">
        <v>429</v>
      </c>
      <c r="D207" s="10">
        <v>206</v>
      </c>
      <c r="E207" s="1">
        <v>22469</v>
      </c>
      <c r="F207" s="11">
        <v>14612</v>
      </c>
    </row>
    <row r="208" spans="1:6" x14ac:dyDescent="0.35">
      <c r="A208" t="s">
        <v>430</v>
      </c>
      <c r="B208" t="s">
        <v>431</v>
      </c>
      <c r="C208" t="s">
        <v>27</v>
      </c>
      <c r="D208" s="10">
        <v>207</v>
      </c>
      <c r="E208" s="1">
        <v>20193</v>
      </c>
      <c r="F208" s="11">
        <v>22732</v>
      </c>
    </row>
    <row r="209" spans="1:6" x14ac:dyDescent="0.35">
      <c r="A209" t="s">
        <v>432</v>
      </c>
      <c r="B209" t="s">
        <v>433</v>
      </c>
      <c r="C209" t="s">
        <v>397</v>
      </c>
      <c r="D209" s="10">
        <v>208</v>
      </c>
      <c r="E209" s="1">
        <v>18899</v>
      </c>
      <c r="F209" s="11">
        <v>11577</v>
      </c>
    </row>
    <row r="210" spans="1:6" x14ac:dyDescent="0.35">
      <c r="A210" t="s">
        <v>434</v>
      </c>
      <c r="B210" t="s">
        <v>435</v>
      </c>
      <c r="C210" t="s">
        <v>426</v>
      </c>
      <c r="D210" s="10">
        <v>209</v>
      </c>
      <c r="E210" s="1">
        <v>11688</v>
      </c>
      <c r="F210" s="11">
        <v>7435</v>
      </c>
    </row>
    <row r="211" spans="1:6" x14ac:dyDescent="0.35">
      <c r="A211" t="s">
        <v>436</v>
      </c>
      <c r="B211" t="s">
        <v>437</v>
      </c>
      <c r="C211" t="s">
        <v>27</v>
      </c>
      <c r="D211" s="10">
        <v>210</v>
      </c>
      <c r="E211" s="1">
        <v>22904</v>
      </c>
      <c r="F211" s="11">
        <v>23039</v>
      </c>
    </row>
    <row r="212" spans="1:6" x14ac:dyDescent="0.35">
      <c r="A212" t="s">
        <v>438</v>
      </c>
      <c r="B212" t="s">
        <v>439</v>
      </c>
      <c r="C212" t="s">
        <v>440</v>
      </c>
      <c r="D212" s="10">
        <v>211</v>
      </c>
      <c r="E212" s="1">
        <v>23042</v>
      </c>
      <c r="F212" s="11">
        <v>13707</v>
      </c>
    </row>
    <row r="213" spans="1:6" x14ac:dyDescent="0.35">
      <c r="A213" t="s">
        <v>441</v>
      </c>
      <c r="B213" t="s">
        <v>442</v>
      </c>
      <c r="C213" t="s">
        <v>73</v>
      </c>
      <c r="D213" s="10">
        <v>212</v>
      </c>
      <c r="E213" s="1">
        <v>27028</v>
      </c>
      <c r="F213" s="11">
        <v>20101</v>
      </c>
    </row>
    <row r="214" spans="1:6" x14ac:dyDescent="0.35">
      <c r="A214" t="s">
        <v>443</v>
      </c>
      <c r="B214" t="s">
        <v>444</v>
      </c>
      <c r="C214" t="s">
        <v>57</v>
      </c>
      <c r="D214" s="10">
        <v>213</v>
      </c>
      <c r="E214" s="1">
        <v>22714</v>
      </c>
      <c r="F214" s="11">
        <v>11253</v>
      </c>
    </row>
    <row r="215" spans="1:6" x14ac:dyDescent="0.35">
      <c r="A215" t="s">
        <v>445</v>
      </c>
      <c r="B215" t="s">
        <v>446</v>
      </c>
      <c r="C215" t="s">
        <v>95</v>
      </c>
      <c r="D215" s="10">
        <v>214</v>
      </c>
      <c r="E215" s="1">
        <v>20392</v>
      </c>
      <c r="F215" s="11">
        <v>3716</v>
      </c>
    </row>
    <row r="216" spans="1:6" x14ac:dyDescent="0.35">
      <c r="A216" t="s">
        <v>447</v>
      </c>
      <c r="B216" t="s">
        <v>137</v>
      </c>
      <c r="C216" t="s">
        <v>48</v>
      </c>
      <c r="D216" s="10">
        <v>215</v>
      </c>
      <c r="E216" s="1">
        <v>26180</v>
      </c>
      <c r="F216" s="11">
        <v>3315</v>
      </c>
    </row>
    <row r="217" spans="1:6" x14ac:dyDescent="0.35">
      <c r="A217" t="s">
        <v>448</v>
      </c>
      <c r="B217" t="s">
        <v>449</v>
      </c>
      <c r="C217" t="s">
        <v>14</v>
      </c>
      <c r="D217" s="10">
        <v>216</v>
      </c>
      <c r="E217" s="1">
        <v>23799</v>
      </c>
      <c r="F217" s="11">
        <v>15027</v>
      </c>
    </row>
    <row r="218" spans="1:6" x14ac:dyDescent="0.35">
      <c r="A218" t="s">
        <v>450</v>
      </c>
      <c r="B218" t="s">
        <v>451</v>
      </c>
      <c r="C218" t="s">
        <v>118</v>
      </c>
      <c r="D218" s="10">
        <v>217</v>
      </c>
      <c r="E218" s="1">
        <v>27660</v>
      </c>
      <c r="F218" s="11">
        <v>4641</v>
      </c>
    </row>
    <row r="219" spans="1:6" x14ac:dyDescent="0.35">
      <c r="A219" t="s">
        <v>452</v>
      </c>
      <c r="B219" t="s">
        <v>453</v>
      </c>
      <c r="C219" t="s">
        <v>14</v>
      </c>
      <c r="D219" s="10">
        <v>218</v>
      </c>
      <c r="E219" s="1">
        <v>27130</v>
      </c>
      <c r="F219" s="11">
        <v>13031</v>
      </c>
    </row>
    <row r="220" spans="1:6" x14ac:dyDescent="0.35">
      <c r="A220" t="s">
        <v>454</v>
      </c>
      <c r="B220" t="s">
        <v>455</v>
      </c>
      <c r="C220" t="s">
        <v>440</v>
      </c>
      <c r="D220" s="10">
        <v>219</v>
      </c>
      <c r="E220" s="1">
        <v>24562</v>
      </c>
      <c r="F220" s="11">
        <v>8732</v>
      </c>
    </row>
    <row r="221" spans="1:6" x14ac:dyDescent="0.35">
      <c r="A221" t="s">
        <v>456</v>
      </c>
      <c r="B221" t="s">
        <v>457</v>
      </c>
      <c r="C221" t="s">
        <v>14</v>
      </c>
      <c r="D221" s="10">
        <v>220</v>
      </c>
      <c r="E221" s="1">
        <v>32170</v>
      </c>
      <c r="F221" s="11">
        <v>3347</v>
      </c>
    </row>
    <row r="222" spans="1:6" x14ac:dyDescent="0.35">
      <c r="A222" t="s">
        <v>458</v>
      </c>
      <c r="B222" t="s">
        <v>459</v>
      </c>
      <c r="C222" t="s">
        <v>23</v>
      </c>
      <c r="D222" s="10">
        <v>221</v>
      </c>
      <c r="E222" s="1">
        <v>17209</v>
      </c>
      <c r="F222" s="11">
        <v>21482</v>
      </c>
    </row>
    <row r="223" spans="1:6" x14ac:dyDescent="0.35">
      <c r="A223" t="s">
        <v>460</v>
      </c>
      <c r="B223" t="s">
        <v>461</v>
      </c>
      <c r="C223" t="s">
        <v>27</v>
      </c>
      <c r="D223" s="10">
        <v>222</v>
      </c>
      <c r="E223" s="1">
        <v>29850</v>
      </c>
      <c r="F223" s="11">
        <v>2615</v>
      </c>
    </row>
    <row r="224" spans="1:6" x14ac:dyDescent="0.35">
      <c r="A224" t="s">
        <v>462</v>
      </c>
      <c r="B224" t="s">
        <v>463</v>
      </c>
      <c r="C224" t="s">
        <v>380</v>
      </c>
      <c r="D224" s="10">
        <v>223</v>
      </c>
      <c r="E224" s="1">
        <v>21234</v>
      </c>
      <c r="F224" s="11">
        <v>12526</v>
      </c>
    </row>
    <row r="225" spans="1:6" x14ac:dyDescent="0.35">
      <c r="A225" t="s">
        <v>464</v>
      </c>
      <c r="B225" t="s">
        <v>465</v>
      </c>
      <c r="C225" t="s">
        <v>73</v>
      </c>
      <c r="D225" s="10">
        <v>224</v>
      </c>
      <c r="E225" s="1">
        <v>31322</v>
      </c>
      <c r="F225" s="11">
        <v>2010</v>
      </c>
    </row>
    <row r="226" spans="1:6" x14ac:dyDescent="0.35">
      <c r="A226" t="s">
        <v>466</v>
      </c>
      <c r="B226" t="s">
        <v>467</v>
      </c>
      <c r="C226" t="s">
        <v>54</v>
      </c>
      <c r="D226" s="10">
        <v>225</v>
      </c>
      <c r="E226" s="1">
        <v>24800</v>
      </c>
      <c r="F226" s="11">
        <v>9801</v>
      </c>
    </row>
    <row r="227" spans="1:6" x14ac:dyDescent="0.35">
      <c r="A227" t="s">
        <v>468</v>
      </c>
      <c r="B227" t="s">
        <v>99</v>
      </c>
      <c r="C227" t="s">
        <v>11</v>
      </c>
      <c r="D227" s="10">
        <v>226</v>
      </c>
      <c r="E227" s="1">
        <v>32023</v>
      </c>
      <c r="F227" s="11">
        <v>12949</v>
      </c>
    </row>
    <row r="228" spans="1:6" x14ac:dyDescent="0.35">
      <c r="A228" t="s">
        <v>469</v>
      </c>
      <c r="B228" t="s">
        <v>470</v>
      </c>
      <c r="C228" t="s">
        <v>11</v>
      </c>
      <c r="D228" s="10">
        <v>227</v>
      </c>
      <c r="E228" s="1">
        <v>19270</v>
      </c>
      <c r="F228" s="11">
        <v>7295</v>
      </c>
    </row>
    <row r="229" spans="1:6" x14ac:dyDescent="0.35">
      <c r="A229" t="s">
        <v>471</v>
      </c>
      <c r="B229" t="s">
        <v>56</v>
      </c>
      <c r="C229" t="s">
        <v>57</v>
      </c>
      <c r="D229" s="10">
        <v>228</v>
      </c>
      <c r="E229" s="1">
        <v>26277</v>
      </c>
      <c r="F229" s="11">
        <v>14612</v>
      </c>
    </row>
    <row r="230" spans="1:6" x14ac:dyDescent="0.35">
      <c r="A230" t="s">
        <v>472</v>
      </c>
      <c r="B230" t="s">
        <v>473</v>
      </c>
      <c r="C230" t="s">
        <v>27</v>
      </c>
      <c r="D230" s="10">
        <v>229</v>
      </c>
      <c r="E230" s="1">
        <v>26334</v>
      </c>
      <c r="F230" s="11">
        <v>15951</v>
      </c>
    </row>
    <row r="231" spans="1:6" x14ac:dyDescent="0.35">
      <c r="A231" t="s">
        <v>474</v>
      </c>
      <c r="B231" t="s">
        <v>475</v>
      </c>
      <c r="C231" t="s">
        <v>304</v>
      </c>
      <c r="D231" s="10">
        <v>230</v>
      </c>
      <c r="E231" s="1">
        <v>16094</v>
      </c>
      <c r="F231" s="11">
        <v>11840</v>
      </c>
    </row>
    <row r="232" spans="1:6" x14ac:dyDescent="0.35">
      <c r="A232" t="s">
        <v>476</v>
      </c>
      <c r="B232" t="s">
        <v>477</v>
      </c>
      <c r="C232" t="s">
        <v>159</v>
      </c>
      <c r="D232" s="10">
        <v>231</v>
      </c>
      <c r="E232" s="1">
        <v>19772</v>
      </c>
      <c r="F232" s="11">
        <v>25259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0F90-6A67-4D23-8358-73BCFB831B63}">
  <dimension ref="A1:O232"/>
  <sheetViews>
    <sheetView topLeftCell="A209" zoomScale="85" zoomScaleNormal="85" workbookViewId="0">
      <selection sqref="A1:F232"/>
    </sheetView>
  </sheetViews>
  <sheetFormatPr defaultRowHeight="14.5" x14ac:dyDescent="0.35"/>
  <cols>
    <col min="1" max="1" width="8.7265625" customWidth="1"/>
    <col min="6" max="6" width="19.54296875" bestFit="1" customWidth="1"/>
    <col min="8" max="8" width="19.6328125" bestFit="1" customWidth="1"/>
    <col min="9" max="9" width="13.26953125" bestFit="1" customWidth="1"/>
    <col min="10" max="10" width="9.90625" customWidth="1"/>
    <col min="11" max="11" width="17.1796875" bestFit="1" customWidth="1"/>
    <col min="12" max="12" width="13.26953125" bestFit="1" customWidth="1"/>
    <col min="13" max="13" width="9.26953125" bestFit="1" customWidth="1"/>
    <col min="14" max="14" width="17.1796875" bestFit="1" customWidth="1"/>
    <col min="15" max="15" width="9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35">
      <c r="A2" t="s">
        <v>6</v>
      </c>
      <c r="B2" t="s">
        <v>7</v>
      </c>
      <c r="C2" t="s">
        <v>8</v>
      </c>
      <c r="D2" s="10">
        <v>1</v>
      </c>
      <c r="E2" s="1">
        <v>45320</v>
      </c>
      <c r="F2" s="11">
        <v>5402</v>
      </c>
    </row>
    <row r="3" spans="1:15" x14ac:dyDescent="0.35">
      <c r="A3" t="s">
        <v>9</v>
      </c>
      <c r="B3" t="s">
        <v>10</v>
      </c>
      <c r="C3" t="s">
        <v>11</v>
      </c>
      <c r="D3" s="10">
        <v>2</v>
      </c>
      <c r="E3" s="1">
        <v>47074</v>
      </c>
      <c r="F3" s="11">
        <v>6699</v>
      </c>
      <c r="H3" s="4" t="s">
        <v>478</v>
      </c>
      <c r="I3" s="4" t="s">
        <v>479</v>
      </c>
      <c r="J3" s="4" t="s">
        <v>483</v>
      </c>
      <c r="K3" s="4" t="s">
        <v>484</v>
      </c>
      <c r="L3" s="4" t="s">
        <v>485</v>
      </c>
      <c r="M3" s="4" t="s">
        <v>486</v>
      </c>
      <c r="N3" s="4" t="s">
        <v>487</v>
      </c>
      <c r="O3" s="4" t="s">
        <v>488</v>
      </c>
    </row>
    <row r="4" spans="1:15" x14ac:dyDescent="0.35">
      <c r="A4" t="s">
        <v>12</v>
      </c>
      <c r="B4" t="s">
        <v>13</v>
      </c>
      <c r="C4" t="s">
        <v>14</v>
      </c>
      <c r="D4" s="10">
        <v>3</v>
      </c>
      <c r="E4" s="1">
        <v>52491</v>
      </c>
      <c r="F4" s="11">
        <v>5844</v>
      </c>
      <c r="H4" s="5" t="s">
        <v>0</v>
      </c>
      <c r="I4" s="5" t="str" cm="1">
        <f t="array" ref="I4">_xlfn.IFS(TYPE(A2)=2,"Nominal")</f>
        <v>Nominal</v>
      </c>
      <c r="J4" s="5" t="e">
        <f>AVERAGE($A$2:$A$232)</f>
        <v>#DIV/0!</v>
      </c>
      <c r="K4" s="5" t="e">
        <f>MEDIAN($A$2:$A$232)</f>
        <v>#NUM!</v>
      </c>
      <c r="L4" s="5" t="e">
        <f>MODE($A$2:$A$232)</f>
        <v>#N/A</v>
      </c>
      <c r="M4" s="5">
        <f>MAX($A$2:$A$232)</f>
        <v>0</v>
      </c>
      <c r="N4" s="5">
        <f>MIN($A$2:$A$232)</f>
        <v>0</v>
      </c>
      <c r="O4" s="5">
        <f>COUNTA(A2:A232)</f>
        <v>231</v>
      </c>
    </row>
    <row r="5" spans="1:15" x14ac:dyDescent="0.35">
      <c r="A5" t="s">
        <v>15</v>
      </c>
      <c r="B5" t="s">
        <v>16</v>
      </c>
      <c r="C5" t="s">
        <v>17</v>
      </c>
      <c r="D5" s="10">
        <v>4</v>
      </c>
      <c r="E5" s="1">
        <v>49480</v>
      </c>
      <c r="F5" s="11">
        <v>5532</v>
      </c>
      <c r="H5" s="5" t="s">
        <v>1</v>
      </c>
      <c r="I5" s="5" t="s">
        <v>480</v>
      </c>
      <c r="J5" s="5" t="e">
        <f>AVERAGE($B$2:$B$232)</f>
        <v>#DIV/0!</v>
      </c>
      <c r="K5" s="5" t="e">
        <f>MEDIAN($B$2:$B$232)</f>
        <v>#NUM!</v>
      </c>
      <c r="L5" s="5" t="s">
        <v>19</v>
      </c>
      <c r="M5" s="5">
        <f>MAX($B$2:$B$232)</f>
        <v>0</v>
      </c>
      <c r="N5" s="5">
        <f>MIN($B$2:$B$232)</f>
        <v>0</v>
      </c>
      <c r="O5" s="5">
        <f>COUNTA(B2:B232)</f>
        <v>231</v>
      </c>
    </row>
    <row r="6" spans="1:15" x14ac:dyDescent="0.35">
      <c r="A6" t="s">
        <v>18</v>
      </c>
      <c r="B6" t="s">
        <v>19</v>
      </c>
      <c r="C6" t="s">
        <v>20</v>
      </c>
      <c r="D6" s="10">
        <v>5</v>
      </c>
      <c r="E6" s="1">
        <v>55056</v>
      </c>
      <c r="F6" s="11">
        <v>6102</v>
      </c>
      <c r="H6" s="5" t="s">
        <v>2</v>
      </c>
      <c r="I6" s="5" t="s">
        <v>480</v>
      </c>
      <c r="J6" s="5" t="e">
        <f>AVERAGE($C$2:$C$232)</f>
        <v>#DIV/0!</v>
      </c>
      <c r="K6" s="5" t="e">
        <f>MEDIAN($C$2:$C$232)</f>
        <v>#NUM!</v>
      </c>
      <c r="L6" s="5" t="s">
        <v>490</v>
      </c>
      <c r="M6" s="5">
        <f>MAX($C$2:$C$232)</f>
        <v>0</v>
      </c>
      <c r="N6" s="5">
        <f>MIN($C$2:$C$232)</f>
        <v>0</v>
      </c>
      <c r="O6" s="5">
        <f>COUNTA(C2:C232)</f>
        <v>231</v>
      </c>
    </row>
    <row r="7" spans="1:15" x14ac:dyDescent="0.35">
      <c r="A7" t="s">
        <v>21</v>
      </c>
      <c r="B7" t="s">
        <v>22</v>
      </c>
      <c r="C7" t="s">
        <v>23</v>
      </c>
      <c r="D7" s="10">
        <v>6</v>
      </c>
      <c r="E7" s="1">
        <v>47940</v>
      </c>
      <c r="F7" s="11">
        <v>6999</v>
      </c>
      <c r="H7" s="5" t="s">
        <v>3</v>
      </c>
      <c r="I7" s="5" t="s">
        <v>481</v>
      </c>
      <c r="J7" s="5">
        <f>AVERAGE($D$2:$D$232)</f>
        <v>116</v>
      </c>
      <c r="K7" s="5">
        <f>MEDIAN($D$2:$D$232)</f>
        <v>116</v>
      </c>
      <c r="L7" s="5" t="e">
        <f>MODE($D$2:$D$232)</f>
        <v>#N/A</v>
      </c>
      <c r="M7" s="5">
        <f>MAX($D$2:$D$232)</f>
        <v>231</v>
      </c>
      <c r="N7" s="5">
        <f>MIN($D$2:$D$232)</f>
        <v>1</v>
      </c>
      <c r="O7" s="5">
        <f>COUNT(D2:D232)</f>
        <v>231</v>
      </c>
    </row>
    <row r="8" spans="1:15" x14ac:dyDescent="0.35">
      <c r="A8" t="s">
        <v>24</v>
      </c>
      <c r="B8" t="s">
        <v>10</v>
      </c>
      <c r="C8" t="s">
        <v>11</v>
      </c>
      <c r="D8" s="10">
        <v>7</v>
      </c>
      <c r="E8" s="1">
        <v>48452</v>
      </c>
      <c r="F8" s="11">
        <v>4527</v>
      </c>
      <c r="H8" s="5" t="s">
        <v>4</v>
      </c>
      <c r="I8" s="5" t="s">
        <v>482</v>
      </c>
      <c r="J8" s="6">
        <f>AVERAGE($E$2:$E$232)</f>
        <v>33686.017316017314</v>
      </c>
      <c r="K8" s="6">
        <f>MEDIAN($E$2:$E$232)</f>
        <v>31880</v>
      </c>
      <c r="L8" s="6">
        <f>MODE($E$2:$E$232)</f>
        <v>26334</v>
      </c>
      <c r="M8" s="6">
        <f>MAX($E$2:$E$232)</f>
        <v>55056</v>
      </c>
      <c r="N8" s="6">
        <f>MIN($E$2:$E$232)</f>
        <v>5300</v>
      </c>
      <c r="O8" s="5">
        <f>COUNT(E2:E232)</f>
        <v>231</v>
      </c>
    </row>
    <row r="9" spans="1:15" x14ac:dyDescent="0.35">
      <c r="A9" t="s">
        <v>25</v>
      </c>
      <c r="B9" t="s">
        <v>26</v>
      </c>
      <c r="C9" t="s">
        <v>27</v>
      </c>
      <c r="D9" s="10">
        <v>8</v>
      </c>
      <c r="E9" s="1">
        <v>26334</v>
      </c>
      <c r="F9" s="11">
        <v>6639</v>
      </c>
      <c r="H9" s="5" t="s">
        <v>5</v>
      </c>
      <c r="I9" s="5" t="s">
        <v>482</v>
      </c>
      <c r="J9" s="7">
        <f>AVERAGE($F$2:$F$232)</f>
        <v>14611.515584415585</v>
      </c>
      <c r="K9" s="7">
        <f>MEDIAN($F$2:$F$232)</f>
        <v>12949</v>
      </c>
      <c r="L9" s="7">
        <f>MODE($F$2:$F$232)</f>
        <v>14612</v>
      </c>
      <c r="M9" s="7">
        <f>MAX($F$2:$F$232)</f>
        <v>45289</v>
      </c>
      <c r="N9" s="7">
        <f>MIN($F$2:$F$232)</f>
        <v>1001</v>
      </c>
      <c r="O9" s="5">
        <f>COUNT(F2:F232)</f>
        <v>231</v>
      </c>
    </row>
    <row r="10" spans="1:15" ht="15" thickBot="1" x14ac:dyDescent="0.4">
      <c r="A10" t="s">
        <v>28</v>
      </c>
      <c r="B10" t="s">
        <v>29</v>
      </c>
      <c r="C10" t="s">
        <v>30</v>
      </c>
      <c r="D10" s="10">
        <v>9</v>
      </c>
      <c r="E10" s="1">
        <v>51464</v>
      </c>
      <c r="F10" s="11">
        <v>9726</v>
      </c>
    </row>
    <row r="11" spans="1:15" x14ac:dyDescent="0.35">
      <c r="A11" t="s">
        <v>31</v>
      </c>
      <c r="B11" t="s">
        <v>32</v>
      </c>
      <c r="C11" t="s">
        <v>33</v>
      </c>
      <c r="D11" s="10">
        <v>10</v>
      </c>
      <c r="E11" s="1">
        <v>50410</v>
      </c>
      <c r="F11" s="11">
        <v>6524</v>
      </c>
      <c r="H11" s="9" t="s">
        <v>3</v>
      </c>
      <c r="I11" s="9"/>
      <c r="K11" s="9" t="s">
        <v>4</v>
      </c>
      <c r="L11" s="9"/>
      <c r="N11" s="9" t="s">
        <v>5</v>
      </c>
      <c r="O11" s="9"/>
    </row>
    <row r="12" spans="1:15" x14ac:dyDescent="0.35">
      <c r="A12" t="s">
        <v>34</v>
      </c>
      <c r="B12" t="s">
        <v>35</v>
      </c>
      <c r="C12" t="s">
        <v>36</v>
      </c>
      <c r="D12" s="10">
        <v>11</v>
      </c>
      <c r="E12" s="1">
        <v>51438</v>
      </c>
      <c r="F12" s="11">
        <v>4307</v>
      </c>
    </row>
    <row r="13" spans="1:15" x14ac:dyDescent="0.35">
      <c r="A13" t="s">
        <v>37</v>
      </c>
      <c r="B13" t="s">
        <v>38</v>
      </c>
      <c r="C13" t="s">
        <v>23</v>
      </c>
      <c r="D13" s="10">
        <v>12</v>
      </c>
      <c r="E13" s="1">
        <v>47577</v>
      </c>
      <c r="F13" s="11">
        <v>1001</v>
      </c>
      <c r="H13" t="s">
        <v>483</v>
      </c>
      <c r="I13">
        <v>113.98917748917749</v>
      </c>
      <c r="K13" t="s">
        <v>483</v>
      </c>
      <c r="L13">
        <v>33427.09210526316</v>
      </c>
      <c r="N13" t="s">
        <v>483</v>
      </c>
      <c r="O13">
        <v>15008.880973451327</v>
      </c>
    </row>
    <row r="14" spans="1:15" x14ac:dyDescent="0.35">
      <c r="A14" t="s">
        <v>39</v>
      </c>
      <c r="B14" t="s">
        <v>40</v>
      </c>
      <c r="C14" t="s">
        <v>14</v>
      </c>
      <c r="D14" s="10">
        <v>13</v>
      </c>
      <c r="E14" s="1">
        <v>50855</v>
      </c>
      <c r="F14" s="11">
        <v>8314</v>
      </c>
      <c r="H14" t="s">
        <v>491</v>
      </c>
      <c r="I14">
        <v>4.3415700207995949</v>
      </c>
      <c r="K14" t="s">
        <v>491</v>
      </c>
      <c r="L14">
        <v>895.96073556596127</v>
      </c>
      <c r="N14" t="s">
        <v>491</v>
      </c>
      <c r="O14">
        <v>707.25135604083255</v>
      </c>
    </row>
    <row r="15" spans="1:15" x14ac:dyDescent="0.35">
      <c r="A15" t="s">
        <v>41</v>
      </c>
      <c r="B15" t="s">
        <v>42</v>
      </c>
      <c r="C15" t="s">
        <v>43</v>
      </c>
      <c r="D15" s="10">
        <v>14</v>
      </c>
      <c r="E15" s="1">
        <v>51367</v>
      </c>
      <c r="F15" s="11">
        <v>6652</v>
      </c>
      <c r="H15" t="s">
        <v>484</v>
      </c>
      <c r="I15">
        <v>111</v>
      </c>
      <c r="K15" t="s">
        <v>484</v>
      </c>
      <c r="L15">
        <v>31744</v>
      </c>
      <c r="N15" t="s">
        <v>484</v>
      </c>
      <c r="O15">
        <v>12928.5</v>
      </c>
    </row>
    <row r="16" spans="1:15" x14ac:dyDescent="0.35">
      <c r="A16" t="s">
        <v>44</v>
      </c>
      <c r="B16" t="s">
        <v>45</v>
      </c>
      <c r="C16" t="s">
        <v>20</v>
      </c>
      <c r="D16" s="10">
        <v>15</v>
      </c>
      <c r="E16" s="1">
        <v>50953</v>
      </c>
      <c r="F16" s="11">
        <v>14315</v>
      </c>
      <c r="H16" t="s">
        <v>485</v>
      </c>
      <c r="I16">
        <v>220</v>
      </c>
      <c r="K16" t="s">
        <v>485</v>
      </c>
      <c r="L16">
        <v>26334</v>
      </c>
      <c r="N16" t="s">
        <v>485</v>
      </c>
      <c r="O16">
        <v>6883</v>
      </c>
    </row>
    <row r="17" spans="1:15" x14ac:dyDescent="0.35">
      <c r="A17" t="s">
        <v>46</v>
      </c>
      <c r="B17" t="s">
        <v>47</v>
      </c>
      <c r="C17" t="s">
        <v>48</v>
      </c>
      <c r="D17" s="10">
        <v>16</v>
      </c>
      <c r="E17" s="1">
        <v>43918</v>
      </c>
      <c r="F17" s="11">
        <v>3910</v>
      </c>
      <c r="H17" t="s">
        <v>492</v>
      </c>
      <c r="I17">
        <v>65.986151476744254</v>
      </c>
      <c r="K17" t="s">
        <v>492</v>
      </c>
      <c r="L17">
        <v>13528.710428052809</v>
      </c>
      <c r="N17" t="s">
        <v>492</v>
      </c>
      <c r="O17">
        <v>10632.319249367976</v>
      </c>
    </row>
    <row r="18" spans="1:15" x14ac:dyDescent="0.35">
      <c r="A18" t="s">
        <v>49</v>
      </c>
      <c r="B18" t="s">
        <v>50</v>
      </c>
      <c r="C18" t="s">
        <v>51</v>
      </c>
      <c r="D18" s="10">
        <v>17</v>
      </c>
      <c r="E18" s="1">
        <v>49685</v>
      </c>
      <c r="F18" s="11">
        <v>8462</v>
      </c>
      <c r="H18" t="s">
        <v>493</v>
      </c>
      <c r="I18">
        <v>4354.1721867118376</v>
      </c>
      <c r="K18" t="s">
        <v>493</v>
      </c>
      <c r="L18">
        <v>183026005.84610483</v>
      </c>
      <c r="N18" t="s">
        <v>493</v>
      </c>
      <c r="O18">
        <v>113046212.62048082</v>
      </c>
    </row>
    <row r="19" spans="1:15" x14ac:dyDescent="0.35">
      <c r="A19" t="s">
        <v>52</v>
      </c>
      <c r="B19" t="s">
        <v>53</v>
      </c>
      <c r="C19" t="s">
        <v>54</v>
      </c>
      <c r="D19" s="10">
        <v>18</v>
      </c>
      <c r="E19" s="1">
        <v>45610</v>
      </c>
      <c r="F19" s="11">
        <v>6883</v>
      </c>
      <c r="H19" t="s">
        <v>494</v>
      </c>
      <c r="I19">
        <v>-1.2185736799099816</v>
      </c>
      <c r="K19" t="s">
        <v>494</v>
      </c>
      <c r="L19">
        <v>9.4095810389429619</v>
      </c>
      <c r="N19" t="s">
        <v>494</v>
      </c>
      <c r="O19">
        <v>0.4081410878803351</v>
      </c>
    </row>
    <row r="20" spans="1:15" x14ac:dyDescent="0.35">
      <c r="A20" t="s">
        <v>55</v>
      </c>
      <c r="B20" t="s">
        <v>56</v>
      </c>
      <c r="C20" t="s">
        <v>57</v>
      </c>
      <c r="D20" s="10">
        <v>19</v>
      </c>
      <c r="E20" s="1">
        <v>49770</v>
      </c>
      <c r="F20" s="11">
        <v>7504</v>
      </c>
      <c r="H20" t="s">
        <v>495</v>
      </c>
      <c r="I20">
        <v>-3.9208676239030288E-3</v>
      </c>
      <c r="K20" t="s">
        <v>495</v>
      </c>
      <c r="L20">
        <v>-0.87589786714905016</v>
      </c>
      <c r="N20" t="s">
        <v>495</v>
      </c>
      <c r="O20">
        <v>0.90295295812210408</v>
      </c>
    </row>
    <row r="21" spans="1:15" x14ac:dyDescent="0.35">
      <c r="A21" t="s">
        <v>58</v>
      </c>
      <c r="B21" t="s">
        <v>59</v>
      </c>
      <c r="C21" t="s">
        <v>60</v>
      </c>
      <c r="D21" s="10">
        <v>20</v>
      </c>
      <c r="E21" s="1">
        <v>47954</v>
      </c>
      <c r="F21" s="11">
        <v>6867</v>
      </c>
      <c r="H21" t="s">
        <v>496</v>
      </c>
      <c r="I21">
        <v>219</v>
      </c>
      <c r="K21" t="s">
        <v>496</v>
      </c>
      <c r="L21">
        <v>151265</v>
      </c>
      <c r="N21" t="s">
        <v>496</v>
      </c>
      <c r="O21">
        <v>53512</v>
      </c>
    </row>
    <row r="22" spans="1:15" x14ac:dyDescent="0.35">
      <c r="A22" t="s">
        <v>61</v>
      </c>
      <c r="B22" t="s">
        <v>62</v>
      </c>
      <c r="C22" t="s">
        <v>63</v>
      </c>
      <c r="D22" s="10">
        <v>21</v>
      </c>
      <c r="E22" s="1">
        <v>50547</v>
      </c>
      <c r="F22" s="11">
        <v>7562</v>
      </c>
      <c r="H22" t="s">
        <v>487</v>
      </c>
      <c r="I22">
        <v>1</v>
      </c>
      <c r="K22" t="s">
        <v>487</v>
      </c>
      <c r="L22">
        <v>-51265</v>
      </c>
      <c r="N22" t="s">
        <v>487</v>
      </c>
      <c r="O22">
        <v>1001</v>
      </c>
    </row>
    <row r="23" spans="1:15" x14ac:dyDescent="0.35">
      <c r="A23" t="s">
        <v>64</v>
      </c>
      <c r="B23" t="s">
        <v>65</v>
      </c>
      <c r="C23" t="s">
        <v>23</v>
      </c>
      <c r="D23" s="10">
        <v>22</v>
      </c>
      <c r="E23" s="1">
        <v>40191</v>
      </c>
      <c r="F23" s="11">
        <v>27496</v>
      </c>
      <c r="H23" t="s">
        <v>486</v>
      </c>
      <c r="I23">
        <v>220</v>
      </c>
      <c r="K23" t="s">
        <v>486</v>
      </c>
      <c r="L23">
        <v>100000</v>
      </c>
      <c r="N23" t="s">
        <v>486</v>
      </c>
      <c r="O23">
        <v>54513</v>
      </c>
    </row>
    <row r="24" spans="1:15" x14ac:dyDescent="0.35">
      <c r="A24" t="s">
        <v>66</v>
      </c>
      <c r="B24" t="s">
        <v>67</v>
      </c>
      <c r="C24" t="s">
        <v>23</v>
      </c>
      <c r="D24" s="10">
        <v>23</v>
      </c>
      <c r="E24" s="1">
        <v>52217</v>
      </c>
      <c r="F24" s="11">
        <v>18810</v>
      </c>
      <c r="H24" t="s">
        <v>497</v>
      </c>
      <c r="I24">
        <v>26331.5</v>
      </c>
      <c r="K24" t="s">
        <v>497</v>
      </c>
      <c r="L24">
        <v>7621377</v>
      </c>
      <c r="N24" t="s">
        <v>497</v>
      </c>
      <c r="O24">
        <v>3392007.1</v>
      </c>
    </row>
    <row r="25" spans="1:15" ht="15" thickBot="1" x14ac:dyDescent="0.4">
      <c r="A25" t="s">
        <v>68</v>
      </c>
      <c r="B25" t="s">
        <v>69</v>
      </c>
      <c r="C25" t="s">
        <v>30</v>
      </c>
      <c r="D25" s="10">
        <v>24</v>
      </c>
      <c r="E25" s="1">
        <v>52040</v>
      </c>
      <c r="F25" s="11">
        <v>6454</v>
      </c>
      <c r="H25" s="8" t="s">
        <v>498</v>
      </c>
      <c r="I25" s="8">
        <v>231</v>
      </c>
      <c r="K25" s="8" t="s">
        <v>498</v>
      </c>
      <c r="L25" s="8">
        <v>228</v>
      </c>
      <c r="N25" s="8" t="s">
        <v>498</v>
      </c>
      <c r="O25" s="8">
        <v>226</v>
      </c>
    </row>
    <row r="26" spans="1:15" x14ac:dyDescent="0.35">
      <c r="A26" t="s">
        <v>70</v>
      </c>
      <c r="B26" t="s">
        <v>67</v>
      </c>
      <c r="C26" t="s">
        <v>23</v>
      </c>
      <c r="D26" s="10">
        <v>25</v>
      </c>
      <c r="E26" s="1">
        <v>39518</v>
      </c>
      <c r="F26" s="11">
        <v>29585</v>
      </c>
    </row>
    <row r="27" spans="1:15" x14ac:dyDescent="0.35">
      <c r="A27" t="s">
        <v>71</v>
      </c>
      <c r="B27" t="s">
        <v>72</v>
      </c>
      <c r="C27" t="s">
        <v>73</v>
      </c>
      <c r="D27" s="10">
        <v>26</v>
      </c>
      <c r="E27" s="1">
        <v>45066</v>
      </c>
      <c r="F27" s="11">
        <v>16736</v>
      </c>
    </row>
    <row r="28" spans="1:15" x14ac:dyDescent="0.35">
      <c r="A28" t="s">
        <v>74</v>
      </c>
      <c r="B28" t="s">
        <v>75</v>
      </c>
      <c r="C28" t="s">
        <v>11</v>
      </c>
      <c r="D28" s="10">
        <v>27</v>
      </c>
      <c r="E28" s="1">
        <v>52430</v>
      </c>
      <c r="F28" s="11">
        <v>5290</v>
      </c>
    </row>
    <row r="29" spans="1:15" x14ac:dyDescent="0.35">
      <c r="A29" t="s">
        <v>79</v>
      </c>
      <c r="B29" t="s">
        <v>80</v>
      </c>
      <c r="C29" t="s">
        <v>27</v>
      </c>
      <c r="D29" s="10">
        <v>28</v>
      </c>
      <c r="E29" s="1">
        <v>43476</v>
      </c>
      <c r="F29" s="11">
        <v>28312</v>
      </c>
    </row>
    <row r="30" spans="1:15" x14ac:dyDescent="0.35">
      <c r="A30" t="s">
        <v>76</v>
      </c>
      <c r="B30" t="s">
        <v>77</v>
      </c>
      <c r="C30" t="s">
        <v>78</v>
      </c>
      <c r="D30" s="10">
        <v>29</v>
      </c>
      <c r="E30" s="1">
        <v>49308</v>
      </c>
      <c r="F30" s="11">
        <v>4871</v>
      </c>
    </row>
    <row r="31" spans="1:15" x14ac:dyDescent="0.35">
      <c r="A31" t="s">
        <v>81</v>
      </c>
      <c r="B31" t="s">
        <v>82</v>
      </c>
      <c r="C31" t="s">
        <v>27</v>
      </c>
      <c r="D31" s="10">
        <v>30</v>
      </c>
      <c r="E31" s="1">
        <v>33916</v>
      </c>
      <c r="F31" s="11">
        <v>18415</v>
      </c>
    </row>
    <row r="32" spans="1:15" x14ac:dyDescent="0.35">
      <c r="A32" t="s">
        <v>83</v>
      </c>
      <c r="B32" t="s">
        <v>84</v>
      </c>
      <c r="C32" t="s">
        <v>11</v>
      </c>
      <c r="D32" s="10">
        <v>31</v>
      </c>
      <c r="E32" s="1">
        <v>51296</v>
      </c>
      <c r="F32" s="11">
        <v>9192</v>
      </c>
    </row>
    <row r="33" spans="1:6" x14ac:dyDescent="0.35">
      <c r="A33" t="s">
        <v>85</v>
      </c>
      <c r="B33" t="s">
        <v>86</v>
      </c>
      <c r="C33" t="s">
        <v>73</v>
      </c>
      <c r="D33" s="10">
        <v>32</v>
      </c>
      <c r="E33" s="1">
        <v>41718</v>
      </c>
      <c r="F33" s="11">
        <v>6301</v>
      </c>
    </row>
    <row r="34" spans="1:6" x14ac:dyDescent="0.35">
      <c r="A34" t="s">
        <v>87</v>
      </c>
      <c r="B34" t="s">
        <v>88</v>
      </c>
      <c r="C34" t="s">
        <v>20</v>
      </c>
      <c r="D34" s="10">
        <v>33</v>
      </c>
      <c r="E34" s="1">
        <v>50142</v>
      </c>
      <c r="F34" s="11">
        <v>6304</v>
      </c>
    </row>
    <row r="35" spans="1:6" x14ac:dyDescent="0.35">
      <c r="A35" t="s">
        <v>89</v>
      </c>
      <c r="B35" t="s">
        <v>90</v>
      </c>
      <c r="C35" t="s">
        <v>11</v>
      </c>
      <c r="D35" s="10">
        <v>34</v>
      </c>
      <c r="E35" s="1">
        <v>51570</v>
      </c>
      <c r="F35" s="11">
        <v>3621</v>
      </c>
    </row>
    <row r="36" spans="1:6" x14ac:dyDescent="0.35">
      <c r="A36" t="s">
        <v>91</v>
      </c>
      <c r="B36" t="s">
        <v>59</v>
      </c>
      <c r="C36" t="s">
        <v>60</v>
      </c>
      <c r="D36" s="10">
        <v>35</v>
      </c>
      <c r="E36" s="1">
        <v>32404</v>
      </c>
      <c r="F36" s="11">
        <v>15142</v>
      </c>
    </row>
    <row r="37" spans="1:6" x14ac:dyDescent="0.35">
      <c r="A37" t="s">
        <v>92</v>
      </c>
      <c r="B37" t="s">
        <v>19</v>
      </c>
      <c r="C37" t="s">
        <v>20</v>
      </c>
      <c r="D37" s="10">
        <v>36</v>
      </c>
      <c r="E37" s="1">
        <v>49062</v>
      </c>
      <c r="F37" s="11">
        <v>25722</v>
      </c>
    </row>
    <row r="38" spans="1:6" x14ac:dyDescent="0.35">
      <c r="A38" t="s">
        <v>93</v>
      </c>
      <c r="B38" t="s">
        <v>94</v>
      </c>
      <c r="C38" t="s">
        <v>95</v>
      </c>
      <c r="D38" s="10">
        <v>37</v>
      </c>
      <c r="E38" s="1">
        <v>46006</v>
      </c>
      <c r="F38" s="11">
        <v>5121</v>
      </c>
    </row>
    <row r="39" spans="1:6" x14ac:dyDescent="0.35">
      <c r="A39" t="s">
        <v>96</v>
      </c>
      <c r="B39" t="s">
        <v>97</v>
      </c>
      <c r="C39" t="s">
        <v>23</v>
      </c>
      <c r="D39" s="10">
        <v>38</v>
      </c>
      <c r="E39" s="1">
        <v>40704</v>
      </c>
      <c r="F39" s="11">
        <v>20607</v>
      </c>
    </row>
    <row r="40" spans="1:6" x14ac:dyDescent="0.35">
      <c r="A40" t="s">
        <v>98</v>
      </c>
      <c r="B40" t="s">
        <v>99</v>
      </c>
      <c r="C40" t="s">
        <v>11</v>
      </c>
      <c r="D40" s="10">
        <v>39</v>
      </c>
      <c r="E40" s="1">
        <v>50240</v>
      </c>
      <c r="F40" s="11">
        <v>17932</v>
      </c>
    </row>
    <row r="41" spans="1:6" x14ac:dyDescent="0.35">
      <c r="A41" t="s">
        <v>100</v>
      </c>
      <c r="B41" t="s">
        <v>99</v>
      </c>
      <c r="C41" t="s">
        <v>11</v>
      </c>
      <c r="D41" s="10">
        <v>40</v>
      </c>
      <c r="E41" s="1">
        <v>47655</v>
      </c>
      <c r="F41" s="11">
        <v>13697</v>
      </c>
    </row>
    <row r="42" spans="1:6" x14ac:dyDescent="0.35">
      <c r="A42" t="s">
        <v>101</v>
      </c>
      <c r="B42" t="s">
        <v>102</v>
      </c>
      <c r="C42" t="s">
        <v>20</v>
      </c>
      <c r="D42" s="10">
        <v>41</v>
      </c>
      <c r="E42" s="1">
        <v>50797</v>
      </c>
      <c r="F42" s="11">
        <v>5864</v>
      </c>
    </row>
    <row r="43" spans="1:6" x14ac:dyDescent="0.35">
      <c r="A43" t="s">
        <v>103</v>
      </c>
      <c r="B43" t="s">
        <v>104</v>
      </c>
      <c r="C43" t="s">
        <v>105</v>
      </c>
      <c r="D43" s="10">
        <v>42</v>
      </c>
      <c r="E43" s="1">
        <v>51010</v>
      </c>
      <c r="F43" s="11">
        <v>6662</v>
      </c>
    </row>
    <row r="44" spans="1:6" x14ac:dyDescent="0.35">
      <c r="A44" t="s">
        <v>106</v>
      </c>
      <c r="B44" t="s">
        <v>107</v>
      </c>
      <c r="C44" t="s">
        <v>23</v>
      </c>
      <c r="D44" s="10">
        <v>43</v>
      </c>
      <c r="E44" s="1">
        <v>39458</v>
      </c>
      <c r="F44" s="11">
        <v>25256</v>
      </c>
    </row>
    <row r="45" spans="1:6" x14ac:dyDescent="0.35">
      <c r="A45" t="s">
        <v>108</v>
      </c>
      <c r="B45" t="s">
        <v>109</v>
      </c>
      <c r="C45" t="s">
        <v>30</v>
      </c>
      <c r="D45" s="10">
        <v>44</v>
      </c>
      <c r="E45" s="1">
        <v>48320</v>
      </c>
      <c r="F45" s="11">
        <v>5075</v>
      </c>
    </row>
    <row r="46" spans="1:6" x14ac:dyDescent="0.35">
      <c r="A46" t="s">
        <v>110</v>
      </c>
      <c r="B46" t="s">
        <v>111</v>
      </c>
      <c r="C46" t="s">
        <v>23</v>
      </c>
      <c r="D46" s="10">
        <v>45</v>
      </c>
      <c r="E46" s="1">
        <v>40728</v>
      </c>
      <c r="F46" s="11">
        <v>28384</v>
      </c>
    </row>
    <row r="47" spans="1:6" x14ac:dyDescent="0.35">
      <c r="A47" t="s">
        <v>112</v>
      </c>
      <c r="B47" t="s">
        <v>113</v>
      </c>
      <c r="C47" t="s">
        <v>23</v>
      </c>
      <c r="D47" s="10">
        <v>46</v>
      </c>
      <c r="E47" s="1">
        <v>41387</v>
      </c>
      <c r="F47" s="11">
        <v>26590</v>
      </c>
    </row>
    <row r="48" spans="1:6" x14ac:dyDescent="0.35">
      <c r="A48" t="s">
        <v>114</v>
      </c>
      <c r="B48" t="s">
        <v>115</v>
      </c>
      <c r="C48" t="s">
        <v>14</v>
      </c>
      <c r="D48" s="10">
        <v>47</v>
      </c>
      <c r="E48" s="1">
        <v>31320</v>
      </c>
      <c r="F48" s="11">
        <v>33368</v>
      </c>
    </row>
    <row r="49" spans="1:6" x14ac:dyDescent="0.35">
      <c r="A49" t="s">
        <v>116</v>
      </c>
      <c r="B49" t="s">
        <v>117</v>
      </c>
      <c r="C49" t="s">
        <v>118</v>
      </c>
      <c r="D49" s="10">
        <v>48</v>
      </c>
      <c r="E49" s="1">
        <v>47004</v>
      </c>
      <c r="F49" s="11">
        <v>11122</v>
      </c>
    </row>
    <row r="50" spans="1:6" x14ac:dyDescent="0.35">
      <c r="A50" t="s">
        <v>119</v>
      </c>
      <c r="B50" t="s">
        <v>120</v>
      </c>
      <c r="C50" t="s">
        <v>121</v>
      </c>
      <c r="D50" s="10">
        <v>49</v>
      </c>
      <c r="E50" s="1">
        <v>32738</v>
      </c>
      <c r="F50" s="11">
        <v>31662</v>
      </c>
    </row>
    <row r="51" spans="1:6" x14ac:dyDescent="0.35">
      <c r="A51" t="s">
        <v>122</v>
      </c>
      <c r="B51" t="s">
        <v>123</v>
      </c>
      <c r="C51" t="s">
        <v>23</v>
      </c>
      <c r="D51" s="10">
        <v>50</v>
      </c>
      <c r="E51" s="1">
        <v>50022</v>
      </c>
      <c r="F51" s="11">
        <v>3533</v>
      </c>
    </row>
    <row r="52" spans="1:6" x14ac:dyDescent="0.35">
      <c r="A52" t="s">
        <v>124</v>
      </c>
      <c r="B52" t="s">
        <v>125</v>
      </c>
      <c r="C52" t="s">
        <v>118</v>
      </c>
      <c r="D52" s="10">
        <v>51</v>
      </c>
      <c r="E52" s="1">
        <v>28666</v>
      </c>
      <c r="F52" s="11">
        <v>35043</v>
      </c>
    </row>
    <row r="53" spans="1:6" x14ac:dyDescent="0.35">
      <c r="A53" t="s">
        <v>126</v>
      </c>
      <c r="B53" t="s">
        <v>127</v>
      </c>
      <c r="C53" t="s">
        <v>30</v>
      </c>
      <c r="D53" s="10">
        <v>52</v>
      </c>
      <c r="E53" s="1">
        <v>49280</v>
      </c>
      <c r="F53" s="11">
        <v>6994</v>
      </c>
    </row>
    <row r="54" spans="1:6" x14ac:dyDescent="0.35">
      <c r="A54" t="s">
        <v>128</v>
      </c>
      <c r="B54" t="s">
        <v>129</v>
      </c>
      <c r="C54" t="s">
        <v>30</v>
      </c>
      <c r="D54" s="10">
        <v>53</v>
      </c>
      <c r="E54" s="1">
        <v>32382</v>
      </c>
      <c r="F54" s="11">
        <v>40742</v>
      </c>
    </row>
    <row r="55" spans="1:6" x14ac:dyDescent="0.35">
      <c r="A55" t="s">
        <v>130</v>
      </c>
      <c r="B55" t="s">
        <v>131</v>
      </c>
      <c r="C55" t="s">
        <v>95</v>
      </c>
      <c r="D55" s="10">
        <v>54</v>
      </c>
      <c r="E55" s="1">
        <v>29229</v>
      </c>
      <c r="F55" s="11">
        <v>45289</v>
      </c>
    </row>
    <row r="56" spans="1:6" x14ac:dyDescent="0.35">
      <c r="A56" t="s">
        <v>132</v>
      </c>
      <c r="B56" t="s">
        <v>133</v>
      </c>
      <c r="C56" t="s">
        <v>134</v>
      </c>
      <c r="D56" s="10">
        <v>55</v>
      </c>
      <c r="E56" s="1">
        <v>34791</v>
      </c>
      <c r="F56" s="11">
        <v>31063</v>
      </c>
    </row>
    <row r="57" spans="1:6" x14ac:dyDescent="0.35">
      <c r="A57" t="s">
        <v>135</v>
      </c>
      <c r="B57" t="s">
        <v>62</v>
      </c>
      <c r="C57" t="s">
        <v>63</v>
      </c>
      <c r="D57" s="10">
        <v>56</v>
      </c>
      <c r="E57" s="1">
        <v>51950</v>
      </c>
      <c r="F57" s="11">
        <v>11157</v>
      </c>
    </row>
    <row r="58" spans="1:6" x14ac:dyDescent="0.35">
      <c r="A58" t="s">
        <v>136</v>
      </c>
      <c r="B58" t="s">
        <v>137</v>
      </c>
      <c r="C58" t="s">
        <v>48</v>
      </c>
      <c r="D58" s="10">
        <v>57</v>
      </c>
      <c r="E58" s="1">
        <v>50358</v>
      </c>
      <c r="F58" s="11">
        <v>6411</v>
      </c>
    </row>
    <row r="59" spans="1:6" x14ac:dyDescent="0.35">
      <c r="A59" t="s">
        <v>138</v>
      </c>
      <c r="B59" t="s">
        <v>139</v>
      </c>
      <c r="C59" t="s">
        <v>60</v>
      </c>
      <c r="D59" s="10">
        <v>58</v>
      </c>
      <c r="E59" s="1">
        <v>29844</v>
      </c>
      <c r="F59" s="11">
        <v>27547</v>
      </c>
    </row>
    <row r="60" spans="1:6" x14ac:dyDescent="0.35">
      <c r="A60" t="s">
        <v>140</v>
      </c>
      <c r="B60" t="s">
        <v>141</v>
      </c>
      <c r="C60" t="s">
        <v>48</v>
      </c>
      <c r="D60" s="10">
        <v>59</v>
      </c>
      <c r="E60" s="1">
        <v>34676</v>
      </c>
      <c r="F60" s="11">
        <v>39619</v>
      </c>
    </row>
    <row r="61" spans="1:6" x14ac:dyDescent="0.35">
      <c r="A61" t="s">
        <v>142</v>
      </c>
      <c r="B61" t="s">
        <v>19</v>
      </c>
      <c r="C61" t="s">
        <v>20</v>
      </c>
      <c r="D61" s="10">
        <v>60</v>
      </c>
      <c r="E61" s="1">
        <v>47317</v>
      </c>
      <c r="F61" s="11">
        <v>8855</v>
      </c>
    </row>
    <row r="62" spans="1:6" x14ac:dyDescent="0.35">
      <c r="A62" t="s">
        <v>143</v>
      </c>
      <c r="B62" t="s">
        <v>144</v>
      </c>
      <c r="C62" t="s">
        <v>51</v>
      </c>
      <c r="D62" s="10">
        <v>61</v>
      </c>
      <c r="E62" s="1">
        <v>28804</v>
      </c>
      <c r="F62" s="11">
        <v>29497</v>
      </c>
    </row>
    <row r="63" spans="1:6" x14ac:dyDescent="0.35">
      <c r="A63" t="s">
        <v>145</v>
      </c>
      <c r="B63" t="s">
        <v>146</v>
      </c>
      <c r="C63" t="s">
        <v>20</v>
      </c>
      <c r="D63" s="10">
        <v>62</v>
      </c>
      <c r="E63" s="1">
        <v>45022</v>
      </c>
      <c r="F63" s="11">
        <v>15196</v>
      </c>
    </row>
    <row r="64" spans="1:6" x14ac:dyDescent="0.35">
      <c r="A64" t="s">
        <v>147</v>
      </c>
      <c r="B64" t="s">
        <v>148</v>
      </c>
      <c r="C64" t="s">
        <v>17</v>
      </c>
      <c r="D64" s="10">
        <v>63</v>
      </c>
      <c r="E64" s="1">
        <v>35858</v>
      </c>
      <c r="F64" s="11">
        <v>18826</v>
      </c>
    </row>
    <row r="65" spans="1:6" x14ac:dyDescent="0.35">
      <c r="A65" t="s">
        <v>149</v>
      </c>
      <c r="B65" t="s">
        <v>150</v>
      </c>
      <c r="C65" t="s">
        <v>33</v>
      </c>
      <c r="D65" s="10">
        <v>64</v>
      </c>
      <c r="E65" s="1">
        <v>32045</v>
      </c>
      <c r="F65" s="11">
        <v>27443</v>
      </c>
    </row>
    <row r="66" spans="1:6" x14ac:dyDescent="0.35">
      <c r="A66" t="s">
        <v>151</v>
      </c>
      <c r="B66" t="s">
        <v>152</v>
      </c>
      <c r="C66" t="s">
        <v>11</v>
      </c>
      <c r="D66" s="10">
        <v>65</v>
      </c>
      <c r="E66" s="1">
        <v>46994</v>
      </c>
      <c r="F66" s="11">
        <v>4299</v>
      </c>
    </row>
    <row r="67" spans="1:6" x14ac:dyDescent="0.35">
      <c r="A67" t="s">
        <v>153</v>
      </c>
      <c r="B67" t="s">
        <v>154</v>
      </c>
      <c r="C67" t="s">
        <v>155</v>
      </c>
      <c r="D67" s="10">
        <v>66</v>
      </c>
      <c r="E67" s="1">
        <v>32796</v>
      </c>
      <c r="F67" s="11">
        <v>18016</v>
      </c>
    </row>
    <row r="68" spans="1:6" x14ac:dyDescent="0.35">
      <c r="A68" t="s">
        <v>156</v>
      </c>
      <c r="B68" t="s">
        <v>19</v>
      </c>
      <c r="C68" t="s">
        <v>20</v>
      </c>
      <c r="D68" s="10">
        <v>67</v>
      </c>
      <c r="E68" s="1">
        <v>40670</v>
      </c>
      <c r="F68" s="11">
        <v>2744</v>
      </c>
    </row>
    <row r="69" spans="1:6" x14ac:dyDescent="0.35">
      <c r="A69" t="s">
        <v>157</v>
      </c>
      <c r="B69" t="s">
        <v>158</v>
      </c>
      <c r="C69" t="s">
        <v>159</v>
      </c>
      <c r="D69" s="10">
        <v>68</v>
      </c>
      <c r="E69" s="1">
        <v>5300</v>
      </c>
      <c r="F69" s="11">
        <v>30221</v>
      </c>
    </row>
    <row r="70" spans="1:6" x14ac:dyDescent="0.35">
      <c r="A70" t="s">
        <v>160</v>
      </c>
      <c r="B70" t="s">
        <v>161</v>
      </c>
      <c r="C70" t="s">
        <v>30</v>
      </c>
      <c r="D70" s="10">
        <v>69</v>
      </c>
      <c r="E70" s="1">
        <v>29758</v>
      </c>
      <c r="F70" s="11">
        <v>18908</v>
      </c>
    </row>
    <row r="71" spans="1:6" x14ac:dyDescent="0.35">
      <c r="A71" t="s">
        <v>162</v>
      </c>
      <c r="B71" t="s">
        <v>163</v>
      </c>
      <c r="C71" t="s">
        <v>8</v>
      </c>
      <c r="D71" s="10">
        <v>70</v>
      </c>
      <c r="E71" s="1">
        <v>30023</v>
      </c>
      <c r="F71" s="11">
        <v>35484</v>
      </c>
    </row>
    <row r="72" spans="1:6" x14ac:dyDescent="0.35">
      <c r="A72" t="s">
        <v>164</v>
      </c>
      <c r="B72" t="s">
        <v>165</v>
      </c>
      <c r="C72" t="s">
        <v>48</v>
      </c>
      <c r="D72" s="10">
        <v>71</v>
      </c>
      <c r="E72" s="1">
        <v>42006</v>
      </c>
      <c r="F72" s="11">
        <v>14189</v>
      </c>
    </row>
    <row r="73" spans="1:6" x14ac:dyDescent="0.35">
      <c r="A73" t="s">
        <v>166</v>
      </c>
      <c r="B73" t="s">
        <v>167</v>
      </c>
      <c r="C73" t="s">
        <v>8</v>
      </c>
      <c r="D73" s="10">
        <v>72</v>
      </c>
      <c r="E73" s="1">
        <v>48838</v>
      </c>
      <c r="F73" s="11">
        <v>2873</v>
      </c>
    </row>
    <row r="74" spans="1:6" x14ac:dyDescent="0.35">
      <c r="A74" t="s">
        <v>168</v>
      </c>
      <c r="B74" t="s">
        <v>169</v>
      </c>
      <c r="C74" t="s">
        <v>170</v>
      </c>
      <c r="D74" s="10">
        <v>73</v>
      </c>
      <c r="E74" s="1">
        <v>22210</v>
      </c>
      <c r="F74" s="11">
        <v>34071</v>
      </c>
    </row>
    <row r="75" spans="1:6" x14ac:dyDescent="0.35">
      <c r="A75" t="s">
        <v>171</v>
      </c>
      <c r="B75" t="s">
        <v>62</v>
      </c>
      <c r="C75" t="s">
        <v>63</v>
      </c>
      <c r="D75" s="10">
        <v>74</v>
      </c>
      <c r="E75" s="1">
        <v>44853</v>
      </c>
      <c r="F75" s="11">
        <v>7909</v>
      </c>
    </row>
    <row r="76" spans="1:6" x14ac:dyDescent="0.35">
      <c r="A76" t="s">
        <v>172</v>
      </c>
      <c r="B76" t="s">
        <v>152</v>
      </c>
      <c r="C76" t="s">
        <v>11</v>
      </c>
      <c r="D76" s="10">
        <v>75</v>
      </c>
      <c r="E76" s="1">
        <v>43150</v>
      </c>
      <c r="F76" s="11">
        <v>2397</v>
      </c>
    </row>
    <row r="77" spans="1:6" x14ac:dyDescent="0.35">
      <c r="A77" t="s">
        <v>173</v>
      </c>
      <c r="B77" t="s">
        <v>174</v>
      </c>
      <c r="C77" t="s">
        <v>48</v>
      </c>
      <c r="D77" s="10">
        <v>76</v>
      </c>
      <c r="E77" s="1">
        <v>26334</v>
      </c>
      <c r="F77" s="11">
        <v>6833</v>
      </c>
    </row>
    <row r="78" spans="1:6" x14ac:dyDescent="0.35">
      <c r="A78" t="s">
        <v>175</v>
      </c>
      <c r="B78" t="s">
        <v>176</v>
      </c>
      <c r="C78" t="s">
        <v>11</v>
      </c>
      <c r="D78" s="10">
        <v>77</v>
      </c>
      <c r="E78" s="1">
        <v>30123</v>
      </c>
      <c r="F78" s="11">
        <v>22748</v>
      </c>
    </row>
    <row r="79" spans="1:6" x14ac:dyDescent="0.35">
      <c r="A79" t="s">
        <v>177</v>
      </c>
      <c r="B79" t="s">
        <v>178</v>
      </c>
      <c r="C79" t="s">
        <v>73</v>
      </c>
      <c r="D79" s="10">
        <v>78</v>
      </c>
      <c r="E79" s="1">
        <v>29371</v>
      </c>
      <c r="F79" s="11">
        <v>25384</v>
      </c>
    </row>
    <row r="80" spans="1:6" x14ac:dyDescent="0.35">
      <c r="A80" t="s">
        <v>179</v>
      </c>
      <c r="B80" t="s">
        <v>180</v>
      </c>
      <c r="C80" t="s">
        <v>95</v>
      </c>
      <c r="D80" s="10">
        <v>79</v>
      </c>
      <c r="E80" s="1">
        <v>31592</v>
      </c>
      <c r="F80" s="11">
        <v>16387</v>
      </c>
    </row>
    <row r="81" spans="1:6" x14ac:dyDescent="0.35">
      <c r="A81" t="s">
        <v>181</v>
      </c>
      <c r="B81" t="s">
        <v>182</v>
      </c>
      <c r="C81" t="s">
        <v>23</v>
      </c>
      <c r="D81" s="10">
        <v>80</v>
      </c>
      <c r="E81" s="1">
        <v>40241</v>
      </c>
      <c r="F81" s="11">
        <v>16231</v>
      </c>
    </row>
    <row r="82" spans="1:6" x14ac:dyDescent="0.35">
      <c r="A82" t="s">
        <v>183</v>
      </c>
      <c r="B82" t="s">
        <v>184</v>
      </c>
      <c r="C82" t="s">
        <v>185</v>
      </c>
      <c r="D82" s="10">
        <v>81</v>
      </c>
      <c r="E82" s="1">
        <v>31420</v>
      </c>
      <c r="F82" s="11">
        <v>18322</v>
      </c>
    </row>
    <row r="83" spans="1:6" x14ac:dyDescent="0.35">
      <c r="A83" t="s">
        <v>186</v>
      </c>
      <c r="B83" t="s">
        <v>187</v>
      </c>
      <c r="C83" t="s">
        <v>188</v>
      </c>
      <c r="D83" s="10">
        <v>82</v>
      </c>
      <c r="E83" s="1">
        <v>34828</v>
      </c>
      <c r="F83" s="11">
        <v>4608</v>
      </c>
    </row>
    <row r="84" spans="1:6" x14ac:dyDescent="0.35">
      <c r="A84" t="s">
        <v>189</v>
      </c>
      <c r="B84" t="s">
        <v>190</v>
      </c>
      <c r="C84" t="s">
        <v>78</v>
      </c>
      <c r="D84" s="10">
        <v>83</v>
      </c>
      <c r="E84" s="1">
        <v>39090</v>
      </c>
      <c r="F84" s="11">
        <v>39143</v>
      </c>
    </row>
    <row r="85" spans="1:6" x14ac:dyDescent="0.35">
      <c r="A85" t="s">
        <v>191</v>
      </c>
      <c r="B85" t="s">
        <v>192</v>
      </c>
      <c r="C85" t="s">
        <v>48</v>
      </c>
      <c r="D85" s="10">
        <v>84</v>
      </c>
      <c r="E85" s="1">
        <v>42670</v>
      </c>
      <c r="F85" s="11">
        <v>8894</v>
      </c>
    </row>
    <row r="86" spans="1:6" x14ac:dyDescent="0.35">
      <c r="A86" t="s">
        <v>193</v>
      </c>
      <c r="B86" t="s">
        <v>194</v>
      </c>
      <c r="C86" t="s">
        <v>195</v>
      </c>
      <c r="D86" s="10">
        <v>85</v>
      </c>
      <c r="E86" s="1">
        <v>28413</v>
      </c>
      <c r="F86" s="11">
        <v>23357</v>
      </c>
    </row>
    <row r="87" spans="1:6" x14ac:dyDescent="0.35">
      <c r="A87" t="s">
        <v>196</v>
      </c>
      <c r="B87" t="s">
        <v>197</v>
      </c>
      <c r="C87" t="s">
        <v>20</v>
      </c>
      <c r="D87" s="10">
        <v>86</v>
      </c>
      <c r="E87" s="1">
        <v>22164</v>
      </c>
      <c r="F87" s="11">
        <v>13491</v>
      </c>
    </row>
    <row r="88" spans="1:6" x14ac:dyDescent="0.35">
      <c r="A88" t="s">
        <v>198</v>
      </c>
      <c r="B88" t="s">
        <v>199</v>
      </c>
      <c r="C88" t="s">
        <v>51</v>
      </c>
      <c r="D88" s="10">
        <v>87</v>
      </c>
      <c r="E88" s="1">
        <v>34246</v>
      </c>
      <c r="F88" s="11">
        <v>38364</v>
      </c>
    </row>
    <row r="89" spans="1:6" x14ac:dyDescent="0.35">
      <c r="A89" t="s">
        <v>200</v>
      </c>
      <c r="B89" t="s">
        <v>201</v>
      </c>
      <c r="C89" t="s">
        <v>121</v>
      </c>
      <c r="D89" s="10">
        <v>88</v>
      </c>
      <c r="E89" s="1">
        <v>38470</v>
      </c>
      <c r="F89" s="11">
        <v>8334</v>
      </c>
    </row>
    <row r="90" spans="1:6" x14ac:dyDescent="0.35">
      <c r="A90" t="s">
        <v>202</v>
      </c>
      <c r="B90" t="s">
        <v>203</v>
      </c>
      <c r="C90" t="s">
        <v>188</v>
      </c>
      <c r="D90" s="10">
        <v>89</v>
      </c>
      <c r="E90" s="1">
        <v>46362</v>
      </c>
      <c r="F90" s="11">
        <v>5758</v>
      </c>
    </row>
    <row r="91" spans="1:6" x14ac:dyDescent="0.35">
      <c r="A91" t="s">
        <v>204</v>
      </c>
      <c r="B91" t="s">
        <v>205</v>
      </c>
      <c r="C91" t="s">
        <v>23</v>
      </c>
      <c r="D91" s="10">
        <v>90</v>
      </c>
      <c r="E91" s="1">
        <v>46140</v>
      </c>
      <c r="F91" s="11">
        <v>5647</v>
      </c>
    </row>
    <row r="92" spans="1:6" x14ac:dyDescent="0.35">
      <c r="A92" t="s">
        <v>206</v>
      </c>
      <c r="B92" t="s">
        <v>207</v>
      </c>
      <c r="C92" t="s">
        <v>208</v>
      </c>
      <c r="D92" s="10">
        <v>91</v>
      </c>
      <c r="E92" s="1">
        <v>38796</v>
      </c>
      <c r="F92" s="11">
        <v>3478</v>
      </c>
    </row>
    <row r="93" spans="1:6" x14ac:dyDescent="0.35">
      <c r="A93" t="s">
        <v>209</v>
      </c>
      <c r="B93" t="s">
        <v>210</v>
      </c>
      <c r="C93" t="s">
        <v>118</v>
      </c>
      <c r="D93" s="10">
        <v>92</v>
      </c>
      <c r="E93" s="1">
        <v>24673</v>
      </c>
      <c r="F93" s="11">
        <v>32706</v>
      </c>
    </row>
    <row r="94" spans="1:6" x14ac:dyDescent="0.35">
      <c r="A94" t="s">
        <v>211</v>
      </c>
      <c r="B94" t="s">
        <v>212</v>
      </c>
      <c r="C94" t="s">
        <v>27</v>
      </c>
      <c r="D94" s="10">
        <v>93</v>
      </c>
      <c r="E94" s="1">
        <v>26399</v>
      </c>
      <c r="F94" s="11">
        <v>24111</v>
      </c>
    </row>
    <row r="95" spans="1:6" x14ac:dyDescent="0.35">
      <c r="A95" t="s">
        <v>213</v>
      </c>
      <c r="B95" t="s">
        <v>214</v>
      </c>
      <c r="C95" t="s">
        <v>188</v>
      </c>
      <c r="D95" s="10">
        <v>94</v>
      </c>
      <c r="E95" s="1">
        <v>35079</v>
      </c>
      <c r="F95" s="11">
        <v>27010</v>
      </c>
    </row>
    <row r="96" spans="1:6" x14ac:dyDescent="0.35">
      <c r="A96" t="s">
        <v>215</v>
      </c>
      <c r="B96" t="s">
        <v>216</v>
      </c>
      <c r="C96" t="s">
        <v>217</v>
      </c>
      <c r="D96" s="10">
        <v>95</v>
      </c>
      <c r="E96" s="1">
        <v>40364</v>
      </c>
      <c r="F96" s="11">
        <v>10973</v>
      </c>
    </row>
    <row r="97" spans="1:6" x14ac:dyDescent="0.35">
      <c r="A97" t="s">
        <v>218</v>
      </c>
      <c r="B97" t="s">
        <v>29</v>
      </c>
      <c r="C97" t="s">
        <v>30</v>
      </c>
      <c r="D97" s="10">
        <v>96</v>
      </c>
      <c r="E97" s="1">
        <v>51030</v>
      </c>
      <c r="F97" s="11">
        <v>14138</v>
      </c>
    </row>
    <row r="98" spans="1:6" x14ac:dyDescent="0.35">
      <c r="A98" t="s">
        <v>219</v>
      </c>
      <c r="B98" t="s">
        <v>56</v>
      </c>
      <c r="C98" t="s">
        <v>57</v>
      </c>
      <c r="D98" s="10">
        <v>97</v>
      </c>
      <c r="E98" s="1">
        <v>40726</v>
      </c>
      <c r="F98" s="11">
        <v>8248</v>
      </c>
    </row>
    <row r="99" spans="1:6" x14ac:dyDescent="0.35">
      <c r="A99" t="s">
        <v>220</v>
      </c>
      <c r="B99" t="s">
        <v>221</v>
      </c>
      <c r="C99" t="s">
        <v>20</v>
      </c>
      <c r="D99" s="10">
        <v>98</v>
      </c>
      <c r="E99" s="1">
        <v>26266</v>
      </c>
      <c r="F99" s="11">
        <v>16831</v>
      </c>
    </row>
    <row r="100" spans="1:6" x14ac:dyDescent="0.35">
      <c r="A100" t="s">
        <v>222</v>
      </c>
      <c r="B100" t="s">
        <v>223</v>
      </c>
      <c r="C100" t="s">
        <v>224</v>
      </c>
      <c r="D100" s="10">
        <v>99</v>
      </c>
      <c r="E100" s="1">
        <v>28840</v>
      </c>
      <c r="F100" s="11">
        <v>21786</v>
      </c>
    </row>
    <row r="101" spans="1:6" x14ac:dyDescent="0.35">
      <c r="A101" t="s">
        <v>225</v>
      </c>
      <c r="B101" t="s">
        <v>13</v>
      </c>
      <c r="C101" t="s">
        <v>14</v>
      </c>
      <c r="D101" s="10">
        <v>100</v>
      </c>
      <c r="E101" s="1">
        <v>41384</v>
      </c>
      <c r="F101" s="11">
        <v>11079</v>
      </c>
    </row>
    <row r="102" spans="1:6" x14ac:dyDescent="0.35">
      <c r="A102" t="s">
        <v>226</v>
      </c>
      <c r="B102" t="s">
        <v>146</v>
      </c>
      <c r="C102" t="s">
        <v>20</v>
      </c>
      <c r="D102" s="10">
        <v>101</v>
      </c>
      <c r="E102" s="1">
        <v>17620</v>
      </c>
      <c r="F102" s="11">
        <v>1839</v>
      </c>
    </row>
    <row r="103" spans="1:6" x14ac:dyDescent="0.35">
      <c r="A103" t="s">
        <v>227</v>
      </c>
      <c r="B103" t="s">
        <v>228</v>
      </c>
      <c r="C103" t="s">
        <v>20</v>
      </c>
      <c r="D103" s="10">
        <v>102</v>
      </c>
      <c r="E103" s="1">
        <v>26270</v>
      </c>
      <c r="F103" s="11">
        <v>19951</v>
      </c>
    </row>
    <row r="104" spans="1:6" x14ac:dyDescent="0.35">
      <c r="A104" t="s">
        <v>229</v>
      </c>
      <c r="B104" t="s">
        <v>230</v>
      </c>
      <c r="C104" t="s">
        <v>14</v>
      </c>
      <c r="D104" s="10">
        <v>103</v>
      </c>
      <c r="E104" s="1">
        <v>45214</v>
      </c>
      <c r="F104" s="11">
        <v>2991</v>
      </c>
    </row>
    <row r="105" spans="1:6" x14ac:dyDescent="0.35">
      <c r="A105" t="s">
        <v>231</v>
      </c>
      <c r="B105" t="s">
        <v>232</v>
      </c>
      <c r="C105" t="s">
        <v>224</v>
      </c>
      <c r="D105" s="10">
        <v>104</v>
      </c>
      <c r="E105" s="1">
        <v>26950</v>
      </c>
      <c r="F105" s="11">
        <v>31958</v>
      </c>
    </row>
    <row r="106" spans="1:6" x14ac:dyDescent="0.35">
      <c r="A106" t="s">
        <v>233</v>
      </c>
      <c r="B106" t="s">
        <v>234</v>
      </c>
      <c r="C106" t="s">
        <v>235</v>
      </c>
      <c r="D106" s="10">
        <v>105</v>
      </c>
      <c r="E106" s="1">
        <v>33442</v>
      </c>
      <c r="F106" s="11">
        <v>20538</v>
      </c>
    </row>
    <row r="107" spans="1:6" x14ac:dyDescent="0.35">
      <c r="A107" t="s">
        <v>236</v>
      </c>
      <c r="B107" t="s">
        <v>237</v>
      </c>
      <c r="C107" t="s">
        <v>54</v>
      </c>
      <c r="D107" s="10">
        <v>106</v>
      </c>
      <c r="E107" s="1">
        <v>30858</v>
      </c>
      <c r="F107" s="11">
        <v>21863</v>
      </c>
    </row>
    <row r="108" spans="1:6" x14ac:dyDescent="0.35">
      <c r="A108" t="s">
        <v>238</v>
      </c>
      <c r="B108" t="s">
        <v>88</v>
      </c>
      <c r="C108" t="s">
        <v>20</v>
      </c>
      <c r="D108" s="10">
        <v>107</v>
      </c>
      <c r="E108" s="1">
        <v>38568</v>
      </c>
      <c r="F108" s="11">
        <v>12607</v>
      </c>
    </row>
    <row r="109" spans="1:6" x14ac:dyDescent="0.35">
      <c r="A109" t="s">
        <v>239</v>
      </c>
      <c r="B109" t="s">
        <v>26</v>
      </c>
      <c r="C109" t="s">
        <v>36</v>
      </c>
      <c r="D109" s="10">
        <v>108</v>
      </c>
      <c r="E109" s="1">
        <v>31424</v>
      </c>
      <c r="F109" s="11">
        <v>13034</v>
      </c>
    </row>
    <row r="110" spans="1:6" x14ac:dyDescent="0.35">
      <c r="A110" t="s">
        <v>240</v>
      </c>
      <c r="B110" t="s">
        <v>241</v>
      </c>
      <c r="C110" t="s">
        <v>23</v>
      </c>
      <c r="D110" s="10">
        <v>109</v>
      </c>
      <c r="E110" s="1">
        <v>44494</v>
      </c>
      <c r="F110" s="11">
        <v>6782</v>
      </c>
    </row>
    <row r="111" spans="1:6" x14ac:dyDescent="0.35">
      <c r="A111" t="s">
        <v>242</v>
      </c>
      <c r="B111" t="s">
        <v>243</v>
      </c>
      <c r="C111" t="s">
        <v>155</v>
      </c>
      <c r="D111" s="10">
        <v>110</v>
      </c>
      <c r="E111" s="1">
        <v>31282</v>
      </c>
      <c r="F111" s="11">
        <v>25237</v>
      </c>
    </row>
    <row r="112" spans="1:6" x14ac:dyDescent="0.35">
      <c r="A112" t="s">
        <v>244</v>
      </c>
      <c r="B112" t="s">
        <v>245</v>
      </c>
      <c r="C112" t="s">
        <v>195</v>
      </c>
      <c r="D112" s="10">
        <v>111</v>
      </c>
      <c r="E112" s="1">
        <v>21483</v>
      </c>
      <c r="F112" s="11">
        <v>30034</v>
      </c>
    </row>
    <row r="113" spans="1:6" x14ac:dyDescent="0.35">
      <c r="A113" t="s">
        <v>246</v>
      </c>
      <c r="B113" t="s">
        <v>247</v>
      </c>
      <c r="C113" t="s">
        <v>95</v>
      </c>
      <c r="D113" s="10">
        <v>112</v>
      </c>
      <c r="E113" s="1">
        <v>40940</v>
      </c>
      <c r="F113" s="11">
        <v>8665</v>
      </c>
    </row>
    <row r="114" spans="1:6" x14ac:dyDescent="0.35">
      <c r="A114" t="s">
        <v>248</v>
      </c>
      <c r="B114" t="s">
        <v>243</v>
      </c>
      <c r="C114" t="s">
        <v>57</v>
      </c>
      <c r="D114" s="10">
        <v>113</v>
      </c>
      <c r="E114" s="1">
        <v>25892</v>
      </c>
      <c r="F114" s="11">
        <v>27812</v>
      </c>
    </row>
    <row r="115" spans="1:6" x14ac:dyDescent="0.35">
      <c r="A115" t="s">
        <v>249</v>
      </c>
      <c r="B115" t="s">
        <v>250</v>
      </c>
      <c r="C115" t="s">
        <v>251</v>
      </c>
      <c r="D115" s="10">
        <v>114</v>
      </c>
      <c r="E115" s="1">
        <v>23148</v>
      </c>
      <c r="F115" s="11">
        <v>20182</v>
      </c>
    </row>
    <row r="116" spans="1:6" x14ac:dyDescent="0.35">
      <c r="A116" t="s">
        <v>252</v>
      </c>
      <c r="B116" t="s">
        <v>253</v>
      </c>
      <c r="C116" t="s">
        <v>208</v>
      </c>
      <c r="D116" s="10">
        <v>115</v>
      </c>
      <c r="E116" s="1">
        <v>21451</v>
      </c>
      <c r="F116" s="11">
        <v>22132</v>
      </c>
    </row>
    <row r="117" spans="1:6" x14ac:dyDescent="0.35">
      <c r="A117" t="s">
        <v>254</v>
      </c>
      <c r="B117" t="s">
        <v>255</v>
      </c>
      <c r="C117" t="s">
        <v>23</v>
      </c>
      <c r="D117" s="10">
        <v>116</v>
      </c>
      <c r="E117" s="1">
        <v>44588</v>
      </c>
      <c r="F117" s="11">
        <v>3735</v>
      </c>
    </row>
    <row r="118" spans="1:6" x14ac:dyDescent="0.35">
      <c r="A118" t="s">
        <v>256</v>
      </c>
      <c r="B118" t="s">
        <v>257</v>
      </c>
      <c r="C118" t="s">
        <v>159</v>
      </c>
      <c r="D118" s="10">
        <v>117</v>
      </c>
      <c r="E118" s="1">
        <v>27039</v>
      </c>
      <c r="F118" s="11">
        <v>23794</v>
      </c>
    </row>
    <row r="119" spans="1:6" x14ac:dyDescent="0.35">
      <c r="A119" t="s">
        <v>258</v>
      </c>
      <c r="B119" t="s">
        <v>259</v>
      </c>
      <c r="C119" t="s">
        <v>78</v>
      </c>
      <c r="D119" s="10">
        <v>118</v>
      </c>
      <c r="E119" s="1">
        <v>30968</v>
      </c>
      <c r="F119" s="11">
        <v>5721</v>
      </c>
    </row>
    <row r="120" spans="1:6" x14ac:dyDescent="0.35">
      <c r="A120" t="s">
        <v>260</v>
      </c>
      <c r="B120" t="s">
        <v>261</v>
      </c>
      <c r="C120" t="s">
        <v>8</v>
      </c>
      <c r="D120" s="10">
        <v>119</v>
      </c>
      <c r="E120" s="1">
        <v>39258</v>
      </c>
      <c r="F120" s="11">
        <v>6090</v>
      </c>
    </row>
    <row r="121" spans="1:6" x14ac:dyDescent="0.35">
      <c r="A121" t="s">
        <v>262</v>
      </c>
      <c r="B121" t="s">
        <v>29</v>
      </c>
      <c r="C121" t="s">
        <v>30</v>
      </c>
      <c r="D121" s="10">
        <v>120</v>
      </c>
      <c r="E121" s="1">
        <v>25994</v>
      </c>
      <c r="F121" s="11">
        <v>28609</v>
      </c>
    </row>
    <row r="122" spans="1:6" x14ac:dyDescent="0.35">
      <c r="A122" t="s">
        <v>263</v>
      </c>
      <c r="B122" t="s">
        <v>264</v>
      </c>
      <c r="C122" t="s">
        <v>23</v>
      </c>
      <c r="D122" s="10">
        <v>121</v>
      </c>
      <c r="E122" s="1">
        <v>40263</v>
      </c>
      <c r="F122" s="11">
        <v>18608</v>
      </c>
    </row>
    <row r="123" spans="1:6" x14ac:dyDescent="0.35">
      <c r="A123" t="s">
        <v>265</v>
      </c>
      <c r="B123" t="s">
        <v>266</v>
      </c>
      <c r="C123" t="s">
        <v>267</v>
      </c>
      <c r="D123" s="10">
        <v>122</v>
      </c>
      <c r="E123" s="1">
        <v>25932</v>
      </c>
      <c r="F123" s="11">
        <v>14612</v>
      </c>
    </row>
    <row r="124" spans="1:6" x14ac:dyDescent="0.35">
      <c r="A124" t="s">
        <v>268</v>
      </c>
      <c r="B124" t="s">
        <v>269</v>
      </c>
      <c r="C124" t="s">
        <v>170</v>
      </c>
      <c r="D124" s="10">
        <v>123</v>
      </c>
      <c r="E124" s="1">
        <v>39594</v>
      </c>
      <c r="F124" s="11">
        <v>6240</v>
      </c>
    </row>
    <row r="125" spans="1:6" x14ac:dyDescent="0.35">
      <c r="A125" t="s">
        <v>270</v>
      </c>
      <c r="B125" t="s">
        <v>62</v>
      </c>
      <c r="C125" t="s">
        <v>63</v>
      </c>
      <c r="D125" s="10">
        <v>124</v>
      </c>
      <c r="E125" s="1">
        <v>42536</v>
      </c>
      <c r="F125" s="11">
        <v>3480.6</v>
      </c>
    </row>
    <row r="126" spans="1:6" x14ac:dyDescent="0.35">
      <c r="A126" t="s">
        <v>271</v>
      </c>
      <c r="B126" t="s">
        <v>13</v>
      </c>
      <c r="C126" t="s">
        <v>14</v>
      </c>
      <c r="D126" s="10">
        <v>125</v>
      </c>
      <c r="E126" s="1">
        <v>37626</v>
      </c>
      <c r="F126" s="11">
        <v>15961</v>
      </c>
    </row>
    <row r="127" spans="1:6" x14ac:dyDescent="0.35">
      <c r="A127" t="s">
        <v>272</v>
      </c>
      <c r="B127" t="s">
        <v>69</v>
      </c>
      <c r="C127" t="s">
        <v>30</v>
      </c>
      <c r="D127" s="10">
        <v>126</v>
      </c>
      <c r="E127" s="1">
        <v>35062</v>
      </c>
      <c r="F127" s="11">
        <v>5961</v>
      </c>
    </row>
    <row r="128" spans="1:6" x14ac:dyDescent="0.35">
      <c r="A128" t="s">
        <v>273</v>
      </c>
      <c r="B128" t="s">
        <v>62</v>
      </c>
      <c r="C128" t="s">
        <v>63</v>
      </c>
      <c r="D128" s="10">
        <v>127</v>
      </c>
      <c r="E128" s="1">
        <v>24908</v>
      </c>
      <c r="F128" s="11">
        <v>6883</v>
      </c>
    </row>
    <row r="129" spans="1:6" x14ac:dyDescent="0.35">
      <c r="A129" t="s">
        <v>274</v>
      </c>
      <c r="B129" t="s">
        <v>275</v>
      </c>
      <c r="C129" t="s">
        <v>276</v>
      </c>
      <c r="D129" s="10">
        <v>128</v>
      </c>
      <c r="E129" s="1">
        <v>30025</v>
      </c>
      <c r="F129" s="11">
        <v>33732</v>
      </c>
    </row>
    <row r="130" spans="1:6" x14ac:dyDescent="0.35">
      <c r="A130" t="s">
        <v>277</v>
      </c>
      <c r="B130" t="s">
        <v>278</v>
      </c>
      <c r="C130" t="s">
        <v>276</v>
      </c>
      <c r="D130" s="10">
        <v>129</v>
      </c>
      <c r="E130" s="1">
        <v>25458</v>
      </c>
      <c r="F130" s="11">
        <v>41828</v>
      </c>
    </row>
    <row r="131" spans="1:6" x14ac:dyDescent="0.35">
      <c r="A131" t="s">
        <v>279</v>
      </c>
      <c r="B131" t="s">
        <v>280</v>
      </c>
      <c r="C131" t="s">
        <v>20</v>
      </c>
      <c r="D131" s="10">
        <v>130</v>
      </c>
      <c r="E131" s="1">
        <v>46132</v>
      </c>
      <c r="F131" s="11">
        <v>3257</v>
      </c>
    </row>
    <row r="132" spans="1:6" x14ac:dyDescent="0.35">
      <c r="A132" t="s">
        <v>281</v>
      </c>
      <c r="B132" t="s">
        <v>282</v>
      </c>
      <c r="C132" t="s">
        <v>188</v>
      </c>
      <c r="D132" s="10">
        <v>131</v>
      </c>
      <c r="E132" s="1">
        <v>28374</v>
      </c>
      <c r="F132" s="11">
        <v>24433</v>
      </c>
    </row>
    <row r="133" spans="1:6" x14ac:dyDescent="0.35">
      <c r="A133" t="s">
        <v>283</v>
      </c>
      <c r="B133" t="s">
        <v>19</v>
      </c>
      <c r="C133" t="s">
        <v>20</v>
      </c>
      <c r="D133" s="10">
        <v>132</v>
      </c>
      <c r="E133" s="1">
        <v>45535</v>
      </c>
      <c r="F133" s="11">
        <v>6792.5</v>
      </c>
    </row>
    <row r="134" spans="1:6" x14ac:dyDescent="0.35">
      <c r="A134" t="s">
        <v>284</v>
      </c>
      <c r="B134" t="s">
        <v>285</v>
      </c>
      <c r="C134" t="s">
        <v>20</v>
      </c>
      <c r="D134" s="10">
        <v>133</v>
      </c>
      <c r="E134" s="1">
        <v>42160</v>
      </c>
      <c r="F134" s="11">
        <v>6824</v>
      </c>
    </row>
    <row r="135" spans="1:6" x14ac:dyDescent="0.35">
      <c r="A135" t="s">
        <v>286</v>
      </c>
      <c r="B135" t="s">
        <v>287</v>
      </c>
      <c r="C135" t="s">
        <v>288</v>
      </c>
      <c r="D135" s="10">
        <v>134</v>
      </c>
      <c r="E135" s="1">
        <v>26334</v>
      </c>
      <c r="F135" s="11">
        <v>22705</v>
      </c>
    </row>
    <row r="136" spans="1:6" x14ac:dyDescent="0.35">
      <c r="A136" t="s">
        <v>289</v>
      </c>
      <c r="B136" t="s">
        <v>290</v>
      </c>
      <c r="C136" t="s">
        <v>267</v>
      </c>
      <c r="D136" s="10">
        <v>135</v>
      </c>
      <c r="E136" s="1">
        <v>23429</v>
      </c>
      <c r="F136" s="11">
        <v>19859</v>
      </c>
    </row>
    <row r="137" spans="1:6" x14ac:dyDescent="0.35">
      <c r="A137" t="s">
        <v>291</v>
      </c>
      <c r="B137" t="s">
        <v>292</v>
      </c>
      <c r="C137" t="s">
        <v>105</v>
      </c>
      <c r="D137" s="10">
        <v>136</v>
      </c>
      <c r="E137" s="1">
        <v>27005</v>
      </c>
      <c r="F137" s="11">
        <v>26156</v>
      </c>
    </row>
    <row r="138" spans="1:6" x14ac:dyDescent="0.35">
      <c r="A138" t="s">
        <v>293</v>
      </c>
      <c r="B138" t="s">
        <v>294</v>
      </c>
      <c r="C138" t="s">
        <v>60</v>
      </c>
      <c r="D138" s="10">
        <v>137</v>
      </c>
      <c r="E138" s="1">
        <v>35130</v>
      </c>
      <c r="F138" s="11">
        <v>4667</v>
      </c>
    </row>
    <row r="139" spans="1:6" x14ac:dyDescent="0.35">
      <c r="A139" t="s">
        <v>295</v>
      </c>
      <c r="B139" t="s">
        <v>184</v>
      </c>
      <c r="C139" t="s">
        <v>8</v>
      </c>
      <c r="D139" s="10">
        <v>138</v>
      </c>
      <c r="E139" s="1">
        <v>30326</v>
      </c>
      <c r="F139" s="11">
        <v>8008</v>
      </c>
    </row>
    <row r="140" spans="1:6" x14ac:dyDescent="0.35">
      <c r="A140" t="s">
        <v>296</v>
      </c>
      <c r="B140" t="s">
        <v>184</v>
      </c>
      <c r="C140" t="s">
        <v>8</v>
      </c>
      <c r="D140" s="10">
        <v>139</v>
      </c>
      <c r="E140" s="1">
        <v>29480</v>
      </c>
      <c r="F140" s="11">
        <v>7713</v>
      </c>
    </row>
    <row r="141" spans="1:6" x14ac:dyDescent="0.35">
      <c r="A141" t="s">
        <v>297</v>
      </c>
      <c r="B141" t="s">
        <v>298</v>
      </c>
      <c r="C141" t="s">
        <v>299</v>
      </c>
      <c r="D141" s="10">
        <v>140</v>
      </c>
      <c r="E141" s="1">
        <v>23168</v>
      </c>
      <c r="F141" s="11">
        <v>22159</v>
      </c>
    </row>
    <row r="142" spans="1:6" x14ac:dyDescent="0.35">
      <c r="A142" t="s">
        <v>300</v>
      </c>
      <c r="B142" t="s">
        <v>301</v>
      </c>
      <c r="C142" t="s">
        <v>95</v>
      </c>
      <c r="D142" s="10">
        <v>141</v>
      </c>
      <c r="E142" s="1">
        <v>26334</v>
      </c>
      <c r="F142" s="11">
        <v>25054</v>
      </c>
    </row>
    <row r="143" spans="1:6" x14ac:dyDescent="0.35">
      <c r="A143" t="s">
        <v>302</v>
      </c>
      <c r="B143" t="s">
        <v>303</v>
      </c>
      <c r="C143" t="s">
        <v>304</v>
      </c>
      <c r="D143" s="10">
        <v>142</v>
      </c>
      <c r="E143" s="1">
        <v>22012</v>
      </c>
      <c r="F143" s="11">
        <v>18785</v>
      </c>
    </row>
    <row r="144" spans="1:6" x14ac:dyDescent="0.35">
      <c r="A144" t="s">
        <v>305</v>
      </c>
      <c r="B144" t="s">
        <v>306</v>
      </c>
      <c r="C144" t="s">
        <v>73</v>
      </c>
      <c r="D144" s="10">
        <v>143</v>
      </c>
      <c r="E144" s="1">
        <v>32582</v>
      </c>
      <c r="F144" s="11">
        <v>23062</v>
      </c>
    </row>
    <row r="145" spans="1:6" x14ac:dyDescent="0.35">
      <c r="A145" t="s">
        <v>307</v>
      </c>
      <c r="B145" t="s">
        <v>308</v>
      </c>
      <c r="C145" t="s">
        <v>235</v>
      </c>
      <c r="D145" s="10">
        <v>144</v>
      </c>
      <c r="E145" s="1">
        <v>28846</v>
      </c>
      <c r="F145" s="11">
        <v>24612</v>
      </c>
    </row>
    <row r="146" spans="1:6" x14ac:dyDescent="0.35">
      <c r="A146" t="s">
        <v>309</v>
      </c>
      <c r="B146" t="s">
        <v>310</v>
      </c>
      <c r="C146" t="s">
        <v>134</v>
      </c>
      <c r="D146" s="10">
        <v>145</v>
      </c>
      <c r="E146" s="1">
        <v>25673</v>
      </c>
      <c r="F146" s="11">
        <v>24470</v>
      </c>
    </row>
    <row r="147" spans="1:6" x14ac:dyDescent="0.35">
      <c r="A147" t="s">
        <v>311</v>
      </c>
      <c r="B147" t="s">
        <v>312</v>
      </c>
      <c r="C147" t="s">
        <v>20</v>
      </c>
      <c r="D147" s="10">
        <v>146</v>
      </c>
      <c r="E147" s="1">
        <v>34034</v>
      </c>
      <c r="F147" s="11">
        <v>4852</v>
      </c>
    </row>
    <row r="148" spans="1:6" x14ac:dyDescent="0.35">
      <c r="A148" t="s">
        <v>313</v>
      </c>
      <c r="B148" t="s">
        <v>139</v>
      </c>
      <c r="C148" t="s">
        <v>95</v>
      </c>
      <c r="D148" s="10">
        <v>147</v>
      </c>
      <c r="E148" s="1">
        <v>21208</v>
      </c>
      <c r="F148" s="11">
        <v>23513</v>
      </c>
    </row>
    <row r="149" spans="1:6" x14ac:dyDescent="0.35">
      <c r="A149" t="s">
        <v>314</v>
      </c>
      <c r="B149" t="s">
        <v>205</v>
      </c>
      <c r="C149" t="s">
        <v>23</v>
      </c>
      <c r="D149" s="10">
        <v>148</v>
      </c>
      <c r="E149" s="1">
        <v>18244</v>
      </c>
      <c r="F149" s="11">
        <v>29234</v>
      </c>
    </row>
    <row r="150" spans="1:6" x14ac:dyDescent="0.35">
      <c r="A150" t="s">
        <v>315</v>
      </c>
      <c r="B150" t="s">
        <v>88</v>
      </c>
      <c r="C150" t="s">
        <v>20</v>
      </c>
      <c r="D150" s="10">
        <v>149</v>
      </c>
      <c r="E150" s="1">
        <v>31880</v>
      </c>
      <c r="F150" s="11">
        <v>2805</v>
      </c>
    </row>
    <row r="151" spans="1:6" x14ac:dyDescent="0.35">
      <c r="A151" t="s">
        <v>316</v>
      </c>
      <c r="B151" t="s">
        <v>317</v>
      </c>
      <c r="C151" t="s">
        <v>20</v>
      </c>
      <c r="D151" s="10">
        <v>150</v>
      </c>
      <c r="E151" s="1">
        <v>22244</v>
      </c>
      <c r="F151" s="11">
        <v>12908</v>
      </c>
    </row>
    <row r="152" spans="1:6" x14ac:dyDescent="0.35">
      <c r="A152" t="s">
        <v>318</v>
      </c>
      <c r="B152" t="s">
        <v>319</v>
      </c>
      <c r="C152" t="s">
        <v>48</v>
      </c>
      <c r="D152" s="10">
        <v>151</v>
      </c>
      <c r="E152" s="1">
        <v>33654</v>
      </c>
      <c r="F152" s="11">
        <v>15575</v>
      </c>
    </row>
    <row r="153" spans="1:6" x14ac:dyDescent="0.35">
      <c r="A153" t="s">
        <v>320</v>
      </c>
      <c r="B153" t="s">
        <v>321</v>
      </c>
      <c r="C153" t="s">
        <v>14</v>
      </c>
      <c r="D153" s="10">
        <v>152</v>
      </c>
      <c r="E153" s="1">
        <v>20886</v>
      </c>
      <c r="F153" s="11">
        <v>14612</v>
      </c>
    </row>
    <row r="154" spans="1:6" x14ac:dyDescent="0.35">
      <c r="A154" t="s">
        <v>322</v>
      </c>
      <c r="B154" t="s">
        <v>323</v>
      </c>
      <c r="C154" t="s">
        <v>30</v>
      </c>
      <c r="D154" s="10">
        <v>153</v>
      </c>
      <c r="E154" s="1">
        <v>35210</v>
      </c>
      <c r="F154" s="11">
        <v>1790</v>
      </c>
    </row>
    <row r="155" spans="1:6" x14ac:dyDescent="0.35">
      <c r="A155" t="s">
        <v>324</v>
      </c>
      <c r="B155" t="s">
        <v>325</v>
      </c>
      <c r="C155" t="s">
        <v>208</v>
      </c>
      <c r="D155" s="10">
        <v>154</v>
      </c>
      <c r="E155" s="1">
        <v>20978</v>
      </c>
      <c r="F155" s="11">
        <v>21046</v>
      </c>
    </row>
    <row r="156" spans="1:6" x14ac:dyDescent="0.35">
      <c r="A156" t="s">
        <v>326</v>
      </c>
      <c r="B156" t="s">
        <v>327</v>
      </c>
      <c r="C156" t="s">
        <v>23</v>
      </c>
      <c r="D156" s="10">
        <v>155</v>
      </c>
      <c r="E156" s="1">
        <v>33686</v>
      </c>
      <c r="F156" s="11">
        <v>6237</v>
      </c>
    </row>
    <row r="157" spans="1:6" x14ac:dyDescent="0.35">
      <c r="A157" t="s">
        <v>328</v>
      </c>
      <c r="B157" t="s">
        <v>13</v>
      </c>
      <c r="C157" t="s">
        <v>14</v>
      </c>
      <c r="D157" s="10">
        <v>156</v>
      </c>
      <c r="E157" s="1">
        <v>26526</v>
      </c>
      <c r="F157" s="11">
        <v>17575</v>
      </c>
    </row>
    <row r="158" spans="1:6" x14ac:dyDescent="0.35">
      <c r="A158" t="s">
        <v>329</v>
      </c>
      <c r="B158" t="s">
        <v>330</v>
      </c>
      <c r="C158" t="s">
        <v>23</v>
      </c>
      <c r="D158" s="10">
        <v>157</v>
      </c>
      <c r="E158" s="1">
        <v>39900</v>
      </c>
      <c r="F158" s="11">
        <v>2864</v>
      </c>
    </row>
    <row r="159" spans="1:6" x14ac:dyDescent="0.35">
      <c r="A159" t="s">
        <v>331</v>
      </c>
      <c r="B159" t="s">
        <v>332</v>
      </c>
      <c r="C159" t="s">
        <v>11</v>
      </c>
      <c r="D159" s="10">
        <v>158</v>
      </c>
      <c r="E159" s="1">
        <v>29125</v>
      </c>
      <c r="F159" s="11">
        <v>13266</v>
      </c>
    </row>
    <row r="160" spans="1:6" x14ac:dyDescent="0.35">
      <c r="A160" t="s">
        <v>333</v>
      </c>
      <c r="B160" t="s">
        <v>133</v>
      </c>
      <c r="C160" t="s">
        <v>134</v>
      </c>
      <c r="D160" s="10">
        <v>159</v>
      </c>
      <c r="E160" s="1">
        <v>38940</v>
      </c>
      <c r="F160" s="11">
        <v>3202</v>
      </c>
    </row>
    <row r="161" spans="1:6" x14ac:dyDescent="0.35">
      <c r="A161" t="s">
        <v>334</v>
      </c>
      <c r="B161" t="s">
        <v>335</v>
      </c>
      <c r="C161" t="s">
        <v>224</v>
      </c>
      <c r="D161" s="10">
        <v>160</v>
      </c>
      <c r="E161" s="1">
        <v>17654</v>
      </c>
      <c r="F161" s="11">
        <v>11511</v>
      </c>
    </row>
    <row r="162" spans="1:6" x14ac:dyDescent="0.35">
      <c r="A162" t="s">
        <v>336</v>
      </c>
      <c r="B162" t="s">
        <v>32</v>
      </c>
      <c r="C162" t="s">
        <v>33</v>
      </c>
      <c r="D162" s="10">
        <v>161</v>
      </c>
      <c r="E162" s="1">
        <v>24492</v>
      </c>
      <c r="F162" s="11">
        <v>11243</v>
      </c>
    </row>
    <row r="163" spans="1:6" x14ac:dyDescent="0.35">
      <c r="A163" t="s">
        <v>337</v>
      </c>
      <c r="B163" t="s">
        <v>338</v>
      </c>
      <c r="C163" t="s">
        <v>43</v>
      </c>
      <c r="D163" s="10">
        <v>162</v>
      </c>
      <c r="E163" s="1">
        <v>28852</v>
      </c>
      <c r="F163" s="11">
        <v>13641</v>
      </c>
    </row>
    <row r="164" spans="1:6" x14ac:dyDescent="0.35">
      <c r="A164" t="s">
        <v>339</v>
      </c>
      <c r="B164" t="s">
        <v>340</v>
      </c>
      <c r="C164" t="s">
        <v>118</v>
      </c>
      <c r="D164" s="10">
        <v>163</v>
      </c>
      <c r="E164" s="1">
        <v>17325</v>
      </c>
      <c r="F164" s="11">
        <v>31111</v>
      </c>
    </row>
    <row r="165" spans="1:6" x14ac:dyDescent="0.35">
      <c r="A165" t="s">
        <v>341</v>
      </c>
      <c r="B165" t="s">
        <v>342</v>
      </c>
      <c r="C165" t="s">
        <v>23</v>
      </c>
      <c r="D165" s="10">
        <v>164</v>
      </c>
      <c r="E165" s="1">
        <v>36696</v>
      </c>
      <c r="F165" s="11">
        <v>4225</v>
      </c>
    </row>
    <row r="166" spans="1:6" x14ac:dyDescent="0.35">
      <c r="A166" t="s">
        <v>343</v>
      </c>
      <c r="B166" t="s">
        <v>344</v>
      </c>
      <c r="C166" t="s">
        <v>57</v>
      </c>
      <c r="D166" s="10">
        <v>165</v>
      </c>
      <c r="E166" s="1">
        <v>33686</v>
      </c>
      <c r="F166" s="11">
        <v>2795</v>
      </c>
    </row>
    <row r="167" spans="1:6" x14ac:dyDescent="0.35">
      <c r="A167" t="s">
        <v>345</v>
      </c>
      <c r="B167" t="s">
        <v>346</v>
      </c>
      <c r="C167" t="s">
        <v>57</v>
      </c>
      <c r="D167" s="10">
        <v>166</v>
      </c>
      <c r="E167" s="1">
        <v>26152</v>
      </c>
      <c r="F167" s="11">
        <v>6841</v>
      </c>
    </row>
    <row r="168" spans="1:6" x14ac:dyDescent="0.35">
      <c r="A168" t="s">
        <v>347</v>
      </c>
      <c r="B168" t="s">
        <v>348</v>
      </c>
      <c r="C168" t="s">
        <v>20</v>
      </c>
      <c r="D168" s="10">
        <v>167</v>
      </c>
      <c r="E168" s="1">
        <v>39460</v>
      </c>
      <c r="F168" s="11">
        <v>16210</v>
      </c>
    </row>
    <row r="169" spans="1:6" x14ac:dyDescent="0.35">
      <c r="A169" t="s">
        <v>349</v>
      </c>
      <c r="B169" t="s">
        <v>350</v>
      </c>
      <c r="C169" t="s">
        <v>73</v>
      </c>
      <c r="D169" s="10">
        <v>168</v>
      </c>
      <c r="E169" s="1">
        <v>31608</v>
      </c>
      <c r="F169" s="11">
        <v>24051</v>
      </c>
    </row>
    <row r="170" spans="1:6" x14ac:dyDescent="0.35">
      <c r="A170" t="s">
        <v>351</v>
      </c>
      <c r="B170" t="s">
        <v>352</v>
      </c>
      <c r="C170" t="s">
        <v>54</v>
      </c>
      <c r="D170" s="10">
        <v>169</v>
      </c>
      <c r="E170" s="1">
        <v>30420</v>
      </c>
      <c r="F170" s="11">
        <v>2829</v>
      </c>
    </row>
    <row r="171" spans="1:6" x14ac:dyDescent="0.35">
      <c r="A171" t="s">
        <v>353</v>
      </c>
      <c r="B171" t="s">
        <v>354</v>
      </c>
      <c r="C171" t="s">
        <v>355</v>
      </c>
      <c r="D171" s="10">
        <v>170</v>
      </c>
      <c r="E171" s="1">
        <v>33764</v>
      </c>
      <c r="F171" s="11">
        <v>13689</v>
      </c>
    </row>
    <row r="172" spans="1:6" x14ac:dyDescent="0.35">
      <c r="A172" t="s">
        <v>356</v>
      </c>
      <c r="B172" t="s">
        <v>120</v>
      </c>
      <c r="C172" t="s">
        <v>121</v>
      </c>
      <c r="D172" s="10">
        <v>171</v>
      </c>
      <c r="E172" s="1">
        <v>27530</v>
      </c>
      <c r="F172" s="11">
        <v>14612</v>
      </c>
    </row>
    <row r="173" spans="1:6" x14ac:dyDescent="0.35">
      <c r="A173" t="s">
        <v>357</v>
      </c>
      <c r="B173" t="s">
        <v>358</v>
      </c>
      <c r="C173" t="s">
        <v>118</v>
      </c>
      <c r="D173" s="10">
        <v>172</v>
      </c>
      <c r="E173" s="1">
        <v>40446</v>
      </c>
      <c r="F173" s="11">
        <v>3586</v>
      </c>
    </row>
    <row r="174" spans="1:6" x14ac:dyDescent="0.35">
      <c r="A174" t="s">
        <v>359</v>
      </c>
      <c r="B174" t="s">
        <v>360</v>
      </c>
      <c r="C174" t="s">
        <v>361</v>
      </c>
      <c r="D174" s="10">
        <v>173</v>
      </c>
      <c r="E174" s="1">
        <v>22040</v>
      </c>
      <c r="F174" s="11">
        <v>9116</v>
      </c>
    </row>
    <row r="175" spans="1:6" x14ac:dyDescent="0.35">
      <c r="A175" t="s">
        <v>362</v>
      </c>
      <c r="B175" t="s">
        <v>363</v>
      </c>
      <c r="C175" t="s">
        <v>288</v>
      </c>
      <c r="D175" s="10">
        <v>174</v>
      </c>
      <c r="E175" s="1">
        <v>24626</v>
      </c>
      <c r="F175" s="11">
        <v>15769</v>
      </c>
    </row>
    <row r="176" spans="1:6" x14ac:dyDescent="0.35">
      <c r="A176" t="s">
        <v>364</v>
      </c>
      <c r="B176" t="s">
        <v>365</v>
      </c>
      <c r="C176" t="s">
        <v>366</v>
      </c>
      <c r="D176" s="10">
        <v>175</v>
      </c>
      <c r="E176" s="1">
        <v>16215</v>
      </c>
      <c r="F176" s="11">
        <v>10045</v>
      </c>
    </row>
    <row r="177" spans="1:6" x14ac:dyDescent="0.35">
      <c r="A177" t="s">
        <v>367</v>
      </c>
      <c r="B177" t="s">
        <v>368</v>
      </c>
      <c r="C177" t="s">
        <v>51</v>
      </c>
      <c r="D177" s="10">
        <v>176</v>
      </c>
      <c r="E177" s="1">
        <v>25428</v>
      </c>
      <c r="F177" s="11">
        <v>16602</v>
      </c>
    </row>
    <row r="178" spans="1:6" x14ac:dyDescent="0.35">
      <c r="A178" t="s">
        <v>369</v>
      </c>
      <c r="B178" t="s">
        <v>53</v>
      </c>
      <c r="C178" t="s">
        <v>54</v>
      </c>
      <c r="D178" s="10">
        <v>177</v>
      </c>
      <c r="E178" s="1">
        <v>33686</v>
      </c>
      <c r="F178" s="11">
        <v>3030</v>
      </c>
    </row>
    <row r="179" spans="1:6" x14ac:dyDescent="0.35">
      <c r="A179" t="s">
        <v>370</v>
      </c>
      <c r="B179" t="s">
        <v>371</v>
      </c>
      <c r="C179" t="s">
        <v>304</v>
      </c>
      <c r="D179" s="10">
        <v>178</v>
      </c>
      <c r="E179" s="1">
        <v>20142</v>
      </c>
      <c r="F179" s="11">
        <v>17421</v>
      </c>
    </row>
    <row r="180" spans="1:6" x14ac:dyDescent="0.35">
      <c r="A180" t="s">
        <v>372</v>
      </c>
      <c r="B180" t="s">
        <v>373</v>
      </c>
      <c r="C180" t="s">
        <v>8</v>
      </c>
      <c r="D180" s="10">
        <v>179</v>
      </c>
      <c r="E180" s="1">
        <v>20318</v>
      </c>
      <c r="F180" s="11">
        <v>16336</v>
      </c>
    </row>
    <row r="181" spans="1:6" x14ac:dyDescent="0.35">
      <c r="A181" t="s">
        <v>374</v>
      </c>
      <c r="B181" t="s">
        <v>375</v>
      </c>
      <c r="C181" t="s">
        <v>48</v>
      </c>
      <c r="D181" s="10">
        <v>180</v>
      </c>
      <c r="E181" s="1">
        <v>22861</v>
      </c>
      <c r="F181" s="11">
        <v>29237</v>
      </c>
    </row>
    <row r="182" spans="1:6" x14ac:dyDescent="0.35">
      <c r="A182" t="s">
        <v>376</v>
      </c>
      <c r="B182" t="s">
        <v>377</v>
      </c>
      <c r="C182" t="s">
        <v>118</v>
      </c>
      <c r="D182" s="10">
        <v>181</v>
      </c>
      <c r="E182" s="1">
        <v>22467</v>
      </c>
      <c r="F182" s="11">
        <v>6833</v>
      </c>
    </row>
    <row r="183" spans="1:6" x14ac:dyDescent="0.35">
      <c r="A183" t="s">
        <v>378</v>
      </c>
      <c r="B183" t="s">
        <v>379</v>
      </c>
      <c r="C183" t="s">
        <v>380</v>
      </c>
      <c r="D183" s="10">
        <v>182</v>
      </c>
      <c r="E183" s="1">
        <v>21302</v>
      </c>
      <c r="F183" s="11">
        <v>20522</v>
      </c>
    </row>
    <row r="184" spans="1:6" x14ac:dyDescent="0.35">
      <c r="A184" t="s">
        <v>381</v>
      </c>
      <c r="B184" t="s">
        <v>382</v>
      </c>
      <c r="C184" t="s">
        <v>78</v>
      </c>
      <c r="D184" s="10">
        <v>183</v>
      </c>
      <c r="E184" s="1">
        <v>27684</v>
      </c>
      <c r="F184" s="11">
        <v>1733</v>
      </c>
    </row>
    <row r="185" spans="1:6" x14ac:dyDescent="0.35">
      <c r="A185" t="s">
        <v>383</v>
      </c>
      <c r="B185" t="s">
        <v>384</v>
      </c>
      <c r="C185" t="s">
        <v>23</v>
      </c>
      <c r="D185" s="10">
        <v>184</v>
      </c>
      <c r="E185" s="1">
        <v>36120</v>
      </c>
      <c r="F185" s="11">
        <v>5883</v>
      </c>
    </row>
    <row r="186" spans="1:6" x14ac:dyDescent="0.35">
      <c r="A186" t="s">
        <v>385</v>
      </c>
      <c r="B186" t="s">
        <v>386</v>
      </c>
      <c r="C186" t="s">
        <v>387</v>
      </c>
      <c r="D186" s="10">
        <v>185</v>
      </c>
      <c r="E186" s="1">
        <v>29498</v>
      </c>
      <c r="F186" s="11">
        <v>9297</v>
      </c>
    </row>
    <row r="187" spans="1:6" x14ac:dyDescent="0.35">
      <c r="A187" t="s">
        <v>388</v>
      </c>
      <c r="B187" t="s">
        <v>389</v>
      </c>
      <c r="C187" t="s">
        <v>390</v>
      </c>
      <c r="D187" s="10">
        <v>186</v>
      </c>
      <c r="E187" s="1">
        <v>21432</v>
      </c>
      <c r="F187" s="11">
        <v>22498</v>
      </c>
    </row>
    <row r="188" spans="1:6" x14ac:dyDescent="0.35">
      <c r="A188" t="s">
        <v>391</v>
      </c>
      <c r="B188" t="s">
        <v>392</v>
      </c>
      <c r="C188" t="s">
        <v>30</v>
      </c>
      <c r="D188" s="10">
        <v>187</v>
      </c>
      <c r="E188" s="1">
        <v>42870</v>
      </c>
      <c r="F188" s="11">
        <v>3554</v>
      </c>
    </row>
    <row r="189" spans="1:6" x14ac:dyDescent="0.35">
      <c r="A189" t="s">
        <v>393</v>
      </c>
      <c r="B189" t="s">
        <v>394</v>
      </c>
      <c r="C189" t="s">
        <v>95</v>
      </c>
      <c r="D189" s="10">
        <v>188</v>
      </c>
      <c r="E189" s="1">
        <v>18376</v>
      </c>
      <c r="F189" s="11">
        <v>23607</v>
      </c>
    </row>
    <row r="190" spans="1:6" x14ac:dyDescent="0.35">
      <c r="A190" t="s">
        <v>395</v>
      </c>
      <c r="B190" t="s">
        <v>396</v>
      </c>
      <c r="C190" t="s">
        <v>397</v>
      </c>
      <c r="D190" s="10">
        <v>189</v>
      </c>
      <c r="E190" s="1">
        <v>19790</v>
      </c>
      <c r="F190" s="11">
        <v>12037</v>
      </c>
    </row>
    <row r="191" spans="1:6" x14ac:dyDescent="0.35">
      <c r="A191" t="s">
        <v>398</v>
      </c>
      <c r="B191" t="s">
        <v>19</v>
      </c>
      <c r="C191" t="s">
        <v>20</v>
      </c>
      <c r="D191" s="10">
        <v>190</v>
      </c>
      <c r="E191" s="1">
        <v>42772</v>
      </c>
      <c r="F191" s="11">
        <v>8747</v>
      </c>
    </row>
    <row r="192" spans="1:6" x14ac:dyDescent="0.35">
      <c r="A192" t="s">
        <v>399</v>
      </c>
      <c r="B192" t="s">
        <v>400</v>
      </c>
      <c r="C192" t="s">
        <v>30</v>
      </c>
      <c r="D192" s="10">
        <v>191</v>
      </c>
      <c r="E192" s="1">
        <v>28250</v>
      </c>
      <c r="F192" s="11">
        <v>4497</v>
      </c>
    </row>
    <row r="193" spans="1:6" x14ac:dyDescent="0.35">
      <c r="A193" t="s">
        <v>401</v>
      </c>
      <c r="B193" t="s">
        <v>99</v>
      </c>
      <c r="C193" t="s">
        <v>11</v>
      </c>
      <c r="D193" s="10">
        <v>192</v>
      </c>
      <c r="E193" s="1">
        <v>35578</v>
      </c>
      <c r="F193" s="11">
        <v>5565</v>
      </c>
    </row>
    <row r="194" spans="1:6" x14ac:dyDescent="0.35">
      <c r="A194" t="s">
        <v>402</v>
      </c>
      <c r="B194" t="s">
        <v>403</v>
      </c>
      <c r="C194" t="s">
        <v>17</v>
      </c>
      <c r="D194" s="10">
        <v>193</v>
      </c>
      <c r="E194" s="1">
        <v>37790</v>
      </c>
      <c r="F194" s="11">
        <v>5246</v>
      </c>
    </row>
    <row r="195" spans="1:6" x14ac:dyDescent="0.35">
      <c r="A195" t="s">
        <v>404</v>
      </c>
      <c r="B195" t="s">
        <v>405</v>
      </c>
      <c r="C195" t="s">
        <v>95</v>
      </c>
      <c r="D195" s="10">
        <v>194</v>
      </c>
      <c r="E195" s="1">
        <v>18332</v>
      </c>
      <c r="F195" s="11">
        <v>14334</v>
      </c>
    </row>
    <row r="196" spans="1:6" x14ac:dyDescent="0.35">
      <c r="A196" t="s">
        <v>406</v>
      </c>
      <c r="B196" t="s">
        <v>47</v>
      </c>
      <c r="C196" t="s">
        <v>48</v>
      </c>
      <c r="D196" s="10">
        <v>195</v>
      </c>
      <c r="E196" s="1">
        <v>25410</v>
      </c>
      <c r="F196" s="11">
        <v>34716</v>
      </c>
    </row>
    <row r="197" spans="1:6" x14ac:dyDescent="0.35">
      <c r="A197" t="s">
        <v>407</v>
      </c>
      <c r="B197" t="s">
        <v>408</v>
      </c>
      <c r="C197" t="s">
        <v>78</v>
      </c>
      <c r="D197" s="10">
        <v>196</v>
      </c>
      <c r="E197" s="1">
        <v>25713</v>
      </c>
      <c r="F197" s="11">
        <v>18567</v>
      </c>
    </row>
    <row r="198" spans="1:6" x14ac:dyDescent="0.35">
      <c r="A198" t="s">
        <v>409</v>
      </c>
      <c r="B198" t="s">
        <v>410</v>
      </c>
      <c r="C198" t="s">
        <v>51</v>
      </c>
      <c r="D198" s="10">
        <v>197</v>
      </c>
      <c r="E198" s="1">
        <v>29791</v>
      </c>
      <c r="F198" s="11">
        <v>21985</v>
      </c>
    </row>
    <row r="199" spans="1:6" x14ac:dyDescent="0.35">
      <c r="A199" t="s">
        <v>411</v>
      </c>
      <c r="B199" t="s">
        <v>10</v>
      </c>
      <c r="C199" t="s">
        <v>11</v>
      </c>
      <c r="D199" s="10">
        <v>198</v>
      </c>
      <c r="E199" s="1">
        <v>25750</v>
      </c>
      <c r="F199" s="11">
        <v>1520</v>
      </c>
    </row>
    <row r="200" spans="1:6" x14ac:dyDescent="0.35">
      <c r="A200" t="s">
        <v>412</v>
      </c>
      <c r="B200" t="s">
        <v>413</v>
      </c>
      <c r="C200" t="s">
        <v>224</v>
      </c>
      <c r="D200" s="10">
        <v>199</v>
      </c>
      <c r="E200" s="1">
        <v>20622</v>
      </c>
      <c r="F200" s="11">
        <v>6013</v>
      </c>
    </row>
    <row r="201" spans="1:6" x14ac:dyDescent="0.35">
      <c r="A201" t="s">
        <v>414</v>
      </c>
      <c r="B201" t="s">
        <v>203</v>
      </c>
      <c r="C201" t="s">
        <v>188</v>
      </c>
      <c r="D201" s="10">
        <v>200</v>
      </c>
      <c r="E201" s="1">
        <v>29334</v>
      </c>
      <c r="F201" s="11">
        <v>14036</v>
      </c>
    </row>
    <row r="202" spans="1:6" x14ac:dyDescent="0.35">
      <c r="A202" t="s">
        <v>415</v>
      </c>
      <c r="B202" t="s">
        <v>416</v>
      </c>
      <c r="C202" t="s">
        <v>417</v>
      </c>
      <c r="D202" s="10">
        <v>201</v>
      </c>
      <c r="E202" s="1">
        <v>21052</v>
      </c>
      <c r="F202" s="11">
        <v>17770</v>
      </c>
    </row>
    <row r="203" spans="1:6" x14ac:dyDescent="0.35">
      <c r="A203" t="s">
        <v>418</v>
      </c>
      <c r="B203" t="s">
        <v>419</v>
      </c>
      <c r="C203" t="s">
        <v>23</v>
      </c>
      <c r="D203" s="10">
        <v>202</v>
      </c>
      <c r="E203" s="1">
        <v>17596</v>
      </c>
      <c r="F203" s="11">
        <v>33144</v>
      </c>
    </row>
    <row r="204" spans="1:6" x14ac:dyDescent="0.35">
      <c r="A204" t="s">
        <v>420</v>
      </c>
      <c r="B204" t="s">
        <v>421</v>
      </c>
      <c r="C204" t="s">
        <v>78</v>
      </c>
      <c r="D204" s="10">
        <v>203</v>
      </c>
      <c r="E204" s="1">
        <v>23670</v>
      </c>
      <c r="F204" s="11">
        <v>20498</v>
      </c>
    </row>
    <row r="205" spans="1:6" x14ac:dyDescent="0.35">
      <c r="A205" t="s">
        <v>422</v>
      </c>
      <c r="B205" t="s">
        <v>423</v>
      </c>
      <c r="C205" t="s">
        <v>105</v>
      </c>
      <c r="D205" s="10">
        <v>204</v>
      </c>
      <c r="E205" s="1">
        <v>25851</v>
      </c>
      <c r="F205" s="11">
        <v>10682</v>
      </c>
    </row>
    <row r="206" spans="1:6" x14ac:dyDescent="0.35">
      <c r="A206" t="s">
        <v>424</v>
      </c>
      <c r="B206" t="s">
        <v>425</v>
      </c>
      <c r="C206" t="s">
        <v>426</v>
      </c>
      <c r="D206" s="10">
        <v>205</v>
      </c>
      <c r="E206" s="1">
        <v>11403</v>
      </c>
      <c r="F206" s="11">
        <v>11007</v>
      </c>
    </row>
    <row r="207" spans="1:6" x14ac:dyDescent="0.35">
      <c r="A207" t="s">
        <v>427</v>
      </c>
      <c r="B207" t="s">
        <v>428</v>
      </c>
      <c r="C207" t="s">
        <v>429</v>
      </c>
      <c r="D207" s="10">
        <v>206</v>
      </c>
      <c r="E207" s="1">
        <v>22469</v>
      </c>
      <c r="F207" s="11">
        <v>14612</v>
      </c>
    </row>
    <row r="208" spans="1:6" x14ac:dyDescent="0.35">
      <c r="A208" t="s">
        <v>430</v>
      </c>
      <c r="B208" t="s">
        <v>431</v>
      </c>
      <c r="C208" t="s">
        <v>27</v>
      </c>
      <c r="D208" s="10">
        <v>207</v>
      </c>
      <c r="E208" s="1">
        <v>20193</v>
      </c>
      <c r="F208" s="11">
        <v>22732</v>
      </c>
    </row>
    <row r="209" spans="1:6" x14ac:dyDescent="0.35">
      <c r="A209" t="s">
        <v>432</v>
      </c>
      <c r="B209" t="s">
        <v>433</v>
      </c>
      <c r="C209" t="s">
        <v>397</v>
      </c>
      <c r="D209" s="10">
        <v>208</v>
      </c>
      <c r="E209" s="1">
        <v>18899</v>
      </c>
      <c r="F209" s="11">
        <v>11577</v>
      </c>
    </row>
    <row r="210" spans="1:6" x14ac:dyDescent="0.35">
      <c r="A210" t="s">
        <v>434</v>
      </c>
      <c r="B210" t="s">
        <v>435</v>
      </c>
      <c r="C210" t="s">
        <v>426</v>
      </c>
      <c r="D210" s="10">
        <v>209</v>
      </c>
      <c r="E210" s="1">
        <v>11688</v>
      </c>
      <c r="F210" s="11">
        <v>7435</v>
      </c>
    </row>
    <row r="211" spans="1:6" x14ac:dyDescent="0.35">
      <c r="A211" t="s">
        <v>436</v>
      </c>
      <c r="B211" t="s">
        <v>437</v>
      </c>
      <c r="C211" t="s">
        <v>27</v>
      </c>
      <c r="D211" s="10">
        <v>210</v>
      </c>
      <c r="E211" s="1">
        <v>22904</v>
      </c>
      <c r="F211" s="11">
        <v>23039</v>
      </c>
    </row>
    <row r="212" spans="1:6" x14ac:dyDescent="0.35">
      <c r="A212" t="s">
        <v>438</v>
      </c>
      <c r="B212" t="s">
        <v>439</v>
      </c>
      <c r="C212" t="s">
        <v>440</v>
      </c>
      <c r="D212" s="10">
        <v>211</v>
      </c>
      <c r="E212" s="1">
        <v>23042</v>
      </c>
      <c r="F212" s="11">
        <v>13707</v>
      </c>
    </row>
    <row r="213" spans="1:6" x14ac:dyDescent="0.35">
      <c r="A213" t="s">
        <v>441</v>
      </c>
      <c r="B213" t="s">
        <v>442</v>
      </c>
      <c r="C213" t="s">
        <v>73</v>
      </c>
      <c r="D213" s="10">
        <v>212</v>
      </c>
      <c r="E213" s="1">
        <v>27028</v>
      </c>
      <c r="F213" s="11">
        <v>20101</v>
      </c>
    </row>
    <row r="214" spans="1:6" x14ac:dyDescent="0.35">
      <c r="A214" t="s">
        <v>443</v>
      </c>
      <c r="B214" t="s">
        <v>444</v>
      </c>
      <c r="C214" t="s">
        <v>57</v>
      </c>
      <c r="D214" s="10">
        <v>213</v>
      </c>
      <c r="E214" s="1">
        <v>22714</v>
      </c>
      <c r="F214" s="11">
        <v>11253</v>
      </c>
    </row>
    <row r="215" spans="1:6" x14ac:dyDescent="0.35">
      <c r="A215" t="s">
        <v>445</v>
      </c>
      <c r="B215" t="s">
        <v>446</v>
      </c>
      <c r="C215" t="s">
        <v>95</v>
      </c>
      <c r="D215" s="10">
        <v>214</v>
      </c>
      <c r="E215" s="1">
        <v>20392</v>
      </c>
      <c r="F215" s="11">
        <v>3716</v>
      </c>
    </row>
    <row r="216" spans="1:6" x14ac:dyDescent="0.35">
      <c r="A216" t="s">
        <v>447</v>
      </c>
      <c r="B216" t="s">
        <v>137</v>
      </c>
      <c r="C216" t="s">
        <v>48</v>
      </c>
      <c r="D216" s="10">
        <v>215</v>
      </c>
      <c r="E216" s="1">
        <v>26180</v>
      </c>
      <c r="F216" s="11">
        <v>3315</v>
      </c>
    </row>
    <row r="217" spans="1:6" x14ac:dyDescent="0.35">
      <c r="A217" t="s">
        <v>448</v>
      </c>
      <c r="B217" t="s">
        <v>449</v>
      </c>
      <c r="C217" t="s">
        <v>14</v>
      </c>
      <c r="D217" s="10">
        <v>216</v>
      </c>
      <c r="E217" s="1">
        <v>23799</v>
      </c>
      <c r="F217" s="11">
        <v>15027</v>
      </c>
    </row>
    <row r="218" spans="1:6" x14ac:dyDescent="0.35">
      <c r="A218" t="s">
        <v>450</v>
      </c>
      <c r="B218" t="s">
        <v>451</v>
      </c>
      <c r="C218" t="s">
        <v>118</v>
      </c>
      <c r="D218" s="10">
        <v>217</v>
      </c>
      <c r="E218" s="1">
        <v>27660</v>
      </c>
      <c r="F218" s="11">
        <v>4641</v>
      </c>
    </row>
    <row r="219" spans="1:6" x14ac:dyDescent="0.35">
      <c r="A219" t="s">
        <v>452</v>
      </c>
      <c r="B219" t="s">
        <v>453</v>
      </c>
      <c r="C219" t="s">
        <v>14</v>
      </c>
      <c r="D219" s="10">
        <v>218</v>
      </c>
      <c r="E219" s="1">
        <v>27130</v>
      </c>
      <c r="F219" s="11">
        <v>13031</v>
      </c>
    </row>
    <row r="220" spans="1:6" x14ac:dyDescent="0.35">
      <c r="A220" t="s">
        <v>454</v>
      </c>
      <c r="B220" t="s">
        <v>455</v>
      </c>
      <c r="C220" t="s">
        <v>440</v>
      </c>
      <c r="D220" s="10">
        <v>219</v>
      </c>
      <c r="E220" s="1">
        <v>24562</v>
      </c>
      <c r="F220" s="11">
        <v>8732</v>
      </c>
    </row>
    <row r="221" spans="1:6" x14ac:dyDescent="0.35">
      <c r="A221" t="s">
        <v>456</v>
      </c>
      <c r="B221" t="s">
        <v>457</v>
      </c>
      <c r="C221" t="s">
        <v>14</v>
      </c>
      <c r="D221" s="10">
        <v>220</v>
      </c>
      <c r="E221" s="1">
        <v>32170</v>
      </c>
      <c r="F221" s="11">
        <v>3347</v>
      </c>
    </row>
    <row r="222" spans="1:6" x14ac:dyDescent="0.35">
      <c r="A222" t="s">
        <v>458</v>
      </c>
      <c r="B222" t="s">
        <v>459</v>
      </c>
      <c r="C222" t="s">
        <v>23</v>
      </c>
      <c r="D222" s="10">
        <v>221</v>
      </c>
      <c r="E222" s="1">
        <v>17209</v>
      </c>
      <c r="F222" s="11">
        <v>21482</v>
      </c>
    </row>
    <row r="223" spans="1:6" x14ac:dyDescent="0.35">
      <c r="A223" t="s">
        <v>460</v>
      </c>
      <c r="B223" t="s">
        <v>461</v>
      </c>
      <c r="C223" t="s">
        <v>27</v>
      </c>
      <c r="D223" s="10">
        <v>222</v>
      </c>
      <c r="E223" s="1">
        <v>29850</v>
      </c>
      <c r="F223" s="11">
        <v>2615</v>
      </c>
    </row>
    <row r="224" spans="1:6" x14ac:dyDescent="0.35">
      <c r="A224" t="s">
        <v>462</v>
      </c>
      <c r="B224" t="s">
        <v>463</v>
      </c>
      <c r="C224" t="s">
        <v>380</v>
      </c>
      <c r="D224" s="10">
        <v>223</v>
      </c>
      <c r="E224" s="1">
        <v>21234</v>
      </c>
      <c r="F224" s="11">
        <v>12526</v>
      </c>
    </row>
    <row r="225" spans="1:6" x14ac:dyDescent="0.35">
      <c r="A225" t="s">
        <v>464</v>
      </c>
      <c r="B225" t="s">
        <v>465</v>
      </c>
      <c r="C225" t="s">
        <v>73</v>
      </c>
      <c r="D225" s="10">
        <v>224</v>
      </c>
      <c r="E225" s="1">
        <v>31322</v>
      </c>
      <c r="F225" s="11">
        <v>2010</v>
      </c>
    </row>
    <row r="226" spans="1:6" x14ac:dyDescent="0.35">
      <c r="A226" t="s">
        <v>466</v>
      </c>
      <c r="B226" t="s">
        <v>467</v>
      </c>
      <c r="C226" t="s">
        <v>54</v>
      </c>
      <c r="D226" s="10">
        <v>225</v>
      </c>
      <c r="E226" s="1">
        <v>24800</v>
      </c>
      <c r="F226" s="11">
        <v>9801</v>
      </c>
    </row>
    <row r="227" spans="1:6" x14ac:dyDescent="0.35">
      <c r="A227" t="s">
        <v>468</v>
      </c>
      <c r="B227" t="s">
        <v>99</v>
      </c>
      <c r="C227" t="s">
        <v>11</v>
      </c>
      <c r="D227" s="10">
        <v>226</v>
      </c>
      <c r="E227" s="1">
        <v>32023</v>
      </c>
      <c r="F227" s="11">
        <v>12949</v>
      </c>
    </row>
    <row r="228" spans="1:6" x14ac:dyDescent="0.35">
      <c r="A228" t="s">
        <v>469</v>
      </c>
      <c r="B228" t="s">
        <v>470</v>
      </c>
      <c r="C228" t="s">
        <v>11</v>
      </c>
      <c r="D228" s="10">
        <v>227</v>
      </c>
      <c r="E228" s="1">
        <v>19270</v>
      </c>
      <c r="F228" s="11">
        <v>7295</v>
      </c>
    </row>
    <row r="229" spans="1:6" x14ac:dyDescent="0.35">
      <c r="A229" t="s">
        <v>471</v>
      </c>
      <c r="B229" t="s">
        <v>56</v>
      </c>
      <c r="C229" t="s">
        <v>57</v>
      </c>
      <c r="D229" s="10">
        <v>228</v>
      </c>
      <c r="E229" s="1">
        <v>26277</v>
      </c>
      <c r="F229" s="11">
        <v>14612</v>
      </c>
    </row>
    <row r="230" spans="1:6" x14ac:dyDescent="0.35">
      <c r="A230" t="s">
        <v>472</v>
      </c>
      <c r="B230" t="s">
        <v>473</v>
      </c>
      <c r="C230" t="s">
        <v>27</v>
      </c>
      <c r="D230" s="10">
        <v>229</v>
      </c>
      <c r="E230" s="1">
        <v>26334</v>
      </c>
      <c r="F230" s="11">
        <v>15951</v>
      </c>
    </row>
    <row r="231" spans="1:6" x14ac:dyDescent="0.35">
      <c r="A231" t="s">
        <v>474</v>
      </c>
      <c r="B231" t="s">
        <v>475</v>
      </c>
      <c r="C231" t="s">
        <v>304</v>
      </c>
      <c r="D231" s="10">
        <v>230</v>
      </c>
      <c r="E231" s="1">
        <v>16094</v>
      </c>
      <c r="F231" s="11">
        <v>11840</v>
      </c>
    </row>
    <row r="232" spans="1:6" x14ac:dyDescent="0.35">
      <c r="A232" t="s">
        <v>476</v>
      </c>
      <c r="B232" t="s">
        <v>477</v>
      </c>
      <c r="C232" t="s">
        <v>159</v>
      </c>
      <c r="D232" s="10">
        <v>231</v>
      </c>
      <c r="E232" s="1">
        <v>19772</v>
      </c>
      <c r="F232" s="11">
        <v>25259</v>
      </c>
    </row>
  </sheetData>
  <autoFilter ref="A1:O232" xr:uid="{C6E70F90-6A67-4D23-8358-73BCFB831B63}">
    <sortState xmlns:xlrd2="http://schemas.microsoft.com/office/spreadsheetml/2017/richdata2" ref="A2:O232">
      <sortCondition ref="D1:D232"/>
    </sortState>
  </autoFilter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A306-C2B6-4CAF-A492-0EEC4C115B66}">
  <dimension ref="A1:I232"/>
  <sheetViews>
    <sheetView zoomScale="85" zoomScaleNormal="85" workbookViewId="0">
      <selection activeCell="E4" sqref="E4"/>
    </sheetView>
  </sheetViews>
  <sheetFormatPr defaultRowHeight="14.5" x14ac:dyDescent="0.35"/>
  <cols>
    <col min="6" max="6" width="9.6328125" bestFit="1" customWidth="1"/>
    <col min="8" max="8" width="15.36328125" bestFit="1" customWidth="1"/>
    <col min="9" max="9" width="9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E1" s="3" t="s">
        <v>2</v>
      </c>
      <c r="F1" s="3" t="s">
        <v>489</v>
      </c>
      <c r="H1" s="3" t="s">
        <v>1</v>
      </c>
      <c r="I1" s="3" t="s">
        <v>489</v>
      </c>
    </row>
    <row r="2" spans="1:9" x14ac:dyDescent="0.35">
      <c r="A2" t="s">
        <v>21</v>
      </c>
      <c r="B2" t="s">
        <v>22</v>
      </c>
      <c r="C2" t="s">
        <v>23</v>
      </c>
      <c r="E2" s="3" t="s">
        <v>23</v>
      </c>
      <c r="F2" s="3">
        <f t="shared" ref="F2:F33" si="0">COUNTIF($C$2:$C$232,E2)</f>
        <v>22</v>
      </c>
      <c r="H2" s="3" t="s">
        <v>22</v>
      </c>
      <c r="I2" s="3">
        <f t="shared" ref="I2:I33" si="1">COUNTIF($B$2:$B$232,H2)</f>
        <v>1</v>
      </c>
    </row>
    <row r="3" spans="1:9" x14ac:dyDescent="0.35">
      <c r="A3" t="s">
        <v>18</v>
      </c>
      <c r="B3" t="s">
        <v>19</v>
      </c>
      <c r="C3" t="s">
        <v>20</v>
      </c>
      <c r="E3" s="3" t="s">
        <v>20</v>
      </c>
      <c r="F3" s="3">
        <f t="shared" si="0"/>
        <v>21</v>
      </c>
      <c r="H3" s="3" t="s">
        <v>19</v>
      </c>
      <c r="I3" s="3">
        <f t="shared" si="1"/>
        <v>6</v>
      </c>
    </row>
    <row r="4" spans="1:9" x14ac:dyDescent="0.35">
      <c r="A4" t="s">
        <v>9</v>
      </c>
      <c r="B4" t="s">
        <v>10</v>
      </c>
      <c r="C4" t="s">
        <v>11</v>
      </c>
      <c r="E4" s="3" t="s">
        <v>11</v>
      </c>
      <c r="F4" s="3">
        <f t="shared" si="0"/>
        <v>15</v>
      </c>
      <c r="H4" s="3" t="s">
        <v>10</v>
      </c>
      <c r="I4" s="3">
        <f t="shared" si="1"/>
        <v>3</v>
      </c>
    </row>
    <row r="5" spans="1:9" x14ac:dyDescent="0.35">
      <c r="A5" t="s">
        <v>25</v>
      </c>
      <c r="B5" t="s">
        <v>26</v>
      </c>
      <c r="C5" t="s">
        <v>27</v>
      </c>
      <c r="E5" s="3" t="s">
        <v>30</v>
      </c>
      <c r="F5" s="3">
        <f t="shared" si="0"/>
        <v>12</v>
      </c>
      <c r="H5" s="3" t="s">
        <v>29</v>
      </c>
      <c r="I5" s="3">
        <f t="shared" si="1"/>
        <v>3</v>
      </c>
    </row>
    <row r="6" spans="1:9" x14ac:dyDescent="0.35">
      <c r="A6" t="s">
        <v>12</v>
      </c>
      <c r="B6" t="s">
        <v>13</v>
      </c>
      <c r="C6" t="s">
        <v>14</v>
      </c>
      <c r="E6" s="3" t="s">
        <v>14</v>
      </c>
      <c r="F6" s="3">
        <f t="shared" si="0"/>
        <v>11</v>
      </c>
      <c r="H6" s="3" t="s">
        <v>13</v>
      </c>
      <c r="I6" s="3">
        <f t="shared" si="1"/>
        <v>4</v>
      </c>
    </row>
    <row r="7" spans="1:9" x14ac:dyDescent="0.35">
      <c r="A7" t="s">
        <v>37</v>
      </c>
      <c r="B7" t="s">
        <v>38</v>
      </c>
      <c r="C7" t="s">
        <v>23</v>
      </c>
      <c r="E7" s="3" t="s">
        <v>48</v>
      </c>
      <c r="F7" s="3">
        <f t="shared" si="0"/>
        <v>10</v>
      </c>
      <c r="H7" s="3" t="s">
        <v>40</v>
      </c>
      <c r="I7" s="3">
        <f t="shared" si="1"/>
        <v>1</v>
      </c>
    </row>
    <row r="8" spans="1:9" x14ac:dyDescent="0.35">
      <c r="A8" t="s">
        <v>58</v>
      </c>
      <c r="B8" t="s">
        <v>59</v>
      </c>
      <c r="C8" t="s">
        <v>60</v>
      </c>
      <c r="E8" s="3" t="s">
        <v>95</v>
      </c>
      <c r="F8" s="3">
        <f t="shared" si="0"/>
        <v>9</v>
      </c>
      <c r="H8" s="3" t="s">
        <v>62</v>
      </c>
      <c r="I8" s="3">
        <f t="shared" si="1"/>
        <v>5</v>
      </c>
    </row>
    <row r="9" spans="1:9" x14ac:dyDescent="0.35">
      <c r="A9" t="s">
        <v>24</v>
      </c>
      <c r="B9" t="s">
        <v>10</v>
      </c>
      <c r="C9" t="s">
        <v>11</v>
      </c>
      <c r="E9" s="3" t="s">
        <v>27</v>
      </c>
      <c r="F9" s="3">
        <f t="shared" si="0"/>
        <v>8</v>
      </c>
      <c r="H9" s="3" t="s">
        <v>26</v>
      </c>
      <c r="I9" s="3">
        <f t="shared" si="1"/>
        <v>2</v>
      </c>
    </row>
    <row r="10" spans="1:9" x14ac:dyDescent="0.35">
      <c r="A10" t="s">
        <v>52</v>
      </c>
      <c r="B10" t="s">
        <v>53</v>
      </c>
      <c r="C10" t="s">
        <v>54</v>
      </c>
      <c r="E10" s="3" t="s">
        <v>73</v>
      </c>
      <c r="F10" s="3">
        <f t="shared" si="0"/>
        <v>7</v>
      </c>
      <c r="H10" s="3" t="s">
        <v>56</v>
      </c>
      <c r="I10" s="3">
        <f t="shared" si="1"/>
        <v>3</v>
      </c>
    </row>
    <row r="11" spans="1:9" x14ac:dyDescent="0.35">
      <c r="A11" t="s">
        <v>44</v>
      </c>
      <c r="B11" t="s">
        <v>45</v>
      </c>
      <c r="C11" t="s">
        <v>20</v>
      </c>
      <c r="E11" s="3" t="s">
        <v>57</v>
      </c>
      <c r="F11" s="3">
        <f t="shared" si="0"/>
        <v>7</v>
      </c>
      <c r="H11" s="3" t="s">
        <v>47</v>
      </c>
      <c r="I11" s="3">
        <f t="shared" si="1"/>
        <v>2</v>
      </c>
    </row>
    <row r="12" spans="1:9" x14ac:dyDescent="0.35">
      <c r="A12" t="s">
        <v>64</v>
      </c>
      <c r="B12" t="s">
        <v>65</v>
      </c>
      <c r="C12" t="s">
        <v>23</v>
      </c>
      <c r="E12" s="3" t="s">
        <v>118</v>
      </c>
      <c r="F12" s="3">
        <f t="shared" si="0"/>
        <v>7</v>
      </c>
      <c r="H12" s="3" t="s">
        <v>67</v>
      </c>
      <c r="I12" s="3">
        <f t="shared" si="1"/>
        <v>2</v>
      </c>
    </row>
    <row r="13" spans="1:9" x14ac:dyDescent="0.35">
      <c r="A13" t="s">
        <v>6</v>
      </c>
      <c r="B13" t="s">
        <v>7</v>
      </c>
      <c r="C13" t="s">
        <v>8</v>
      </c>
      <c r="E13" s="3" t="s">
        <v>8</v>
      </c>
      <c r="F13" s="3">
        <f t="shared" si="0"/>
        <v>7</v>
      </c>
      <c r="H13" s="3" t="s">
        <v>7</v>
      </c>
      <c r="I13" s="3">
        <f t="shared" si="1"/>
        <v>1</v>
      </c>
    </row>
    <row r="14" spans="1:9" x14ac:dyDescent="0.35">
      <c r="A14" t="s">
        <v>55</v>
      </c>
      <c r="B14" t="s">
        <v>56</v>
      </c>
      <c r="C14" t="s">
        <v>57</v>
      </c>
      <c r="E14" s="3" t="s">
        <v>78</v>
      </c>
      <c r="F14" s="3">
        <f t="shared" si="0"/>
        <v>6</v>
      </c>
      <c r="H14" s="3" t="s">
        <v>59</v>
      </c>
      <c r="I14" s="3">
        <f t="shared" si="1"/>
        <v>2</v>
      </c>
    </row>
    <row r="15" spans="1:9" x14ac:dyDescent="0.35">
      <c r="A15" t="s">
        <v>49</v>
      </c>
      <c r="B15" t="s">
        <v>50</v>
      </c>
      <c r="C15" t="s">
        <v>51</v>
      </c>
      <c r="E15" s="3" t="s">
        <v>63</v>
      </c>
      <c r="F15" s="3">
        <f t="shared" si="0"/>
        <v>5</v>
      </c>
      <c r="H15" s="3" t="s">
        <v>53</v>
      </c>
      <c r="I15" s="3">
        <f t="shared" si="1"/>
        <v>2</v>
      </c>
    </row>
    <row r="16" spans="1:9" x14ac:dyDescent="0.35">
      <c r="A16" t="s">
        <v>39</v>
      </c>
      <c r="B16" t="s">
        <v>40</v>
      </c>
      <c r="C16" t="s">
        <v>14</v>
      </c>
      <c r="E16" s="3" t="s">
        <v>51</v>
      </c>
      <c r="F16" s="3">
        <f t="shared" si="0"/>
        <v>5</v>
      </c>
      <c r="H16" s="3" t="s">
        <v>42</v>
      </c>
      <c r="I16" s="3">
        <f t="shared" si="1"/>
        <v>1</v>
      </c>
    </row>
    <row r="17" spans="1:9" x14ac:dyDescent="0.35">
      <c r="A17" t="s">
        <v>41</v>
      </c>
      <c r="B17" t="s">
        <v>42</v>
      </c>
      <c r="C17" t="s">
        <v>43</v>
      </c>
      <c r="E17" s="3" t="s">
        <v>54</v>
      </c>
      <c r="F17" s="3">
        <f t="shared" si="0"/>
        <v>5</v>
      </c>
      <c r="H17" s="3" t="s">
        <v>45</v>
      </c>
      <c r="I17" s="3">
        <f t="shared" si="1"/>
        <v>1</v>
      </c>
    </row>
    <row r="18" spans="1:9" x14ac:dyDescent="0.35">
      <c r="A18" t="s">
        <v>79</v>
      </c>
      <c r="B18" t="s">
        <v>80</v>
      </c>
      <c r="C18" t="s">
        <v>27</v>
      </c>
      <c r="E18" s="3" t="s">
        <v>188</v>
      </c>
      <c r="F18" s="3">
        <f t="shared" si="0"/>
        <v>5</v>
      </c>
      <c r="H18" s="3" t="s">
        <v>84</v>
      </c>
      <c r="I18" s="3">
        <f t="shared" si="1"/>
        <v>1</v>
      </c>
    </row>
    <row r="19" spans="1:9" x14ac:dyDescent="0.35">
      <c r="A19" t="s">
        <v>46</v>
      </c>
      <c r="B19" t="s">
        <v>47</v>
      </c>
      <c r="C19" t="s">
        <v>48</v>
      </c>
      <c r="E19" s="3" t="s">
        <v>60</v>
      </c>
      <c r="F19" s="3">
        <f t="shared" si="0"/>
        <v>4</v>
      </c>
      <c r="H19" s="3" t="s">
        <v>50</v>
      </c>
      <c r="I19" s="3">
        <f t="shared" si="1"/>
        <v>1</v>
      </c>
    </row>
    <row r="20" spans="1:9" x14ac:dyDescent="0.35">
      <c r="A20" t="s">
        <v>87</v>
      </c>
      <c r="B20" t="s">
        <v>88</v>
      </c>
      <c r="C20" t="s">
        <v>20</v>
      </c>
      <c r="E20" s="3" t="s">
        <v>224</v>
      </c>
      <c r="F20" s="3">
        <f t="shared" si="0"/>
        <v>4</v>
      </c>
      <c r="H20" s="3" t="s">
        <v>94</v>
      </c>
      <c r="I20" s="3">
        <f t="shared" si="1"/>
        <v>1</v>
      </c>
    </row>
    <row r="21" spans="1:9" x14ac:dyDescent="0.35">
      <c r="A21" t="s">
        <v>83</v>
      </c>
      <c r="B21" t="s">
        <v>84</v>
      </c>
      <c r="C21" t="s">
        <v>11</v>
      </c>
      <c r="E21" s="3" t="s">
        <v>208</v>
      </c>
      <c r="F21" s="3">
        <f t="shared" si="0"/>
        <v>3</v>
      </c>
      <c r="H21" s="3" t="s">
        <v>88</v>
      </c>
      <c r="I21" s="3">
        <f t="shared" si="1"/>
        <v>3</v>
      </c>
    </row>
    <row r="22" spans="1:9" x14ac:dyDescent="0.35">
      <c r="A22" t="s">
        <v>28</v>
      </c>
      <c r="B22" t="s">
        <v>29</v>
      </c>
      <c r="C22" t="s">
        <v>30</v>
      </c>
      <c r="E22" s="3" t="s">
        <v>33</v>
      </c>
      <c r="F22" s="3">
        <f t="shared" si="0"/>
        <v>3</v>
      </c>
      <c r="H22" s="3" t="s">
        <v>32</v>
      </c>
      <c r="I22" s="3">
        <f t="shared" si="1"/>
        <v>2</v>
      </c>
    </row>
    <row r="23" spans="1:9" x14ac:dyDescent="0.35">
      <c r="A23" t="s">
        <v>66</v>
      </c>
      <c r="B23" t="s">
        <v>67</v>
      </c>
      <c r="C23" t="s">
        <v>23</v>
      </c>
      <c r="E23" s="3" t="s">
        <v>121</v>
      </c>
      <c r="F23" s="3">
        <f t="shared" si="0"/>
        <v>3</v>
      </c>
      <c r="H23" s="3" t="s">
        <v>69</v>
      </c>
      <c r="I23" s="3">
        <f t="shared" si="1"/>
        <v>2</v>
      </c>
    </row>
    <row r="24" spans="1:9" x14ac:dyDescent="0.35">
      <c r="A24" t="s">
        <v>15</v>
      </c>
      <c r="B24" t="s">
        <v>16</v>
      </c>
      <c r="C24" t="s">
        <v>17</v>
      </c>
      <c r="E24" s="3" t="s">
        <v>17</v>
      </c>
      <c r="F24" s="3">
        <f t="shared" si="0"/>
        <v>3</v>
      </c>
      <c r="H24" s="3" t="s">
        <v>16</v>
      </c>
      <c r="I24" s="3">
        <f t="shared" si="1"/>
        <v>1</v>
      </c>
    </row>
    <row r="25" spans="1:9" x14ac:dyDescent="0.35">
      <c r="A25" t="s">
        <v>61</v>
      </c>
      <c r="B25" t="s">
        <v>62</v>
      </c>
      <c r="C25" t="s">
        <v>63</v>
      </c>
      <c r="E25" s="3" t="s">
        <v>105</v>
      </c>
      <c r="F25" s="3">
        <f t="shared" si="0"/>
        <v>3</v>
      </c>
      <c r="H25" s="3" t="s">
        <v>65</v>
      </c>
      <c r="I25" s="3">
        <f t="shared" si="1"/>
        <v>1</v>
      </c>
    </row>
    <row r="26" spans="1:9" x14ac:dyDescent="0.35">
      <c r="A26" t="s">
        <v>68</v>
      </c>
      <c r="B26" t="s">
        <v>69</v>
      </c>
      <c r="C26" t="s">
        <v>30</v>
      </c>
      <c r="E26" s="3" t="s">
        <v>134</v>
      </c>
      <c r="F26" s="3">
        <f t="shared" si="0"/>
        <v>3</v>
      </c>
      <c r="H26" s="3" t="s">
        <v>72</v>
      </c>
      <c r="I26" s="3">
        <f t="shared" si="1"/>
        <v>1</v>
      </c>
    </row>
    <row r="27" spans="1:9" x14ac:dyDescent="0.35">
      <c r="A27" t="s">
        <v>71</v>
      </c>
      <c r="B27" t="s">
        <v>72</v>
      </c>
      <c r="C27" t="s">
        <v>73</v>
      </c>
      <c r="E27" s="3" t="s">
        <v>159</v>
      </c>
      <c r="F27" s="3">
        <f t="shared" si="0"/>
        <v>3</v>
      </c>
      <c r="H27" s="3" t="s">
        <v>77</v>
      </c>
      <c r="I27" s="3">
        <f t="shared" si="1"/>
        <v>1</v>
      </c>
    </row>
    <row r="28" spans="1:9" x14ac:dyDescent="0.35">
      <c r="A28" t="s">
        <v>100</v>
      </c>
      <c r="B28" t="s">
        <v>99</v>
      </c>
      <c r="C28" t="s">
        <v>11</v>
      </c>
      <c r="E28" s="3" t="s">
        <v>304</v>
      </c>
      <c r="F28" s="3">
        <f t="shared" si="0"/>
        <v>3</v>
      </c>
      <c r="H28" s="3" t="s">
        <v>111</v>
      </c>
      <c r="I28" s="3">
        <f t="shared" si="1"/>
        <v>1</v>
      </c>
    </row>
    <row r="29" spans="1:9" x14ac:dyDescent="0.35">
      <c r="A29" t="s">
        <v>108</v>
      </c>
      <c r="B29" t="s">
        <v>109</v>
      </c>
      <c r="C29" t="s">
        <v>30</v>
      </c>
      <c r="E29" s="3" t="s">
        <v>380</v>
      </c>
      <c r="F29" s="3">
        <f t="shared" si="0"/>
        <v>2</v>
      </c>
      <c r="H29" s="3" t="s">
        <v>120</v>
      </c>
      <c r="I29" s="3">
        <f t="shared" si="1"/>
        <v>2</v>
      </c>
    </row>
    <row r="30" spans="1:9" x14ac:dyDescent="0.35">
      <c r="A30" t="s">
        <v>124</v>
      </c>
      <c r="B30" t="s">
        <v>125</v>
      </c>
      <c r="C30" t="s">
        <v>118</v>
      </c>
      <c r="E30" s="3" t="s">
        <v>440</v>
      </c>
      <c r="F30" s="3">
        <f t="shared" si="0"/>
        <v>2</v>
      </c>
      <c r="H30" s="3" t="s">
        <v>137</v>
      </c>
      <c r="I30" s="3">
        <f t="shared" si="1"/>
        <v>2</v>
      </c>
    </row>
    <row r="31" spans="1:9" x14ac:dyDescent="0.35">
      <c r="A31" t="s">
        <v>31</v>
      </c>
      <c r="B31" t="s">
        <v>32</v>
      </c>
      <c r="C31" t="s">
        <v>33</v>
      </c>
      <c r="E31" s="3" t="s">
        <v>36</v>
      </c>
      <c r="F31" s="3">
        <f t="shared" si="0"/>
        <v>2</v>
      </c>
      <c r="H31" s="3" t="s">
        <v>35</v>
      </c>
      <c r="I31" s="3">
        <f t="shared" si="1"/>
        <v>1</v>
      </c>
    </row>
    <row r="32" spans="1:9" x14ac:dyDescent="0.35">
      <c r="A32" t="s">
        <v>34</v>
      </c>
      <c r="B32" t="s">
        <v>35</v>
      </c>
      <c r="C32" t="s">
        <v>36</v>
      </c>
      <c r="E32" s="3" t="s">
        <v>43</v>
      </c>
      <c r="F32" s="3">
        <f t="shared" si="0"/>
        <v>2</v>
      </c>
      <c r="H32" s="3" t="s">
        <v>38</v>
      </c>
      <c r="I32" s="3">
        <f t="shared" si="1"/>
        <v>1</v>
      </c>
    </row>
    <row r="33" spans="1:9" x14ac:dyDescent="0.35">
      <c r="A33" t="s">
        <v>70</v>
      </c>
      <c r="B33" t="s">
        <v>67</v>
      </c>
      <c r="C33" t="s">
        <v>23</v>
      </c>
      <c r="E33" s="3" t="s">
        <v>155</v>
      </c>
      <c r="F33" s="3">
        <f t="shared" si="0"/>
        <v>2</v>
      </c>
      <c r="H33" s="3" t="s">
        <v>75</v>
      </c>
      <c r="I33" s="3">
        <f t="shared" si="1"/>
        <v>1</v>
      </c>
    </row>
    <row r="34" spans="1:9" x14ac:dyDescent="0.35">
      <c r="A34" t="s">
        <v>74</v>
      </c>
      <c r="B34" t="s">
        <v>75</v>
      </c>
      <c r="C34" t="s">
        <v>11</v>
      </c>
      <c r="E34" s="3" t="s">
        <v>170</v>
      </c>
      <c r="F34" s="3">
        <f t="shared" ref="F34:F65" si="2">COUNTIF($C$2:$C$232,E34)</f>
        <v>2</v>
      </c>
      <c r="H34" s="3" t="s">
        <v>80</v>
      </c>
      <c r="I34" s="3">
        <f t="shared" ref="I34:I65" si="3">COUNTIF($B$2:$B$232,H34)</f>
        <v>1</v>
      </c>
    </row>
    <row r="35" spans="1:9" x14ac:dyDescent="0.35">
      <c r="A35" t="s">
        <v>81</v>
      </c>
      <c r="B35" t="s">
        <v>82</v>
      </c>
      <c r="C35" t="s">
        <v>27</v>
      </c>
      <c r="E35" s="3" t="s">
        <v>195</v>
      </c>
      <c r="F35" s="3">
        <f t="shared" si="2"/>
        <v>2</v>
      </c>
      <c r="H35" s="3" t="s">
        <v>86</v>
      </c>
      <c r="I35" s="3">
        <f t="shared" si="3"/>
        <v>1</v>
      </c>
    </row>
    <row r="36" spans="1:9" x14ac:dyDescent="0.35">
      <c r="A36" t="s">
        <v>89</v>
      </c>
      <c r="B36" t="s">
        <v>90</v>
      </c>
      <c r="C36" t="s">
        <v>11</v>
      </c>
      <c r="E36" s="3" t="s">
        <v>235</v>
      </c>
      <c r="F36" s="3">
        <f t="shared" si="2"/>
        <v>2</v>
      </c>
      <c r="H36" s="3" t="s">
        <v>97</v>
      </c>
      <c r="I36" s="3">
        <f t="shared" si="3"/>
        <v>1</v>
      </c>
    </row>
    <row r="37" spans="1:9" x14ac:dyDescent="0.35">
      <c r="A37" t="s">
        <v>92</v>
      </c>
      <c r="B37" t="s">
        <v>19</v>
      </c>
      <c r="C37" t="s">
        <v>20</v>
      </c>
      <c r="E37" s="3" t="s">
        <v>267</v>
      </c>
      <c r="F37" s="3">
        <f t="shared" si="2"/>
        <v>2</v>
      </c>
      <c r="H37" s="3" t="s">
        <v>102</v>
      </c>
      <c r="I37" s="3">
        <f t="shared" si="3"/>
        <v>1</v>
      </c>
    </row>
    <row r="38" spans="1:9" x14ac:dyDescent="0.35">
      <c r="A38" t="s">
        <v>93</v>
      </c>
      <c r="B38" t="s">
        <v>94</v>
      </c>
      <c r="C38" t="s">
        <v>95</v>
      </c>
      <c r="E38" s="3" t="s">
        <v>276</v>
      </c>
      <c r="F38" s="3">
        <f t="shared" si="2"/>
        <v>2</v>
      </c>
      <c r="H38" s="3" t="s">
        <v>104</v>
      </c>
      <c r="I38" s="3">
        <f t="shared" si="3"/>
        <v>1</v>
      </c>
    </row>
    <row r="39" spans="1:9" x14ac:dyDescent="0.35">
      <c r="A39" t="s">
        <v>96</v>
      </c>
      <c r="B39" t="s">
        <v>97</v>
      </c>
      <c r="C39" t="s">
        <v>23</v>
      </c>
      <c r="E39" s="3" t="s">
        <v>288</v>
      </c>
      <c r="F39" s="3">
        <f t="shared" si="2"/>
        <v>2</v>
      </c>
      <c r="H39" s="3" t="s">
        <v>107</v>
      </c>
      <c r="I39" s="3">
        <f t="shared" si="3"/>
        <v>1</v>
      </c>
    </row>
    <row r="40" spans="1:9" x14ac:dyDescent="0.35">
      <c r="A40" t="s">
        <v>114</v>
      </c>
      <c r="B40" t="s">
        <v>115</v>
      </c>
      <c r="C40" t="s">
        <v>14</v>
      </c>
      <c r="E40" s="3" t="s">
        <v>397</v>
      </c>
      <c r="F40" s="3">
        <f t="shared" si="2"/>
        <v>2</v>
      </c>
      <c r="H40" s="3" t="s">
        <v>127</v>
      </c>
      <c r="I40" s="3">
        <f t="shared" si="3"/>
        <v>1</v>
      </c>
    </row>
    <row r="41" spans="1:9" x14ac:dyDescent="0.35">
      <c r="A41" t="s">
        <v>119</v>
      </c>
      <c r="B41" t="s">
        <v>120</v>
      </c>
      <c r="C41" t="s">
        <v>121</v>
      </c>
      <c r="E41" s="3" t="s">
        <v>426</v>
      </c>
      <c r="F41" s="3">
        <f t="shared" si="2"/>
        <v>2</v>
      </c>
      <c r="H41" s="3" t="s">
        <v>131</v>
      </c>
      <c r="I41" s="3">
        <f t="shared" si="3"/>
        <v>1</v>
      </c>
    </row>
    <row r="42" spans="1:9" x14ac:dyDescent="0.35">
      <c r="A42" t="s">
        <v>91</v>
      </c>
      <c r="B42" t="s">
        <v>59</v>
      </c>
      <c r="C42" t="s">
        <v>60</v>
      </c>
      <c r="E42" s="3" t="s">
        <v>251</v>
      </c>
      <c r="F42" s="3">
        <f t="shared" si="2"/>
        <v>1</v>
      </c>
      <c r="H42" s="3" t="s">
        <v>99</v>
      </c>
      <c r="I42" s="3">
        <f t="shared" si="3"/>
        <v>4</v>
      </c>
    </row>
    <row r="43" spans="1:9" x14ac:dyDescent="0.35">
      <c r="A43" t="s">
        <v>122</v>
      </c>
      <c r="B43" t="s">
        <v>123</v>
      </c>
      <c r="C43" t="s">
        <v>23</v>
      </c>
      <c r="E43" s="3" t="s">
        <v>429</v>
      </c>
      <c r="F43" s="3">
        <f t="shared" si="2"/>
        <v>1</v>
      </c>
      <c r="H43" s="3" t="s">
        <v>133</v>
      </c>
      <c r="I43" s="3">
        <f t="shared" si="3"/>
        <v>2</v>
      </c>
    </row>
    <row r="44" spans="1:9" x14ac:dyDescent="0.35">
      <c r="A44" t="s">
        <v>76</v>
      </c>
      <c r="B44" t="s">
        <v>77</v>
      </c>
      <c r="C44" t="s">
        <v>78</v>
      </c>
      <c r="E44" s="3" t="s">
        <v>185</v>
      </c>
      <c r="F44" s="3">
        <f t="shared" si="2"/>
        <v>1</v>
      </c>
      <c r="H44" s="3" t="s">
        <v>82</v>
      </c>
      <c r="I44" s="3">
        <f t="shared" si="3"/>
        <v>1</v>
      </c>
    </row>
    <row r="45" spans="1:9" x14ac:dyDescent="0.35">
      <c r="A45" t="s">
        <v>85</v>
      </c>
      <c r="B45" t="s">
        <v>86</v>
      </c>
      <c r="C45" t="s">
        <v>73</v>
      </c>
      <c r="E45" s="3" t="s">
        <v>217</v>
      </c>
      <c r="F45" s="3">
        <f t="shared" si="2"/>
        <v>1</v>
      </c>
      <c r="H45" s="3" t="s">
        <v>90</v>
      </c>
      <c r="I45" s="3">
        <f t="shared" si="3"/>
        <v>1</v>
      </c>
    </row>
    <row r="46" spans="1:9" x14ac:dyDescent="0.35">
      <c r="A46" t="s">
        <v>98</v>
      </c>
      <c r="B46" t="s">
        <v>99</v>
      </c>
      <c r="C46" t="s">
        <v>11</v>
      </c>
      <c r="E46" s="3" t="s">
        <v>299</v>
      </c>
      <c r="F46" s="3">
        <f t="shared" si="2"/>
        <v>1</v>
      </c>
      <c r="H46" s="3" t="s">
        <v>109</v>
      </c>
      <c r="I46" s="3">
        <f t="shared" si="3"/>
        <v>1</v>
      </c>
    </row>
    <row r="47" spans="1:9" x14ac:dyDescent="0.35">
      <c r="A47" t="s">
        <v>101</v>
      </c>
      <c r="B47" t="s">
        <v>102</v>
      </c>
      <c r="C47" t="s">
        <v>20</v>
      </c>
      <c r="E47" s="3" t="s">
        <v>355</v>
      </c>
      <c r="F47" s="3">
        <f t="shared" si="2"/>
        <v>1</v>
      </c>
      <c r="H47" s="3" t="s">
        <v>113</v>
      </c>
      <c r="I47" s="3">
        <f t="shared" si="3"/>
        <v>1</v>
      </c>
    </row>
    <row r="48" spans="1:9" x14ac:dyDescent="0.35">
      <c r="A48" t="s">
        <v>103</v>
      </c>
      <c r="B48" t="s">
        <v>104</v>
      </c>
      <c r="C48" t="s">
        <v>105</v>
      </c>
      <c r="E48" s="3" t="s">
        <v>361</v>
      </c>
      <c r="F48" s="3">
        <f t="shared" si="2"/>
        <v>1</v>
      </c>
      <c r="H48" s="3" t="s">
        <v>115</v>
      </c>
      <c r="I48" s="3">
        <f t="shared" si="3"/>
        <v>1</v>
      </c>
    </row>
    <row r="49" spans="1:9" x14ac:dyDescent="0.35">
      <c r="A49" t="s">
        <v>106</v>
      </c>
      <c r="B49" t="s">
        <v>107</v>
      </c>
      <c r="C49" t="s">
        <v>23</v>
      </c>
      <c r="E49" s="3" t="s">
        <v>366</v>
      </c>
      <c r="F49" s="3">
        <f t="shared" si="2"/>
        <v>1</v>
      </c>
      <c r="H49" s="3" t="s">
        <v>117</v>
      </c>
      <c r="I49" s="3">
        <f t="shared" si="3"/>
        <v>1</v>
      </c>
    </row>
    <row r="50" spans="1:9" x14ac:dyDescent="0.35">
      <c r="A50" t="s">
        <v>110</v>
      </c>
      <c r="B50" t="s">
        <v>111</v>
      </c>
      <c r="C50" t="s">
        <v>23</v>
      </c>
      <c r="E50" s="3" t="s">
        <v>387</v>
      </c>
      <c r="F50" s="3">
        <f t="shared" si="2"/>
        <v>1</v>
      </c>
      <c r="H50" s="3" t="s">
        <v>123</v>
      </c>
      <c r="I50" s="3">
        <f t="shared" si="3"/>
        <v>1</v>
      </c>
    </row>
    <row r="51" spans="1:9" x14ac:dyDescent="0.35">
      <c r="A51" t="s">
        <v>112</v>
      </c>
      <c r="B51" t="s">
        <v>113</v>
      </c>
      <c r="C51" t="s">
        <v>23</v>
      </c>
      <c r="E51" s="3" t="s">
        <v>390</v>
      </c>
      <c r="F51" s="3">
        <f t="shared" si="2"/>
        <v>1</v>
      </c>
      <c r="H51" s="3" t="s">
        <v>125</v>
      </c>
      <c r="I51" s="3">
        <f t="shared" si="3"/>
        <v>1</v>
      </c>
    </row>
    <row r="52" spans="1:9" x14ac:dyDescent="0.35">
      <c r="A52" t="s">
        <v>116</v>
      </c>
      <c r="B52" t="s">
        <v>117</v>
      </c>
      <c r="C52" t="s">
        <v>118</v>
      </c>
      <c r="E52" s="3" t="s">
        <v>417</v>
      </c>
      <c r="F52" s="3">
        <f t="shared" si="2"/>
        <v>1</v>
      </c>
      <c r="H52" s="3" t="s">
        <v>129</v>
      </c>
      <c r="I52" s="3">
        <f t="shared" si="3"/>
        <v>1</v>
      </c>
    </row>
    <row r="53" spans="1:9" x14ac:dyDescent="0.35">
      <c r="A53" t="s">
        <v>164</v>
      </c>
      <c r="B53" t="s">
        <v>165</v>
      </c>
      <c r="C53" t="s">
        <v>48</v>
      </c>
      <c r="H53" s="3" t="s">
        <v>184</v>
      </c>
      <c r="I53" s="3">
        <f t="shared" si="3"/>
        <v>3</v>
      </c>
    </row>
    <row r="54" spans="1:9" x14ac:dyDescent="0.35">
      <c r="A54" t="s">
        <v>126</v>
      </c>
      <c r="B54" t="s">
        <v>127</v>
      </c>
      <c r="C54" t="s">
        <v>30</v>
      </c>
      <c r="H54" s="3" t="s">
        <v>139</v>
      </c>
      <c r="I54" s="3">
        <f t="shared" si="3"/>
        <v>2</v>
      </c>
    </row>
    <row r="55" spans="1:9" x14ac:dyDescent="0.35">
      <c r="A55" t="s">
        <v>132</v>
      </c>
      <c r="B55" t="s">
        <v>133</v>
      </c>
      <c r="C55" t="s">
        <v>134</v>
      </c>
      <c r="H55" s="3" t="s">
        <v>146</v>
      </c>
      <c r="I55" s="3">
        <f t="shared" si="3"/>
        <v>2</v>
      </c>
    </row>
    <row r="56" spans="1:9" x14ac:dyDescent="0.35">
      <c r="A56" t="s">
        <v>138</v>
      </c>
      <c r="B56" t="s">
        <v>139</v>
      </c>
      <c r="C56" t="s">
        <v>60</v>
      </c>
      <c r="H56" s="3" t="s">
        <v>152</v>
      </c>
      <c r="I56" s="3">
        <f t="shared" si="3"/>
        <v>2</v>
      </c>
    </row>
    <row r="57" spans="1:9" x14ac:dyDescent="0.35">
      <c r="A57" t="s">
        <v>179</v>
      </c>
      <c r="B57" t="s">
        <v>180</v>
      </c>
      <c r="C57" t="s">
        <v>95</v>
      </c>
      <c r="H57" s="3" t="s">
        <v>203</v>
      </c>
      <c r="I57" s="3">
        <f t="shared" si="3"/>
        <v>2</v>
      </c>
    </row>
    <row r="58" spans="1:9" x14ac:dyDescent="0.35">
      <c r="A58" t="s">
        <v>181</v>
      </c>
      <c r="B58" t="s">
        <v>182</v>
      </c>
      <c r="C58" t="s">
        <v>23</v>
      </c>
      <c r="H58" s="3" t="s">
        <v>205</v>
      </c>
      <c r="I58" s="3">
        <f t="shared" si="3"/>
        <v>2</v>
      </c>
    </row>
    <row r="59" spans="1:9" x14ac:dyDescent="0.35">
      <c r="A59" t="s">
        <v>213</v>
      </c>
      <c r="B59" t="s">
        <v>214</v>
      </c>
      <c r="C59" t="s">
        <v>188</v>
      </c>
      <c r="H59" s="3" t="s">
        <v>243</v>
      </c>
      <c r="I59" s="3">
        <f t="shared" si="3"/>
        <v>2</v>
      </c>
    </row>
    <row r="60" spans="1:9" x14ac:dyDescent="0.35">
      <c r="A60" t="s">
        <v>128</v>
      </c>
      <c r="B60" t="s">
        <v>129</v>
      </c>
      <c r="C60" t="s">
        <v>30</v>
      </c>
      <c r="H60" s="3" t="s">
        <v>141</v>
      </c>
      <c r="I60" s="3">
        <f t="shared" si="3"/>
        <v>1</v>
      </c>
    </row>
    <row r="61" spans="1:9" x14ac:dyDescent="0.35">
      <c r="A61" t="s">
        <v>130</v>
      </c>
      <c r="B61" t="s">
        <v>131</v>
      </c>
      <c r="C61" t="s">
        <v>95</v>
      </c>
      <c r="H61" s="3" t="s">
        <v>144</v>
      </c>
      <c r="I61" s="3">
        <f t="shared" si="3"/>
        <v>1</v>
      </c>
    </row>
    <row r="62" spans="1:9" x14ac:dyDescent="0.35">
      <c r="A62" t="s">
        <v>135</v>
      </c>
      <c r="B62" t="s">
        <v>62</v>
      </c>
      <c r="C62" t="s">
        <v>63</v>
      </c>
      <c r="H62" s="3" t="s">
        <v>148</v>
      </c>
      <c r="I62" s="3">
        <f t="shared" si="3"/>
        <v>1</v>
      </c>
    </row>
    <row r="63" spans="1:9" x14ac:dyDescent="0.35">
      <c r="A63" t="s">
        <v>136</v>
      </c>
      <c r="B63" t="s">
        <v>137</v>
      </c>
      <c r="C63" t="s">
        <v>48</v>
      </c>
      <c r="H63" s="3" t="s">
        <v>150</v>
      </c>
      <c r="I63" s="3">
        <f t="shared" si="3"/>
        <v>1</v>
      </c>
    </row>
    <row r="64" spans="1:9" x14ac:dyDescent="0.35">
      <c r="A64" t="s">
        <v>140</v>
      </c>
      <c r="B64" t="s">
        <v>141</v>
      </c>
      <c r="C64" t="s">
        <v>48</v>
      </c>
      <c r="H64" s="3" t="s">
        <v>154</v>
      </c>
      <c r="I64" s="3">
        <f t="shared" si="3"/>
        <v>1</v>
      </c>
    </row>
    <row r="65" spans="1:9" x14ac:dyDescent="0.35">
      <c r="A65" t="s">
        <v>142</v>
      </c>
      <c r="B65" t="s">
        <v>19</v>
      </c>
      <c r="C65" t="s">
        <v>20</v>
      </c>
      <c r="H65" s="3" t="s">
        <v>158</v>
      </c>
      <c r="I65" s="3">
        <f t="shared" si="3"/>
        <v>1</v>
      </c>
    </row>
    <row r="66" spans="1:9" x14ac:dyDescent="0.35">
      <c r="A66" t="s">
        <v>143</v>
      </c>
      <c r="B66" t="s">
        <v>144</v>
      </c>
      <c r="C66" t="s">
        <v>51</v>
      </c>
      <c r="H66" s="3" t="s">
        <v>161</v>
      </c>
      <c r="I66" s="3">
        <f t="shared" ref="I66:I97" si="4">COUNTIF($B$2:$B$232,H66)</f>
        <v>1</v>
      </c>
    </row>
    <row r="67" spans="1:9" x14ac:dyDescent="0.35">
      <c r="A67" t="s">
        <v>145</v>
      </c>
      <c r="B67" t="s">
        <v>146</v>
      </c>
      <c r="C67" t="s">
        <v>20</v>
      </c>
      <c r="H67" s="3" t="s">
        <v>163</v>
      </c>
      <c r="I67" s="3">
        <f t="shared" si="4"/>
        <v>1</v>
      </c>
    </row>
    <row r="68" spans="1:9" x14ac:dyDescent="0.35">
      <c r="A68" t="s">
        <v>147</v>
      </c>
      <c r="B68" t="s">
        <v>148</v>
      </c>
      <c r="C68" t="s">
        <v>17</v>
      </c>
      <c r="H68" s="3" t="s">
        <v>165</v>
      </c>
      <c r="I68" s="3">
        <f t="shared" si="4"/>
        <v>1</v>
      </c>
    </row>
    <row r="69" spans="1:9" x14ac:dyDescent="0.35">
      <c r="A69" t="s">
        <v>149</v>
      </c>
      <c r="B69" t="s">
        <v>150</v>
      </c>
      <c r="C69" t="s">
        <v>33</v>
      </c>
      <c r="H69" s="3" t="s">
        <v>167</v>
      </c>
      <c r="I69" s="3">
        <f t="shared" si="4"/>
        <v>1</v>
      </c>
    </row>
    <row r="70" spans="1:9" x14ac:dyDescent="0.35">
      <c r="A70" t="s">
        <v>151</v>
      </c>
      <c r="B70" t="s">
        <v>152</v>
      </c>
      <c r="C70" t="s">
        <v>11</v>
      </c>
      <c r="H70" s="3" t="s">
        <v>169</v>
      </c>
      <c r="I70" s="3">
        <f t="shared" si="4"/>
        <v>1</v>
      </c>
    </row>
    <row r="71" spans="1:9" x14ac:dyDescent="0.35">
      <c r="A71" t="s">
        <v>153</v>
      </c>
      <c r="B71" t="s">
        <v>154</v>
      </c>
      <c r="C71" t="s">
        <v>155</v>
      </c>
      <c r="H71" s="3" t="s">
        <v>174</v>
      </c>
      <c r="I71" s="3">
        <f t="shared" si="4"/>
        <v>1</v>
      </c>
    </row>
    <row r="72" spans="1:9" x14ac:dyDescent="0.35">
      <c r="A72" t="s">
        <v>156</v>
      </c>
      <c r="B72" t="s">
        <v>19</v>
      </c>
      <c r="C72" t="s">
        <v>20</v>
      </c>
      <c r="H72" s="3" t="s">
        <v>176</v>
      </c>
      <c r="I72" s="3">
        <f t="shared" si="4"/>
        <v>1</v>
      </c>
    </row>
    <row r="73" spans="1:9" x14ac:dyDescent="0.35">
      <c r="A73" t="s">
        <v>157</v>
      </c>
      <c r="B73" t="s">
        <v>158</v>
      </c>
      <c r="C73" t="s">
        <v>159</v>
      </c>
      <c r="H73" s="3" t="s">
        <v>178</v>
      </c>
      <c r="I73" s="3">
        <f t="shared" si="4"/>
        <v>1</v>
      </c>
    </row>
    <row r="74" spans="1:9" x14ac:dyDescent="0.35">
      <c r="A74" t="s">
        <v>160</v>
      </c>
      <c r="B74" t="s">
        <v>161</v>
      </c>
      <c r="C74" t="s">
        <v>30</v>
      </c>
      <c r="H74" s="3" t="s">
        <v>180</v>
      </c>
      <c r="I74" s="3">
        <f t="shared" si="4"/>
        <v>1</v>
      </c>
    </row>
    <row r="75" spans="1:9" x14ac:dyDescent="0.35">
      <c r="A75" t="s">
        <v>162</v>
      </c>
      <c r="B75" t="s">
        <v>163</v>
      </c>
      <c r="C75" t="s">
        <v>8</v>
      </c>
      <c r="H75" s="3" t="s">
        <v>182</v>
      </c>
      <c r="I75" s="3">
        <f t="shared" si="4"/>
        <v>1</v>
      </c>
    </row>
    <row r="76" spans="1:9" x14ac:dyDescent="0.35">
      <c r="A76" t="s">
        <v>166</v>
      </c>
      <c r="B76" t="s">
        <v>167</v>
      </c>
      <c r="C76" t="s">
        <v>8</v>
      </c>
      <c r="H76" s="3" t="s">
        <v>187</v>
      </c>
      <c r="I76" s="3">
        <f t="shared" si="4"/>
        <v>1</v>
      </c>
    </row>
    <row r="77" spans="1:9" x14ac:dyDescent="0.35">
      <c r="A77" t="s">
        <v>168</v>
      </c>
      <c r="B77" t="s">
        <v>169</v>
      </c>
      <c r="C77" t="s">
        <v>170</v>
      </c>
      <c r="H77" s="3" t="s">
        <v>190</v>
      </c>
      <c r="I77" s="3">
        <f t="shared" si="4"/>
        <v>1</v>
      </c>
    </row>
    <row r="78" spans="1:9" x14ac:dyDescent="0.35">
      <c r="A78" t="s">
        <v>171</v>
      </c>
      <c r="B78" t="s">
        <v>62</v>
      </c>
      <c r="C78" t="s">
        <v>63</v>
      </c>
      <c r="H78" s="3" t="s">
        <v>192</v>
      </c>
      <c r="I78" s="3">
        <f t="shared" si="4"/>
        <v>1</v>
      </c>
    </row>
    <row r="79" spans="1:9" x14ac:dyDescent="0.35">
      <c r="A79" t="s">
        <v>172</v>
      </c>
      <c r="B79" t="s">
        <v>152</v>
      </c>
      <c r="C79" t="s">
        <v>11</v>
      </c>
      <c r="H79" s="3" t="s">
        <v>194</v>
      </c>
      <c r="I79" s="3">
        <f t="shared" si="4"/>
        <v>1</v>
      </c>
    </row>
    <row r="80" spans="1:9" x14ac:dyDescent="0.35">
      <c r="A80" t="s">
        <v>173</v>
      </c>
      <c r="B80" t="s">
        <v>174</v>
      </c>
      <c r="C80" t="s">
        <v>48</v>
      </c>
      <c r="H80" s="3" t="s">
        <v>197</v>
      </c>
      <c r="I80" s="3">
        <f t="shared" si="4"/>
        <v>1</v>
      </c>
    </row>
    <row r="81" spans="1:9" x14ac:dyDescent="0.35">
      <c r="A81" t="s">
        <v>175</v>
      </c>
      <c r="B81" t="s">
        <v>176</v>
      </c>
      <c r="C81" t="s">
        <v>11</v>
      </c>
      <c r="H81" s="3" t="s">
        <v>199</v>
      </c>
      <c r="I81" s="3">
        <f t="shared" si="4"/>
        <v>1</v>
      </c>
    </row>
    <row r="82" spans="1:9" x14ac:dyDescent="0.35">
      <c r="A82" t="s">
        <v>177</v>
      </c>
      <c r="B82" t="s">
        <v>178</v>
      </c>
      <c r="C82" t="s">
        <v>73</v>
      </c>
      <c r="H82" s="3" t="s">
        <v>201</v>
      </c>
      <c r="I82" s="3">
        <f t="shared" si="4"/>
        <v>1</v>
      </c>
    </row>
    <row r="83" spans="1:9" x14ac:dyDescent="0.35">
      <c r="A83" t="s">
        <v>183</v>
      </c>
      <c r="B83" t="s">
        <v>184</v>
      </c>
      <c r="C83" t="s">
        <v>185</v>
      </c>
      <c r="H83" s="3" t="s">
        <v>207</v>
      </c>
      <c r="I83" s="3">
        <f t="shared" si="4"/>
        <v>1</v>
      </c>
    </row>
    <row r="84" spans="1:9" x14ac:dyDescent="0.35">
      <c r="A84" t="s">
        <v>186</v>
      </c>
      <c r="B84" t="s">
        <v>187</v>
      </c>
      <c r="C84" t="s">
        <v>188</v>
      </c>
      <c r="H84" s="3" t="s">
        <v>210</v>
      </c>
      <c r="I84" s="3">
        <f t="shared" si="4"/>
        <v>1</v>
      </c>
    </row>
    <row r="85" spans="1:9" x14ac:dyDescent="0.35">
      <c r="A85" t="s">
        <v>189</v>
      </c>
      <c r="B85" t="s">
        <v>190</v>
      </c>
      <c r="C85" t="s">
        <v>78</v>
      </c>
      <c r="H85" s="3" t="s">
        <v>212</v>
      </c>
      <c r="I85" s="3">
        <f t="shared" si="4"/>
        <v>1</v>
      </c>
    </row>
    <row r="86" spans="1:9" x14ac:dyDescent="0.35">
      <c r="A86" t="s">
        <v>191</v>
      </c>
      <c r="B86" t="s">
        <v>192</v>
      </c>
      <c r="C86" t="s">
        <v>48</v>
      </c>
      <c r="H86" s="3" t="s">
        <v>214</v>
      </c>
      <c r="I86" s="3">
        <f t="shared" si="4"/>
        <v>1</v>
      </c>
    </row>
    <row r="87" spans="1:9" x14ac:dyDescent="0.35">
      <c r="A87" t="s">
        <v>193</v>
      </c>
      <c r="B87" t="s">
        <v>194</v>
      </c>
      <c r="C87" t="s">
        <v>195</v>
      </c>
      <c r="H87" s="3" t="s">
        <v>216</v>
      </c>
      <c r="I87" s="3">
        <f t="shared" si="4"/>
        <v>1</v>
      </c>
    </row>
    <row r="88" spans="1:9" x14ac:dyDescent="0.35">
      <c r="A88" t="s">
        <v>196</v>
      </c>
      <c r="B88" t="s">
        <v>197</v>
      </c>
      <c r="C88" t="s">
        <v>20</v>
      </c>
      <c r="H88" s="3" t="s">
        <v>221</v>
      </c>
      <c r="I88" s="3">
        <f t="shared" si="4"/>
        <v>1</v>
      </c>
    </row>
    <row r="89" spans="1:9" x14ac:dyDescent="0.35">
      <c r="A89" t="s">
        <v>198</v>
      </c>
      <c r="B89" t="s">
        <v>199</v>
      </c>
      <c r="C89" t="s">
        <v>51</v>
      </c>
      <c r="H89" s="3" t="s">
        <v>223</v>
      </c>
      <c r="I89" s="3">
        <f t="shared" si="4"/>
        <v>1</v>
      </c>
    </row>
    <row r="90" spans="1:9" x14ac:dyDescent="0.35">
      <c r="A90" t="s">
        <v>200</v>
      </c>
      <c r="B90" t="s">
        <v>201</v>
      </c>
      <c r="C90" t="s">
        <v>121</v>
      </c>
      <c r="H90" s="3" t="s">
        <v>228</v>
      </c>
      <c r="I90" s="3">
        <f t="shared" si="4"/>
        <v>1</v>
      </c>
    </row>
    <row r="91" spans="1:9" x14ac:dyDescent="0.35">
      <c r="A91" t="s">
        <v>202</v>
      </c>
      <c r="B91" t="s">
        <v>203</v>
      </c>
      <c r="C91" t="s">
        <v>188</v>
      </c>
      <c r="H91" s="3" t="s">
        <v>230</v>
      </c>
      <c r="I91" s="3">
        <f t="shared" si="4"/>
        <v>1</v>
      </c>
    </row>
    <row r="92" spans="1:9" x14ac:dyDescent="0.35">
      <c r="A92" t="s">
        <v>204</v>
      </c>
      <c r="B92" t="s">
        <v>205</v>
      </c>
      <c r="C92" t="s">
        <v>23</v>
      </c>
      <c r="H92" s="3" t="s">
        <v>232</v>
      </c>
      <c r="I92" s="3">
        <f t="shared" si="4"/>
        <v>1</v>
      </c>
    </row>
    <row r="93" spans="1:9" x14ac:dyDescent="0.35">
      <c r="A93" t="s">
        <v>206</v>
      </c>
      <c r="B93" t="s">
        <v>207</v>
      </c>
      <c r="C93" t="s">
        <v>208</v>
      </c>
      <c r="H93" s="3" t="s">
        <v>234</v>
      </c>
      <c r="I93" s="3">
        <f t="shared" si="4"/>
        <v>1</v>
      </c>
    </row>
    <row r="94" spans="1:9" x14ac:dyDescent="0.35">
      <c r="A94" t="s">
        <v>209</v>
      </c>
      <c r="B94" t="s">
        <v>210</v>
      </c>
      <c r="C94" t="s">
        <v>118</v>
      </c>
      <c r="H94" s="3" t="s">
        <v>237</v>
      </c>
      <c r="I94" s="3">
        <f t="shared" si="4"/>
        <v>1</v>
      </c>
    </row>
    <row r="95" spans="1:9" x14ac:dyDescent="0.35">
      <c r="A95" t="s">
        <v>211</v>
      </c>
      <c r="B95" t="s">
        <v>212</v>
      </c>
      <c r="C95" t="s">
        <v>27</v>
      </c>
      <c r="H95" s="3" t="s">
        <v>241</v>
      </c>
      <c r="I95" s="3">
        <f t="shared" si="4"/>
        <v>1</v>
      </c>
    </row>
    <row r="96" spans="1:9" x14ac:dyDescent="0.35">
      <c r="A96" t="s">
        <v>215</v>
      </c>
      <c r="B96" t="s">
        <v>216</v>
      </c>
      <c r="C96" t="s">
        <v>217</v>
      </c>
      <c r="H96" s="3" t="s">
        <v>245</v>
      </c>
      <c r="I96" s="3">
        <f t="shared" si="4"/>
        <v>1</v>
      </c>
    </row>
    <row r="97" spans="1:9" x14ac:dyDescent="0.35">
      <c r="A97" t="s">
        <v>218</v>
      </c>
      <c r="B97" t="s">
        <v>29</v>
      </c>
      <c r="C97" t="s">
        <v>30</v>
      </c>
      <c r="H97" s="3" t="s">
        <v>247</v>
      </c>
      <c r="I97" s="3">
        <f t="shared" si="4"/>
        <v>1</v>
      </c>
    </row>
    <row r="98" spans="1:9" x14ac:dyDescent="0.35">
      <c r="A98" t="s">
        <v>219</v>
      </c>
      <c r="B98" t="s">
        <v>56</v>
      </c>
      <c r="C98" t="s">
        <v>57</v>
      </c>
      <c r="H98" s="3" t="s">
        <v>250</v>
      </c>
      <c r="I98" s="3">
        <f t="shared" ref="I98:I129" si="5">COUNTIF($B$2:$B$232,H98)</f>
        <v>1</v>
      </c>
    </row>
    <row r="99" spans="1:9" x14ac:dyDescent="0.35">
      <c r="A99" t="s">
        <v>220</v>
      </c>
      <c r="B99" t="s">
        <v>221</v>
      </c>
      <c r="C99" t="s">
        <v>20</v>
      </c>
      <c r="H99" s="3" t="s">
        <v>253</v>
      </c>
      <c r="I99" s="3">
        <f t="shared" si="5"/>
        <v>1</v>
      </c>
    </row>
    <row r="100" spans="1:9" x14ac:dyDescent="0.35">
      <c r="A100" t="s">
        <v>222</v>
      </c>
      <c r="B100" t="s">
        <v>223</v>
      </c>
      <c r="C100" t="s">
        <v>224</v>
      </c>
      <c r="H100" s="3" t="s">
        <v>255</v>
      </c>
      <c r="I100" s="3">
        <f t="shared" si="5"/>
        <v>1</v>
      </c>
    </row>
    <row r="101" spans="1:9" x14ac:dyDescent="0.35">
      <c r="A101" t="s">
        <v>225</v>
      </c>
      <c r="B101" t="s">
        <v>13</v>
      </c>
      <c r="C101" t="s">
        <v>14</v>
      </c>
      <c r="H101" s="3" t="s">
        <v>257</v>
      </c>
      <c r="I101" s="3">
        <f t="shared" si="5"/>
        <v>1</v>
      </c>
    </row>
    <row r="102" spans="1:9" x14ac:dyDescent="0.35">
      <c r="A102" t="s">
        <v>226</v>
      </c>
      <c r="B102" t="s">
        <v>146</v>
      </c>
      <c r="C102" t="s">
        <v>20</v>
      </c>
      <c r="H102" s="3" t="s">
        <v>259</v>
      </c>
      <c r="I102" s="3">
        <f t="shared" si="5"/>
        <v>1</v>
      </c>
    </row>
    <row r="103" spans="1:9" x14ac:dyDescent="0.35">
      <c r="A103" t="s">
        <v>227</v>
      </c>
      <c r="B103" t="s">
        <v>228</v>
      </c>
      <c r="C103" t="s">
        <v>20</v>
      </c>
      <c r="H103" s="3" t="s">
        <v>261</v>
      </c>
      <c r="I103" s="3">
        <f t="shared" si="5"/>
        <v>1</v>
      </c>
    </row>
    <row r="104" spans="1:9" x14ac:dyDescent="0.35">
      <c r="A104" t="s">
        <v>229</v>
      </c>
      <c r="B104" t="s">
        <v>230</v>
      </c>
      <c r="C104" t="s">
        <v>14</v>
      </c>
      <c r="H104" s="3" t="s">
        <v>264</v>
      </c>
      <c r="I104" s="3">
        <f t="shared" si="5"/>
        <v>1</v>
      </c>
    </row>
    <row r="105" spans="1:9" x14ac:dyDescent="0.35">
      <c r="A105" t="s">
        <v>231</v>
      </c>
      <c r="B105" t="s">
        <v>232</v>
      </c>
      <c r="C105" t="s">
        <v>224</v>
      </c>
      <c r="H105" s="3" t="s">
        <v>266</v>
      </c>
      <c r="I105" s="3">
        <f t="shared" si="5"/>
        <v>1</v>
      </c>
    </row>
    <row r="106" spans="1:9" x14ac:dyDescent="0.35">
      <c r="A106" t="s">
        <v>233</v>
      </c>
      <c r="B106" t="s">
        <v>234</v>
      </c>
      <c r="C106" t="s">
        <v>235</v>
      </c>
      <c r="H106" s="3" t="s">
        <v>269</v>
      </c>
      <c r="I106" s="3">
        <f t="shared" si="5"/>
        <v>1</v>
      </c>
    </row>
    <row r="107" spans="1:9" x14ac:dyDescent="0.35">
      <c r="A107" t="s">
        <v>236</v>
      </c>
      <c r="B107" t="s">
        <v>237</v>
      </c>
      <c r="C107" t="s">
        <v>54</v>
      </c>
      <c r="H107" s="3" t="s">
        <v>275</v>
      </c>
      <c r="I107" s="3">
        <f t="shared" si="5"/>
        <v>1</v>
      </c>
    </row>
    <row r="108" spans="1:9" x14ac:dyDescent="0.35">
      <c r="A108" t="s">
        <v>238</v>
      </c>
      <c r="B108" t="s">
        <v>88</v>
      </c>
      <c r="C108" t="s">
        <v>20</v>
      </c>
      <c r="H108" s="3" t="s">
        <v>278</v>
      </c>
      <c r="I108" s="3">
        <f t="shared" si="5"/>
        <v>1</v>
      </c>
    </row>
    <row r="109" spans="1:9" x14ac:dyDescent="0.35">
      <c r="A109" t="s">
        <v>239</v>
      </c>
      <c r="B109" t="s">
        <v>26</v>
      </c>
      <c r="C109" t="s">
        <v>36</v>
      </c>
      <c r="H109" s="3" t="s">
        <v>280</v>
      </c>
      <c r="I109" s="3">
        <f t="shared" si="5"/>
        <v>1</v>
      </c>
    </row>
    <row r="110" spans="1:9" x14ac:dyDescent="0.35">
      <c r="A110" t="s">
        <v>240</v>
      </c>
      <c r="B110" t="s">
        <v>241</v>
      </c>
      <c r="C110" t="s">
        <v>23</v>
      </c>
      <c r="H110" s="3" t="s">
        <v>282</v>
      </c>
      <c r="I110" s="3">
        <f t="shared" si="5"/>
        <v>1</v>
      </c>
    </row>
    <row r="111" spans="1:9" x14ac:dyDescent="0.35">
      <c r="A111" t="s">
        <v>242</v>
      </c>
      <c r="B111" t="s">
        <v>243</v>
      </c>
      <c r="C111" t="s">
        <v>155</v>
      </c>
      <c r="H111" s="3" t="s">
        <v>285</v>
      </c>
      <c r="I111" s="3">
        <f t="shared" si="5"/>
        <v>1</v>
      </c>
    </row>
    <row r="112" spans="1:9" x14ac:dyDescent="0.35">
      <c r="A112" t="s">
        <v>244</v>
      </c>
      <c r="B112" t="s">
        <v>245</v>
      </c>
      <c r="C112" t="s">
        <v>195</v>
      </c>
      <c r="H112" s="3" t="s">
        <v>287</v>
      </c>
      <c r="I112" s="3">
        <f t="shared" si="5"/>
        <v>1</v>
      </c>
    </row>
    <row r="113" spans="1:9" x14ac:dyDescent="0.35">
      <c r="A113" t="s">
        <v>246</v>
      </c>
      <c r="B113" t="s">
        <v>247</v>
      </c>
      <c r="C113" t="s">
        <v>95</v>
      </c>
      <c r="H113" s="3" t="s">
        <v>290</v>
      </c>
      <c r="I113" s="3">
        <f t="shared" si="5"/>
        <v>1</v>
      </c>
    </row>
    <row r="114" spans="1:9" x14ac:dyDescent="0.35">
      <c r="A114" t="s">
        <v>248</v>
      </c>
      <c r="B114" t="s">
        <v>243</v>
      </c>
      <c r="C114" t="s">
        <v>57</v>
      </c>
      <c r="H114" s="3" t="s">
        <v>292</v>
      </c>
      <c r="I114" s="3">
        <f t="shared" si="5"/>
        <v>1</v>
      </c>
    </row>
    <row r="115" spans="1:9" x14ac:dyDescent="0.35">
      <c r="A115" t="s">
        <v>249</v>
      </c>
      <c r="B115" t="s">
        <v>250</v>
      </c>
      <c r="C115" t="s">
        <v>251</v>
      </c>
      <c r="H115" s="3" t="s">
        <v>294</v>
      </c>
      <c r="I115" s="3">
        <f t="shared" si="5"/>
        <v>1</v>
      </c>
    </row>
    <row r="116" spans="1:9" x14ac:dyDescent="0.35">
      <c r="A116" t="s">
        <v>252</v>
      </c>
      <c r="B116" t="s">
        <v>253</v>
      </c>
      <c r="C116" t="s">
        <v>208</v>
      </c>
      <c r="H116" s="3" t="s">
        <v>298</v>
      </c>
      <c r="I116" s="3">
        <f t="shared" si="5"/>
        <v>1</v>
      </c>
    </row>
    <row r="117" spans="1:9" x14ac:dyDescent="0.35">
      <c r="A117" t="s">
        <v>254</v>
      </c>
      <c r="B117" t="s">
        <v>255</v>
      </c>
      <c r="C117" t="s">
        <v>23</v>
      </c>
      <c r="H117" s="3" t="s">
        <v>301</v>
      </c>
      <c r="I117" s="3">
        <f t="shared" si="5"/>
        <v>1</v>
      </c>
    </row>
    <row r="118" spans="1:9" x14ac:dyDescent="0.35">
      <c r="A118" t="s">
        <v>256</v>
      </c>
      <c r="B118" t="s">
        <v>257</v>
      </c>
      <c r="C118" t="s">
        <v>159</v>
      </c>
      <c r="H118" s="3" t="s">
        <v>303</v>
      </c>
      <c r="I118" s="3">
        <f t="shared" si="5"/>
        <v>1</v>
      </c>
    </row>
    <row r="119" spans="1:9" x14ac:dyDescent="0.35">
      <c r="A119" t="s">
        <v>258</v>
      </c>
      <c r="B119" t="s">
        <v>259</v>
      </c>
      <c r="C119" t="s">
        <v>78</v>
      </c>
      <c r="H119" s="3" t="s">
        <v>306</v>
      </c>
      <c r="I119" s="3">
        <f t="shared" si="5"/>
        <v>1</v>
      </c>
    </row>
    <row r="120" spans="1:9" x14ac:dyDescent="0.35">
      <c r="A120" t="s">
        <v>260</v>
      </c>
      <c r="B120" t="s">
        <v>261</v>
      </c>
      <c r="C120" t="s">
        <v>8</v>
      </c>
      <c r="H120" s="3" t="s">
        <v>308</v>
      </c>
      <c r="I120" s="3">
        <f t="shared" si="5"/>
        <v>1</v>
      </c>
    </row>
    <row r="121" spans="1:9" x14ac:dyDescent="0.35">
      <c r="A121" t="s">
        <v>262</v>
      </c>
      <c r="B121" t="s">
        <v>29</v>
      </c>
      <c r="C121" t="s">
        <v>30</v>
      </c>
      <c r="H121" s="3" t="s">
        <v>310</v>
      </c>
      <c r="I121" s="3">
        <f t="shared" si="5"/>
        <v>1</v>
      </c>
    </row>
    <row r="122" spans="1:9" x14ac:dyDescent="0.35">
      <c r="A122" t="s">
        <v>263</v>
      </c>
      <c r="B122" t="s">
        <v>264</v>
      </c>
      <c r="C122" t="s">
        <v>23</v>
      </c>
      <c r="H122" s="3" t="s">
        <v>312</v>
      </c>
      <c r="I122" s="3">
        <f t="shared" si="5"/>
        <v>1</v>
      </c>
    </row>
    <row r="123" spans="1:9" x14ac:dyDescent="0.35">
      <c r="A123" t="s">
        <v>265</v>
      </c>
      <c r="B123" t="s">
        <v>266</v>
      </c>
      <c r="C123" t="s">
        <v>267</v>
      </c>
      <c r="H123" s="3" t="s">
        <v>317</v>
      </c>
      <c r="I123" s="3">
        <f t="shared" si="5"/>
        <v>1</v>
      </c>
    </row>
    <row r="124" spans="1:9" x14ac:dyDescent="0.35">
      <c r="A124" t="s">
        <v>268</v>
      </c>
      <c r="B124" t="s">
        <v>269</v>
      </c>
      <c r="C124" t="s">
        <v>170</v>
      </c>
      <c r="H124" s="3" t="s">
        <v>319</v>
      </c>
      <c r="I124" s="3">
        <f t="shared" si="5"/>
        <v>1</v>
      </c>
    </row>
    <row r="125" spans="1:9" x14ac:dyDescent="0.35">
      <c r="A125" t="s">
        <v>270</v>
      </c>
      <c r="B125" t="s">
        <v>62</v>
      </c>
      <c r="C125" t="s">
        <v>63</v>
      </c>
      <c r="H125" s="3" t="s">
        <v>321</v>
      </c>
      <c r="I125" s="3">
        <f t="shared" si="5"/>
        <v>1</v>
      </c>
    </row>
    <row r="126" spans="1:9" x14ac:dyDescent="0.35">
      <c r="A126" t="s">
        <v>271</v>
      </c>
      <c r="B126" t="s">
        <v>13</v>
      </c>
      <c r="C126" t="s">
        <v>14</v>
      </c>
      <c r="H126" s="3" t="s">
        <v>323</v>
      </c>
      <c r="I126" s="3">
        <f t="shared" si="5"/>
        <v>1</v>
      </c>
    </row>
    <row r="127" spans="1:9" x14ac:dyDescent="0.35">
      <c r="A127" t="s">
        <v>272</v>
      </c>
      <c r="B127" t="s">
        <v>69</v>
      </c>
      <c r="C127" t="s">
        <v>30</v>
      </c>
      <c r="H127" s="3" t="s">
        <v>325</v>
      </c>
      <c r="I127" s="3">
        <f t="shared" si="5"/>
        <v>1</v>
      </c>
    </row>
    <row r="128" spans="1:9" x14ac:dyDescent="0.35">
      <c r="A128" t="s">
        <v>273</v>
      </c>
      <c r="B128" t="s">
        <v>62</v>
      </c>
      <c r="C128" t="s">
        <v>63</v>
      </c>
      <c r="H128" s="3" t="s">
        <v>327</v>
      </c>
      <c r="I128" s="3">
        <f t="shared" si="5"/>
        <v>1</v>
      </c>
    </row>
    <row r="129" spans="1:9" x14ac:dyDescent="0.35">
      <c r="A129" t="s">
        <v>274</v>
      </c>
      <c r="B129" t="s">
        <v>275</v>
      </c>
      <c r="C129" t="s">
        <v>276</v>
      </c>
      <c r="H129" s="3" t="s">
        <v>330</v>
      </c>
      <c r="I129" s="3">
        <f t="shared" si="5"/>
        <v>1</v>
      </c>
    </row>
    <row r="130" spans="1:9" x14ac:dyDescent="0.35">
      <c r="A130" t="s">
        <v>277</v>
      </c>
      <c r="B130" t="s">
        <v>278</v>
      </c>
      <c r="C130" t="s">
        <v>276</v>
      </c>
      <c r="H130" s="3" t="s">
        <v>332</v>
      </c>
      <c r="I130" s="3">
        <f t="shared" ref="I130:I161" si="6">COUNTIF($B$2:$B$232,H130)</f>
        <v>1</v>
      </c>
    </row>
    <row r="131" spans="1:9" x14ac:dyDescent="0.35">
      <c r="A131" t="s">
        <v>279</v>
      </c>
      <c r="B131" t="s">
        <v>280</v>
      </c>
      <c r="C131" t="s">
        <v>20</v>
      </c>
      <c r="H131" s="3" t="s">
        <v>335</v>
      </c>
      <c r="I131" s="3">
        <f t="shared" si="6"/>
        <v>1</v>
      </c>
    </row>
    <row r="132" spans="1:9" x14ac:dyDescent="0.35">
      <c r="A132" t="s">
        <v>281</v>
      </c>
      <c r="B132" t="s">
        <v>282</v>
      </c>
      <c r="C132" t="s">
        <v>188</v>
      </c>
      <c r="H132" s="3" t="s">
        <v>338</v>
      </c>
      <c r="I132" s="3">
        <f t="shared" si="6"/>
        <v>1</v>
      </c>
    </row>
    <row r="133" spans="1:9" x14ac:dyDescent="0.35">
      <c r="A133" t="s">
        <v>283</v>
      </c>
      <c r="B133" t="s">
        <v>19</v>
      </c>
      <c r="C133" t="s">
        <v>20</v>
      </c>
      <c r="H133" s="3" t="s">
        <v>340</v>
      </c>
      <c r="I133" s="3">
        <f t="shared" si="6"/>
        <v>1</v>
      </c>
    </row>
    <row r="134" spans="1:9" x14ac:dyDescent="0.35">
      <c r="A134" t="s">
        <v>284</v>
      </c>
      <c r="B134" t="s">
        <v>285</v>
      </c>
      <c r="C134" t="s">
        <v>20</v>
      </c>
      <c r="H134" s="3" t="s">
        <v>342</v>
      </c>
      <c r="I134" s="3">
        <f t="shared" si="6"/>
        <v>1</v>
      </c>
    </row>
    <row r="135" spans="1:9" x14ac:dyDescent="0.35">
      <c r="A135" t="s">
        <v>286</v>
      </c>
      <c r="B135" t="s">
        <v>287</v>
      </c>
      <c r="C135" t="s">
        <v>288</v>
      </c>
      <c r="H135" s="3" t="s">
        <v>344</v>
      </c>
      <c r="I135" s="3">
        <f t="shared" si="6"/>
        <v>1</v>
      </c>
    </row>
    <row r="136" spans="1:9" x14ac:dyDescent="0.35">
      <c r="A136" t="s">
        <v>289</v>
      </c>
      <c r="B136" t="s">
        <v>290</v>
      </c>
      <c r="C136" t="s">
        <v>267</v>
      </c>
      <c r="H136" s="3" t="s">
        <v>346</v>
      </c>
      <c r="I136" s="3">
        <f t="shared" si="6"/>
        <v>1</v>
      </c>
    </row>
    <row r="137" spans="1:9" x14ac:dyDescent="0.35">
      <c r="A137" t="s">
        <v>291</v>
      </c>
      <c r="B137" t="s">
        <v>292</v>
      </c>
      <c r="C137" t="s">
        <v>105</v>
      </c>
      <c r="H137" s="3" t="s">
        <v>348</v>
      </c>
      <c r="I137" s="3">
        <f t="shared" si="6"/>
        <v>1</v>
      </c>
    </row>
    <row r="138" spans="1:9" x14ac:dyDescent="0.35">
      <c r="A138" t="s">
        <v>293</v>
      </c>
      <c r="B138" t="s">
        <v>294</v>
      </c>
      <c r="C138" t="s">
        <v>60</v>
      </c>
      <c r="H138" s="3" t="s">
        <v>350</v>
      </c>
      <c r="I138" s="3">
        <f t="shared" si="6"/>
        <v>1</v>
      </c>
    </row>
    <row r="139" spans="1:9" x14ac:dyDescent="0.35">
      <c r="A139" t="s">
        <v>295</v>
      </c>
      <c r="B139" t="s">
        <v>184</v>
      </c>
      <c r="C139" t="s">
        <v>8</v>
      </c>
      <c r="H139" s="3" t="s">
        <v>352</v>
      </c>
      <c r="I139" s="3">
        <f t="shared" si="6"/>
        <v>1</v>
      </c>
    </row>
    <row r="140" spans="1:9" x14ac:dyDescent="0.35">
      <c r="A140" t="s">
        <v>296</v>
      </c>
      <c r="B140" t="s">
        <v>184</v>
      </c>
      <c r="C140" t="s">
        <v>8</v>
      </c>
      <c r="H140" s="3" t="s">
        <v>354</v>
      </c>
      <c r="I140" s="3">
        <f t="shared" si="6"/>
        <v>1</v>
      </c>
    </row>
    <row r="141" spans="1:9" x14ac:dyDescent="0.35">
      <c r="A141" t="s">
        <v>297</v>
      </c>
      <c r="B141" t="s">
        <v>298</v>
      </c>
      <c r="C141" t="s">
        <v>299</v>
      </c>
      <c r="H141" s="3" t="s">
        <v>358</v>
      </c>
      <c r="I141" s="3">
        <f t="shared" si="6"/>
        <v>1</v>
      </c>
    </row>
    <row r="142" spans="1:9" x14ac:dyDescent="0.35">
      <c r="A142" t="s">
        <v>300</v>
      </c>
      <c r="B142" t="s">
        <v>301</v>
      </c>
      <c r="C142" t="s">
        <v>95</v>
      </c>
      <c r="H142" s="3" t="s">
        <v>360</v>
      </c>
      <c r="I142" s="3">
        <f t="shared" si="6"/>
        <v>1</v>
      </c>
    </row>
    <row r="143" spans="1:9" x14ac:dyDescent="0.35">
      <c r="A143" t="s">
        <v>302</v>
      </c>
      <c r="B143" t="s">
        <v>303</v>
      </c>
      <c r="C143" t="s">
        <v>304</v>
      </c>
      <c r="H143" s="3" t="s">
        <v>363</v>
      </c>
      <c r="I143" s="3">
        <f t="shared" si="6"/>
        <v>1</v>
      </c>
    </row>
    <row r="144" spans="1:9" x14ac:dyDescent="0.35">
      <c r="A144" t="s">
        <v>305</v>
      </c>
      <c r="B144" t="s">
        <v>306</v>
      </c>
      <c r="C144" t="s">
        <v>73</v>
      </c>
      <c r="H144" s="3" t="s">
        <v>365</v>
      </c>
      <c r="I144" s="3">
        <f t="shared" si="6"/>
        <v>1</v>
      </c>
    </row>
    <row r="145" spans="1:9" x14ac:dyDescent="0.35">
      <c r="A145" t="s">
        <v>307</v>
      </c>
      <c r="B145" t="s">
        <v>308</v>
      </c>
      <c r="C145" t="s">
        <v>235</v>
      </c>
      <c r="H145" s="3" t="s">
        <v>368</v>
      </c>
      <c r="I145" s="3">
        <f t="shared" si="6"/>
        <v>1</v>
      </c>
    </row>
    <row r="146" spans="1:9" x14ac:dyDescent="0.35">
      <c r="A146" t="s">
        <v>309</v>
      </c>
      <c r="B146" t="s">
        <v>310</v>
      </c>
      <c r="C146" t="s">
        <v>134</v>
      </c>
      <c r="H146" s="3" t="s">
        <v>371</v>
      </c>
      <c r="I146" s="3">
        <f t="shared" si="6"/>
        <v>1</v>
      </c>
    </row>
    <row r="147" spans="1:9" x14ac:dyDescent="0.35">
      <c r="A147" t="s">
        <v>311</v>
      </c>
      <c r="B147" t="s">
        <v>312</v>
      </c>
      <c r="C147" t="s">
        <v>20</v>
      </c>
      <c r="H147" s="3" t="s">
        <v>373</v>
      </c>
      <c r="I147" s="3">
        <f t="shared" si="6"/>
        <v>1</v>
      </c>
    </row>
    <row r="148" spans="1:9" x14ac:dyDescent="0.35">
      <c r="A148" t="s">
        <v>313</v>
      </c>
      <c r="B148" t="s">
        <v>139</v>
      </c>
      <c r="C148" t="s">
        <v>95</v>
      </c>
      <c r="H148" s="3" t="s">
        <v>375</v>
      </c>
      <c r="I148" s="3">
        <f t="shared" si="6"/>
        <v>1</v>
      </c>
    </row>
    <row r="149" spans="1:9" x14ac:dyDescent="0.35">
      <c r="A149" t="s">
        <v>314</v>
      </c>
      <c r="B149" t="s">
        <v>205</v>
      </c>
      <c r="C149" t="s">
        <v>23</v>
      </c>
      <c r="H149" s="3" t="s">
        <v>377</v>
      </c>
      <c r="I149" s="3">
        <f t="shared" si="6"/>
        <v>1</v>
      </c>
    </row>
    <row r="150" spans="1:9" x14ac:dyDescent="0.35">
      <c r="A150" t="s">
        <v>315</v>
      </c>
      <c r="B150" t="s">
        <v>88</v>
      </c>
      <c r="C150" t="s">
        <v>20</v>
      </c>
      <c r="H150" s="3" t="s">
        <v>379</v>
      </c>
      <c r="I150" s="3">
        <f t="shared" si="6"/>
        <v>1</v>
      </c>
    </row>
    <row r="151" spans="1:9" x14ac:dyDescent="0.35">
      <c r="A151" t="s">
        <v>316</v>
      </c>
      <c r="B151" t="s">
        <v>317</v>
      </c>
      <c r="C151" t="s">
        <v>20</v>
      </c>
      <c r="H151" s="3" t="s">
        <v>382</v>
      </c>
      <c r="I151" s="3">
        <f t="shared" si="6"/>
        <v>1</v>
      </c>
    </row>
    <row r="152" spans="1:9" x14ac:dyDescent="0.35">
      <c r="A152" t="s">
        <v>318</v>
      </c>
      <c r="B152" t="s">
        <v>319</v>
      </c>
      <c r="C152" t="s">
        <v>48</v>
      </c>
      <c r="H152" s="3" t="s">
        <v>384</v>
      </c>
      <c r="I152" s="3">
        <f t="shared" si="6"/>
        <v>1</v>
      </c>
    </row>
    <row r="153" spans="1:9" x14ac:dyDescent="0.35">
      <c r="A153" t="s">
        <v>320</v>
      </c>
      <c r="B153" t="s">
        <v>321</v>
      </c>
      <c r="C153" t="s">
        <v>14</v>
      </c>
      <c r="H153" s="3" t="s">
        <v>386</v>
      </c>
      <c r="I153" s="3">
        <f t="shared" si="6"/>
        <v>1</v>
      </c>
    </row>
    <row r="154" spans="1:9" x14ac:dyDescent="0.35">
      <c r="A154" t="s">
        <v>322</v>
      </c>
      <c r="B154" t="s">
        <v>323</v>
      </c>
      <c r="C154" t="s">
        <v>30</v>
      </c>
      <c r="H154" s="3" t="s">
        <v>389</v>
      </c>
      <c r="I154" s="3">
        <f t="shared" si="6"/>
        <v>1</v>
      </c>
    </row>
    <row r="155" spans="1:9" x14ac:dyDescent="0.35">
      <c r="A155" t="s">
        <v>324</v>
      </c>
      <c r="B155" t="s">
        <v>325</v>
      </c>
      <c r="C155" t="s">
        <v>208</v>
      </c>
      <c r="H155" s="3" t="s">
        <v>392</v>
      </c>
      <c r="I155" s="3">
        <f t="shared" si="6"/>
        <v>1</v>
      </c>
    </row>
    <row r="156" spans="1:9" x14ac:dyDescent="0.35">
      <c r="A156" t="s">
        <v>326</v>
      </c>
      <c r="B156" t="s">
        <v>327</v>
      </c>
      <c r="C156" t="s">
        <v>23</v>
      </c>
      <c r="H156" s="3" t="s">
        <v>394</v>
      </c>
      <c r="I156" s="3">
        <f t="shared" si="6"/>
        <v>1</v>
      </c>
    </row>
    <row r="157" spans="1:9" x14ac:dyDescent="0.35">
      <c r="A157" t="s">
        <v>328</v>
      </c>
      <c r="B157" t="s">
        <v>13</v>
      </c>
      <c r="C157" t="s">
        <v>14</v>
      </c>
      <c r="H157" s="3" t="s">
        <v>396</v>
      </c>
      <c r="I157" s="3">
        <f t="shared" si="6"/>
        <v>1</v>
      </c>
    </row>
    <row r="158" spans="1:9" x14ac:dyDescent="0.35">
      <c r="A158" t="s">
        <v>329</v>
      </c>
      <c r="B158" t="s">
        <v>330</v>
      </c>
      <c r="C158" t="s">
        <v>23</v>
      </c>
      <c r="H158" s="3" t="s">
        <v>400</v>
      </c>
      <c r="I158" s="3">
        <f t="shared" si="6"/>
        <v>1</v>
      </c>
    </row>
    <row r="159" spans="1:9" x14ac:dyDescent="0.35">
      <c r="A159" t="s">
        <v>331</v>
      </c>
      <c r="B159" t="s">
        <v>332</v>
      </c>
      <c r="C159" t="s">
        <v>11</v>
      </c>
      <c r="H159" s="3" t="s">
        <v>403</v>
      </c>
      <c r="I159" s="3">
        <f t="shared" si="6"/>
        <v>1</v>
      </c>
    </row>
    <row r="160" spans="1:9" x14ac:dyDescent="0.35">
      <c r="A160" t="s">
        <v>333</v>
      </c>
      <c r="B160" t="s">
        <v>133</v>
      </c>
      <c r="C160" t="s">
        <v>134</v>
      </c>
      <c r="H160" s="3" t="s">
        <v>405</v>
      </c>
      <c r="I160" s="3">
        <f t="shared" si="6"/>
        <v>1</v>
      </c>
    </row>
    <row r="161" spans="1:9" x14ac:dyDescent="0.35">
      <c r="A161" t="s">
        <v>334</v>
      </c>
      <c r="B161" t="s">
        <v>335</v>
      </c>
      <c r="C161" t="s">
        <v>224</v>
      </c>
      <c r="H161" s="3" t="s">
        <v>408</v>
      </c>
      <c r="I161" s="3">
        <f t="shared" si="6"/>
        <v>1</v>
      </c>
    </row>
    <row r="162" spans="1:9" x14ac:dyDescent="0.35">
      <c r="A162" t="s">
        <v>336</v>
      </c>
      <c r="B162" t="s">
        <v>32</v>
      </c>
      <c r="C162" t="s">
        <v>33</v>
      </c>
      <c r="H162" s="3" t="s">
        <v>410</v>
      </c>
      <c r="I162" s="3">
        <f t="shared" ref="I162:I193" si="7">COUNTIF($B$2:$B$232,H162)</f>
        <v>1</v>
      </c>
    </row>
    <row r="163" spans="1:9" x14ac:dyDescent="0.35">
      <c r="A163" t="s">
        <v>337</v>
      </c>
      <c r="B163" t="s">
        <v>338</v>
      </c>
      <c r="C163" t="s">
        <v>43</v>
      </c>
      <c r="H163" s="3" t="s">
        <v>413</v>
      </c>
      <c r="I163" s="3">
        <f t="shared" si="7"/>
        <v>1</v>
      </c>
    </row>
    <row r="164" spans="1:9" x14ac:dyDescent="0.35">
      <c r="A164" t="s">
        <v>339</v>
      </c>
      <c r="B164" t="s">
        <v>340</v>
      </c>
      <c r="C164" t="s">
        <v>118</v>
      </c>
      <c r="H164" s="3" t="s">
        <v>416</v>
      </c>
      <c r="I164" s="3">
        <f t="shared" si="7"/>
        <v>1</v>
      </c>
    </row>
    <row r="165" spans="1:9" x14ac:dyDescent="0.35">
      <c r="A165" t="s">
        <v>341</v>
      </c>
      <c r="B165" t="s">
        <v>342</v>
      </c>
      <c r="C165" t="s">
        <v>23</v>
      </c>
      <c r="H165" s="3" t="s">
        <v>419</v>
      </c>
      <c r="I165" s="3">
        <f t="shared" si="7"/>
        <v>1</v>
      </c>
    </row>
    <row r="166" spans="1:9" x14ac:dyDescent="0.35">
      <c r="A166" t="s">
        <v>343</v>
      </c>
      <c r="B166" t="s">
        <v>344</v>
      </c>
      <c r="C166" t="s">
        <v>57</v>
      </c>
      <c r="H166" s="3" t="s">
        <v>421</v>
      </c>
      <c r="I166" s="3">
        <f t="shared" si="7"/>
        <v>1</v>
      </c>
    </row>
    <row r="167" spans="1:9" x14ac:dyDescent="0.35">
      <c r="A167" t="s">
        <v>345</v>
      </c>
      <c r="B167" t="s">
        <v>346</v>
      </c>
      <c r="C167" t="s">
        <v>57</v>
      </c>
      <c r="H167" s="3" t="s">
        <v>423</v>
      </c>
      <c r="I167" s="3">
        <f t="shared" si="7"/>
        <v>1</v>
      </c>
    </row>
    <row r="168" spans="1:9" x14ac:dyDescent="0.35">
      <c r="A168" t="s">
        <v>347</v>
      </c>
      <c r="B168" t="s">
        <v>348</v>
      </c>
      <c r="C168" t="s">
        <v>20</v>
      </c>
      <c r="H168" s="3" t="s">
        <v>425</v>
      </c>
      <c r="I168" s="3">
        <f t="shared" si="7"/>
        <v>1</v>
      </c>
    </row>
    <row r="169" spans="1:9" x14ac:dyDescent="0.35">
      <c r="A169" t="s">
        <v>349</v>
      </c>
      <c r="B169" t="s">
        <v>350</v>
      </c>
      <c r="C169" t="s">
        <v>73</v>
      </c>
      <c r="H169" s="3" t="s">
        <v>428</v>
      </c>
      <c r="I169" s="3">
        <f t="shared" si="7"/>
        <v>1</v>
      </c>
    </row>
    <row r="170" spans="1:9" x14ac:dyDescent="0.35">
      <c r="A170" t="s">
        <v>351</v>
      </c>
      <c r="B170" t="s">
        <v>352</v>
      </c>
      <c r="C170" t="s">
        <v>54</v>
      </c>
      <c r="H170" s="3" t="s">
        <v>431</v>
      </c>
      <c r="I170" s="3">
        <f t="shared" si="7"/>
        <v>1</v>
      </c>
    </row>
    <row r="171" spans="1:9" x14ac:dyDescent="0.35">
      <c r="A171" t="s">
        <v>353</v>
      </c>
      <c r="B171" t="s">
        <v>354</v>
      </c>
      <c r="C171" t="s">
        <v>355</v>
      </c>
      <c r="H171" s="3" t="s">
        <v>433</v>
      </c>
      <c r="I171" s="3">
        <f t="shared" si="7"/>
        <v>1</v>
      </c>
    </row>
    <row r="172" spans="1:9" x14ac:dyDescent="0.35">
      <c r="A172" t="s">
        <v>356</v>
      </c>
      <c r="B172" t="s">
        <v>120</v>
      </c>
      <c r="C172" t="s">
        <v>121</v>
      </c>
      <c r="H172" s="3" t="s">
        <v>435</v>
      </c>
      <c r="I172" s="3">
        <f t="shared" si="7"/>
        <v>1</v>
      </c>
    </row>
    <row r="173" spans="1:9" x14ac:dyDescent="0.35">
      <c r="A173" t="s">
        <v>357</v>
      </c>
      <c r="B173" t="s">
        <v>358</v>
      </c>
      <c r="C173" t="s">
        <v>118</v>
      </c>
      <c r="H173" s="3" t="s">
        <v>437</v>
      </c>
      <c r="I173" s="3">
        <f t="shared" si="7"/>
        <v>1</v>
      </c>
    </row>
    <row r="174" spans="1:9" x14ac:dyDescent="0.35">
      <c r="A174" t="s">
        <v>359</v>
      </c>
      <c r="B174" t="s">
        <v>360</v>
      </c>
      <c r="C174" t="s">
        <v>361</v>
      </c>
      <c r="H174" s="3" t="s">
        <v>439</v>
      </c>
      <c r="I174" s="3">
        <f t="shared" si="7"/>
        <v>1</v>
      </c>
    </row>
    <row r="175" spans="1:9" x14ac:dyDescent="0.35">
      <c r="A175" t="s">
        <v>362</v>
      </c>
      <c r="B175" t="s">
        <v>363</v>
      </c>
      <c r="C175" t="s">
        <v>288</v>
      </c>
      <c r="H175" s="3" t="s">
        <v>442</v>
      </c>
      <c r="I175" s="3">
        <f t="shared" si="7"/>
        <v>1</v>
      </c>
    </row>
    <row r="176" spans="1:9" x14ac:dyDescent="0.35">
      <c r="A176" t="s">
        <v>364</v>
      </c>
      <c r="B176" t="s">
        <v>365</v>
      </c>
      <c r="C176" t="s">
        <v>366</v>
      </c>
      <c r="H176" s="3" t="s">
        <v>444</v>
      </c>
      <c r="I176" s="3">
        <f t="shared" si="7"/>
        <v>1</v>
      </c>
    </row>
    <row r="177" spans="1:9" x14ac:dyDescent="0.35">
      <c r="A177" t="s">
        <v>367</v>
      </c>
      <c r="B177" t="s">
        <v>368</v>
      </c>
      <c r="C177" t="s">
        <v>51</v>
      </c>
      <c r="H177" s="3" t="s">
        <v>446</v>
      </c>
      <c r="I177" s="3">
        <f t="shared" si="7"/>
        <v>1</v>
      </c>
    </row>
    <row r="178" spans="1:9" x14ac:dyDescent="0.35">
      <c r="A178" t="s">
        <v>369</v>
      </c>
      <c r="B178" t="s">
        <v>53</v>
      </c>
      <c r="C178" t="s">
        <v>54</v>
      </c>
      <c r="H178" s="3" t="s">
        <v>449</v>
      </c>
      <c r="I178" s="3">
        <f t="shared" si="7"/>
        <v>1</v>
      </c>
    </row>
    <row r="179" spans="1:9" x14ac:dyDescent="0.35">
      <c r="A179" t="s">
        <v>370</v>
      </c>
      <c r="B179" t="s">
        <v>371</v>
      </c>
      <c r="C179" t="s">
        <v>304</v>
      </c>
      <c r="H179" s="3" t="s">
        <v>451</v>
      </c>
      <c r="I179" s="3">
        <f t="shared" si="7"/>
        <v>1</v>
      </c>
    </row>
    <row r="180" spans="1:9" x14ac:dyDescent="0.35">
      <c r="A180" t="s">
        <v>372</v>
      </c>
      <c r="B180" t="s">
        <v>373</v>
      </c>
      <c r="C180" t="s">
        <v>8</v>
      </c>
      <c r="H180" s="3" t="s">
        <v>453</v>
      </c>
      <c r="I180" s="3">
        <f t="shared" si="7"/>
        <v>1</v>
      </c>
    </row>
    <row r="181" spans="1:9" x14ac:dyDescent="0.35">
      <c r="A181" t="s">
        <v>374</v>
      </c>
      <c r="B181" t="s">
        <v>375</v>
      </c>
      <c r="C181" t="s">
        <v>48</v>
      </c>
      <c r="H181" s="3" t="s">
        <v>455</v>
      </c>
      <c r="I181" s="3">
        <f t="shared" si="7"/>
        <v>1</v>
      </c>
    </row>
    <row r="182" spans="1:9" x14ac:dyDescent="0.35">
      <c r="A182" t="s">
        <v>376</v>
      </c>
      <c r="B182" t="s">
        <v>377</v>
      </c>
      <c r="C182" t="s">
        <v>118</v>
      </c>
      <c r="H182" s="3" t="s">
        <v>457</v>
      </c>
      <c r="I182" s="3">
        <f t="shared" si="7"/>
        <v>1</v>
      </c>
    </row>
    <row r="183" spans="1:9" x14ac:dyDescent="0.35">
      <c r="A183" t="s">
        <v>378</v>
      </c>
      <c r="B183" t="s">
        <v>379</v>
      </c>
      <c r="C183" t="s">
        <v>380</v>
      </c>
      <c r="H183" s="3" t="s">
        <v>459</v>
      </c>
      <c r="I183" s="3">
        <f t="shared" si="7"/>
        <v>1</v>
      </c>
    </row>
    <row r="184" spans="1:9" x14ac:dyDescent="0.35">
      <c r="A184" t="s">
        <v>381</v>
      </c>
      <c r="B184" t="s">
        <v>382</v>
      </c>
      <c r="C184" t="s">
        <v>78</v>
      </c>
      <c r="H184" s="3" t="s">
        <v>461</v>
      </c>
      <c r="I184" s="3">
        <f t="shared" si="7"/>
        <v>1</v>
      </c>
    </row>
    <row r="185" spans="1:9" x14ac:dyDescent="0.35">
      <c r="A185" t="s">
        <v>383</v>
      </c>
      <c r="B185" t="s">
        <v>384</v>
      </c>
      <c r="C185" t="s">
        <v>23</v>
      </c>
      <c r="H185" s="3" t="s">
        <v>463</v>
      </c>
      <c r="I185" s="3">
        <f t="shared" si="7"/>
        <v>1</v>
      </c>
    </row>
    <row r="186" spans="1:9" x14ac:dyDescent="0.35">
      <c r="A186" t="s">
        <v>385</v>
      </c>
      <c r="B186" t="s">
        <v>386</v>
      </c>
      <c r="C186" t="s">
        <v>387</v>
      </c>
      <c r="H186" s="3" t="s">
        <v>465</v>
      </c>
      <c r="I186" s="3">
        <f t="shared" si="7"/>
        <v>1</v>
      </c>
    </row>
    <row r="187" spans="1:9" x14ac:dyDescent="0.35">
      <c r="A187" t="s">
        <v>388</v>
      </c>
      <c r="B187" t="s">
        <v>389</v>
      </c>
      <c r="C187" t="s">
        <v>390</v>
      </c>
      <c r="H187" s="3" t="s">
        <v>467</v>
      </c>
      <c r="I187" s="3">
        <f t="shared" si="7"/>
        <v>1</v>
      </c>
    </row>
    <row r="188" spans="1:9" x14ac:dyDescent="0.35">
      <c r="A188" t="s">
        <v>391</v>
      </c>
      <c r="B188" t="s">
        <v>392</v>
      </c>
      <c r="C188" t="s">
        <v>30</v>
      </c>
      <c r="H188" s="3" t="s">
        <v>470</v>
      </c>
      <c r="I188" s="3">
        <f t="shared" si="7"/>
        <v>1</v>
      </c>
    </row>
    <row r="189" spans="1:9" x14ac:dyDescent="0.35">
      <c r="A189" t="s">
        <v>393</v>
      </c>
      <c r="B189" t="s">
        <v>394</v>
      </c>
      <c r="C189" t="s">
        <v>95</v>
      </c>
      <c r="H189" s="3" t="s">
        <v>473</v>
      </c>
      <c r="I189" s="3">
        <f t="shared" si="7"/>
        <v>1</v>
      </c>
    </row>
    <row r="190" spans="1:9" x14ac:dyDescent="0.35">
      <c r="A190" t="s">
        <v>395</v>
      </c>
      <c r="B190" t="s">
        <v>396</v>
      </c>
      <c r="C190" t="s">
        <v>397</v>
      </c>
      <c r="H190" s="3" t="s">
        <v>475</v>
      </c>
      <c r="I190" s="3">
        <f t="shared" si="7"/>
        <v>1</v>
      </c>
    </row>
    <row r="191" spans="1:9" x14ac:dyDescent="0.35">
      <c r="A191" t="s">
        <v>398</v>
      </c>
      <c r="B191" t="s">
        <v>19</v>
      </c>
      <c r="C191" t="s">
        <v>20</v>
      </c>
      <c r="H191" s="3" t="s">
        <v>477</v>
      </c>
      <c r="I191" s="3">
        <f t="shared" si="7"/>
        <v>1</v>
      </c>
    </row>
    <row r="192" spans="1:9" x14ac:dyDescent="0.35">
      <c r="A192" t="s">
        <v>399</v>
      </c>
      <c r="B192" t="s">
        <v>400</v>
      </c>
      <c r="C192" t="s">
        <v>30</v>
      </c>
    </row>
    <row r="193" spans="1:3" x14ac:dyDescent="0.35">
      <c r="A193" t="s">
        <v>401</v>
      </c>
      <c r="B193" t="s">
        <v>99</v>
      </c>
      <c r="C193" t="s">
        <v>11</v>
      </c>
    </row>
    <row r="194" spans="1:3" x14ac:dyDescent="0.35">
      <c r="A194" t="s">
        <v>402</v>
      </c>
      <c r="B194" t="s">
        <v>403</v>
      </c>
      <c r="C194" t="s">
        <v>17</v>
      </c>
    </row>
    <row r="195" spans="1:3" x14ac:dyDescent="0.35">
      <c r="A195" t="s">
        <v>404</v>
      </c>
      <c r="B195" t="s">
        <v>405</v>
      </c>
      <c r="C195" t="s">
        <v>95</v>
      </c>
    </row>
    <row r="196" spans="1:3" x14ac:dyDescent="0.35">
      <c r="A196" t="s">
        <v>406</v>
      </c>
      <c r="B196" t="s">
        <v>47</v>
      </c>
      <c r="C196" t="s">
        <v>48</v>
      </c>
    </row>
    <row r="197" spans="1:3" x14ac:dyDescent="0.35">
      <c r="A197" t="s">
        <v>407</v>
      </c>
      <c r="B197" t="s">
        <v>408</v>
      </c>
      <c r="C197" t="s">
        <v>78</v>
      </c>
    </row>
    <row r="198" spans="1:3" x14ac:dyDescent="0.35">
      <c r="A198" t="s">
        <v>409</v>
      </c>
      <c r="B198" t="s">
        <v>410</v>
      </c>
      <c r="C198" t="s">
        <v>51</v>
      </c>
    </row>
    <row r="199" spans="1:3" x14ac:dyDescent="0.35">
      <c r="A199" t="s">
        <v>411</v>
      </c>
      <c r="B199" t="s">
        <v>10</v>
      </c>
      <c r="C199" t="s">
        <v>11</v>
      </c>
    </row>
    <row r="200" spans="1:3" x14ac:dyDescent="0.35">
      <c r="A200" t="s">
        <v>412</v>
      </c>
      <c r="B200" t="s">
        <v>413</v>
      </c>
      <c r="C200" t="s">
        <v>224</v>
      </c>
    </row>
    <row r="201" spans="1:3" x14ac:dyDescent="0.35">
      <c r="A201" t="s">
        <v>414</v>
      </c>
      <c r="B201" t="s">
        <v>203</v>
      </c>
      <c r="C201" t="s">
        <v>188</v>
      </c>
    </row>
    <row r="202" spans="1:3" x14ac:dyDescent="0.35">
      <c r="A202" t="s">
        <v>415</v>
      </c>
      <c r="B202" t="s">
        <v>416</v>
      </c>
      <c r="C202" t="s">
        <v>417</v>
      </c>
    </row>
    <row r="203" spans="1:3" x14ac:dyDescent="0.35">
      <c r="A203" t="s">
        <v>418</v>
      </c>
      <c r="B203" t="s">
        <v>419</v>
      </c>
      <c r="C203" t="s">
        <v>23</v>
      </c>
    </row>
    <row r="204" spans="1:3" x14ac:dyDescent="0.35">
      <c r="A204" t="s">
        <v>420</v>
      </c>
      <c r="B204" t="s">
        <v>421</v>
      </c>
      <c r="C204" t="s">
        <v>78</v>
      </c>
    </row>
    <row r="205" spans="1:3" x14ac:dyDescent="0.35">
      <c r="A205" t="s">
        <v>422</v>
      </c>
      <c r="B205" t="s">
        <v>423</v>
      </c>
      <c r="C205" t="s">
        <v>105</v>
      </c>
    </row>
    <row r="206" spans="1:3" x14ac:dyDescent="0.35">
      <c r="A206" t="s">
        <v>424</v>
      </c>
      <c r="B206" t="s">
        <v>425</v>
      </c>
      <c r="C206" t="s">
        <v>426</v>
      </c>
    </row>
    <row r="207" spans="1:3" x14ac:dyDescent="0.35">
      <c r="A207" t="s">
        <v>427</v>
      </c>
      <c r="B207" t="s">
        <v>428</v>
      </c>
      <c r="C207" t="s">
        <v>429</v>
      </c>
    </row>
    <row r="208" spans="1:3" x14ac:dyDescent="0.35">
      <c r="A208" t="s">
        <v>430</v>
      </c>
      <c r="B208" t="s">
        <v>431</v>
      </c>
      <c r="C208" t="s">
        <v>27</v>
      </c>
    </row>
    <row r="209" spans="1:3" x14ac:dyDescent="0.35">
      <c r="A209" t="s">
        <v>432</v>
      </c>
      <c r="B209" t="s">
        <v>433</v>
      </c>
      <c r="C209" t="s">
        <v>397</v>
      </c>
    </row>
    <row r="210" spans="1:3" x14ac:dyDescent="0.35">
      <c r="A210" t="s">
        <v>434</v>
      </c>
      <c r="B210" t="s">
        <v>435</v>
      </c>
      <c r="C210" t="s">
        <v>426</v>
      </c>
    </row>
    <row r="211" spans="1:3" x14ac:dyDescent="0.35">
      <c r="A211" t="s">
        <v>436</v>
      </c>
      <c r="B211" t="s">
        <v>437</v>
      </c>
      <c r="C211" t="s">
        <v>27</v>
      </c>
    </row>
    <row r="212" spans="1:3" x14ac:dyDescent="0.35">
      <c r="A212" t="s">
        <v>438</v>
      </c>
      <c r="B212" t="s">
        <v>439</v>
      </c>
      <c r="C212" t="s">
        <v>440</v>
      </c>
    </row>
    <row r="213" spans="1:3" x14ac:dyDescent="0.35">
      <c r="A213" t="s">
        <v>441</v>
      </c>
      <c r="B213" t="s">
        <v>442</v>
      </c>
      <c r="C213" t="s">
        <v>73</v>
      </c>
    </row>
    <row r="214" spans="1:3" x14ac:dyDescent="0.35">
      <c r="A214" t="s">
        <v>443</v>
      </c>
      <c r="B214" t="s">
        <v>444</v>
      </c>
      <c r="C214" t="s">
        <v>57</v>
      </c>
    </row>
    <row r="215" spans="1:3" x14ac:dyDescent="0.35">
      <c r="A215" t="s">
        <v>445</v>
      </c>
      <c r="B215" t="s">
        <v>446</v>
      </c>
      <c r="C215" t="s">
        <v>95</v>
      </c>
    </row>
    <row r="216" spans="1:3" x14ac:dyDescent="0.35">
      <c r="A216" t="s">
        <v>447</v>
      </c>
      <c r="B216" t="s">
        <v>137</v>
      </c>
      <c r="C216" t="s">
        <v>48</v>
      </c>
    </row>
    <row r="217" spans="1:3" x14ac:dyDescent="0.35">
      <c r="A217" t="s">
        <v>448</v>
      </c>
      <c r="B217" t="s">
        <v>449</v>
      </c>
      <c r="C217" t="s">
        <v>14</v>
      </c>
    </row>
    <row r="218" spans="1:3" x14ac:dyDescent="0.35">
      <c r="A218" t="s">
        <v>450</v>
      </c>
      <c r="B218" t="s">
        <v>451</v>
      </c>
      <c r="C218" t="s">
        <v>118</v>
      </c>
    </row>
    <row r="219" spans="1:3" x14ac:dyDescent="0.35">
      <c r="A219" t="s">
        <v>452</v>
      </c>
      <c r="B219" t="s">
        <v>453</v>
      </c>
      <c r="C219" t="s">
        <v>14</v>
      </c>
    </row>
    <row r="220" spans="1:3" x14ac:dyDescent="0.35">
      <c r="A220" t="s">
        <v>454</v>
      </c>
      <c r="B220" t="s">
        <v>455</v>
      </c>
      <c r="C220" t="s">
        <v>440</v>
      </c>
    </row>
    <row r="221" spans="1:3" x14ac:dyDescent="0.35">
      <c r="A221" t="s">
        <v>456</v>
      </c>
      <c r="B221" t="s">
        <v>457</v>
      </c>
      <c r="C221" t="s">
        <v>14</v>
      </c>
    </row>
    <row r="222" spans="1:3" x14ac:dyDescent="0.35">
      <c r="A222" t="s">
        <v>458</v>
      </c>
      <c r="B222" t="s">
        <v>459</v>
      </c>
      <c r="C222" t="s">
        <v>23</v>
      </c>
    </row>
    <row r="223" spans="1:3" x14ac:dyDescent="0.35">
      <c r="A223" t="s">
        <v>460</v>
      </c>
      <c r="B223" t="s">
        <v>461</v>
      </c>
      <c r="C223" t="s">
        <v>27</v>
      </c>
    </row>
    <row r="224" spans="1:3" x14ac:dyDescent="0.35">
      <c r="A224" t="s">
        <v>462</v>
      </c>
      <c r="B224" t="s">
        <v>463</v>
      </c>
      <c r="C224" t="s">
        <v>380</v>
      </c>
    </row>
    <row r="225" spans="1:3" x14ac:dyDescent="0.35">
      <c r="A225" t="s">
        <v>464</v>
      </c>
      <c r="B225" t="s">
        <v>465</v>
      </c>
      <c r="C225" t="s">
        <v>73</v>
      </c>
    </row>
    <row r="226" spans="1:3" x14ac:dyDescent="0.35">
      <c r="A226" t="s">
        <v>466</v>
      </c>
      <c r="B226" t="s">
        <v>467</v>
      </c>
      <c r="C226" t="s">
        <v>54</v>
      </c>
    </row>
    <row r="227" spans="1:3" x14ac:dyDescent="0.35">
      <c r="A227" t="s">
        <v>468</v>
      </c>
      <c r="B227" t="s">
        <v>99</v>
      </c>
      <c r="C227" t="s">
        <v>11</v>
      </c>
    </row>
    <row r="228" spans="1:3" x14ac:dyDescent="0.35">
      <c r="A228" t="s">
        <v>469</v>
      </c>
      <c r="B228" t="s">
        <v>470</v>
      </c>
      <c r="C228" t="s">
        <v>11</v>
      </c>
    </row>
    <row r="229" spans="1:3" x14ac:dyDescent="0.35">
      <c r="A229" t="s">
        <v>471</v>
      </c>
      <c r="B229" t="s">
        <v>56</v>
      </c>
      <c r="C229" t="s">
        <v>57</v>
      </c>
    </row>
    <row r="230" spans="1:3" x14ac:dyDescent="0.35">
      <c r="A230" t="s">
        <v>472</v>
      </c>
      <c r="B230" t="s">
        <v>473</v>
      </c>
      <c r="C230" t="s">
        <v>27</v>
      </c>
    </row>
    <row r="231" spans="1:3" x14ac:dyDescent="0.35">
      <c r="A231" t="s">
        <v>474</v>
      </c>
      <c r="B231" t="s">
        <v>475</v>
      </c>
      <c r="C231" t="s">
        <v>304</v>
      </c>
    </row>
    <row r="232" spans="1:3" x14ac:dyDescent="0.35">
      <c r="A232" t="s">
        <v>476</v>
      </c>
      <c r="B232" t="s">
        <v>477</v>
      </c>
      <c r="C232" t="s">
        <v>159</v>
      </c>
    </row>
  </sheetData>
  <autoFilter ref="A1:I1" xr:uid="{34C6A306-C2B6-4CAF-A492-0EEC4C115B66}">
    <sortState xmlns:xlrd2="http://schemas.microsoft.com/office/spreadsheetml/2017/richdata2" ref="A2:I232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ECA_dataset_Universities Rankin</vt:lpstr>
      <vt:lpstr>Cleaned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Jooz Nagawa</dc:creator>
  <cp:lastModifiedBy>Jooz Nagawa</cp:lastModifiedBy>
  <dcterms:created xsi:type="dcterms:W3CDTF">2023-02-28T00:20:47Z</dcterms:created>
  <dcterms:modified xsi:type="dcterms:W3CDTF">2023-03-03T15:48:22Z</dcterms:modified>
</cp:coreProperties>
</file>