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jehe_\Desktop\Alura_Excel\4.Desafio Part 1\"/>
    </mc:Choice>
  </mc:AlternateContent>
  <xr:revisionPtr revIDLastSave="0" documentId="13_ncr:1_{A293E0A2-E2F1-4679-B67A-DDC494B3A471}" xr6:coauthVersionLast="47" xr6:coauthVersionMax="47" xr10:uidLastSave="{00000000-0000-0000-0000-000000000000}"/>
  <bookViews>
    <workbookView xWindow="-38510" yWindow="-9480" windowWidth="38620" windowHeight="21100" activeTab="6" xr2:uid="{29CA2798-E4F4-412A-AD3A-6AF8C3D23901}"/>
  </bookViews>
  <sheets>
    <sheet name="Base_Colaboradores" sheetId="2" r:id="rId1"/>
    <sheet name="Desvinculación" sheetId="3" r:id="rId2"/>
    <sheet name="KPI" sheetId="9" r:id="rId3"/>
    <sheet name="Merge_Base" sheetId="6" r:id="rId4"/>
    <sheet name="Dinamic" sheetId="8" r:id="rId5"/>
    <sheet name="Data_KPI" sheetId="10" r:id="rId6"/>
    <sheet name="Dashboard" sheetId="7" r:id="rId7"/>
    <sheet name="Example" sheetId="11" r:id="rId8"/>
    <sheet name="Merge_Sumary" sheetId="5" state="hidden" r:id="rId9"/>
  </sheets>
  <definedNames>
    <definedName name="_xlcn.WorksheetConnection_Dashboard_RRHH_TechSafe_JH.xlsxMerge_Base1" hidden="1">Merge_Base[]</definedName>
    <definedName name="ExternalData_1" localSheetId="0" hidden="1">Base_Colaboradores!$A$1:$Q$312</definedName>
    <definedName name="ExternalData_1" localSheetId="1" hidden="1">Desvinculación!$A$1:$E$101</definedName>
    <definedName name="ExternalData_3" localSheetId="8" hidden="1">Merge_Sumary!$A$1:$U$101</definedName>
    <definedName name="ExternalData_4" localSheetId="3" hidden="1">Merge_Base!$A$1:$AC$312</definedName>
    <definedName name="ExternalData_5" localSheetId="2" hidden="1">KPI!$A$1:$AC$312</definedName>
    <definedName name="Slicer_Departamento">#N/A</definedName>
    <definedName name="Slicer_FechaContratacion_Year">#N/A</definedName>
    <definedName name="Slicer_FechaSalida_Year">#N/A</definedName>
  </definedNames>
  <calcPr calcId="191029"/>
  <pivotCaches>
    <pivotCache cacheId="1005" r:id="rId10"/>
    <pivotCache cacheId="1692" r:id="rId11"/>
    <pivotCache cacheId="2502" r:id="rId12"/>
    <pivotCache cacheId="2697" r:id="rId13"/>
    <pivotCache cacheId="2700" r:id="rId14"/>
    <pivotCache cacheId="2703" r:id="rId15"/>
    <pivotCache cacheId="2706" r:id="rId16"/>
    <pivotCache cacheId="2709" r:id="rId17"/>
    <pivotCache cacheId="2712" r:id="rId18"/>
    <pivotCache cacheId="2715" r:id="rId19"/>
    <pivotCache cacheId="2718" r:id="rId20"/>
  </pivotCaches>
  <extLst>
    <ext xmlns:x14="http://schemas.microsoft.com/office/spreadsheetml/2009/9/main" uri="{876F7934-8845-4945-9796-88D515C7AA90}">
      <x14:pivotCaches>
        <pivotCache cacheId="2323"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_Base  2_ef86112b-1877-4aa2-9d8b-a15fb3cc5337" name="Merge_Base  2" connection="Query - Merge_Base (2)"/>
          <x15:modelTable id="Merge_Base  3_650e382c-7508-43ed-8c31-8f157dd9a160" name="Merge_Base  3" connection="Query - Merge_Base (3)"/>
          <x15:modelTable id="Merge_Base  4_cdae41f0-fb6b-4d58-bd38-aba0cdf96021" name="Merge_Base  4" connection="Query - Merge_Base (4)"/>
          <x15:modelTable id="Merge_Base  6_af1f8325-0cf7-4f39-8921-c3222a8ca0ad" name="Merge_Base  6" connection="Query - Merge_Base (6)"/>
          <x15:modelTable id="Merge_Base  7_0f0eeee6-e468-48cd-8d1e-4f094998d260" name="Merge_Base  7" connection="Query - Merge_Base (7)"/>
          <x15:modelTable id="Merge_Base  8_5557b19d-c3e3-4065-9f5a-2ba7e9c475f8" name="Merge_Base  8" connection="Query - Merge_Base (8)"/>
          <x15:modelTable id="Merge_Base  10_2bac68d2-dc7f-4573-848f-65ecf19a79bd" name="Merge_Base  10" connection="Query - Merge_Base (10)"/>
          <x15:modelTable id="Merge_Base  11_5f7dfc2a-e781-4a09-93f8-570e7407cb7a" name="Merge_Base  11" connection="Query - Merge_Base (11)"/>
          <x15:modelTable id="Merge_Base" name="Merge_Base" connection="WorksheetConnection_Dashboard_RRHH_TechSafe_JH.xlsx!Merge_Base"/>
        </x15:modelTables>
        <x15:modelRelationships>
          <x15:modelRelationship fromTable="Merge_Base  2" fromColumn="IdColaborador" toTable="Merge_Base" toColumn="IdColaborador"/>
          <x15:modelRelationship fromTable="Merge_Base  4" fromColumn="NombreColaboradores" toTable="Merge_Base" toColumn="NombreColaboradores"/>
          <x15:modelRelationship fromTable="Merge_Base  6" fromColumn="NombreColaboradores" toTable="Merge_Base" toColumn="NombreColaboradores"/>
          <x15:modelRelationship fromTable="Merge_Base  7" fromColumn="IdColaborador" toTable="Merge_Base" toColumn="IdColaborador"/>
          <x15:modelRelationship fromTable="Merge_Base  10" fromColumn="NombreColaboradores" toTable="Merge_Base" toColumn="NombreColaboradores"/>
          <x15:modelRelationship fromTable="Merge_Base  11" fromColumn="IdColaborador" toTable="Merge_Base" toColumn="IdColaborador"/>
        </x15:modelRelationships>
        <x15:extLst>
          <ext xmlns:x16="http://schemas.microsoft.com/office/spreadsheetml/2014/11/main" uri="{9835A34E-60A6-4A7C-AAB8-D5F71C897F49}">
            <x16:modelTimeGroupings>
              <x16:modelTimeGrouping tableName="Merge_Base  3" columnName="FechaSalida" columnId="FechaSalida">
                <x16:calculatedTimeColumn columnName="FechaSalida (Year)" columnId="FechaSalida (Year)" contentType="years" isSelected="1"/>
                <x16:calculatedTimeColumn columnName="FechaSalida (Quarter)" columnId="FechaSalida (Quarter)" contentType="quarters" isSelected="1"/>
                <x16:calculatedTimeColumn columnName="FechaSalida (Month Index)" columnId="FechaSalida (Month Index)" contentType="monthsindex" isSelected="1"/>
                <x16:calculatedTimeColumn columnName="FechaSalida (Month)" columnId="FechaSalida (Month)" contentType="months" isSelected="1"/>
              </x16:modelTimeGrouping>
              <x16:modelTimeGrouping tableName="Merge_Base  11" columnName="FechaSalida" columnId="FechaSalida">
                <x16:calculatedTimeColumn columnName="FechaSalida (Year)" columnId="FechaSalida (Year)" contentType="years" isSelected="1"/>
                <x16:calculatedTimeColumn columnName="FechaSalida (Quarter)" columnId="FechaSalida (Quarter)" contentType="quarters" isSelected="1"/>
                <x16:calculatedTimeColumn columnName="FechaSalida (Month Index)" columnId="FechaSalida (Month Index)" contentType="monthsindex" isSelected="1"/>
                <x16:calculatedTimeColumn columnName="FechaSalida (Month)" columnId="FechaSalida (Month)" contentType="months" isSelected="1"/>
              </x16:modelTimeGrouping>
              <x16:modelTimeGrouping tableName="Merge_Base  11" columnName="FechaContratación" columnId="FechaContratación">
                <x16:calculatedTimeColumn columnName="FechaContratación (Year)" columnId="FechaContratación (Year)" contentType="years" isSelected="1"/>
                <x16:calculatedTimeColumn columnName="FechaContratación (Quarter)" columnId="FechaContratación (Quarter)" contentType="quarters" isSelected="1"/>
                <x16:calculatedTimeColumn columnName="FechaContratación (Month Index)" columnId="FechaContratación (Month Index)" contentType="monthsindex" isSelected="1"/>
                <x16:calculatedTimeColumn columnName="FechaContratación (Month)" columnId="FechaContratació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10" l="1" a="1"/>
  <c r="C3" i="10" s="1"/>
  <c r="A4" i="10"/>
  <c r="A3" i="10"/>
  <c r="A6" i="10" s="1" a="1"/>
  <c r="A6" i="10" s="1"/>
  <c r="BK46" i="7"/>
  <c r="AS46" i="7"/>
  <c r="AA46" i="7"/>
  <c r="CC46" i="7" l="1"/>
  <c r="CU46"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C94C11-684D-4FAB-ADDB-7921B80F5655}" keepAlive="1" name="Query - Base_Colaboradores" description="Connection to the 'Base_Colaboradores' query in the workbook." type="5" refreshedVersion="7" background="1" saveData="1">
    <dbPr connection="Provider=Microsoft.Mashup.OleDb.1;Data Source=$Workbook$;Location=Base_Colaboradores;Extended Properties=&quot;&quot;" command="SELECT * FROM [Base_Colaboradores]"/>
  </connection>
  <connection id="2" xr16:uid="{C3953A5B-F9B1-4D6C-9B5D-6102E37E9AA0}" keepAlive="1" name="Query - Desvinculación" description="Connection to the 'Desvinculación' query in the workbook." type="5" refreshedVersion="7" background="1" saveData="1">
    <dbPr connection="Provider=Microsoft.Mashup.OleDb.1;Data Source=$Workbook$;Location=Desvinculación;Extended Properties=&quot;&quot;" command="SELECT * FROM [Desvinculación]"/>
  </connection>
  <connection id="3" xr16:uid="{BAA7BEE0-5178-4330-9CDC-69EC979693A8}" keepAlive="1" name="Query - KPI" description="Connection to the 'KPI' query in the workbook." type="5" refreshedVersion="7" background="1" saveData="1">
    <dbPr connection="Provider=Microsoft.Mashup.OleDb.1;Data Source=$Workbook$;Location=KPI;Extended Properties=&quot;&quot;" command="SELECT * FROM [KPI]"/>
  </connection>
  <connection id="4" xr16:uid="{7CD4DC88-74B1-4EC2-B085-3409C55FEDE1}" keepAlive="1" name="Query - Merge_Base" description="Connection to the 'Merge_Base' query in the workbook." type="5" refreshedVersion="7" background="1" saveData="1">
    <dbPr connection="Provider=Microsoft.Mashup.OleDb.1;Data Source=$Workbook$;Location=Merge_Base;Extended Properties=&quot;&quot;" command="SELECT * FROM [Merge_Base]"/>
  </connection>
  <connection id="5" xr16:uid="{100B0D8A-A76F-4D14-BE4F-8B51DF890F60}" name="Query - Merge_Base (10)" description="Connection to the 'Merge_Base (10)' query in the workbook." type="100" refreshedVersion="7" minRefreshableVersion="5">
    <extLst>
      <ext xmlns:x15="http://schemas.microsoft.com/office/spreadsheetml/2010/11/main" uri="{DE250136-89BD-433C-8126-D09CA5730AF9}">
        <x15:connection id="5f48fa24-245c-4a6b-b190-8c8b7ad12d6e"/>
      </ext>
    </extLst>
  </connection>
  <connection id="6" xr16:uid="{802F0EB0-A2CF-4838-8848-01A17706CEFC}" name="Query - Merge_Base (11)" description="Connection to the 'Merge_Base (11)' query in the workbook." type="100" refreshedVersion="7" minRefreshableVersion="5">
    <extLst>
      <ext xmlns:x15="http://schemas.microsoft.com/office/spreadsheetml/2010/11/main" uri="{DE250136-89BD-433C-8126-D09CA5730AF9}">
        <x15:connection id="e07ec6be-36c5-4cbd-9df3-82ca9c89047b"/>
      </ext>
    </extLst>
  </connection>
  <connection id="7" xr16:uid="{136ECC2C-5120-4732-A1E8-15EBC0604B4E}" keepAlive="1" name="Query - Merge_Base (12)" description="Connection to the 'Merge_Base (12)' query in the workbook." type="5" refreshedVersion="7" background="1" saveData="1">
    <dbPr connection="Provider=Microsoft.Mashup.OleDb.1;Data Source=$Workbook$;Location=&quot;Merge_Base (12)&quot;;Extended Properties=&quot;&quot;" command="SELECT * FROM [Merge_Base (12)]"/>
  </connection>
  <connection id="8" xr16:uid="{5ED830E7-5BFE-4022-906A-843B7458EAE0}" name="Query - Merge_Base (2)" description="Connection to the 'Merge_Base (2)' query in the workbook." type="100" refreshedVersion="7" minRefreshableVersion="5">
    <extLst>
      <ext xmlns:x15="http://schemas.microsoft.com/office/spreadsheetml/2010/11/main" uri="{DE250136-89BD-433C-8126-D09CA5730AF9}">
        <x15:connection id="3701fb13-598f-4b9e-8741-b5f79a2d1d77"/>
      </ext>
    </extLst>
  </connection>
  <connection id="9" xr16:uid="{B1D56E8F-22F4-4E21-ACEF-1A6F9A69AE2D}" name="Query - Merge_Base (3)" description="Connection to the 'Merge_Base (3)' query in the workbook." type="100" refreshedVersion="7" minRefreshableVersion="5">
    <extLst>
      <ext xmlns:x15="http://schemas.microsoft.com/office/spreadsheetml/2010/11/main" uri="{DE250136-89BD-433C-8126-D09CA5730AF9}">
        <x15:connection id="083f37f9-fa84-4bb5-8511-4339c040554b"/>
      </ext>
    </extLst>
  </connection>
  <connection id="10" xr16:uid="{F70CBA18-9F81-4DF0-B274-F33A92DCF21B}" name="Query - Merge_Base (4)" description="Connection to the 'Merge_Base (4)' query in the workbook." type="100" refreshedVersion="7" minRefreshableVersion="5">
    <extLst>
      <ext xmlns:x15="http://schemas.microsoft.com/office/spreadsheetml/2010/11/main" uri="{DE250136-89BD-433C-8126-D09CA5730AF9}">
        <x15:connection id="0828cc22-28a9-459a-a7c4-c752986e4916"/>
      </ext>
    </extLst>
  </connection>
  <connection id="11" xr16:uid="{BFE70CEA-BBB9-4F86-9174-43C1B186FC8A}" keepAlive="1" name="Query - Merge_Base (5)" description="Connection to the 'Merge_Base (5)' query in the workbook." type="5" refreshedVersion="7" background="1" saveData="1">
    <dbPr connection="Provider=Microsoft.Mashup.OleDb.1;Data Source=$Workbook$;Location=&quot;Merge_Base (5)&quot;;Extended Properties=&quot;&quot;" command="SELECT * FROM [Merge_Base (5)]"/>
  </connection>
  <connection id="12" xr16:uid="{183A3017-7A12-47E1-8ECB-2A0BBE3787AB}" name="Query - Merge_Base (6)" description="Connection to the 'Merge_Base (6)' query in the workbook." type="100" refreshedVersion="7" minRefreshableVersion="5">
    <extLst>
      <ext xmlns:x15="http://schemas.microsoft.com/office/spreadsheetml/2010/11/main" uri="{DE250136-89BD-433C-8126-D09CA5730AF9}">
        <x15:connection id="5e7ab53b-d101-4b01-8dca-b859d85a3eb1"/>
      </ext>
    </extLst>
  </connection>
  <connection id="13" xr16:uid="{2055E67F-B3AD-49C8-8764-1B969CED83D9}" name="Query - Merge_Base (7)" description="Connection to the 'Merge_Base (7)' query in the workbook." type="100" refreshedVersion="7" minRefreshableVersion="5">
    <extLst>
      <ext xmlns:x15="http://schemas.microsoft.com/office/spreadsheetml/2010/11/main" uri="{DE250136-89BD-433C-8126-D09CA5730AF9}">
        <x15:connection id="b39e2145-0796-47ff-951e-ada94c85da04"/>
      </ext>
    </extLst>
  </connection>
  <connection id="14" xr16:uid="{B58E8643-5012-4605-9D5B-CB1E4FCF497B}" name="Query - Merge_Base (8)" description="Connection to the 'Merge_Base (8)' query in the workbook." type="100" refreshedVersion="7" minRefreshableVersion="5">
    <extLst>
      <ext xmlns:x15="http://schemas.microsoft.com/office/spreadsheetml/2010/11/main" uri="{DE250136-89BD-433C-8126-D09CA5730AF9}">
        <x15:connection id="ec521d70-a304-4ec7-a988-949d6007bbd2"/>
      </ext>
    </extLst>
  </connection>
  <connection id="15" xr16:uid="{24F3BAA9-47CF-492E-9FF8-426100545F2A}" keepAlive="1" name="Query - Merge_Base (9)" description="Connection to the 'Merge_Base (9)' query in the workbook." type="5" refreshedVersion="7" background="1" saveData="1">
    <dbPr connection="Provider=Microsoft.Mashup.OleDb.1;Data Source=$Workbook$;Location=&quot;Merge_Base (9)&quot;;Extended Properties=&quot;&quot;" command="SELECT * FROM [Merge_Base (9)]"/>
  </connection>
  <connection id="16" xr16:uid="{36E7B615-1768-4052-B582-D804A8B6BFC3}" keepAlive="1" name="Query - Merge_Desvinculacion" description="Connection to the 'Merge_Desvinculacion' query in the workbook." type="5" refreshedVersion="7" background="1" saveData="1">
    <dbPr connection="Provider=Microsoft.Mashup.OleDb.1;Data Source=$Workbook$;Location=Merge_Desvinculacion;Extended Properties=&quot;&quot;" command="SELECT * FROM [Merge_Desvinculacion]"/>
  </connection>
  <connection id="17" xr16:uid="{56C6BD14-9E27-48AD-9E00-0AB7B99BD155}"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18" xr16:uid="{9CBD2EE8-533A-4DA7-8909-4734B82E39B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9" xr16:uid="{61926A8B-C154-4384-9F94-F52993685226}" name="WorksheetConnection_Dashboard_RRHH_TechSafe_JH.xlsx!Merge_Base" type="102" refreshedVersion="7" minRefreshableVersion="5">
    <extLst>
      <ext xmlns:x15="http://schemas.microsoft.com/office/spreadsheetml/2010/11/main" uri="{DE250136-89BD-433C-8126-D09CA5730AF9}">
        <x15:connection id="Merge_Base" autoDelete="1">
          <x15:rangePr sourceName="_xlcn.WorksheetConnection_Dashboard_RRHH_TechSafe_JH.xlsxMerge_Bas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<sst xmlns="http://schemas.openxmlformats.org/spreadsheetml/2006/main" count="11856" uniqueCount="771">
  <si>
    <t>IdColaborador</t>
  </si>
  <si>
    <t>NombreColaboradores</t>
  </si>
  <si>
    <t>FechaNacimiento</t>
  </si>
  <si>
    <t>Género</t>
  </si>
  <si>
    <t>EstadoCivil</t>
  </si>
  <si>
    <t>País</t>
  </si>
  <si>
    <t>Departamento</t>
  </si>
  <si>
    <t>Posición</t>
  </si>
  <si>
    <t>Sueldo</t>
  </si>
  <si>
    <t>FechaContratación</t>
  </si>
  <si>
    <t>FuenteContratación</t>
  </si>
  <si>
    <t>Rendimiento</t>
  </si>
  <si>
    <t>EvaluaciónRendimiento</t>
  </si>
  <si>
    <t>InvestigaciónCompromiso</t>
  </si>
  <si>
    <t>NivelSatisfacción</t>
  </si>
  <si>
    <t>DíasRetraso30</t>
  </si>
  <si>
    <t>Faltas</t>
  </si>
  <si>
    <t>Wilson K Adinolfi</t>
  </si>
  <si>
    <t xml:space="preserve">M </t>
  </si>
  <si>
    <t>Soltero</t>
  </si>
  <si>
    <t>Argentina</t>
  </si>
  <si>
    <t>Producción</t>
  </si>
  <si>
    <t>Técnico de producción I</t>
  </si>
  <si>
    <t>LinkedIn</t>
  </si>
  <si>
    <t>Excede</t>
  </si>
  <si>
    <t>Trina Alagbe</t>
  </si>
  <si>
    <t>F</t>
  </si>
  <si>
    <t>Casado</t>
  </si>
  <si>
    <t>Indeed</t>
  </si>
  <si>
    <t>Cumple totalmente</t>
  </si>
  <si>
    <t>Linda Anderson</t>
  </si>
  <si>
    <t>Colby Andreola</t>
  </si>
  <si>
    <t>Desarollo</t>
  </si>
  <si>
    <t>Ingeniero de software</t>
  </si>
  <si>
    <t>Sam Athwal</t>
  </si>
  <si>
    <t>Viudo</t>
  </si>
  <si>
    <t>Recomendación</t>
  </si>
  <si>
    <t>Linda Bachiochi</t>
  </si>
  <si>
    <t>Feria de empleo</t>
  </si>
  <si>
    <t>Alejandro Bacong</t>
  </si>
  <si>
    <t>Divorciado</t>
  </si>
  <si>
    <t>TI</t>
  </si>
  <si>
    <t>Soporte TI</t>
  </si>
  <si>
    <t>Hector Barbossa</t>
  </si>
  <si>
    <t>Analista de datos</t>
  </si>
  <si>
    <t>Francesco A Barone</t>
  </si>
  <si>
    <t>Google</t>
  </si>
  <si>
    <t>Kimberly Beak</t>
  </si>
  <si>
    <t>Técnico de producción II</t>
  </si>
  <si>
    <t>Courtney Beatrice</t>
  </si>
  <si>
    <t>Scott Becker</t>
  </si>
  <si>
    <t>Sean Bernstein</t>
  </si>
  <si>
    <t>Lowan M Biden</t>
  </si>
  <si>
    <t>Helen Billis</t>
  </si>
  <si>
    <t>Dianna Blount</t>
  </si>
  <si>
    <t>Necesita mejoras</t>
  </si>
  <si>
    <t>Bonalyn Boutwell</t>
  </si>
  <si>
    <t>Administración</t>
  </si>
  <si>
    <t>Contador</t>
  </si>
  <si>
    <t>Mia Brown</t>
  </si>
  <si>
    <t>Contador I</t>
  </si>
  <si>
    <t>Joseph Buccheri</t>
  </si>
  <si>
    <t>Josephine Bugali</t>
  </si>
  <si>
    <t>Separado</t>
  </si>
  <si>
    <t>Joelle Burke</t>
  </si>
  <si>
    <t>Benjamin Burkett</t>
  </si>
  <si>
    <t>Max Cady</t>
  </si>
  <si>
    <t>Ingeniero de software Gerente</t>
  </si>
  <si>
    <t>Calvin Candie</t>
  </si>
  <si>
    <t>Gerente de producto</t>
  </si>
  <si>
    <t>Judith Carabbio</t>
  </si>
  <si>
    <t>Michael Carey</t>
  </si>
  <si>
    <t>Claudia N Carr</t>
  </si>
  <si>
    <t>Administrador de base de datos senior</t>
  </si>
  <si>
    <t>Michelle Carter</t>
  </si>
  <si>
    <t>Ventas</t>
  </si>
  <si>
    <t>Gerente de ventas regional</t>
  </si>
  <si>
    <t>Beatrice Chace</t>
  </si>
  <si>
    <t>Brian Champaigne</t>
  </si>
  <si>
    <t>Director BI</t>
  </si>
  <si>
    <t>Lin Chan</t>
  </si>
  <si>
    <t>Donovan E Chang</t>
  </si>
  <si>
    <t>Anton Chigurh</t>
  </si>
  <si>
    <t>Caroline Cierpiszewski</t>
  </si>
  <si>
    <t>Rick Clayton</t>
  </si>
  <si>
    <t>Elijian Clukey</t>
  </si>
  <si>
    <t>James Cockel</t>
  </si>
  <si>
    <t>Michael Corleone</t>
  </si>
  <si>
    <t>Perú</t>
  </si>
  <si>
    <t>Vito Corleone</t>
  </si>
  <si>
    <t>Director de operaciones</t>
  </si>
  <si>
    <t>Lisa Cornett</t>
  </si>
  <si>
    <t>Frank Costello</t>
  </si>
  <si>
    <t>Jean Crimmings</t>
  </si>
  <si>
    <t>Noah Cross</t>
  </si>
  <si>
    <t>Ingeniero de red senior</t>
  </si>
  <si>
    <t>Lynn Daneault</t>
  </si>
  <si>
    <t>Gerente de ventas</t>
  </si>
  <si>
    <t>Ann Daniele</t>
  </si>
  <si>
    <t>Jene'ya Darson</t>
  </si>
  <si>
    <t>Daniel Davis</t>
  </si>
  <si>
    <t>Randy Dee</t>
  </si>
  <si>
    <t>Keyla Del Bosque</t>
  </si>
  <si>
    <t>Alex Delarge</t>
  </si>
  <si>
    <t>Insatisfactorio</t>
  </si>
  <si>
    <t>Carl Desimone</t>
  </si>
  <si>
    <t>Tommy DeVito</t>
  </si>
  <si>
    <t>Desarrollador BI</t>
  </si>
  <si>
    <t>Geoff Dickinson</t>
  </si>
  <si>
    <t>Jenna Dietrich</t>
  </si>
  <si>
    <t>Sitio</t>
  </si>
  <si>
    <t>Lily DiNocco</t>
  </si>
  <si>
    <t>Denisa S Dobrin</t>
  </si>
  <si>
    <t>Linda Dolan</t>
  </si>
  <si>
    <t>Eric Dougall</t>
  </si>
  <si>
    <t>Gerente de TI - Soporte</t>
  </si>
  <si>
    <t>Elle Driver</t>
  </si>
  <si>
    <t>Amy Dunn</t>
  </si>
  <si>
    <t>Amy Dunne</t>
  </si>
  <si>
    <t>Jean Engdahl</t>
  </si>
  <si>
    <t>Rex England</t>
  </si>
  <si>
    <t>Angela Erilus</t>
  </si>
  <si>
    <t>Megan Faller</t>
  </si>
  <si>
    <t>Nicole Fancett</t>
  </si>
  <si>
    <t>Nilson Fernandes</t>
  </si>
  <si>
    <t>Boba Fett</t>
  </si>
  <si>
    <t>Ingeniero de red</t>
  </si>
  <si>
    <t>Libby Fidelia</t>
  </si>
  <si>
    <t>Jason Foss</t>
  </si>
  <si>
    <t>Director de TI</t>
  </si>
  <si>
    <t>Amy Foster-Baker</t>
  </si>
  <si>
    <t>Otros</t>
  </si>
  <si>
    <t>Maruk Fraval</t>
  </si>
  <si>
    <t>Lisa Galia</t>
  </si>
  <si>
    <t>Raul Garcia</t>
  </si>
  <si>
    <t>Barbara Gaul</t>
  </si>
  <si>
    <t>Mildred Gentry</t>
  </si>
  <si>
    <t>Evelyn Girifalco</t>
  </si>
  <si>
    <t>Chile</t>
  </si>
  <si>
    <t>Myriam Givens</t>
  </si>
  <si>
    <t>Amon Goeth</t>
  </si>
  <si>
    <t>Shenice Gold</t>
  </si>
  <si>
    <t>Cayo Gonzalez</t>
  </si>
  <si>
    <t>Maria Gonzalez</t>
  </si>
  <si>
    <t>Susan Good</t>
  </si>
  <si>
    <t>David Gordon</t>
  </si>
  <si>
    <t>Phylicia Gosciminski</t>
  </si>
  <si>
    <t>Roxana Goyal</t>
  </si>
  <si>
    <t>Elijiah Gray</t>
  </si>
  <si>
    <t>Hans Gruber</t>
  </si>
  <si>
    <t>Joanne Handschiegl</t>
  </si>
  <si>
    <t>Earnest Hankard</t>
  </si>
  <si>
    <t>Kara Harrison</t>
  </si>
  <si>
    <t>Anthony Heitzman</t>
  </si>
  <si>
    <t>Alfred Hitchcock</t>
  </si>
  <si>
    <t>Jayne Horton</t>
  </si>
  <si>
    <t>Administrador de base de datos</t>
  </si>
  <si>
    <t>Debra Houlihan</t>
  </si>
  <si>
    <t>Director de ventas</t>
  </si>
  <si>
    <t>Jane Hudson</t>
  </si>
  <si>
    <t>Julissa Hunts</t>
  </si>
  <si>
    <t>Rosalie Hutter</t>
  </si>
  <si>
    <t>Rose Ivey</t>
  </si>
  <si>
    <t>Maryellen Jackson</t>
  </si>
  <si>
    <t>Hannah Jacobi</t>
  </si>
  <si>
    <t>Tayana Jeannite</t>
  </si>
  <si>
    <t>Sneha Jhaveri</t>
  </si>
  <si>
    <t>Noelle Johnson</t>
  </si>
  <si>
    <t>Yen Johnston</t>
  </si>
  <si>
    <t>Kramer Keatts</t>
  </si>
  <si>
    <t>Colombia</t>
  </si>
  <si>
    <t>Bartholemew Khemmich</t>
  </si>
  <si>
    <t>Janet King</t>
  </si>
  <si>
    <t>Bradley J Knapp</t>
  </si>
  <si>
    <t>John Kretschmer</t>
  </si>
  <si>
    <t>Freddy Kreuger</t>
  </si>
  <si>
    <t>Jyoti Lajiri</t>
  </si>
  <si>
    <t>Enrico Langton</t>
  </si>
  <si>
    <t>William LaRotonda</t>
  </si>
  <si>
    <t>Binh Le</t>
  </si>
  <si>
    <t>Senior Desarrollador BI</t>
  </si>
  <si>
    <t>Brandon R LeBlanc</t>
  </si>
  <si>
    <t>Gerente de Servicios Compartidos</t>
  </si>
  <si>
    <t>Hannibal Lecter</t>
  </si>
  <si>
    <t>Giovanni Leruth</t>
  </si>
  <si>
    <t>Ketsia Liebig</t>
  </si>
  <si>
    <t>Mathew Linden</t>
  </si>
  <si>
    <t>Leonara Lindsay</t>
  </si>
  <si>
    <t>Lisa Lunquist</t>
  </si>
  <si>
    <t>Allison Lydon</t>
  </si>
  <si>
    <t>Lauren Mahoney</t>
  </si>
  <si>
    <t>Robyn Manchester</t>
  </si>
  <si>
    <t>Debbie Mangal</t>
  </si>
  <si>
    <t>Sandra Martin</t>
  </si>
  <si>
    <t>Shana Maurice</t>
  </si>
  <si>
    <t>B'rigit Carthy</t>
  </si>
  <si>
    <t>Sandy Mckenna</t>
  </si>
  <si>
    <t>Jac McKinzie</t>
  </si>
  <si>
    <t>Jennifer Medeiros</t>
  </si>
  <si>
    <t>México</t>
  </si>
  <si>
    <t>Brannon Miller</t>
  </si>
  <si>
    <t>Erasumus Monkfish</t>
  </si>
  <si>
    <t>Peter Monroe</t>
  </si>
  <si>
    <t>Gerente de TI - Infraestructura</t>
  </si>
  <si>
    <t>Luisa Monterro</t>
  </si>
  <si>
    <t>Patrick Moran</t>
  </si>
  <si>
    <t>Tanya Morway</t>
  </si>
  <si>
    <t>Dawn Motlagh</t>
  </si>
  <si>
    <t>Maliki Moumanil</t>
  </si>
  <si>
    <t>Michael Myers</t>
  </si>
  <si>
    <t>Kurt Navathe</t>
  </si>
  <si>
    <t>Richard Newman</t>
  </si>
  <si>
    <t>Shari Ngodup</t>
  </si>
  <si>
    <t>Dheepa Nguyen</t>
  </si>
  <si>
    <t>Lei-Ming Nguyen</t>
  </si>
  <si>
    <t>Kristie Nowlan</t>
  </si>
  <si>
    <t>Jasmine Onque</t>
  </si>
  <si>
    <t>Adeel Osturnka</t>
  </si>
  <si>
    <t>Clinton Owad</t>
  </si>
  <si>
    <t>Travis Ozark</t>
  </si>
  <si>
    <t>Shana Petingill</t>
  </si>
  <si>
    <t>Thelma Petrowsky</t>
  </si>
  <si>
    <t>Brad Pitt</t>
  </si>
  <si>
    <t>Xana Potts</t>
  </si>
  <si>
    <t>Louis Punjabhi</t>
  </si>
  <si>
    <t>Maggie Rachael</t>
  </si>
  <si>
    <t>Kylo Ren</t>
  </si>
  <si>
    <t>Haley Rivera</t>
  </si>
  <si>
    <t>Elias Robinson</t>
  </si>
  <si>
    <t>Lori Roby</t>
  </si>
  <si>
    <t>Katie Roper</t>
  </si>
  <si>
    <t>Arquitecto de datos</t>
  </si>
  <si>
    <t>Ashley Rose</t>
  </si>
  <si>
    <t>Simon Roup</t>
  </si>
  <si>
    <t>Bolivia</t>
  </si>
  <si>
    <t>Gerente de TI - DB</t>
  </si>
  <si>
    <t>Adell Saada</t>
  </si>
  <si>
    <t>Melinda Saar-Beckles</t>
  </si>
  <si>
    <t>Adil Sahoo</t>
  </si>
  <si>
    <t>Kamrin Sander</t>
  </si>
  <si>
    <t>Nori Sewkumar</t>
  </si>
  <si>
    <t>Anita Shepard</t>
  </si>
  <si>
    <t>Seffi Shields</t>
  </si>
  <si>
    <t>Kramer Simard</t>
  </si>
  <si>
    <t>Nan Singh</t>
  </si>
  <si>
    <t>Asistente Administrativo</t>
  </si>
  <si>
    <t>Joe Smith</t>
  </si>
  <si>
    <t>John Smith</t>
  </si>
  <si>
    <t>Sade Smith</t>
  </si>
  <si>
    <t>Julia Soto</t>
  </si>
  <si>
    <t>Keyser Soze</t>
  </si>
  <si>
    <t>Taylor Sparks</t>
  </si>
  <si>
    <t>Kelley Spirea</t>
  </si>
  <si>
    <t>Barbara M Stanford</t>
  </si>
  <si>
    <t>Norman Stansfield</t>
  </si>
  <si>
    <t>Tyrone Steans</t>
  </si>
  <si>
    <t>Rick Stoica</t>
  </si>
  <si>
    <t>Caitrin Strong</t>
  </si>
  <si>
    <t>Kissy Sullivan</t>
  </si>
  <si>
    <t>Timothy Sullivan</t>
  </si>
  <si>
    <t>Barbara Sutwell</t>
  </si>
  <si>
    <t>Andrew Szabo</t>
  </si>
  <si>
    <t>Biff Tannen</t>
  </si>
  <si>
    <t>Sharlene Terry</t>
  </si>
  <si>
    <t>Jeanette Tippett</t>
  </si>
  <si>
    <t>Jack Torrence</t>
  </si>
  <si>
    <t>Mei Trang</t>
  </si>
  <si>
    <t>Jumil Turpin</t>
  </si>
  <si>
    <t>Jackie Valentin</t>
  </si>
  <si>
    <t>Vincent Vega</t>
  </si>
  <si>
    <t>Noah Villanueva</t>
  </si>
  <si>
    <t>Anna Von Massenbach</t>
  </si>
  <si>
    <t>Roger Walker</t>
  </si>
  <si>
    <t>Charlie Wang</t>
  </si>
  <si>
    <t>Sarah Warfield</t>
  </si>
  <si>
    <t>Hang T Wolk</t>
  </si>
  <si>
    <t>Jason Woodson</t>
  </si>
  <si>
    <t>Jennifer Zamora</t>
  </si>
  <si>
    <t xml:space="preserve"> Director de información</t>
  </si>
  <si>
    <t>Julia Zhou</t>
  </si>
  <si>
    <t>Colleen Zima</t>
  </si>
  <si>
    <t>Norman Bates</t>
  </si>
  <si>
    <t>Renee Becker</t>
  </si>
  <si>
    <t>Frank Booth</t>
  </si>
  <si>
    <t xml:space="preserve"> Arquitecto empresarial</t>
  </si>
  <si>
    <t>Spencer Cole</t>
  </si>
  <si>
    <t>Vendedor</t>
  </si>
  <si>
    <t>Miguel Estremera</t>
  </si>
  <si>
    <t>April Evensen</t>
  </si>
  <si>
    <t>Susan Exantus</t>
  </si>
  <si>
    <t>Alex Forrest</t>
  </si>
  <si>
    <t>Whitney Gill</t>
  </si>
  <si>
    <t>Taisha Goble</t>
  </si>
  <si>
    <t>Estelle Howard</t>
  </si>
  <si>
    <t>Hans Landa</t>
  </si>
  <si>
    <t>Lynn O'hare</t>
  </si>
  <si>
    <t>Cherly Robinson</t>
  </si>
  <si>
    <t>Lord Voldemort</t>
  </si>
  <si>
    <t>Colleen Volk</t>
  </si>
  <si>
    <t>Karthikeyan Ait Sidi</t>
  </si>
  <si>
    <t>Sarah Akinkuolie</t>
  </si>
  <si>
    <t>Carol Anderson</t>
  </si>
  <si>
    <t>Rachael Baczenski</t>
  </si>
  <si>
    <t>Thomas Barbara</t>
  </si>
  <si>
    <t>Nader Barton</t>
  </si>
  <si>
    <t>Betsy Bondwell</t>
  </si>
  <si>
    <t>Charles Bozzi</t>
  </si>
  <si>
    <t>Ingeniero</t>
  </si>
  <si>
    <t>Donna Brill</t>
  </si>
  <si>
    <t>Jessica Bunbury</t>
  </si>
  <si>
    <t>Enola Chivukula</t>
  </si>
  <si>
    <t>Jennifer Cloninger</t>
  </si>
  <si>
    <t>Phil Close</t>
  </si>
  <si>
    <t>James DeGweck</t>
  </si>
  <si>
    <t>Carla Demita</t>
  </si>
  <si>
    <t>Marianne Eaton</t>
  </si>
  <si>
    <t>Susan Ferguson</t>
  </si>
  <si>
    <t>Michael J Fitzpatrick</t>
  </si>
  <si>
    <t>Tanya Foreman</t>
  </si>
  <si>
    <t>Melisa Gerke</t>
  </si>
  <si>
    <t>Alex Gilles</t>
  </si>
  <si>
    <t>Juan Gonzalez</t>
  </si>
  <si>
    <t>Paula Gross</t>
  </si>
  <si>
    <t>Mike Guilianno</t>
  </si>
  <si>
    <t>Christie Harrington</t>
  </si>
  <si>
    <t>Trina Hendrickson</t>
  </si>
  <si>
    <t>Adrienne J Homberger</t>
  </si>
  <si>
    <t>Ming Huynh</t>
  </si>
  <si>
    <t>Walter Immediato</t>
  </si>
  <si>
    <t>George Johnson</t>
  </si>
  <si>
    <t>Judy Jung</t>
  </si>
  <si>
    <t>Donysha Kampew</t>
  </si>
  <si>
    <t>Kathleen Kinsella</t>
  </si>
  <si>
    <t>Alexandra Kirill</t>
  </si>
  <si>
    <t xml:space="preserve">Ingeniero </t>
  </si>
  <si>
    <t>Lindsey Langford</t>
  </si>
  <si>
    <t>Mohammed Latif</t>
  </si>
  <si>
    <t>Dallas Leach</t>
  </si>
  <si>
    <t>Marilyn Linares</t>
  </si>
  <si>
    <t>Susan Lundy</t>
  </si>
  <si>
    <t>Lindsay Lynch</t>
  </si>
  <si>
    <t>Samuel MacLennan</t>
  </si>
  <si>
    <t>Karen Mancuso</t>
  </si>
  <si>
    <t>Elizabeth Meads</t>
  </si>
  <si>
    <t>Ned Miller</t>
  </si>
  <si>
    <t>Colombui Ndzi</t>
  </si>
  <si>
    <t>Horia Ndzi</t>
  </si>
  <si>
    <t>Brooke Oliver</t>
  </si>
  <si>
    <t>Nina Panjwani</t>
  </si>
  <si>
    <t>Lucas Patronick</t>
  </si>
  <si>
    <t>Randall Pearson</t>
  </si>
  <si>
    <t>Martin Smith</t>
  </si>
  <si>
    <t>Ermine Pelletier</t>
  </si>
  <si>
    <t>Shakira Perry</t>
  </si>
  <si>
    <t>Lauren Peters</t>
  </si>
  <si>
    <t>Ebonee Peterson</t>
  </si>
  <si>
    <t>Hong Pham</t>
  </si>
  <si>
    <t>Morissa Power</t>
  </si>
  <si>
    <t>Janine Purinton</t>
  </si>
  <si>
    <t>Sean Quinn</t>
  </si>
  <si>
    <t>Quinn Rarrick</t>
  </si>
  <si>
    <t>Thomas Rhoads</t>
  </si>
  <si>
    <t>May Roberson</t>
  </si>
  <si>
    <t>Peter Robertson</t>
  </si>
  <si>
    <t>Alain Robinson</t>
  </si>
  <si>
    <t>Bianca Roehrich</t>
  </si>
  <si>
    <t>Principal Arquitecto de datos</t>
  </si>
  <si>
    <t>Bruno Rossetti</t>
  </si>
  <si>
    <t>Ricardo Ruiz</t>
  </si>
  <si>
    <t>Nore Sadki</t>
  </si>
  <si>
    <t>Jason Salter</t>
  </si>
  <si>
    <t>Constance Sloan</t>
  </si>
  <si>
    <t>Leigh Ann Smith</t>
  </si>
  <si>
    <t>Kristen Squatrito</t>
  </si>
  <si>
    <t>Desiree Tavares</t>
  </si>
  <si>
    <t>Lenora Tejeda</t>
  </si>
  <si>
    <t>Sophia Theamstern</t>
  </si>
  <si>
    <t>Kenneth Thibaud</t>
  </si>
  <si>
    <t>Neville Tredinnick</t>
  </si>
  <si>
    <t>Edward True</t>
  </si>
  <si>
    <t>Cybil Trzeciak</t>
  </si>
  <si>
    <t>Abdellah Veera</t>
  </si>
  <si>
    <t>Courtney E Wallace</t>
  </si>
  <si>
    <t>Theresa Wallace</t>
  </si>
  <si>
    <t>Scott Whittier</t>
  </si>
  <si>
    <t>Barry Wilber</t>
  </si>
  <si>
    <t>Annie Wilkes</t>
  </si>
  <si>
    <t>Jacquelyn Williams</t>
  </si>
  <si>
    <t>Jordan Winthrop</t>
  </si>
  <si>
    <t>Catherine Ybarra</t>
  </si>
  <si>
    <t>FechaSalida</t>
  </si>
  <si>
    <t>MotivoSalida</t>
  </si>
  <si>
    <t>ÚltimaEvaluación</t>
  </si>
  <si>
    <t>ÚltimoNivelSatisfacción</t>
  </si>
  <si>
    <t>Movimiento voluntario</t>
  </si>
  <si>
    <t>Prácticas</t>
  </si>
  <si>
    <t>Desvinculación</t>
  </si>
  <si>
    <t>10026</t>
  </si>
  <si>
    <t>10088</t>
  </si>
  <si>
    <t>10002</t>
  </si>
  <si>
    <t>10194</t>
  </si>
  <si>
    <t>10062</t>
  </si>
  <si>
    <t>10114</t>
  </si>
  <si>
    <t>10250</t>
  </si>
  <si>
    <t>10012</t>
  </si>
  <si>
    <t>10265</t>
  </si>
  <si>
    <t>10023</t>
  </si>
  <si>
    <t>10055</t>
  </si>
  <si>
    <t>10277</t>
  </si>
  <si>
    <t>10046</t>
  </si>
  <si>
    <t>10226</t>
  </si>
  <si>
    <t>10003</t>
  </si>
  <si>
    <t>10294</t>
  </si>
  <si>
    <t>10081</t>
  </si>
  <si>
    <t>10238</t>
  </si>
  <si>
    <t>10184</t>
  </si>
  <si>
    <t>10203</t>
  </si>
  <si>
    <t>10107</t>
  </si>
  <si>
    <t>10181</t>
  </si>
  <si>
    <t>10150</t>
  </si>
  <si>
    <t>10001</t>
  </si>
  <si>
    <t>10085</t>
  </si>
  <si>
    <t>10115</t>
  </si>
  <si>
    <t>10082</t>
  </si>
  <si>
    <t>10040</t>
  </si>
  <si>
    <t>10067</t>
  </si>
  <si>
    <t>10108</t>
  </si>
  <si>
    <t>10210</t>
  </si>
  <si>
    <t>10154</t>
  </si>
  <si>
    <t>10200</t>
  </si>
  <si>
    <t>10168</t>
  </si>
  <si>
    <t>10220</t>
  </si>
  <si>
    <t>10029</t>
  </si>
  <si>
    <t>10261</t>
  </si>
  <si>
    <t>10282</t>
  </si>
  <si>
    <t>10019</t>
  </si>
  <si>
    <t>10094</t>
  </si>
  <si>
    <t>10193</t>
  </si>
  <si>
    <t>10132</t>
  </si>
  <si>
    <t>10083</t>
  </si>
  <si>
    <t>10099</t>
  </si>
  <si>
    <t>10212</t>
  </si>
  <si>
    <t>10056</t>
  </si>
  <si>
    <t>10143</t>
  </si>
  <si>
    <t>10311</t>
  </si>
  <si>
    <t>10155</t>
  </si>
  <si>
    <t>10306</t>
  </si>
  <si>
    <t>10310</t>
  </si>
  <si>
    <t>10197</t>
  </si>
  <si>
    <t>10276</t>
  </si>
  <si>
    <t>10304</t>
  </si>
  <si>
    <t>10284</t>
  </si>
  <si>
    <t>10207</t>
  </si>
  <si>
    <t>10133</t>
  </si>
  <si>
    <t>10028</t>
  </si>
  <si>
    <t>10006</t>
  </si>
  <si>
    <t>10105</t>
  </si>
  <si>
    <t>10211</t>
  </si>
  <si>
    <t>10247</t>
  </si>
  <si>
    <t>10235</t>
  </si>
  <si>
    <t>10299</t>
  </si>
  <si>
    <t>10263</t>
  </si>
  <si>
    <t>10136</t>
  </si>
  <si>
    <t>10308</t>
  </si>
  <si>
    <t>10309</t>
  </si>
  <si>
    <t>10049</t>
  </si>
  <si>
    <t>10015</t>
  </si>
  <si>
    <t>10080</t>
  </si>
  <si>
    <t>10258</t>
  </si>
  <si>
    <t>10273</t>
  </si>
  <si>
    <t>10111</t>
  </si>
  <si>
    <t>10257</t>
  </si>
  <si>
    <t>10159</t>
  </si>
  <si>
    <t>10018</t>
  </si>
  <si>
    <t>10255</t>
  </si>
  <si>
    <t>10228</t>
  </si>
  <si>
    <t>10243</t>
  </si>
  <si>
    <t>10031</t>
  </si>
  <si>
    <t>10101</t>
  </si>
  <si>
    <t>10237</t>
  </si>
  <si>
    <t>10051</t>
  </si>
  <si>
    <t>10218</t>
  </si>
  <si>
    <t>10256</t>
  </si>
  <si>
    <t>10098</t>
  </si>
  <si>
    <t>10234</t>
  </si>
  <si>
    <t>10125</t>
  </si>
  <si>
    <t>10074</t>
  </si>
  <si>
    <t>10007</t>
  </si>
  <si>
    <t>10129</t>
  </si>
  <si>
    <t>10167</t>
  </si>
  <si>
    <t>10112</t>
  </si>
  <si>
    <t>10272</t>
  </si>
  <si>
    <t>10248</t>
  </si>
  <si>
    <t>10201</t>
  </si>
  <si>
    <t>10214</t>
  </si>
  <si>
    <t>10139</t>
  </si>
  <si>
    <t>10227</t>
  </si>
  <si>
    <t>10236</t>
  </si>
  <si>
    <t>10009</t>
  </si>
  <si>
    <t>10060</t>
  </si>
  <si>
    <t>10156</t>
  </si>
  <si>
    <t>10036</t>
  </si>
  <si>
    <t>10192</t>
  </si>
  <si>
    <t>10231</t>
  </si>
  <si>
    <t>10089</t>
  </si>
  <si>
    <t>10208</t>
  </si>
  <si>
    <t>10176</t>
  </si>
  <si>
    <t>10165</t>
  </si>
  <si>
    <t>10113</t>
  </si>
  <si>
    <t>10052</t>
  </si>
  <si>
    <t>10038</t>
  </si>
  <si>
    <t>10232</t>
  </si>
  <si>
    <t>10134</t>
  </si>
  <si>
    <t>10251</t>
  </si>
  <si>
    <t>10103</t>
  </si>
  <si>
    <t>10017</t>
  </si>
  <si>
    <t>10137</t>
  </si>
  <si>
    <t>10008</t>
  </si>
  <si>
    <t>10035</t>
  </si>
  <si>
    <t>10057</t>
  </si>
  <si>
    <t>10219</t>
  </si>
  <si>
    <t>10077</t>
  </si>
  <si>
    <t>10279</t>
  </si>
  <si>
    <t>10110</t>
  </si>
  <si>
    <t>10053</t>
  </si>
  <si>
    <t>10076</t>
  </si>
  <si>
    <t>10145</t>
  </si>
  <si>
    <t>10202</t>
  </si>
  <si>
    <t>10068</t>
  </si>
  <si>
    <t>10116</t>
  </si>
  <si>
    <t>10213</t>
  </si>
  <si>
    <t>10288</t>
  </si>
  <si>
    <t>10025</t>
  </si>
  <si>
    <t>10223</t>
  </si>
  <si>
    <t>10151</t>
  </si>
  <si>
    <t>10254</t>
  </si>
  <si>
    <t>10120</t>
  </si>
  <si>
    <t>10216</t>
  </si>
  <si>
    <t>10079</t>
  </si>
  <si>
    <t>10063</t>
  </si>
  <si>
    <t>10037</t>
  </si>
  <si>
    <t>10042</t>
  </si>
  <si>
    <t>10206</t>
  </si>
  <si>
    <t>10104</t>
  </si>
  <si>
    <t>10121</t>
  </si>
  <si>
    <t>10021</t>
  </si>
  <si>
    <t>10281</t>
  </si>
  <si>
    <t>10041</t>
  </si>
  <si>
    <t>10217</t>
  </si>
  <si>
    <t>10016</t>
  </si>
  <si>
    <t>10164</t>
  </si>
  <si>
    <t>10124</t>
  </si>
  <si>
    <t>10225</t>
  </si>
  <si>
    <t>10239</t>
  </si>
  <si>
    <t>10140</t>
  </si>
  <si>
    <t>10011</t>
  </si>
  <si>
    <t>10020</t>
  </si>
  <si>
    <t>10162</t>
  </si>
  <si>
    <t>10086</t>
  </si>
  <si>
    <t>10054</t>
  </si>
  <si>
    <t>10198</t>
  </si>
  <si>
    <t>10126</t>
  </si>
  <si>
    <t>10295</t>
  </si>
  <si>
    <t>10233</t>
  </si>
  <si>
    <t>10169</t>
  </si>
  <si>
    <t>10071</t>
  </si>
  <si>
    <t>10179</t>
  </si>
  <si>
    <t>10091</t>
  </si>
  <si>
    <t>10178</t>
  </si>
  <si>
    <t>10039</t>
  </si>
  <si>
    <t>10027</t>
  </si>
  <si>
    <t>10291</t>
  </si>
  <si>
    <t>10157</t>
  </si>
  <si>
    <t>10119</t>
  </si>
  <si>
    <t>10180</t>
  </si>
  <si>
    <t>10302</t>
  </si>
  <si>
    <t>10090</t>
  </si>
  <si>
    <t>10278</t>
  </si>
  <si>
    <t>10307</t>
  </si>
  <si>
    <t>10147</t>
  </si>
  <si>
    <t>10266</t>
  </si>
  <si>
    <t>10241</t>
  </si>
  <si>
    <t>10158</t>
  </si>
  <si>
    <t>10117</t>
  </si>
  <si>
    <t>10209</t>
  </si>
  <si>
    <t>10024</t>
  </si>
  <si>
    <t>10173</t>
  </si>
  <si>
    <t>10161</t>
  </si>
  <si>
    <t>10123</t>
  </si>
  <si>
    <t>10013</t>
  </si>
  <si>
    <t>10287</t>
  </si>
  <si>
    <t>10045</t>
  </si>
  <si>
    <t>10205</t>
  </si>
  <si>
    <t>10144</t>
  </si>
  <si>
    <t>10253</t>
  </si>
  <si>
    <t>10183</t>
  </si>
  <si>
    <t>10190</t>
  </si>
  <si>
    <t>10172</t>
  </si>
  <si>
    <t>10127</t>
  </si>
  <si>
    <t>10174</t>
  </si>
  <si>
    <t>10135</t>
  </si>
  <si>
    <t>10010</t>
  </si>
  <si>
    <t>10043</t>
  </si>
  <si>
    <t>10271</t>
  </si>
  <si>
    <t>10061</t>
  </si>
  <si>
    <t>10245</t>
  </si>
  <si>
    <t>10199</t>
  </si>
  <si>
    <t>10292</t>
  </si>
  <si>
    <t>10280</t>
  </si>
  <si>
    <t>10296</t>
  </si>
  <si>
    <t>10290</t>
  </si>
  <si>
    <t>10305</t>
  </si>
  <si>
    <t>10142</t>
  </si>
  <si>
    <t>10246</t>
  </si>
  <si>
    <t>10182</t>
  </si>
  <si>
    <t>10092</t>
  </si>
  <si>
    <t>10303</t>
  </si>
  <si>
    <t>10285</t>
  </si>
  <si>
    <t>10118</t>
  </si>
  <si>
    <t>10022</t>
  </si>
  <si>
    <t>10084</t>
  </si>
  <si>
    <t>10196</t>
  </si>
  <si>
    <t>10069</t>
  </si>
  <si>
    <t>10252</t>
  </si>
  <si>
    <t>10242</t>
  </si>
  <si>
    <t>10066</t>
  </si>
  <si>
    <t>10267</t>
  </si>
  <si>
    <t>10175</t>
  </si>
  <si>
    <t>10177</t>
  </si>
  <si>
    <t>10188</t>
  </si>
  <si>
    <t>10240</t>
  </si>
  <si>
    <t>10275</t>
  </si>
  <si>
    <t>10269</t>
  </si>
  <si>
    <t>10070</t>
  </si>
  <si>
    <t>10100</t>
  </si>
  <si>
    <t>10064</t>
  </si>
  <si>
    <t>10189</t>
  </si>
  <si>
    <t>10093</t>
  </si>
  <si>
    <t>10163</t>
  </si>
  <si>
    <t>10122</t>
  </si>
  <si>
    <t>10283</t>
  </si>
  <si>
    <t>10300</t>
  </si>
  <si>
    <t>10059</t>
  </si>
  <si>
    <t>10109</t>
  </si>
  <si>
    <t>10097</t>
  </si>
  <si>
    <t>10075</t>
  </si>
  <si>
    <t>10195</t>
  </si>
  <si>
    <t>10160</t>
  </si>
  <si>
    <t>10289</t>
  </si>
  <si>
    <t>10034</t>
  </si>
  <si>
    <t>10138</t>
  </si>
  <si>
    <t>10244</t>
  </si>
  <si>
    <t>10166</t>
  </si>
  <si>
    <t>10170</t>
  </si>
  <si>
    <t>10106</t>
  </si>
  <si>
    <t>10249</t>
  </si>
  <si>
    <t>10087</t>
  </si>
  <si>
    <t>10186</t>
  </si>
  <si>
    <t>10096</t>
  </si>
  <si>
    <t>10004</t>
  </si>
  <si>
    <t>10191</t>
  </si>
  <si>
    <t>10073</t>
  </si>
  <si>
    <t>10128</t>
  </si>
  <si>
    <t>10298</t>
  </si>
  <si>
    <t>10215</t>
  </si>
  <si>
    <t>10185</t>
  </si>
  <si>
    <t>10078</t>
  </si>
  <si>
    <t>10148</t>
  </si>
  <si>
    <t>10005</t>
  </si>
  <si>
    <t>10259</t>
  </si>
  <si>
    <t>10286</t>
  </si>
  <si>
    <t>10297</t>
  </si>
  <si>
    <t>10171</t>
  </si>
  <si>
    <t>10032</t>
  </si>
  <si>
    <t>10130</t>
  </si>
  <si>
    <t>10050</t>
  </si>
  <si>
    <t>10187</t>
  </si>
  <si>
    <t>10262</t>
  </si>
  <si>
    <t>10131</t>
  </si>
  <si>
    <t>10152</t>
  </si>
  <si>
    <t>10058</t>
  </si>
  <si>
    <t>10230</t>
  </si>
  <si>
    <t>10224</t>
  </si>
  <si>
    <t>10047</t>
  </si>
  <si>
    <t>10149</t>
  </si>
  <si>
    <t>10065</t>
  </si>
  <si>
    <t>10222</t>
  </si>
  <si>
    <t>10260</t>
  </si>
  <si>
    <t>10229</t>
  </si>
  <si>
    <t>10095</t>
  </si>
  <si>
    <t>10153</t>
  </si>
  <si>
    <t>10030</t>
  </si>
  <si>
    <t>10221</t>
  </si>
  <si>
    <t>10146</t>
  </si>
  <si>
    <t>10141</t>
  </si>
  <si>
    <t>10268</t>
  </si>
  <si>
    <t>10044</t>
  </si>
  <si>
    <t>10102</t>
  </si>
  <si>
    <t>10270</t>
  </si>
  <si>
    <t>10014</t>
  </si>
  <si>
    <t>10274</t>
  </si>
  <si>
    <t>10293</t>
  </si>
  <si>
    <t>10072</t>
  </si>
  <si>
    <t>10048</t>
  </si>
  <si>
    <t>10204</t>
  </si>
  <si>
    <t>10264</t>
  </si>
  <si>
    <t>10033</t>
  </si>
  <si>
    <t>10301</t>
  </si>
  <si>
    <t>IdColaborador.1</t>
  </si>
  <si>
    <t>Status</t>
  </si>
  <si>
    <t>Inactivo</t>
  </si>
  <si>
    <t>Activo</t>
  </si>
  <si>
    <t>FechaSalida_Month</t>
  </si>
  <si>
    <t>FechaSalida_Year</t>
  </si>
  <si>
    <t>FechaContratacion_Month</t>
  </si>
  <si>
    <t>FechaContratacion_Year</t>
  </si>
  <si>
    <t>Edad</t>
  </si>
  <si>
    <t>Grupo Etario</t>
  </si>
  <si>
    <t>36-45 años</t>
  </si>
  <si>
    <t>46-55 años</t>
  </si>
  <si>
    <t>Mas de 55 años</t>
  </si>
  <si>
    <t>25-35 años</t>
  </si>
  <si>
    <t>Count of IdColaborador</t>
  </si>
  <si>
    <t>Count of FechaSalida_Month</t>
  </si>
  <si>
    <r>
      <rPr>
        <sz val="26"/>
        <color theme="4" tint="-0.499984740745262"/>
        <rFont val="Calibri"/>
        <family val="2"/>
        <scheme val="minor"/>
      </rPr>
      <t>DASHBOARD</t>
    </r>
    <r>
      <rPr>
        <sz val="26"/>
        <color theme="1"/>
        <rFont val="Calibri"/>
        <family val="2"/>
        <scheme val="minor"/>
      </rPr>
      <t xml:space="preserve"> </t>
    </r>
    <r>
      <rPr>
        <sz val="26"/>
        <color theme="4" tint="0.39997558519241921"/>
        <rFont val="Calibri"/>
        <family val="2"/>
        <scheme val="minor"/>
      </rPr>
      <t>||</t>
    </r>
    <r>
      <rPr>
        <sz val="26"/>
        <color theme="1"/>
        <rFont val="Calibri"/>
        <family val="2"/>
        <scheme val="minor"/>
      </rPr>
      <t xml:space="preserve"> </t>
    </r>
    <r>
      <rPr>
        <sz val="26"/>
        <color theme="4" tint="-0.499984740745262"/>
        <rFont val="Calibri"/>
        <family val="2"/>
        <scheme val="minor"/>
      </rPr>
      <t>TECH SAFE</t>
    </r>
    <r>
      <rPr>
        <sz val="11"/>
        <color theme="1"/>
        <rFont val="Calibri"/>
        <family val="2"/>
        <scheme val="minor"/>
      </rPr>
      <t xml:space="preserve"> </t>
    </r>
  </si>
  <si>
    <t>COLABORADORES ACTIVOS</t>
  </si>
  <si>
    <t>TASA DE ROTACION</t>
  </si>
  <si>
    <t>DEPARTAMENTO</t>
  </si>
  <si>
    <t>MOTIVOS DE LA DESVINCULACION</t>
  </si>
  <si>
    <t>ADMISIONES X DESVINCULACIONES</t>
  </si>
  <si>
    <t>SALIDAS POR AÑO</t>
  </si>
  <si>
    <t>SALIDAS POR GRUPO ETARIO</t>
  </si>
  <si>
    <t>DESVINCULACIONES POR GÉNERO</t>
  </si>
  <si>
    <t xml:space="preserve">DESVINCULACIONES POR DEPARTAMENTO </t>
  </si>
  <si>
    <t>Muestra los diferentes motivos por los cuales las personas colaboradoras dejaron la empresa.
------
Usa una tabla dinámica para agrupar los distintos motivos.
Un gráfico de anillos puede ser una excelente opción para mostrar la proporción entre ellos.</t>
  </si>
  <si>
    <t>analiza cómo se distribuyen las desvinculaciones a lo largo de los años.
------
Una tabla dinámica te permitirá agrupar y contar las salidas por año.
Un gráfico de de líneas o columnas es ideal para mostrar la evolución anual.
Este indicador puede revelar patrones importantes de rotación.</t>
  </si>
  <si>
    <t>Compara las contrataciones y desvinculaciones realizadas por la empresa a lo largo del tiempo.
------
Una tabla dinámica te permitirá visualizar estas métricas mes a mes.
Utiliza un gráfico de líneas o columnas agrupadas para comparar la evolución de entradas y salidas de personal en el tiempo.</t>
  </si>
  <si>
    <t>Explora cómo las salidas de la empresa se distribuyen según el grupo etario de las personas colaboradoras.
------
Utiliza una tabla dinámica para agrupar los datos por grupo etario y visualizar la cantidad de salidas.
Un gráfico de columnas puede facilitar la comparación entre los distintos grupos.
Este análisis puede ser clave para entender el perfil de salida de la empresa.</t>
  </si>
  <si>
    <t>Visualiza las salidas de personas colaboradoras diferenciadas por género.
------
Una tabla dinámica puede ayudarte a cruzar los datos de género con las desvinculaciones.
Un gráfico de barras apiladas o columnas agrupadas puede ser útil para comparar as desvinculaciones entre géneros.
Este tipo de análisis contribuye a reflexionar sobre la equidad en los procesos de salida.</t>
  </si>
  <si>
    <t>Observa la cantidad de salidas en cada departamento para identificar posibles focos de rotación.
-------
Una tabla dinámica puede ayudarte a contar las salidas por departamento.
Puedes utilizar un gráfico de columnas o barras para representar los datos de forma clara y visual.
Este indicador puede servir para investigar causas internas de rotación específicas.</t>
  </si>
  <si>
    <t>AÑOS FILTRO</t>
  </si>
  <si>
    <t>DEPARTAMENTO FILTRO</t>
  </si>
  <si>
    <t xml:space="preserve"> CONTRATACIONES</t>
  </si>
  <si>
    <t>INACTIVOS</t>
  </si>
  <si>
    <t>Average of NivelSatisfacción</t>
  </si>
  <si>
    <t>PROMEDIO DE SATISFACCION [0-5]</t>
  </si>
  <si>
    <t>Row Labels</t>
  </si>
  <si>
    <t>Grand Total</t>
  </si>
  <si>
    <t>Column Labels</t>
  </si>
  <si>
    <t>Aug</t>
  </si>
  <si>
    <t>May</t>
  </si>
  <si>
    <t>Sep</t>
  </si>
  <si>
    <t>Oct</t>
  </si>
  <si>
    <t>Feb</t>
  </si>
  <si>
    <t>Jul</t>
  </si>
  <si>
    <t>Nov</t>
  </si>
  <si>
    <t>Jan</t>
  </si>
  <si>
    <t>Apr</t>
  </si>
  <si>
    <t>Jun</t>
  </si>
  <si>
    <t>Mar</t>
  </si>
  <si>
    <t>Dec</t>
  </si>
  <si>
    <t>Count of Status</t>
  </si>
  <si>
    <t>Count of MotivoSalida</t>
  </si>
  <si>
    <t>M</t>
  </si>
  <si>
    <t xml:space="preserve">generar una tabla manualmente con un rango de años </t>
  </si>
  <si>
    <t xml:space="preserve">tendriamos que hacer una mezcla conla consulta que ya tenemos </t>
  </si>
  <si>
    <t>tabla calendario en power query</t>
  </si>
  <si>
    <t xml:space="preserve">o crear una tabla de todos los años </t>
  </si>
  <si>
    <t xml:space="preserve">conexión en las columnas </t>
  </si>
  <si>
    <t>bajar dos tablas distintas y conextarlas utilizando power pivoy</t>
  </si>
  <si>
    <t>Count of FechaContratacion_Month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</si>
</sst>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sz val="11"/>
      <color theme="1"/>
      <name val="Calibri"/>
      <family val="2"/>
      <scheme val="minor"/>
    </font>
    <font>
      <sz val="18"/>
      <color theme="1"/>
      <name val="Berlin Sans FB"/>
      <family val="2"/>
    </font>
    <font>
      <sz val="26"/>
      <color theme="1"/>
      <name val="Calibri"/>
      <family val="2"/>
      <scheme val="minor"/>
    </font>
    <font>
      <sz val="26"/>
      <color theme="4" tint="-0.499984740745262"/>
      <name val="Calibri"/>
      <family val="2"/>
      <scheme val="minor"/>
    </font>
    <font>
      <sz val="26"/>
      <color theme="4" tint="0.39997558519241921"/>
      <name val="Calibri"/>
      <family val="2"/>
      <scheme val="minor"/>
    </font>
    <font>
      <sz val="16"/>
      <color theme="1"/>
      <name val="Berlin Sans FB"/>
      <family val="2"/>
    </font>
    <font>
      <sz val="12"/>
      <color theme="1"/>
      <name val="Berlin Sans FB"/>
      <family val="2"/>
    </font>
  </fonts>
  <fills count="2">
    <fill>
      <patternFill patternType="none"/>
    </fill>
    <fill>
      <patternFill patternType="gray125"/>
    </fill>
  </fills>
  <borders count="3">
    <border>
      <left/>
      <right/>
      <top/>
      <bottom/>
      <diagonal/>
    </border>
    <border>
      <left/>
      <right/>
      <top/>
      <bottom style="double">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0" fontId="0" fillId="0" borderId="0" xfId="0" applyNumberFormat="1"/>
    <xf numFmtId="14" fontId="0" fillId="0" borderId="0" xfId="0" applyNumberFormat="1"/>
    <xf numFmtId="0" fontId="3" fillId="0" borderId="0" xfId="0" applyFont="1" applyAlignment="1"/>
    <xf numFmtId="0" fontId="0" fillId="0" borderId="0" xfId="0" applyBorder="1"/>
    <xf numFmtId="0" fontId="3" fillId="0" borderId="0" xfId="0" applyFont="1" applyBorder="1" applyAlignment="1"/>
    <xf numFmtId="0" fontId="0" fillId="0" borderId="0" xfId="0" applyBorder="1" applyAlignment="1"/>
    <xf numFmtId="0" fontId="0" fillId="0" borderId="0" xfId="0" applyAlignment="1"/>
    <xf numFmtId="0" fontId="8" fillId="0" borderId="0" xfId="0" applyFont="1" applyBorder="1" applyAlignment="1">
      <alignment vertical="center"/>
    </xf>
    <xf numFmtId="0" fontId="0" fillId="0" borderId="0" xfId="0" applyBorder="1" applyAlignment="1">
      <alignment vertical="center"/>
    </xf>
    <xf numFmtId="0" fontId="0" fillId="0" borderId="0" xfId="0" applyAlignment="1">
      <alignmen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Border="1" applyAlignment="1">
      <alignment horizontal="left" vertical="center" indent="9"/>
    </xf>
    <xf numFmtId="0" fontId="0" fillId="0" borderId="1" xfId="0" applyBorder="1" applyAlignment="1">
      <alignment horizontal="left" vertical="center" indent="9"/>
    </xf>
    <xf numFmtId="0" fontId="0" fillId="0" borderId="0" xfId="0" pivotButton="1"/>
    <xf numFmtId="0" fontId="0" fillId="0" borderId="0" xfId="0" applyAlignment="1">
      <alignment horizontal="left"/>
    </xf>
    <xf numFmtId="0" fontId="8" fillId="0" borderId="2" xfId="0" applyFont="1" applyBorder="1" applyAlignment="1">
      <alignment horizontal="center" vertical="center"/>
    </xf>
    <xf numFmtId="0" fontId="0" fillId="0" borderId="2" xfId="0" applyBorder="1" applyAlignment="1">
      <alignment horizontal="center" vertical="center"/>
    </xf>
    <xf numFmtId="2" fontId="0" fillId="0" borderId="2" xfId="0" applyNumberFormat="1" applyBorder="1" applyAlignment="1">
      <alignment horizontal="center" vertical="center"/>
    </xf>
    <xf numFmtId="10" fontId="0" fillId="0" borderId="2" xfId="1" applyNumberFormat="1" applyFont="1" applyBorder="1" applyAlignment="1">
      <alignment horizontal="center" vertical="center"/>
    </xf>
    <xf numFmtId="0" fontId="7" fillId="0" borderId="2" xfId="0" applyFont="1" applyBorder="1" applyAlignment="1">
      <alignment horizontal="center" vertical="center"/>
    </xf>
  </cellXfs>
  <cellStyles count="2">
    <cellStyle name="Normal" xfId="0" builtinId="0"/>
    <cellStyle name="Percent" xfId="1" builtinId="5"/>
  </cellStyles>
  <dxfs count="65">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12.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5.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1.xml"/><Relationship Id="rId41"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[Dashboard_RRHH_TechSafe_JH.xlsx]Dinamic!PivotTable4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Dinamic!$B$14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Dinamic!$A$15:$A$17</c:f>
              <c:strCache>
                <c:ptCount val="2"/>
                <c:pt idx="0">
                  <c:v>Desvinculación</c:v>
                </c:pt>
                <c:pt idx="1">
                  <c:v>Movimiento voluntario</c:v>
                </c:pt>
              </c:strCache>
            </c:strRef>
          </c:cat>
          <c:val>
            <c:numRef>
              <c:f>Dinamic!$B$15:$B$17</c:f>
              <c:numCache>
                <c:formatCode>General</c:formatCode>
                <c:ptCount val="2"/>
                <c:pt idx="0">
                  <c:v>16</c:v>
                </c:pt>
                <c:pt idx="1">
                  <c:v>84</c:v>
                </c:pt>
              </c:numCache>
            </c:numRef>
          </c:val>
          <c:extLst>
            <c:ext xmlns:c16="http://schemas.microsoft.com/office/drawing/2014/chart" uri="{C3380CC4-5D6E-409C-BE32-E72D297353CC}">
              <c16:uniqueId val="{00000009-FE35-4341-84FE-02FC78F972F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[Dashboard_RRHH_TechSafe_JH.xlsx]Dinamic!PivotTable6</c:name>
    <c:fmtId val="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Dinamic!$B$23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Dinamic!$A$24:$A$34</c:f>
              <c:strCache>
                <c:ptCount val="10"/>
                <c:pt idx="0">
                  <c:v>2014</c:v>
                </c:pt>
                <c:pt idx="1">
                  <c:v>2015</c:v>
                </c:pt>
                <c:pt idx="2">
                  <c:v>2016</c:v>
                </c:pt>
                <c:pt idx="3">
                  <c:v>2017</c:v>
                </c:pt>
                <c:pt idx="4">
                  <c:v>2018</c:v>
                </c:pt>
                <c:pt idx="5">
                  <c:v>2019</c:v>
                </c:pt>
                <c:pt idx="6">
                  <c:v>2020</c:v>
                </c:pt>
                <c:pt idx="7">
                  <c:v>2021</c:v>
                </c:pt>
                <c:pt idx="8">
                  <c:v>2022</c:v>
                </c:pt>
                <c:pt idx="9">
                  <c:v>2024</c:v>
                </c:pt>
              </c:strCache>
            </c:strRef>
          </c:cat>
          <c:val>
            <c:numRef>
              <c:f>Dinamic!$B$24:$B$34</c:f>
              <c:numCache>
                <c:formatCode>General</c:formatCode>
                <c:ptCount val="10"/>
                <c:pt idx="0">
                  <c:v>1</c:v>
                </c:pt>
                <c:pt idx="1">
                  <c:v>3</c:v>
                </c:pt>
                <c:pt idx="2">
                  <c:v>8</c:v>
                </c:pt>
                <c:pt idx="3">
                  <c:v>13</c:v>
                </c:pt>
                <c:pt idx="4">
                  <c:v>13</c:v>
                </c:pt>
                <c:pt idx="5">
                  <c:v>23</c:v>
                </c:pt>
                <c:pt idx="6">
                  <c:v>20</c:v>
                </c:pt>
                <c:pt idx="7">
                  <c:v>8</c:v>
                </c:pt>
                <c:pt idx="8">
                  <c:v>7</c:v>
                </c:pt>
                <c:pt idx="9">
                  <c:v>4</c:v>
                </c:pt>
              </c:numCache>
            </c:numRef>
          </c:val>
          <c:smooth val="0"/>
          <c:extLst>
            <c:ext xmlns:c16="http://schemas.microsoft.com/office/drawing/2014/chart" uri="{C3380CC4-5D6E-409C-BE32-E72D297353CC}">
              <c16:uniqueId val="{00000004-E470-418D-A4DD-8CE9B3563851}"/>
            </c:ext>
          </c:extLst>
        </c:ser>
        <c:dLbls>
          <c:showLegendKey val="0"/>
          <c:showVal val="0"/>
          <c:showCatName val="0"/>
          <c:showSerName val="0"/>
          <c:showPercent val="0"/>
          <c:showBubbleSize val="0"/>
        </c:dLbls>
        <c:marker val="1"/>
        <c:smooth val="0"/>
        <c:axId val="57923759"/>
        <c:axId val="57924591"/>
      </c:lineChart>
      <c:catAx>
        <c:axId val="57923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Año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4591"/>
        <c:crosses val="autoZero"/>
        <c:auto val="1"/>
        <c:lblAlgn val="ctr"/>
        <c:lblOffset val="100"/>
        <c:noMultiLvlLbl val="0"/>
      </c:catAx>
      <c:valAx>
        <c:axId val="57924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Cantidad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[Dashboard_RRHH_TechSafe_JH.xlsx]Dinamic!PivotTable8</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Dinamic!$B$46:$B$47</c:f>
              <c:strCache>
                <c:ptCount val="1"/>
                <c:pt idx="0">
                  <c:v>Desvinculación</c:v>
                </c:pt>
              </c:strCache>
            </c:strRef>
          </c:tx>
          <c:spPr>
            <a:solidFill>
              <a:schemeClr val="accent1"/>
            </a:solidFill>
            <a:ln>
              <a:noFill/>
            </a:ln>
            <a:effectLst/>
          </c:spPr>
          <c:invertIfNegative val="0"/>
          <c:cat>
            <c:strRef>
              <c:f>Dinamic!$A$48:$A$50</c:f>
              <c:strCache>
                <c:ptCount val="2"/>
                <c:pt idx="0">
                  <c:v>F</c:v>
                </c:pt>
                <c:pt idx="1">
                  <c:v>M</c:v>
                </c:pt>
              </c:strCache>
            </c:strRef>
          </c:cat>
          <c:val>
            <c:numRef>
              <c:f>Dinamic!$B$48:$B$50</c:f>
              <c:numCache>
                <c:formatCode>General</c:formatCode>
                <c:ptCount val="2"/>
                <c:pt idx="0">
                  <c:v>9</c:v>
                </c:pt>
                <c:pt idx="1">
                  <c:v>7</c:v>
                </c:pt>
              </c:numCache>
            </c:numRef>
          </c:val>
          <c:extLst>
            <c:ext xmlns:c16="http://schemas.microsoft.com/office/drawing/2014/chart" uri="{C3380CC4-5D6E-409C-BE32-E72D297353CC}">
              <c16:uniqueId val="{00000005-4BED-4671-BC0D-3FF8477AD4E6}"/>
            </c:ext>
          </c:extLst>
        </c:ser>
        <c:ser>
          <c:idx val="1"/>
          <c:order val="1"/>
          <c:tx>
            <c:strRef>
              <c:f>Dinamic!$C$46:$C$47</c:f>
              <c:strCache>
                <c:ptCount val="1"/>
                <c:pt idx="0">
                  <c:v>Movimiento voluntario</c:v>
                </c:pt>
              </c:strCache>
            </c:strRef>
          </c:tx>
          <c:spPr>
            <a:solidFill>
              <a:schemeClr val="accent2"/>
            </a:solidFill>
            <a:ln>
              <a:noFill/>
            </a:ln>
            <a:effectLst/>
          </c:spPr>
          <c:invertIfNegative val="0"/>
          <c:cat>
            <c:strRef>
              <c:f>Dinamic!$A$48:$A$50</c:f>
              <c:strCache>
                <c:ptCount val="2"/>
                <c:pt idx="0">
                  <c:v>F</c:v>
                </c:pt>
                <c:pt idx="1">
                  <c:v>M</c:v>
                </c:pt>
              </c:strCache>
            </c:strRef>
          </c:cat>
          <c:val>
            <c:numRef>
              <c:f>Dinamic!$C$48:$C$50</c:f>
              <c:numCache>
                <c:formatCode>General</c:formatCode>
                <c:ptCount val="2"/>
                <c:pt idx="0">
                  <c:v>47</c:v>
                </c:pt>
                <c:pt idx="1">
                  <c:v>37</c:v>
                </c:pt>
              </c:numCache>
            </c:numRef>
          </c:val>
          <c:extLst>
            <c:ext xmlns:c16="http://schemas.microsoft.com/office/drawing/2014/chart" uri="{C3380CC4-5D6E-409C-BE32-E72D297353CC}">
              <c16:uniqueId val="{00000008-4BED-4671-BC0D-3FF8477AD4E6}"/>
            </c:ext>
          </c:extLst>
        </c:ser>
        <c:dLbls>
          <c:showLegendKey val="0"/>
          <c:showVal val="0"/>
          <c:showCatName val="0"/>
          <c:showSerName val="0"/>
          <c:showPercent val="0"/>
          <c:showBubbleSize val="0"/>
        </c:dLbls>
        <c:gapWidth val="75"/>
        <c:overlap val="100"/>
        <c:axId val="1944060447"/>
        <c:axId val="1944059615"/>
      </c:barChart>
      <c:catAx>
        <c:axId val="19440604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Género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59615"/>
        <c:crosses val="autoZero"/>
        <c:auto val="1"/>
        <c:lblAlgn val="ctr"/>
        <c:lblOffset val="100"/>
        <c:noMultiLvlLbl val="0"/>
      </c:catAx>
      <c:valAx>
        <c:axId val="194405961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Cantidad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6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[Dashboard_RRHH_TechSafe_JH.xlsx]Dinamic!PivotTable9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Dinamic!$B$55:$B$56</c:f>
              <c:strCache>
                <c:ptCount val="1"/>
                <c:pt idx="0">
                  <c:v>Desvinculación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Dinamic!$A$57:$A$62</c:f>
              <c:strCache>
                <c:ptCount val="5"/>
                <c:pt idx="0">
                  <c:v>Administración</c:v>
                </c:pt>
                <c:pt idx="1">
                  <c:v>Desarollo</c:v>
                </c:pt>
                <c:pt idx="2">
                  <c:v>Producción</c:v>
                </c:pt>
                <c:pt idx="3">
                  <c:v>TI</c:v>
                </c:pt>
                <c:pt idx="4">
                  <c:v>Ventas</c:v>
                </c:pt>
              </c:strCache>
            </c:strRef>
          </c:cat>
          <c:val>
            <c:numRef>
              <c:f>Dinamic!$B$57:$B$62</c:f>
              <c:numCache>
                <c:formatCode>General</c:formatCode>
                <c:ptCount val="5"/>
                <c:pt idx="0">
                  <c:v>1</c:v>
                </c:pt>
                <c:pt idx="1">
                  <c:v>1</c:v>
                </c:pt>
                <c:pt idx="2">
                  <c:v>7</c:v>
                </c:pt>
                <c:pt idx="3">
                  <c:v>4</c:v>
                </c:pt>
                <c:pt idx="4">
                  <c:v>3</c:v>
                </c:pt>
              </c:numCache>
            </c:numRef>
          </c:val>
          <c:extLst>
            <c:ext xmlns:c16="http://schemas.microsoft.com/office/drawing/2014/chart" uri="{C3380CC4-5D6E-409C-BE32-E72D297353CC}">
              <c16:uniqueId val="{00000005-B39E-413B-91F8-18BB14E2FFE9}"/>
            </c:ext>
          </c:extLst>
        </c:ser>
        <c:ser>
          <c:idx val="1"/>
          <c:order val="1"/>
          <c:tx>
            <c:strRef>
              <c:f>Dinamic!$C$55:$C$56</c:f>
              <c:strCache>
                <c:ptCount val="1"/>
                <c:pt idx="0">
                  <c:v>Movimiento voluntario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Dinamic!$A$57:$A$62</c:f>
              <c:strCache>
                <c:ptCount val="5"/>
                <c:pt idx="0">
                  <c:v>Administración</c:v>
                </c:pt>
                <c:pt idx="1">
                  <c:v>Desarollo</c:v>
                </c:pt>
                <c:pt idx="2">
                  <c:v>Producción</c:v>
                </c:pt>
                <c:pt idx="3">
                  <c:v>TI</c:v>
                </c:pt>
                <c:pt idx="4">
                  <c:v>Ventas</c:v>
                </c:pt>
              </c:strCache>
            </c:strRef>
          </c:cat>
          <c:val>
            <c:numRef>
              <c:f>Dinamic!$C$57:$C$62</c:f>
              <c:numCache>
                <c:formatCode>General</c:formatCode>
                <c:ptCount val="5"/>
                <c:pt idx="0">
                  <c:v>16</c:v>
                </c:pt>
                <c:pt idx="1">
                  <c:v>14</c:v>
                </c:pt>
                <c:pt idx="2">
                  <c:v>17</c:v>
                </c:pt>
                <c:pt idx="3">
                  <c:v>17</c:v>
                </c:pt>
                <c:pt idx="4">
                  <c:v>20</c:v>
                </c:pt>
              </c:numCache>
            </c:numRef>
          </c:val>
          <c:extLst>
            <c:ext xmlns:c16="http://schemas.microsoft.com/office/drawing/2014/chart" uri="{C3380CC4-5D6E-409C-BE32-E72D297353CC}">
              <c16:uniqueId val="{00000008-B39E-413B-91F8-18BB14E2FFE9}"/>
            </c:ext>
          </c:extLst>
        </c:ser>
        <c:dLbls>
          <c:showLegendKey val="0"/>
          <c:showVal val="1"/>
          <c:showCatName val="0"/>
          <c:showSerName val="0"/>
          <c:showPercent val="0"/>
          <c:showBubbleSize val="0"/>
        </c:dLbls>
        <c:gapWidth val="75"/>
        <c:overlap val="100"/>
        <c:axId val="835371423"/>
        <c:axId val="835372255"/>
      </c:barChart>
      <c:catAx>
        <c:axId val="83537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72255"/>
        <c:crosses val="autoZero"/>
        <c:auto val="1"/>
        <c:lblAlgn val="ctr"/>
        <c:lblOffset val="100"/>
        <c:noMultiLvlLbl val="0"/>
      </c:catAx>
      <c:valAx>
        <c:axId val="83537225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71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[Dashboard_RRHH_TechSafe_JH.xlsx]Dinamic!PivotTable12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Dinamic!$B$74</c:f>
              <c:strCache>
                <c:ptCount val="1"/>
                <c:pt idx="0">
                  <c:v>Total</c:v>
                </c:pt>
              </c:strCache>
            </c:strRef>
          </c:tx>
          <c:spPr>
            <a:solidFill>
              <a:schemeClr val="accent1"/>
            </a:solidFill>
            <a:ln>
              <a:noFill/>
            </a:ln>
            <a:effectLst/>
          </c:spPr>
          <c:invertIfNegative val="0"/>
          <c:cat>
            <c:strRef>
              <c:f>Dinamic!$A$75:$A$79</c:f>
              <c:strCache>
                <c:ptCount val="4"/>
                <c:pt idx="0">
                  <c:v>25-35 años</c:v>
                </c:pt>
                <c:pt idx="1">
                  <c:v>36-45 años</c:v>
                </c:pt>
                <c:pt idx="2">
                  <c:v>46-55 años</c:v>
                </c:pt>
                <c:pt idx="3">
                  <c:v>Mas de 55 años</c:v>
                </c:pt>
              </c:strCache>
            </c:strRef>
          </c:cat>
          <c:val>
            <c:numRef>
              <c:f>Dinamic!$B$75:$B$79</c:f>
              <c:numCache>
                <c:formatCode>General</c:formatCode>
                <c:ptCount val="4"/>
                <c:pt idx="0">
                  <c:v>11</c:v>
                </c:pt>
                <c:pt idx="1">
                  <c:v>153</c:v>
                </c:pt>
                <c:pt idx="2">
                  <c:v>98</c:v>
                </c:pt>
                <c:pt idx="3">
                  <c:v>49</c:v>
                </c:pt>
              </c:numCache>
            </c:numRef>
          </c:val>
          <c:extLst>
            <c:ext xmlns:c16="http://schemas.microsoft.com/office/drawing/2014/chart" uri="{C3380CC4-5D6E-409C-BE32-E72D297353CC}">
              <c16:uniqueId val="{00000002-D426-46EB-9E31-49832ABB6350}"/>
            </c:ext>
          </c:extLst>
        </c:ser>
        <c:dLbls>
          <c:showLegendKey val="0"/>
          <c:showVal val="0"/>
          <c:showCatName val="0"/>
          <c:showSerName val="0"/>
          <c:showPercent val="0"/>
          <c:showBubbleSize val="0"/>
        </c:dLbls>
        <c:gapWidth val="75"/>
        <c:overlap val="-25"/>
        <c:axId val="1546244703"/>
        <c:axId val="1546245119"/>
      </c:barChart>
      <c:catAx>
        <c:axId val="154624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245119"/>
        <c:crosses val="autoZero"/>
        <c:auto val="1"/>
        <c:lblAlgn val="ctr"/>
        <c:lblOffset val="100"/>
        <c:noMultiLvlLbl val="0"/>
      </c:catAx>
      <c:valAx>
        <c:axId val="1546245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244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[Dashboard_RRHH_TechSafe_JH.xlsx]Dinamic!PivotTable13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Dinamic!$B$83</c:f>
              <c:strCache>
                <c:ptCount val="1"/>
                <c:pt idx="0">
                  <c:v>Count of FechaContratacion_Month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Dinamic!$A$84:$A$96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Dinamic!$B$84:$B$96</c:f>
              <c:numCache>
                <c:formatCode>General</c:formatCode>
                <c:ptCount val="12"/>
                <c:pt idx="0">
                  <c:v>11</c:v>
                </c:pt>
                <c:pt idx="1">
                  <c:v>49</c:v>
                </c:pt>
                <c:pt idx="2">
                  <c:v>16</c:v>
                </c:pt>
                <c:pt idx="3">
                  <c:v>17</c:v>
                </c:pt>
                <c:pt idx="4">
                  <c:v>55</c:v>
                </c:pt>
                <c:pt idx="5">
                  <c:v>16</c:v>
                </c:pt>
                <c:pt idx="6">
                  <c:v>28</c:v>
                </c:pt>
                <c:pt idx="7">
                  <c:v>29</c:v>
                </c:pt>
                <c:pt idx="8">
                  <c:v>46</c:v>
                </c:pt>
                <c:pt idx="9">
                  <c:v>26</c:v>
                </c:pt>
                <c:pt idx="10">
                  <c:v>11</c:v>
                </c:pt>
                <c:pt idx="11">
                  <c:v>7</c:v>
                </c:pt>
              </c:numCache>
            </c:numRef>
          </c:val>
          <c:extLst>
            <c:ext xmlns:c16="http://schemas.microsoft.com/office/drawing/2014/chart" uri="{C3380CC4-5D6E-409C-BE32-E72D297353CC}">
              <c16:uniqueId val="{00000000-4B27-4A6A-8611-874E53D03C34}"/>
            </c:ext>
          </c:extLst>
        </c:ser>
        <c:ser>
          <c:idx val="1"/>
          <c:order val="1"/>
          <c:tx>
            <c:strRef>
              <c:f>Dinamic!$C$83</c:f>
              <c:strCache>
                <c:ptCount val="1"/>
                <c:pt idx="0">
                  <c:v>Count of FechaSalida_Month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Dinamic!$A$84:$A$96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Dinamic!$C$84:$C$96</c:f>
              <c:numCache>
                <c:formatCode>General</c:formatCode>
                <c:ptCount val="12"/>
                <c:pt idx="0">
                  <c:v>2</c:v>
                </c:pt>
                <c:pt idx="1">
                  <c:v>20</c:v>
                </c:pt>
                <c:pt idx="2">
                  <c:v>2</c:v>
                </c:pt>
                <c:pt idx="3">
                  <c:v>6</c:v>
                </c:pt>
                <c:pt idx="4">
                  <c:v>21</c:v>
                </c:pt>
                <c:pt idx="5">
                  <c:v>2</c:v>
                </c:pt>
                <c:pt idx="6">
                  <c:v>12</c:v>
                </c:pt>
                <c:pt idx="7">
                  <c:v>6</c:v>
                </c:pt>
                <c:pt idx="8">
                  <c:v>16</c:v>
                </c:pt>
                <c:pt idx="9">
                  <c:v>11</c:v>
                </c:pt>
                <c:pt idx="10">
                  <c:v>2</c:v>
                </c:pt>
              </c:numCache>
            </c:numRef>
          </c:val>
          <c:extLst>
            <c:ext xmlns:c16="http://schemas.microsoft.com/office/drawing/2014/chart" uri="{C3380CC4-5D6E-409C-BE32-E72D297353CC}">
              <c16:uniqueId val="{00000001-4B27-4A6A-8611-874E53D03C34}"/>
            </c:ext>
          </c:extLst>
        </c:ser>
        <c:dLbls>
          <c:dLblPos val="outEnd"/>
          <c:showLegendKey val="0"/>
          <c:showVal val="1"/>
          <c:showCatName val="0"/>
          <c:showSerName val="0"/>
          <c:showPercent val="0"/>
          <c:showBubbleSize val="0"/>
        </c:dLbls>
        <c:gapWidth val="150"/>
        <c:axId val="1553228575"/>
        <c:axId val="1553220255"/>
      </c:barChart>
      <c:catAx>
        <c:axId val="15532285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220255"/>
        <c:crosses val="autoZero"/>
        <c:auto val="1"/>
        <c:lblAlgn val="ctr"/>
        <c:lblOffset val="100"/>
        <c:noMultiLvlLbl val="0"/>
      </c:catAx>
      <c:valAx>
        <c:axId val="155322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Cantidad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228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xdr:col>
      <xdr:colOff>833120</xdr:colOff>
      <xdr:row>9</xdr:row>
      <xdr:rowOff>144780</xdr:rowOff>
    </xdr:from>
    <xdr:to>
      <xdr:col>4</xdr:col>
      <xdr:colOff>1415649</xdr:colOff>
      <xdr:row>23</xdr:row>
      <xdr:rowOff>34925</xdr:rowOff>
    </xdr:to>
    <mc:AlternateContent xmlns:mc="http://schemas.openxmlformats.org/markup-compatibility/2006">
      <mc:Choice xmlns:a14="http://schemas.microsoft.com/office/drawing/2010/main" Requires="a14">
        <xdr:graphicFrame macro="">
          <xdr:nvGraphicFramePr>
            <xdr:cNvPr id="2" name="FechaContratacion_Year">
              <a:extLst>
                <a:ext uri="{FF2B5EF4-FFF2-40B4-BE49-F238E27FC236}">
                  <a16:creationId xmlns:a16="http://schemas.microsoft.com/office/drawing/2014/main" id="{A1A2CE27-6724-43D3-BFFD-421B6346A284}"/>
                </a:ext>
              </a:extLst>
            </xdr:cNvPr>
            <xdr:cNvGraphicFramePr/>
          </xdr:nvGraphicFramePr>
          <xdr:xfrm>
            <a:off x="0" y="0"/>
            <a:ext cx="0" cy="0"/>
          </xdr:xfrm>
          <a:graphic>
            <a:graphicData uri="http://schemas.microsoft.com/office/drawing/2010/slicer">
              <sle:slicer xmlns:sle="http://schemas.microsoft.com/office/drawing/2010/slicer" name="FechaContratacion_Year"/>
            </a:graphicData>
          </a:graphic>
        </xdr:graphicFrame>
      </mc:Choice>
      <mc:Fallback>
        <xdr:sp macro="" textlink="">
          <xdr:nvSpPr>
            <xdr:cNvPr id="0" name=""/>
            <xdr:cNvSpPr>
              <a:spLocks noTextEdit="1"/>
            </xdr:cNvSpPr>
          </xdr:nvSpPr>
          <xdr:spPr>
            <a:xfrm>
              <a:off x="3984324" y="1800392"/>
              <a:ext cx="3119989" cy="24622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10</xdr:row>
      <xdr:rowOff>88900</xdr:rowOff>
    </xdr:from>
    <xdr:to>
      <xdr:col>7</xdr:col>
      <xdr:colOff>2098374</xdr:colOff>
      <xdr:row>23</xdr:row>
      <xdr:rowOff>155575</xdr:rowOff>
    </xdr:to>
    <mc:AlternateContent xmlns:mc="http://schemas.openxmlformats.org/markup-compatibility/2006">
      <mc:Choice xmlns:a14="http://schemas.microsoft.com/office/drawing/2010/main" Requires="a14">
        <xdr:graphicFrame macro="">
          <xdr:nvGraphicFramePr>
            <xdr:cNvPr id="3" name="FechaSalida_Year">
              <a:extLst>
                <a:ext uri="{FF2B5EF4-FFF2-40B4-BE49-F238E27FC236}">
                  <a16:creationId xmlns:a16="http://schemas.microsoft.com/office/drawing/2014/main" id="{F67E9E07-082D-4261-B20A-6AC229BFFBA2}"/>
                </a:ext>
              </a:extLst>
            </xdr:cNvPr>
            <xdr:cNvGraphicFramePr/>
          </xdr:nvGraphicFramePr>
          <xdr:xfrm>
            <a:off x="0" y="0"/>
            <a:ext cx="0" cy="0"/>
          </xdr:xfrm>
          <a:graphic>
            <a:graphicData uri="http://schemas.microsoft.com/office/drawing/2010/slicer">
              <sle:slicer xmlns:sle="http://schemas.microsoft.com/office/drawing/2010/slicer" name="FechaSalida_Year"/>
            </a:graphicData>
          </a:graphic>
        </xdr:graphicFrame>
      </mc:Choice>
      <mc:Fallback>
        <xdr:sp macro="" textlink="">
          <xdr:nvSpPr>
            <xdr:cNvPr id="0" name=""/>
            <xdr:cNvSpPr>
              <a:spLocks noTextEdit="1"/>
            </xdr:cNvSpPr>
          </xdr:nvSpPr>
          <xdr:spPr>
            <a:xfrm>
              <a:off x="12535903" y="1924518"/>
              <a:ext cx="1869774" cy="2458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21591</xdr:colOff>
      <xdr:row>8</xdr:row>
      <xdr:rowOff>23925</xdr:rowOff>
    </xdr:from>
    <xdr:to>
      <xdr:col>35</xdr:col>
      <xdr:colOff>2729</xdr:colOff>
      <xdr:row>24</xdr:row>
      <xdr:rowOff>2541</xdr:rowOff>
    </xdr:to>
    <xdr:pic>
      <xdr:nvPicPr>
        <xdr:cNvPr id="2" name="Picture 1">
          <a:extLst>
            <a:ext uri="{FF2B5EF4-FFF2-40B4-BE49-F238E27FC236}">
              <a16:creationId xmlns:a16="http://schemas.microsoft.com/office/drawing/2014/main" id="{B9646347-4FEF-4081-91AF-C610E0EB6B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15706" y="336540"/>
          <a:ext cx="586831" cy="603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52</xdr:col>
      <xdr:colOff>0</xdr:colOff>
      <xdr:row>24</xdr:row>
      <xdr:rowOff>0</xdr:rowOff>
    </xdr:from>
    <xdr:to>
      <xdr:col>107</xdr:col>
      <xdr:colOff>0</xdr:colOff>
      <xdr:row>34</xdr:row>
      <xdr:rowOff>34388</xdr:rowOff>
    </xdr:to>
    <mc:AlternateContent xmlns:mc="http://schemas.openxmlformats.org/markup-compatibility/2006" xmlns:a14="http://schemas.microsoft.com/office/drawing/2010/main">
      <mc:Choice Requires="a14">
        <xdr:graphicFrame macro="">
          <xdr:nvGraphicFramePr>
            <xdr:cNvPr id="3" name="Departamento 1">
              <a:extLst>
                <a:ext uri="{FF2B5EF4-FFF2-40B4-BE49-F238E27FC236}">
                  <a16:creationId xmlns:a16="http://schemas.microsoft.com/office/drawing/2014/main" id="{9C534F18-5542-42CF-A842-76B7F5B044A0}"/>
                </a:ext>
              </a:extLst>
            </xdr:cNvPr>
            <xdr:cNvGraphicFramePr/>
          </xdr:nvGraphicFramePr>
          <xdr:xfrm>
            <a:off x="0" y="0"/>
            <a:ext cx="0" cy="0"/>
          </xdr:xfrm>
          <a:graphic>
            <a:graphicData uri="http://schemas.microsoft.com/office/drawing/2010/slicer">
              <sle:slicer xmlns:sle="http://schemas.microsoft.com/office/drawing/2010/slicer" name="Departamento 1"/>
            </a:graphicData>
          </a:graphic>
        </xdr:graphicFrame>
      </mc:Choice>
      <mc:Fallback xmlns="">
        <xdr:sp macro="" textlink="">
          <xdr:nvSpPr>
            <xdr:cNvPr id="0" name=""/>
            <xdr:cNvSpPr>
              <a:spLocks noTextEdit="1"/>
            </xdr:cNvSpPr>
          </xdr:nvSpPr>
          <xdr:spPr>
            <a:xfrm>
              <a:off x="7874000" y="937846"/>
              <a:ext cx="8328269" cy="4251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15729</xdr:colOff>
      <xdr:row>31</xdr:row>
      <xdr:rowOff>14459</xdr:rowOff>
    </xdr:from>
    <xdr:to>
      <xdr:col>25</xdr:col>
      <xdr:colOff>87923</xdr:colOff>
      <xdr:row>61</xdr:row>
      <xdr:rowOff>35268</xdr:rowOff>
    </xdr:to>
    <mc:AlternateContent xmlns:mc="http://schemas.openxmlformats.org/markup-compatibility/2006">
      <mc:Choice xmlns:a14="http://schemas.microsoft.com/office/drawing/2010/main" Requires="a14">
        <xdr:graphicFrame macro="">
          <xdr:nvGraphicFramePr>
            <xdr:cNvPr id="4" name="FechaContratacion_Year 1">
              <a:extLst>
                <a:ext uri="{FF2B5EF4-FFF2-40B4-BE49-F238E27FC236}">
                  <a16:creationId xmlns:a16="http://schemas.microsoft.com/office/drawing/2014/main" id="{6F3D4C13-9D6B-4D86-84BD-B8D60226DB87}"/>
                </a:ext>
              </a:extLst>
            </xdr:cNvPr>
            <xdr:cNvGraphicFramePr/>
          </xdr:nvGraphicFramePr>
          <xdr:xfrm>
            <a:off x="0" y="0"/>
            <a:ext cx="0" cy="0"/>
          </xdr:xfrm>
          <a:graphic>
            <a:graphicData uri="http://schemas.microsoft.com/office/drawing/2010/slicer">
              <sle:slicer xmlns:sle="http://schemas.microsoft.com/office/drawing/2010/slicer" name="FechaContratacion_Year 1"/>
            </a:graphicData>
          </a:graphic>
        </xdr:graphicFrame>
      </mc:Choice>
      <mc:Fallback>
        <xdr:sp macro="" textlink="">
          <xdr:nvSpPr>
            <xdr:cNvPr id="0" name=""/>
            <xdr:cNvSpPr>
              <a:spLocks noTextEdit="1"/>
            </xdr:cNvSpPr>
          </xdr:nvSpPr>
          <xdr:spPr>
            <a:xfrm>
              <a:off x="322406" y="1210136"/>
              <a:ext cx="3628194" cy="1182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127428</xdr:colOff>
      <xdr:row>212</xdr:row>
      <xdr:rowOff>10601</xdr:rowOff>
    </xdr:from>
    <xdr:to>
      <xdr:col>25</xdr:col>
      <xdr:colOff>10825</xdr:colOff>
      <xdr:row>240</xdr:row>
      <xdr:rowOff>11873</xdr:rowOff>
    </xdr:to>
    <mc:AlternateContent xmlns:mc="http://schemas.openxmlformats.org/markup-compatibility/2006">
      <mc:Choice xmlns:a14="http://schemas.microsoft.com/office/drawing/2010/main" Requires="a14">
        <xdr:graphicFrame macro="">
          <xdr:nvGraphicFramePr>
            <xdr:cNvPr id="5" name="FechaSalida_Year 1">
              <a:extLst>
                <a:ext uri="{FF2B5EF4-FFF2-40B4-BE49-F238E27FC236}">
                  <a16:creationId xmlns:a16="http://schemas.microsoft.com/office/drawing/2014/main" id="{E5F1806D-C4AA-4386-AE88-4BAD40D58DF7}"/>
                </a:ext>
              </a:extLst>
            </xdr:cNvPr>
            <xdr:cNvGraphicFramePr/>
          </xdr:nvGraphicFramePr>
          <xdr:xfrm>
            <a:off x="0" y="0"/>
            <a:ext cx="0" cy="0"/>
          </xdr:xfrm>
          <a:graphic>
            <a:graphicData uri="http://schemas.microsoft.com/office/drawing/2010/slicer">
              <sle:slicer xmlns:sle="http://schemas.microsoft.com/office/drawing/2010/slicer" name="FechaSalida_Year 1"/>
            </a:graphicData>
          </a:graphic>
        </xdr:graphicFrame>
      </mc:Choice>
      <mc:Fallback>
        <xdr:sp macro="" textlink="">
          <xdr:nvSpPr>
            <xdr:cNvPr id="0" name=""/>
            <xdr:cNvSpPr>
              <a:spLocks noTextEdit="1"/>
            </xdr:cNvSpPr>
          </xdr:nvSpPr>
          <xdr:spPr>
            <a:xfrm>
              <a:off x="279497" y="8203592"/>
              <a:ext cx="3595275" cy="10822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149078</xdr:colOff>
      <xdr:row>72</xdr:row>
      <xdr:rowOff>5763</xdr:rowOff>
    </xdr:from>
    <xdr:to>
      <xdr:col>39</xdr:col>
      <xdr:colOff>0</xdr:colOff>
      <xdr:row>134</xdr:row>
      <xdr:rowOff>34192</xdr:rowOff>
    </xdr:to>
    <xdr:graphicFrame macro="">
      <xdr:nvGraphicFramePr>
        <xdr:cNvPr id="7" name="Chart 4">
          <a:extLst>
            <a:ext uri="{FF2B5EF4-FFF2-40B4-BE49-F238E27FC236}">
              <a16:creationId xmlns:a16="http://schemas.microsoft.com/office/drawing/2014/main" id="{650331E1-3511-4B1F-9D6E-F13964ED3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3419</xdr:colOff>
      <xdr:row>72</xdr:row>
      <xdr:rowOff>3616</xdr:rowOff>
    </xdr:from>
    <xdr:to>
      <xdr:col>76</xdr:col>
      <xdr:colOff>149078</xdr:colOff>
      <xdr:row>134</xdr:row>
      <xdr:rowOff>34192</xdr:rowOff>
    </xdr:to>
    <xdr:graphicFrame macro="">
      <xdr:nvGraphicFramePr>
        <xdr:cNvPr id="9" name="Chart 6">
          <a:extLst>
            <a:ext uri="{FF2B5EF4-FFF2-40B4-BE49-F238E27FC236}">
              <a16:creationId xmlns:a16="http://schemas.microsoft.com/office/drawing/2014/main" id="{480BF948-776C-4576-A4AF-91C7E395AD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78</xdr:col>
      <xdr:colOff>3468</xdr:colOff>
      <xdr:row>72</xdr:row>
      <xdr:rowOff>3404</xdr:rowOff>
    </xdr:from>
    <xdr:to>
      <xdr:col>114</xdr:col>
      <xdr:colOff>141849</xdr:colOff>
      <xdr:row>134</xdr:row>
      <xdr:rowOff>19538</xdr:rowOff>
    </xdr:to>
    <xdr:graphicFrame macro="">
      <xdr:nvGraphicFramePr>
        <xdr:cNvPr id="11" name="Chart 8">
          <a:extLst>
            <a:ext uri="{FF2B5EF4-FFF2-40B4-BE49-F238E27FC236}">
              <a16:creationId xmlns:a16="http://schemas.microsoft.com/office/drawing/2014/main" id="{A3E0485D-4128-4265-8EF1-51F001E066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78</xdr:col>
      <xdr:colOff>3468</xdr:colOff>
      <xdr:row>143</xdr:row>
      <xdr:rowOff>35446</xdr:rowOff>
    </xdr:from>
    <xdr:to>
      <xdr:col>115</xdr:col>
      <xdr:colOff>0</xdr:colOff>
      <xdr:row>207</xdr:row>
      <xdr:rowOff>12114</xdr:rowOff>
    </xdr:to>
    <xdr:graphicFrame macro="">
      <xdr:nvGraphicFramePr>
        <xdr:cNvPr id="12" name="Chart 9">
          <a:extLst>
            <a:ext uri="{FF2B5EF4-FFF2-40B4-BE49-F238E27FC236}">
              <a16:creationId xmlns:a16="http://schemas.microsoft.com/office/drawing/2014/main" id="{75096EB9-CB39-4560-91AD-BBF09036F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40</xdr:col>
      <xdr:colOff>3467</xdr:colOff>
      <xdr:row>144</xdr:row>
      <xdr:rowOff>8381</xdr:rowOff>
    </xdr:from>
    <xdr:to>
      <xdr:col>76</xdr:col>
      <xdr:colOff>149077</xdr:colOff>
      <xdr:row>206</xdr:row>
      <xdr:rowOff>24423</xdr:rowOff>
    </xdr:to>
    <xdr:graphicFrame macro="">
      <xdr:nvGraphicFramePr>
        <xdr:cNvPr id="13" name="Chart 11">
          <a:extLst>
            <a:ext uri="{FF2B5EF4-FFF2-40B4-BE49-F238E27FC236}">
              <a16:creationId xmlns:a16="http://schemas.microsoft.com/office/drawing/2014/main" id="{659627CE-4BAF-4F1B-9FE6-E33BE725D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4240</xdr:colOff>
      <xdr:row>144</xdr:row>
      <xdr:rowOff>1420</xdr:rowOff>
    </xdr:from>
    <xdr:to>
      <xdr:col>38</xdr:col>
      <xdr:colOff>149086</xdr:colOff>
      <xdr:row>207</xdr:row>
      <xdr:rowOff>5522</xdr:rowOff>
    </xdr:to>
    <xdr:graphicFrame macro="">
      <xdr:nvGraphicFramePr>
        <xdr:cNvPr id="14" name="Chart 12">
          <a:extLst>
            <a:ext uri="{FF2B5EF4-FFF2-40B4-BE49-F238E27FC236}">
              <a16:creationId xmlns:a16="http://schemas.microsoft.com/office/drawing/2014/main" id="{906B4D3D-6818-492C-B63A-F8C3AAB39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232121</xdr:colOff>
      <xdr:row>4</xdr:row>
      <xdr:rowOff>152400</xdr:rowOff>
    </xdr:from>
    <xdr:to>
      <xdr:col>38</xdr:col>
      <xdr:colOff>174322</xdr:colOff>
      <xdr:row>49</xdr:row>
      <xdr:rowOff>171450</xdr:rowOff>
    </xdr:to>
    <xdr:pic>
      <xdr:nvPicPr>
        <xdr:cNvPr id="2" name="Picture 1">
          <a:extLst>
            <a:ext uri="{FF2B5EF4-FFF2-40B4-BE49-F238E27FC236}">
              <a16:creationId xmlns:a16="http://schemas.microsoft.com/office/drawing/2014/main" id="{F4DB8CBE-9775-4129-97FA-71759D404679}"/>
            </a:ext>
          </a:extLst>
        </xdr:cNvPr>
        <xdr:cNvPicPr>
          <a:picLocks noChangeAspect="1"/>
        </xdr:cNvPicPr>
      </xdr:nvPicPr>
      <xdr:blipFill>
        <a:blip xmlns:r="http://schemas.openxmlformats.org/officeDocument/2006/relationships" r:embed="rId1"/>
        <a:stretch>
          <a:fillRect/>
        </a:stretch>
      </xdr:blipFill>
      <xdr:spPr>
        <a:xfrm>
          <a:off x="5718521" y="889000"/>
          <a:ext cx="17620601" cy="8305800"/>
        </a:xfrm>
        <a:prstGeom prst="rect">
          <a:avLst/>
        </a:prstGeom>
      </xdr:spPr>
    </xdr:pic>
    <xdr:clientData/>
  </xdr:twoCellAnchor>
  <xdr:twoCellAnchor editAs="oneCell">
    <xdr:from>
      <xdr:col>0</xdr:col>
      <xdr:colOff>0</xdr:colOff>
      <xdr:row>53</xdr:row>
      <xdr:rowOff>127000</xdr:rowOff>
    </xdr:from>
    <xdr:to>
      <xdr:col>20</xdr:col>
      <xdr:colOff>234031</xdr:colOff>
      <xdr:row>91</xdr:row>
      <xdr:rowOff>28982</xdr:rowOff>
    </xdr:to>
    <xdr:pic>
      <xdr:nvPicPr>
        <xdr:cNvPr id="3" name="Picture 2">
          <a:extLst>
            <a:ext uri="{FF2B5EF4-FFF2-40B4-BE49-F238E27FC236}">
              <a16:creationId xmlns:a16="http://schemas.microsoft.com/office/drawing/2014/main" id="{F42D95F2-3D77-425D-B93C-3164BCF0035B}"/>
            </a:ext>
          </a:extLst>
        </xdr:cNvPr>
        <xdr:cNvPicPr>
          <a:picLocks noChangeAspect="1"/>
        </xdr:cNvPicPr>
      </xdr:nvPicPr>
      <xdr:blipFill>
        <a:blip xmlns:r="http://schemas.openxmlformats.org/officeDocument/2006/relationships" r:embed="rId2"/>
        <a:stretch>
          <a:fillRect/>
        </a:stretch>
      </xdr:blipFill>
      <xdr:spPr>
        <a:xfrm>
          <a:off x="0" y="9886950"/>
          <a:ext cx="12426031" cy="6899682"/>
        </a:xfrm>
        <a:prstGeom prst="rect">
          <a:avLst/>
        </a:prstGeom>
      </xdr:spPr>
    </xdr:pic>
    <xdr:clientData/>
  </xdr:twoCellAnchor>
  <xdr:twoCellAnchor editAs="oneCell">
    <xdr:from>
      <xdr:col>22</xdr:col>
      <xdr:colOff>0</xdr:colOff>
      <xdr:row>53</xdr:row>
      <xdr:rowOff>0</xdr:rowOff>
    </xdr:from>
    <xdr:to>
      <xdr:col>42</xdr:col>
      <xdr:colOff>579428</xdr:colOff>
      <xdr:row>84</xdr:row>
      <xdr:rowOff>129445</xdr:rowOff>
    </xdr:to>
    <xdr:pic>
      <xdr:nvPicPr>
        <xdr:cNvPr id="4" name="Picture 3">
          <a:extLst>
            <a:ext uri="{FF2B5EF4-FFF2-40B4-BE49-F238E27FC236}">
              <a16:creationId xmlns:a16="http://schemas.microsoft.com/office/drawing/2014/main" id="{D526FE1A-15FE-4FBA-9807-A349C03CA4E9}"/>
            </a:ext>
          </a:extLst>
        </xdr:cNvPr>
        <xdr:cNvPicPr>
          <a:picLocks noChangeAspect="1"/>
        </xdr:cNvPicPr>
      </xdr:nvPicPr>
      <xdr:blipFill>
        <a:blip xmlns:r="http://schemas.openxmlformats.org/officeDocument/2006/relationships" r:embed="rId3"/>
        <a:stretch>
          <a:fillRect/>
        </a:stretch>
      </xdr:blipFill>
      <xdr:spPr>
        <a:xfrm>
          <a:off x="13411200" y="9759950"/>
          <a:ext cx="12771428" cy="583809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ge Eduardo Hernandez Escobedo" refreshedDate="45817.766630208331" backgroundQuery="1" createdVersion="7" refreshedVersion="7" minRefreshableVersion="3" recordCount="311" xr:uid="{FC4EAE4F-F30B-4D8D-B167-2AF90CCA20AF}">
  <cacheSource type="external" connectionId="11"/>
  <cacheFields count="29">
    <cacheField name="IdColaborador" numFmtId="0">
      <sharedItems/>
    </cacheField>
    <cacheField name="NombreColaboradores" numFmtId="0">
      <sharedItems/>
    </cacheField>
    <cacheField name="FechaNacimiento" numFmtId="0">
      <sharedItems containsSemiMixedTypes="0" containsNonDate="0" containsDate="1" containsString="0" minDate="1951-02-01T00:00:00" maxDate="1992-08-18T00:00:00"/>
    </cacheField>
    <cacheField name="Género" numFmtId="0">
      <sharedItems count="2">
        <s v="M "/>
        <s v="F"/>
      </sharedItems>
    </cacheField>
    <cacheField name="EstadoCivil" numFmtId="0">
      <sharedItems count="5">
        <s v="Soltero"/>
        <s v="Casado"/>
        <s v="Viudo"/>
        <s v="Divorciado"/>
        <s v="Separado"/>
      </sharedItems>
    </cacheField>
    <cacheField name="País" numFmtId="0">
      <sharedItems count="6">
        <s v="Argentina"/>
        <s v="Perú"/>
        <s v="Chile"/>
        <s v="Colombia"/>
        <s v="México"/>
        <s v="Bolivia"/>
      </sharedItems>
    </cacheField>
    <cacheField name="Departamento" numFmtId="0">
      <sharedItems count="5">
        <s v="Producción"/>
        <s v="Desarollo"/>
        <s v="TI"/>
        <s v="Administración"/>
        <s v="Ventas"/>
      </sharedItems>
    </cacheField>
    <cacheField name="Posición" numFmtId="0">
      <sharedItems/>
    </cacheField>
    <cacheField name="Sueldo" numFmtId="0">
      <sharedItems containsSemiMixedTypes="0" containsString="0" containsNumber="1" containsInteger="1" minValue="45046" maxValue="220450"/>
    </cacheField>
    <cacheField name="FechaContratación" numFmtId="0">
      <sharedItems containsSemiMixedTypes="0" containsNonDate="0" containsDate="1" containsString="0" minDate="2011-09-01T00:00:00" maxDate="2024-09-08T00:00:00"/>
    </cacheField>
    <cacheField name="FuenteContratación" numFmtId="0">
      <sharedItems count="7">
        <s v="LinkedIn"/>
        <s v="Indeed"/>
        <s v="Recomendación"/>
        <s v="Feria de empleo"/>
        <s v="Google"/>
        <s v="Sitio"/>
        <s v="Otros"/>
      </sharedItems>
    </cacheField>
    <cacheField name="Rendimiento" numFmtId="0">
      <sharedItems containsSemiMixedTypes="0" containsString="0" containsNumber="1" containsInteger="1" minValue="1" maxValue="4" count="4">
        <n v="4"/>
        <n v="3"/>
        <n v="2"/>
        <n v="1"/>
      </sharedItems>
    </cacheField>
    <cacheField name="EvaluaciónRendimiento" numFmtId="0">
      <sharedItems count="4">
        <s v="Excede"/>
        <s v="Cumple totalmente"/>
        <s v="Necesita mejoras"/>
        <s v="Insatisfactorio"/>
      </sharedItems>
    </cacheField>
    <cacheField name="InvestigaciónCompromiso" numFmtId="0">
      <sharedItems containsSemiMixedTypes="0" containsString="0" containsNumber="1" minValue="1.1200000000000001" maxValue="5"/>
    </cacheField>
    <cacheField name="NivelSatisfacción" numFmtId="0">
      <sharedItems containsSemiMixedTypes="0" containsString="0" containsNumber="1" containsInteger="1" minValue="1" maxValue="5" count="5">
        <n v="5"/>
        <n v="3"/>
        <n v="4"/>
        <n v="2"/>
        <n v="1"/>
      </sharedItems>
    </cacheField>
    <cacheField name="DíasRetraso30" numFmtId="0">
      <sharedItems containsSemiMixedTypes="0" containsString="0" containsNumber="1" containsInteger="1" minValue="0" maxValue="6" count="7">
        <n v="0"/>
        <n v="2"/>
        <n v="3"/>
        <n v="6"/>
        <n v="4"/>
        <n v="5"/>
        <n v="1"/>
      </sharedItems>
    </cacheField>
    <cacheField name="Faltas" numFmtId="0">
      <sharedItems containsSemiMixedTypes="0" containsString="0" containsNumber="1" containsInteger="1" minValue="1" maxValue="20" count="20">
        <n v="1"/>
        <n v="15"/>
        <n v="19"/>
        <n v="4"/>
        <n v="16"/>
        <n v="9"/>
        <n v="7"/>
        <n v="12"/>
        <n v="13"/>
        <n v="2"/>
        <n v="3"/>
        <n v="14"/>
        <n v="17"/>
        <n v="11"/>
        <n v="8"/>
        <n v="5"/>
        <n v="6"/>
        <n v="20"/>
        <n v="10"/>
        <n v="18"/>
      </sharedItems>
    </cacheField>
    <cacheField name="IdColaborador.1" numFmtId="0">
      <sharedItems containsBlank="1"/>
    </cacheField>
    <cacheField name="FechaSalida" numFmtId="0">
      <sharedItems containsNonDate="0" containsDate="1" containsString="0" containsBlank="1" minDate="2014-08-30T00:00:00" maxDate="2024-10-12T00:00:00"/>
    </cacheField>
    <cacheField name="MotivoSalida" numFmtId="0">
      <sharedItems containsBlank="1" count="3">
        <m/>
        <s v="Desvinculación"/>
        <s v="Movimiento voluntario"/>
      </sharedItems>
    </cacheField>
    <cacheField name="ÚltimaEvaluación" numFmtId="0">
      <sharedItems containsBlank="1" count="5">
        <m/>
        <s v="Cumple totalmente"/>
        <s v="Necesita mejoras"/>
        <s v="Prácticas"/>
        <s v="Excede"/>
      </sharedItems>
    </cacheField>
    <cacheField name="ÚltimoNivelSatisfacción" numFmtId="0">
      <sharedItems containsString="0" containsBlank="1" containsNumber="1" containsInteger="1" minValue="2" maxValue="5" count="5">
        <m/>
        <n v="4"/>
        <n v="5"/>
        <n v="3"/>
        <n v="2"/>
      </sharedItems>
    </cacheField>
    <cacheField name="Status" numFmtId="0">
      <sharedItems count="2">
        <s v="Inactivo"/>
        <s v="Activo"/>
      </sharedItems>
    </cacheField>
    <cacheField name="FechaSalida_Month" numFmtId="0">
      <sharedItems containsString="0" containsBlank="1" containsNumber="1" containsInteger="1" minValue="1" maxValue="12" count="13">
        <m/>
        <n v="4"/>
        <n v="12"/>
        <n v="2"/>
        <n v="9"/>
        <n v="5"/>
        <n v="8"/>
        <n v="3"/>
        <n v="1"/>
        <n v="6"/>
        <n v="7"/>
        <n v="11"/>
        <n v="10"/>
      </sharedItems>
    </cacheField>
    <cacheField name="FechaSalida_Year" numFmtId="0">
      <sharedItems containsString="0" containsBlank="1" containsNumber="1" containsInteger="1" minValue="2014" maxValue="2024" count="11">
        <m/>
        <n v="2021"/>
        <n v="2019"/>
        <n v="2020"/>
        <n v="2024"/>
        <n v="2022"/>
        <n v="2017"/>
        <n v="2016"/>
        <n v="2018"/>
        <n v="2015"/>
        <n v="2014"/>
      </sharedItems>
    </cacheField>
    <cacheField name="FechaContratacion_Month" numFmtId="0">
      <sharedItems containsSemiMixedTypes="0" containsString="0" containsNumber="1" containsInteger="1" minValue="1" maxValue="12" count="12">
        <n v="5"/>
        <n v="7"/>
        <n v="9"/>
        <n v="10"/>
        <n v="6"/>
        <n v="2"/>
        <n v="4"/>
        <n v="8"/>
        <n v="1"/>
        <n v="11"/>
        <n v="3"/>
        <n v="12"/>
      </sharedItems>
    </cacheField>
    <cacheField name="FechaContratacion_Year" numFmtId="0">
      <sharedItems containsSemiMixedTypes="0" containsString="0" containsNumber="1" containsInteger="1" minValue="2011" maxValue="2024" count="13">
        <n v="2016"/>
        <n v="2013"/>
        <n v="2017"/>
        <n v="2019"/>
        <n v="2018"/>
        <n v="2014"/>
        <n v="2021"/>
        <n v="2022"/>
        <n v="2015"/>
        <n v="2024"/>
        <n v="2023"/>
        <n v="2012"/>
        <n v="2011"/>
      </sharedItems>
    </cacheField>
    <cacheField name="Edad" numFmtId="0">
      <sharedItems containsSemiMixedTypes="0" containsString="0" containsNumber="1" containsInteger="1" minValue="33" maxValue="74"/>
    </cacheField>
    <cacheField name="Grupo Etario" numFmtId="0">
      <sharedItems count="4">
        <s v="36-45 años"/>
        <s v="46-55 años"/>
        <s v="Mas de 55 años"/>
        <s v="25-35 año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ge Eduardo Hernandez Escobedo" refreshedDate="45817.987637268518" backgroundQuery="1" createdVersion="7" refreshedVersion="7" minRefreshableVersion="3" recordCount="311" xr:uid="{DBF7FB6D-01B9-4575-805B-9349AF403846}">
  <cacheSource type="external" connectionId="15"/>
  <cacheFields count="29">
    <cacheField name="IdColaborador" numFmtId="0">
      <sharedItems/>
    </cacheField>
    <cacheField name="NombreColaboradores" numFmtId="0">
      <sharedItems/>
    </cacheField>
    <cacheField name="FechaNacimiento" numFmtId="0">
      <sharedItems containsSemiMixedTypes="0" containsNonDate="0" containsDate="1" containsString="0" minDate="1951-02-01T00:00:00" maxDate="1992-08-18T00:00:00"/>
    </cacheField>
    <cacheField name="Género" numFmtId="0">
      <sharedItems count="2">
        <s v="M "/>
        <s v="F"/>
      </sharedItems>
    </cacheField>
    <cacheField name="EstadoCivil" numFmtId="0">
      <sharedItems count="5">
        <s v="Soltero"/>
        <s v="Casado"/>
        <s v="Viudo"/>
        <s v="Divorciado"/>
        <s v="Separado"/>
      </sharedItems>
    </cacheField>
    <cacheField name="País" numFmtId="0">
      <sharedItems count="6">
        <s v="Argentina"/>
        <s v="Perú"/>
        <s v="Chile"/>
        <s v="Colombia"/>
        <s v="México"/>
        <s v="Bolivia"/>
      </sharedItems>
    </cacheField>
    <cacheField name="Departamento" numFmtId="0">
      <sharedItems count="5">
        <s v="Producción"/>
        <s v="Desarollo"/>
        <s v="TI"/>
        <s v="Administración"/>
        <s v="Ventas"/>
      </sharedItems>
    </cacheField>
    <cacheField name="Posición" numFmtId="0">
      <sharedItems/>
    </cacheField>
    <cacheField name="Sueldo" numFmtId="0">
      <sharedItems containsSemiMixedTypes="0" containsString="0" containsNumber="1" containsInteger="1" minValue="45046" maxValue="220450"/>
    </cacheField>
    <cacheField name="FechaContratación" numFmtId="0">
      <sharedItems containsSemiMixedTypes="0" containsNonDate="0" containsDate="1" containsString="0" minDate="2011-09-01T00:00:00" maxDate="2024-09-08T00:00:00"/>
    </cacheField>
    <cacheField name="FuenteContratación" numFmtId="0">
      <sharedItems count="7">
        <s v="LinkedIn"/>
        <s v="Indeed"/>
        <s v="Recomendación"/>
        <s v="Feria de empleo"/>
        <s v="Google"/>
        <s v="Sitio"/>
        <s v="Otros"/>
      </sharedItems>
    </cacheField>
    <cacheField name="Rendimiento" numFmtId="0">
      <sharedItems containsSemiMixedTypes="0" containsString="0" containsNumber="1" containsInteger="1" minValue="1" maxValue="4" count="4">
        <n v="4"/>
        <n v="3"/>
        <n v="2"/>
        <n v="1"/>
      </sharedItems>
    </cacheField>
    <cacheField name="EvaluaciónRendimiento" numFmtId="0">
      <sharedItems count="4">
        <s v="Excede"/>
        <s v="Cumple totalmente"/>
        <s v="Necesita mejoras"/>
        <s v="Insatisfactorio"/>
      </sharedItems>
    </cacheField>
    <cacheField name="InvestigaciónCompromiso" numFmtId="0">
      <sharedItems containsSemiMixedTypes="0" containsString="0" containsNumber="1" minValue="1.1200000000000001" maxValue="5"/>
    </cacheField>
    <cacheField name="NivelSatisfacción" numFmtId="0">
      <sharedItems containsSemiMixedTypes="0" containsString="0" containsNumber="1" containsInteger="1" minValue="1" maxValue="5" count="5">
        <n v="5"/>
        <n v="3"/>
        <n v="4"/>
        <n v="2"/>
        <n v="1"/>
      </sharedItems>
    </cacheField>
    <cacheField name="DíasRetraso30" numFmtId="0">
      <sharedItems containsSemiMixedTypes="0" containsString="0" containsNumber="1" containsInteger="1" minValue="0" maxValue="6" count="7">
        <n v="0"/>
        <n v="2"/>
        <n v="3"/>
        <n v="6"/>
        <n v="4"/>
        <n v="5"/>
        <n v="1"/>
      </sharedItems>
    </cacheField>
    <cacheField name="Faltas" numFmtId="0">
      <sharedItems containsSemiMixedTypes="0" containsString="0" containsNumber="1" containsInteger="1" minValue="1" maxValue="20" count="20">
        <n v="1"/>
        <n v="15"/>
        <n v="19"/>
        <n v="4"/>
        <n v="16"/>
        <n v="9"/>
        <n v="7"/>
        <n v="12"/>
        <n v="13"/>
        <n v="2"/>
        <n v="3"/>
        <n v="14"/>
        <n v="17"/>
        <n v="11"/>
        <n v="8"/>
        <n v="5"/>
        <n v="6"/>
        <n v="20"/>
        <n v="10"/>
        <n v="18"/>
      </sharedItems>
    </cacheField>
    <cacheField name="IdColaborador.1" numFmtId="0">
      <sharedItems containsBlank="1"/>
    </cacheField>
    <cacheField name="FechaSalida" numFmtId="0">
      <sharedItems containsNonDate="0" containsDate="1" containsString="0" containsBlank="1" minDate="2014-08-30T00:00:00" maxDate="2024-10-12T00:00:00"/>
    </cacheField>
    <cacheField name="MotivoSalida" numFmtId="0">
      <sharedItems containsBlank="1" count="3">
        <m/>
        <s v="Desvinculación"/>
        <s v="Movimiento voluntario"/>
      </sharedItems>
    </cacheField>
    <cacheField name="ÚltimaEvaluación" numFmtId="0">
      <sharedItems containsBlank="1" count="5">
        <m/>
        <s v="Cumple totalmente"/>
        <s v="Necesita mejoras"/>
        <s v="Prácticas"/>
        <s v="Excede"/>
      </sharedItems>
    </cacheField>
    <cacheField name="ÚltimoNivelSatisfacción" numFmtId="0">
      <sharedItems containsString="0" containsBlank="1" containsNumber="1" containsInteger="1" minValue="2" maxValue="5" count="5">
        <m/>
        <n v="4"/>
        <n v="5"/>
        <n v="3"/>
        <n v="2"/>
      </sharedItems>
    </cacheField>
    <cacheField name="Status" numFmtId="0">
      <sharedItems count="2">
        <s v="Inactivo"/>
        <s v="Activo"/>
      </sharedItems>
    </cacheField>
    <cacheField name="FechaSalida_Month" numFmtId="0">
      <sharedItems containsString="0" containsBlank="1" containsNumber="1" containsInteger="1" minValue="1" maxValue="12" count="13">
        <m/>
        <n v="4"/>
        <n v="12"/>
        <n v="2"/>
        <n v="9"/>
        <n v="5"/>
        <n v="8"/>
        <n v="3"/>
        <n v="1"/>
        <n v="6"/>
        <n v="7"/>
        <n v="11"/>
        <n v="10"/>
      </sharedItems>
    </cacheField>
    <cacheField name="FechaSalida_Year" numFmtId="0">
      <sharedItems containsString="0" containsBlank="1" containsNumber="1" containsInteger="1" minValue="2014" maxValue="2024" count="11">
        <m/>
        <n v="2021"/>
        <n v="2019"/>
        <n v="2020"/>
        <n v="2024"/>
        <n v="2022"/>
        <n v="2017"/>
        <n v="2016"/>
        <n v="2018"/>
        <n v="2015"/>
        <n v="2014"/>
      </sharedItems>
    </cacheField>
    <cacheField name="FechaContratacion_Month" numFmtId="0">
      <sharedItems containsSemiMixedTypes="0" containsString="0" containsNumber="1" containsInteger="1" minValue="1" maxValue="12" count="12">
        <n v="5"/>
        <n v="7"/>
        <n v="9"/>
        <n v="10"/>
        <n v="6"/>
        <n v="2"/>
        <n v="4"/>
        <n v="8"/>
        <n v="1"/>
        <n v="11"/>
        <n v="3"/>
        <n v="12"/>
      </sharedItems>
    </cacheField>
    <cacheField name="FechaContratacion_Year" numFmtId="0">
      <sharedItems containsSemiMixedTypes="0" containsString="0" containsNumber="1" containsInteger="1" minValue="2011" maxValue="2024" count="13">
        <n v="2016"/>
        <n v="2013"/>
        <n v="2017"/>
        <n v="2019"/>
        <n v="2018"/>
        <n v="2014"/>
        <n v="2021"/>
        <n v="2022"/>
        <n v="2015"/>
        <n v="2024"/>
        <n v="2023"/>
        <n v="2012"/>
        <n v="2011"/>
      </sharedItems>
    </cacheField>
    <cacheField name="Edad" numFmtId="0">
      <sharedItems containsSemiMixedTypes="0" containsString="0" containsNumber="1" containsInteger="1" minValue="33" maxValue="74"/>
    </cacheField>
    <cacheField name="Grupo Etario" numFmtId="0">
      <sharedItems count="4">
        <s v="36-45 años"/>
        <s v="46-55 años"/>
        <s v="Mas de 55 años"/>
        <s v="25-35 año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ge Eduardo Hernandez Escobedo" refreshedDate="45818.051122800927" backgroundQuery="1" createdVersion="7" refreshedVersion="7" minRefreshableVersion="3" recordCount="311" xr:uid="{9FFBAE9C-1F48-48BB-9A9C-BE8C7B4C1A6A}">
  <cacheSource type="external" connectionId="7"/>
  <cacheFields count="33">
    <cacheField name="IdColaborador" numFmtId="0">
      <sharedItems/>
    </cacheField>
    <cacheField name="NombreColaboradores" numFmtId="0">
      <sharedItems/>
    </cacheField>
    <cacheField name="FechaNacimiento" numFmtId="0">
      <sharedItems containsSemiMixedTypes="0" containsNonDate="0" containsDate="1" containsString="0" minDate="1951-02-01T00:00:00" maxDate="1992-08-18T00:00:00"/>
    </cacheField>
    <cacheField name="Género" numFmtId="0">
      <sharedItems count="2">
        <s v="M "/>
        <s v="F"/>
      </sharedItems>
    </cacheField>
    <cacheField name="EstadoCivil" numFmtId="0">
      <sharedItems count="5">
        <s v="Soltero"/>
        <s v="Casado"/>
        <s v="Viudo"/>
        <s v="Divorciado"/>
        <s v="Separado"/>
      </sharedItems>
    </cacheField>
    <cacheField name="País" numFmtId="0">
      <sharedItems count="6">
        <s v="Argentina"/>
        <s v="Perú"/>
        <s v="Chile"/>
        <s v="Colombia"/>
        <s v="México"/>
        <s v="Bolivia"/>
      </sharedItems>
    </cacheField>
    <cacheField name="Departamento" numFmtId="0">
      <sharedItems count="5">
        <s v="Producción"/>
        <s v="Desarollo"/>
        <s v="TI"/>
        <s v="Administración"/>
        <s v="Ventas"/>
      </sharedItems>
    </cacheField>
    <cacheField name="Posición" numFmtId="0">
      <sharedItems/>
    </cacheField>
    <cacheField name="Sueldo" numFmtId="0">
      <sharedItems containsSemiMixedTypes="0" containsString="0" containsNumber="1" containsInteger="1" minValue="45046" maxValue="220450"/>
    </cacheField>
    <cacheField name="FechaContratación" numFmtId="0">
      <sharedItems containsSemiMixedTypes="0" containsNonDate="0" containsDate="1" containsString="0" minDate="2011-09-01T00:00:00" maxDate="2024-09-08T00:00:00" count="104">
        <d v="2016-05-07T00:00:00"/>
        <d v="2013-07-01T00:00:00"/>
        <d v="2017-09-01T00:00:00"/>
        <d v="2019-10-11T00:00:00"/>
        <d v="2018-09-30T00:00:00"/>
        <d v="2014-06-07T00:00:00"/>
        <d v="2021-05-01T00:00:00"/>
        <d v="2017-02-20T00:00:00"/>
        <d v="2022-07-21T00:00:00"/>
        <d v="2016-04-04T00:00:00"/>
        <d v="2018-08-07T00:00:00"/>
        <d v="2017-02-04T00:00:00"/>
        <d v="2018-08-19T00:00:00"/>
        <d v="2019-07-07T00:00:00"/>
        <d v="2021-02-16T00:00:00"/>
        <d v="2013-10-27T00:00:00"/>
        <d v="2019-09-29T00:00:00"/>
        <d v="2019-02-17T00:00:00"/>
        <d v="2017-05-03T00:00:00"/>
        <d v="2016-08-15T00:00:00"/>
        <d v="2022-01-28T00:00:00"/>
        <d v="2018-11-11T00:00:00"/>
        <d v="2019-03-31T00:00:00"/>
        <d v="2022-06-30T00:00:00"/>
        <d v="2019-08-18T00:00:00"/>
        <d v="2022-06-09T00:00:00"/>
        <d v="2019-12-05T00:00:00"/>
        <d v="2017-05-14T00:00:00"/>
        <d v="2016-03-10T00:00:00"/>
        <d v="2017-05-09T00:00:00"/>
        <d v="2022-06-07T00:00:00"/>
        <d v="2015-07-20T00:00:00"/>
        <d v="2014-05-01T00:00:00"/>
        <d v="2021-03-30T00:00:00"/>
        <d v="2019-05-05T00:00:00"/>
        <d v="2017-02-07T00:00:00"/>
        <d v="2016-07-11T00:00:00"/>
        <d v="2024-09-07T00:00:00"/>
        <d v="2023-02-15T00:00:00"/>
        <d v="2018-07-01T00:00:00"/>
        <d v="2019-05-01T00:00:00"/>
        <d v="2016-10-01T00:00:00"/>
        <d v="2019-09-18T00:00:00"/>
        <d v="2015-04-26T00:00:00"/>
        <d v="2021-11-05T00:00:00"/>
        <d v="2016-04-15T00:00:00"/>
        <d v="2016-06-09T00:00:00"/>
        <d v="2015-01-05T00:00:00"/>
        <d v="2016-05-16T00:00:00"/>
        <d v="2016-11-07T00:00:00"/>
        <d v="2021-02-06T00:00:00"/>
        <d v="2023-04-20T00:00:00"/>
        <d v="2018-04-11T00:00:00"/>
        <d v="2017-08-13T00:00:00"/>
        <d v="2022-06-06T00:00:00"/>
        <d v="2021-05-06T00:00:00"/>
        <d v="2017-05-11T00:00:00"/>
        <d v="2019-06-01T00:00:00"/>
        <d v="2016-07-03T00:00:00"/>
        <d v="2017-09-07T00:00:00"/>
        <d v="2022-02-10T00:00:00"/>
        <d v="2022-05-01T00:00:00"/>
        <d v="2017-04-30T00:00:00"/>
        <d v="2016-01-21T00:00:00"/>
        <d v="2022-11-05T00:00:00"/>
        <d v="2016-05-31T00:00:00"/>
        <d v="2017-08-16T00:00:00"/>
        <d v="2017-02-15T00:00:00"/>
        <d v="2018-05-13T00:00:00"/>
        <d v="2018-01-04T00:00:00"/>
        <d v="2023-10-02T00:00:00"/>
        <d v="2012-05-11T00:00:00"/>
        <d v="2023-07-01T00:00:00"/>
        <d v="2018-01-20T00:00:00"/>
        <d v="2022-04-07T00:00:00"/>
        <d v="2015-08-30T00:00:00"/>
        <d v="2019-09-30T00:00:00"/>
        <d v="2024-01-05T00:00:00"/>
        <d v="2019-05-18T00:00:00"/>
        <d v="2016-10-06T00:00:00"/>
        <d v="2017-02-10T00:00:00"/>
        <d v="2015-09-27T00:00:00"/>
        <d v="2014-08-01T00:00:00"/>
        <d v="2024-05-01T00:00:00"/>
        <d v="2018-02-18T00:00:00"/>
        <d v="2011-09-01T00:00:00"/>
        <d v="2024-03-30T00:00:00"/>
        <d v="2016-01-08T00:00:00"/>
        <d v="2024-05-07T00:00:00"/>
        <d v="2015-10-04T00:00:00"/>
        <d v="2016-02-21T00:00:00"/>
        <d v="2016-02-05T00:00:00"/>
        <d v="2024-02-16T00:00:00"/>
        <d v="2016-09-26T00:00:00"/>
        <d v="2017-09-24T00:00:00"/>
        <d v="2016-06-27T00:00:00"/>
        <d v="2017-07-03T00:00:00"/>
        <d v="2016-07-02T00:00:00"/>
        <d v="2019-01-12T00:00:00"/>
        <d v="2017-01-10T00:00:00"/>
        <d v="2016-02-10T00:00:00"/>
        <d v="2014-04-27T00:00:00"/>
        <d v="2012-06-25T00:00:00"/>
        <d v="2013-02-09T00:00:00"/>
      </sharedItems>
      <fieldGroup par="30" base="9">
        <rangePr groupBy="months" startDate="2011-09-01T00:00:00" endDate="2024-09-08T00:00:00"/>
        <groupItems count="14">
          <s v="&lt;9/1/2011"/>
          <s v="Jan"/>
          <s v="Feb"/>
          <s v="Mar"/>
          <s v="Apr"/>
          <s v="May"/>
          <s v="Jun"/>
          <s v="Jul"/>
          <s v="Aug"/>
          <s v="Sep"/>
          <s v="Oct"/>
          <s v="Nov"/>
          <s v="Dec"/>
          <s v="&gt;9/8/2024"/>
        </groupItems>
      </fieldGroup>
    </cacheField>
    <cacheField name="FuenteContratación" numFmtId="0">
      <sharedItems count="7">
        <s v="LinkedIn"/>
        <s v="Indeed"/>
        <s v="Recomendación"/>
        <s v="Feria de empleo"/>
        <s v="Google"/>
        <s v="Sitio"/>
        <s v="Otros"/>
      </sharedItems>
    </cacheField>
    <cacheField name="Rendimiento" numFmtId="0">
      <sharedItems containsSemiMixedTypes="0" containsString="0" containsNumber="1" containsInteger="1" minValue="1" maxValue="4" count="4">
        <n v="4"/>
        <n v="3"/>
        <n v="2"/>
        <n v="1"/>
      </sharedItems>
    </cacheField>
    <cacheField name="EvaluaciónRendimiento" numFmtId="0">
      <sharedItems count="4">
        <s v="Excede"/>
        <s v="Cumple totalmente"/>
        <s v="Necesita mejoras"/>
        <s v="Insatisfactorio"/>
      </sharedItems>
    </cacheField>
    <cacheField name="InvestigaciónCompromiso" numFmtId="0">
      <sharedItems containsSemiMixedTypes="0" containsString="0" containsNumber="1" minValue="1.1200000000000001" maxValue="5"/>
    </cacheField>
    <cacheField name="NivelSatisfacción" numFmtId="0">
      <sharedItems containsSemiMixedTypes="0" containsString="0" containsNumber="1" containsInteger="1" minValue="1" maxValue="5" count="5">
        <n v="5"/>
        <n v="3"/>
        <n v="4"/>
        <n v="2"/>
        <n v="1"/>
      </sharedItems>
    </cacheField>
    <cacheField name="DíasRetraso30" numFmtId="0">
      <sharedItems containsSemiMixedTypes="0" containsString="0" containsNumber="1" containsInteger="1" minValue="0" maxValue="6" count="7">
        <n v="0"/>
        <n v="2"/>
        <n v="3"/>
        <n v="6"/>
        <n v="4"/>
        <n v="5"/>
        <n v="1"/>
      </sharedItems>
    </cacheField>
    <cacheField name="Faltas" numFmtId="0">
      <sharedItems containsSemiMixedTypes="0" containsString="0" containsNumber="1" containsInteger="1" minValue="1" maxValue="20" count="20">
        <n v="1"/>
        <n v="15"/>
        <n v="19"/>
        <n v="4"/>
        <n v="16"/>
        <n v="9"/>
        <n v="7"/>
        <n v="12"/>
        <n v="13"/>
        <n v="2"/>
        <n v="3"/>
        <n v="14"/>
        <n v="17"/>
        <n v="11"/>
        <n v="8"/>
        <n v="5"/>
        <n v="6"/>
        <n v="20"/>
        <n v="10"/>
        <n v="18"/>
      </sharedItems>
    </cacheField>
    <cacheField name="IdColaborador.1" numFmtId="0">
      <sharedItems containsBlank="1"/>
    </cacheField>
    <cacheField name="FechaSalida" numFmtId="0">
      <sharedItems containsNonDate="0" containsDate="1" containsString="0" containsBlank="1" minDate="2014-08-30T00:00:00" maxDate="2024-10-12T00:00:00"/>
    </cacheField>
    <cacheField name="MotivoSalida" numFmtId="0">
      <sharedItems containsBlank="1" count="3">
        <m/>
        <s v="Desvinculación"/>
        <s v="Movimiento voluntario"/>
      </sharedItems>
    </cacheField>
    <cacheField name="ÚltimaEvaluación" numFmtId="0">
      <sharedItems containsBlank="1" count="5">
        <m/>
        <s v="Cumple totalmente"/>
        <s v="Necesita mejoras"/>
        <s v="Prácticas"/>
        <s v="Excede"/>
      </sharedItems>
    </cacheField>
    <cacheField name="ÚltimoNivelSatisfacción" numFmtId="0">
      <sharedItems containsString="0" containsBlank="1" containsNumber="1" containsInteger="1" minValue="2" maxValue="5" count="5">
        <m/>
        <n v="4"/>
        <n v="5"/>
        <n v="3"/>
        <n v="2"/>
      </sharedItems>
    </cacheField>
    <cacheField name="Status" numFmtId="0">
      <sharedItems count="2">
        <s v="Inactivo"/>
        <s v="Activo"/>
      </sharedItems>
    </cacheField>
    <cacheField name="FechaSalida_Month" numFmtId="0">
      <sharedItems containsString="0" containsBlank="1" containsNumber="1" containsInteger="1" minValue="1" maxValue="12" count="13">
        <m/>
        <n v="4"/>
        <n v="12"/>
        <n v="2"/>
        <n v="9"/>
        <n v="5"/>
        <n v="8"/>
        <n v="3"/>
        <n v="1"/>
        <n v="6"/>
        <n v="7"/>
        <n v="11"/>
        <n v="10"/>
      </sharedItems>
    </cacheField>
    <cacheField name="FechaSalida_Year" numFmtId="0">
      <sharedItems containsString="0" containsBlank="1" containsNumber="1" containsInteger="1" minValue="2014" maxValue="2024" count="11">
        <m/>
        <n v="2021"/>
        <n v="2019"/>
        <n v="2020"/>
        <n v="2024"/>
        <n v="2022"/>
        <n v="2017"/>
        <n v="2016"/>
        <n v="2018"/>
        <n v="2015"/>
        <n v="2014"/>
      </sharedItems>
    </cacheField>
    <cacheField name="FechaContratacion_Month" numFmtId="0">
      <sharedItems containsSemiMixedTypes="0" containsString="0" containsNumber="1" containsInteger="1" minValue="1" maxValue="12" count="12">
        <n v="5"/>
        <n v="7"/>
        <n v="9"/>
        <n v="10"/>
        <n v="6"/>
        <n v="2"/>
        <n v="4"/>
        <n v="8"/>
        <n v="1"/>
        <n v="11"/>
        <n v="3"/>
        <n v="12"/>
      </sharedItems>
    </cacheField>
    <cacheField name="FechaContratacion_Year" numFmtId="0">
      <sharedItems containsSemiMixedTypes="0" containsString="0" containsNumber="1" containsInteger="1" minValue="2011" maxValue="2024" count="13">
        <n v="2016"/>
        <n v="2013"/>
        <n v="2017"/>
        <n v="2019"/>
        <n v="2018"/>
        <n v="2014"/>
        <n v="2021"/>
        <n v="2022"/>
        <n v="2015"/>
        <n v="2024"/>
        <n v="2023"/>
        <n v="2012"/>
        <n v="2011"/>
      </sharedItems>
    </cacheField>
    <cacheField name="Edad" numFmtId="0">
      <sharedItems containsSemiMixedTypes="0" containsString="0" containsNumber="1" containsInteger="1" minValue="33" maxValue="74"/>
    </cacheField>
    <cacheField name="Grupo Etario" numFmtId="0">
      <sharedItems count="4">
        <s v="36-45 años"/>
        <s v="46-55 años"/>
        <s v="Mas de 55 años"/>
        <s v="25-35 años"/>
      </sharedItems>
    </cacheField>
    <cacheField name="Quarters" numFmtId="0" databaseField="0">
      <fieldGroup base="9">
        <rangePr groupBy="quarters" startDate="2011-09-01T00:00:00" endDate="2024-09-08T00:00:00"/>
        <groupItems count="6">
          <s v="&lt;9/1/2011"/>
          <s v="Qtr1"/>
          <s v="Qtr2"/>
          <s v="Qtr3"/>
          <s v="Qtr4"/>
          <s v="&gt;9/8/2024"/>
        </groupItems>
      </fieldGroup>
    </cacheField>
    <cacheField name="Years" numFmtId="0" databaseField="0">
      <fieldGroup base="9">
        <rangePr groupBy="years" startDate="2011-09-01T00:00:00" endDate="2024-09-08T00:00:00"/>
        <groupItems count="16">
          <s v="&lt;9/1/2011"/>
          <s v="2011"/>
          <s v="2012"/>
          <s v="2013"/>
          <s v="2014"/>
          <s v="2015"/>
          <s v="2016"/>
          <s v="2017"/>
          <s v="2018"/>
          <s v="2019"/>
          <s v="2020"/>
          <s v="2021"/>
          <s v="2022"/>
          <s v="2023"/>
          <s v="2024"/>
          <s v="&gt;9/8/2024"/>
        </groupItems>
      </fieldGroup>
    </cacheField>
    <cacheField name="Saldos" numFmtId="0" formula="FechaContratacion_Month -FechaSalida_Month" databaseField="0"/>
    <cacheField name="Field1" numFmtId="0" formula="FechaContratacion_Month -FechaSalida_Month" databaseField="0"/>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ge Eduardo Hernandez Escobedo" refreshedDate="45818.065705439818" backgroundQuery="1" createdVersion="7" refreshedVersion="7" minRefreshableVersion="3" recordCount="0" supportSubquery="1" supportAdvancedDrill="1" xr:uid="{C38506DC-0FB6-44DE-B552-7F368358ED07}">
  <cacheSource type="external" connectionId="18"/>
  <cacheFields count="3">
    <cacheField name="[Measures].[Count of IdColaborador]" caption="Count of IdColaborador" numFmtId="0" hierarchy="285" level="32767"/>
    <cacheField name="[Measures].[Count of FechaSalida_Month]" caption="Count of FechaSalida_Month" numFmtId="0" hierarchy="287" level="32767"/>
    <cacheField name="[Merge_Base].[Departamento].[Departamento]" caption="Departamento" numFmtId="0" hierarchy="6" level="1">
      <sharedItems containsSemiMixedTypes="0" containsNonDate="0" containsString="0"/>
    </cacheField>
  </cacheFields>
  <cacheHierarchies count="307">
    <cacheHierarchy uniqueName="[Merge_Base].[IdColaborador]" caption="IdColaborador" attribute="1" defaultMemberUniqueName="[Merge_Base].[IdColaborador].[All]" allUniqueName="[Merge_Base].[IdColaborador].[All]" dimensionUniqueName="[Merge_Base]" displayFolder="" count="0" memberValueDatatype="130" unbalanced="0"/>
    <cacheHierarchy uniqueName="[Merge_Base].[NombreColaboradores]" caption="NombreColaboradores" attribute="1" defaultMemberUniqueName="[Merge_Base].[NombreColaboradores].[All]" allUniqueName="[Merge_Base].[NombreColaboradores].[All]" dimensionUniqueName="[Merge_Base]" displayFolder="" count="0" memberValueDatatype="130" unbalanced="0"/>
    <cacheHierarchy uniqueName="[Merge_Base].[FechaNacimiento]" caption="FechaNacimiento" attribute="1" time="1" defaultMemberUniqueName="[Merge_Base].[FechaNacimiento].[All]" allUniqueName="[Merge_Base].[FechaNacimiento].[All]" dimensionUniqueName="[Merge_Base]" displayFolder="" count="0" memberValueDatatype="7" unbalanced="0"/>
    <cacheHierarchy uniqueName="[Merge_Base].[Género]" caption="Género" attribute="1" defaultMemberUniqueName="[Merge_Base].[Género].[All]" allUniqueName="[Merge_Base].[Género].[All]" dimensionUniqueName="[Merge_Base]" displayFolder="" count="0" memberValueDatatype="130" unbalanced="0"/>
    <cacheHierarchy uniqueName="[Merge_Base].[EstadoCivil]" caption="EstadoCivil" attribute="1" defaultMemberUniqueName="[Merge_Base].[EstadoCivil].[All]" allUniqueName="[Merge_Base].[EstadoCivil].[All]" dimensionUniqueName="[Merge_Base]" displayFolder="" count="0" memberValueDatatype="130" unbalanced="0"/>
    <cacheHierarchy uniqueName="[Merge_Base].[País]" caption="País" attribute="1" defaultMemberUniqueName="[Merge_Base].[País].[All]" allUniqueName="[Merge_Base].[País].[All]" dimensionUniqueName="[Merge_Base]" displayFolder="" count="0" memberValueDatatype="130" unbalanced="0"/>
    <cacheHierarchy uniqueName="[Merge_Base].[Departamento]" caption="Departamento" attribute="1" defaultMemberUniqueName="[Merge_Base].[Departamento].[All]" allUniqueName="[Merge_Base].[Departamento].[All]" dimensionUniqueName="[Merge_Base]" displayFolder="" count="2" memberValueDatatype="130" unbalanced="0">
      <fieldsUsage count="2">
        <fieldUsage x="-1"/>
        <fieldUsage x="2"/>
      </fieldsUsage>
    </cacheHierarchy>
    <cacheHierarchy uniqueName="[Merge_Base].[Posición]" caption="Posición" attribute="1" defaultMemberUniqueName="[Merge_Base].[Posición].[All]" allUniqueName="[Merge_Base].[Posición].[All]" dimensionUniqueName="[Merge_Base]" displayFolder="" count="0" memberValueDatatype="130" unbalanced="0"/>
    <cacheHierarchy uniqueName="[Merge_Base].[Sueldo]" caption="Sueldo" attribute="1" defaultMemberUniqueName="[Merge_Base].[Sueldo].[All]" allUniqueName="[Merge_Base].[Sueldo].[All]" dimensionUniqueName="[Merge_Base]" displayFolder="" count="0" memberValueDatatype="20" unbalanced="0"/>
    <cacheHierarchy uniqueName="[Merge_Base].[FechaContratación]" caption="FechaContratación" attribute="1" time="1" defaultMemberUniqueName="[Merge_Base].[FechaContratación].[All]" allUniqueName="[Merge_Base].[FechaContratación].[All]" dimensionUniqueName="[Merge_Base]" displayFolder="" count="0" memberValueDatatype="7" unbalanced="0"/>
    <cacheHierarchy uniqueName="[Merge_Base].[FuenteContratación]" caption="FuenteContratación" attribute="1" defaultMemberUniqueName="[Merge_Base].[FuenteContratación].[All]" allUniqueName="[Merge_Base].[FuenteContratación].[All]" dimensionUniqueName="[Merge_Base]" displayFolder="" count="0" memberValueDatatype="130" unbalanced="0"/>
    <cacheHierarchy uniqueName="[Merge_Base].[Rendimiento]" caption="Rendimiento" attribute="1" defaultMemberUniqueName="[Merge_Base].[Rendimiento].[All]" allUniqueName="[Merge_Base].[Rendimiento].[All]" dimensionUniqueName="[Merge_Base]" displayFolder="" count="0" memberValueDatatype="20" unbalanced="0"/>
    <cacheHierarchy uniqueName="[Merge_Base].[EvaluaciónRendimiento]" caption="EvaluaciónRendimiento" attribute="1" defaultMemberUniqueName="[Merge_Base].[EvaluaciónRendimiento].[All]" allUniqueName="[Merge_Base].[EvaluaciónRendimiento].[All]" dimensionUniqueName="[Merge_Base]" displayFolder="" count="0" memberValueDatatype="130" unbalanced="0"/>
    <cacheHierarchy uniqueName="[Merge_Base].[InvestigaciónCompromiso]" caption="InvestigaciónCompromiso" attribute="1" defaultMemberUniqueName="[Merge_Base].[InvestigaciónCompromiso].[All]" allUniqueName="[Merge_Base].[InvestigaciónCompromiso].[All]" dimensionUniqueName="[Merge_Base]" displayFolder="" count="0" memberValueDatatype="5" unbalanced="0"/>
    <cacheHierarchy uniqueName="[Merge_Base].[NivelSatisfacción]" caption="NivelSatisfacción" attribute="1" defaultMemberUniqueName="[Merge_Base].[NivelSatisfacción].[All]" allUniqueName="[Merge_Base].[NivelSatisfacción].[All]" dimensionUniqueName="[Merge_Base]" displayFolder="" count="0" memberValueDatatype="20" unbalanced="0"/>
    <cacheHierarchy uniqueName="[Merge_Base].[DíasRetraso30]" caption="DíasRetraso30" attribute="1" defaultMemberUniqueName="[Merge_Base].[DíasRetraso30].[All]" allUniqueName="[Merge_Base].[DíasRetraso30].[All]" dimensionUniqueName="[Merge_Base]" displayFolder="" count="0" memberValueDatatype="20" unbalanced="0"/>
    <cacheHierarchy uniqueName="[Merge_Base].[Faltas]" caption="Faltas" attribute="1" defaultMemberUniqueName="[Merge_Base].[Faltas].[All]" allUniqueName="[Merge_Base].[Faltas].[All]" dimensionUniqueName="[Merge_Base]" displayFolder="" count="0" memberValueDatatype="20" unbalanced="0"/>
    <cacheHierarchy uniqueName="[Merge_Base].[IdColaborador.1]" caption="IdColaborador.1" attribute="1" defaultMemberUniqueName="[Merge_Base].[IdColaborador.1].[All]" allUniqueName="[Merge_Base].[IdColaborador.1].[All]" dimensionUniqueName="[Merge_Base]" displayFolder="" count="0" memberValueDatatype="130" unbalanced="0"/>
    <cacheHierarchy uniqueName="[Merge_Base].[FechaSalida]" caption="FechaSalida" attribute="1" time="1" defaultMemberUniqueName="[Merge_Base].[FechaSalida].[All]" allUniqueName="[Merge_Base].[FechaSalida].[All]" dimensionUniqueName="[Merge_Base]" displayFolder="" count="0" memberValueDatatype="7" unbalanced="0"/>
    <cacheHierarchy uniqueName="[Merge_Base].[MotivoSalida]" caption="MotivoSalida" attribute="1" defaultMemberUniqueName="[Merge_Base].[MotivoSalida].[All]" allUniqueName="[Merge_Base].[MotivoSalida].[All]" dimensionUniqueName="[Merge_Base]" displayFolder="" count="0" memberValueDatatype="130" unbalanced="0"/>
    <cacheHierarchy uniqueName="[Merge_Base].[ÚltimaEvaluación]" caption="ÚltimaEvaluación" attribute="1" defaultMemberUniqueName="[Merge_Base].[ÚltimaEvaluación].[All]" allUniqueName="[Merge_Base].[ÚltimaEvaluación].[All]" dimensionUniqueName="[Merge_Base]" displayFolder="" count="0" memberValueDatatype="130" unbalanced="0"/>
    <cacheHierarchy uniqueName="[Merge_Base].[ÚltimoNivelSatisfacción]" caption="ÚltimoNivelSatisfacción" attribute="1" defaultMemberUniqueName="[Merge_Base].[ÚltimoNivelSatisfacción].[All]" allUniqueName="[Merge_Base].[ÚltimoNivelSatisfacción].[All]" dimensionUniqueName="[Merge_Base]" displayFolder="" count="0" memberValueDatatype="20" unbalanced="0"/>
    <cacheHierarchy uniqueName="[Merge_Base].[Status]" caption="Status" attribute="1" defaultMemberUniqueName="[Merge_Base].[Status].[All]" allUniqueName="[Merge_Base].[Status].[All]" dimensionUniqueName="[Merge_Base]" displayFolder="" count="0" memberValueDatatype="130" unbalanced="0"/>
    <cacheHierarchy uniqueName="[Merge_Base].[FechaSalida_Month]" caption="FechaSalida_Month" attribute="1" defaultMemberUniqueName="[Merge_Base].[FechaSalida_Month].[All]" allUniqueName="[Merge_Base].[FechaSalida_Month].[All]" dimensionUniqueName="[Merge_Base]" displayFolder="" count="0" memberValueDatatype="20" unbalanced="0"/>
    <cacheHierarchy uniqueName="[Merge_Base].[FechaSalida_Year]" caption="FechaSalida_Year" attribute="1" defaultMemberUniqueName="[Merge_Base].[FechaSalida_Year].[All]" allUniqueName="[Merge_Base].[FechaSalida_Year].[All]" dimensionUniqueName="[Merge_Base]" displayFolder="" count="2" memberValueDatatype="20" unbalanced="0"/>
    <cacheHierarchy uniqueName="[Merge_Base].[FechaContratacion_Month]" caption="FechaContratacion_Month" attribute="1" defaultMemberUniqueName="[Merge_Base].[FechaContratacion_Month].[All]" allUniqueName="[Merge_Base].[FechaContratacion_Month].[All]" dimensionUniqueName="[Merge_Base]" displayFolder="" count="0" memberValueDatatype="20" unbalanced="0"/>
    <cacheHierarchy uniqueName="[Merge_Base].[FechaContratacion_Year]" caption="FechaContratacion_Year" attribute="1" defaultMemberUniqueName="[Merge_Base].[FechaContratacion_Year].[All]" allUniqueName="[Merge_Base].[FechaContratacion_Year].[All]" dimensionUniqueName="[Merge_Base]" displayFolder="" count="2" memberValueDatatype="20" unbalanced="0"/>
    <cacheHierarchy uniqueName="[Merge_Base].[Edad]" caption="Edad" attribute="1" defaultMemberUniqueName="[Merge_Base].[Edad].[All]" allUniqueName="[Merge_Base].[Edad].[All]" dimensionUniqueName="[Merge_Base]" displayFolder="" count="0" memberValueDatatype="20" unbalanced="0"/>
    <cacheHierarchy uniqueName="[Merge_Base].[Grupo Etario]" caption="Grupo Etario" attribute="1" defaultMemberUniqueName="[Merge_Base].[Grupo Etario].[All]" allUniqueName="[Merge_Base].[Grupo Etario].[All]" dimensionUniqueName="[Merge_Base]" displayFolder="" count="0" memberValueDatatype="130" unbalanced="0"/>
    <cacheHierarchy uniqueName="[Merge_Base  10].[IdColaborador]" caption="IdColaborador" attribute="1" defaultMemberUniqueName="[Merge_Base  10].[IdColaborador].[All]" allUniqueName="[Merge_Base  10].[IdColaborador].[All]" dimensionUniqueName="[Merge_Base  10]" displayFolder="" count="0" memberValueDatatype="130" unbalanced="0"/>
    <cacheHierarchy uniqueName="[Merge_Base  10].[NombreColaboradores]" caption="NombreColaboradores" attribute="1" defaultMemberUniqueName="[Merge_Base  10].[NombreColaboradores].[All]" allUniqueName="[Merge_Base  10].[NombreColaboradores].[All]" dimensionUniqueName="[Merge_Base  10]" displayFolder="" count="0" memberValueDatatype="130" unbalanced="0"/>
    <cacheHierarchy uniqueName="[Merge_Base  10].[FechaNacimiento]" caption="FechaNacimiento" attribute="1" time="1" defaultMemberUniqueName="[Merge_Base  10].[FechaNacimiento].[All]" allUniqueName="[Merge_Base  10].[FechaNacimiento].[All]" dimensionUniqueName="[Merge_Base  10]" displayFolder="" count="0" memberValueDatatype="7" unbalanced="0"/>
    <cacheHierarchy uniqueName="[Merge_Base  10].[Género]" caption="Género" attribute="1" defaultMemberUniqueName="[Merge_Base  10].[Género].[All]" allUniqueName="[Merge_Base  10].[Género].[All]" dimensionUniqueName="[Merge_Base  10]" displayFolder="" count="0" memberValueDatatype="130" unbalanced="0"/>
    <cacheHierarchy uniqueName="[Merge_Base  10].[EstadoCivil]" caption="EstadoCivil" attribute="1" defaultMemberUniqueName="[Merge_Base  10].[EstadoCivil].[All]" allUniqueName="[Merge_Base  10].[EstadoCivil].[All]" dimensionUniqueName="[Merge_Base  10]" displayFolder="" count="0" memberValueDatatype="130" unbalanced="0"/>
    <cacheHierarchy uniqueName="[Merge_Base  10].[País]" caption="País" attribute="1" defaultMemberUniqueName="[Merge_Base  10].[País].[All]" allUniqueName="[Merge_Base  10].[País].[All]" dimensionUniqueName="[Merge_Base  10]" displayFolder="" count="0" memberValueDatatype="130" unbalanced="0"/>
    <cacheHierarchy uniqueName="[Merge_Base  10].[Departamento]" caption="Departamento" attribute="1" defaultMemberUniqueName="[Merge_Base  10].[Departamento].[All]" allUniqueName="[Merge_Base  10].[Departamento].[All]" dimensionUniqueName="[Merge_Base  10]" displayFolder="" count="0" memberValueDatatype="130" unbalanced="0"/>
    <cacheHierarchy uniqueName="[Merge_Base  10].[Posición]" caption="Posición" attribute="1" defaultMemberUniqueName="[Merge_Base  10].[Posición].[All]" allUniqueName="[Merge_Base  10].[Posición].[All]" dimensionUniqueName="[Merge_Base  10]" displayFolder="" count="0" memberValueDatatype="130" unbalanced="0"/>
    <cacheHierarchy uniqueName="[Merge_Base  10].[Sueldo]" caption="Sueldo" attribute="1" defaultMemberUniqueName="[Merge_Base  10].[Sueldo].[All]" allUniqueName="[Merge_Base  10].[Sueldo].[All]" dimensionUniqueName="[Merge_Base  10]" displayFolder="" count="0" memberValueDatatype="5" unbalanced="0"/>
    <cacheHierarchy uniqueName="[Merge_Base  10].[FechaContratación]" caption="FechaContratación" attribute="1" time="1" defaultMemberUniqueName="[Merge_Base  10].[FechaContratación].[All]" allUniqueName="[Merge_Base  10].[FechaContratación].[All]" dimensionUniqueName="[Merge_Base  10]" displayFolder="" count="0" memberValueDatatype="7" unbalanced="0"/>
    <cacheHierarchy uniqueName="[Merge_Base  10].[FuenteContratación]" caption="FuenteContratación" attribute="1" defaultMemberUniqueName="[Merge_Base  10].[FuenteContratación].[All]" allUniqueName="[Merge_Base  10].[FuenteContratación].[All]" dimensionUniqueName="[Merge_Base  10]" displayFolder="" count="0" memberValueDatatype="130" unbalanced="0"/>
    <cacheHierarchy uniqueName="[Merge_Base  10].[Rendimiento]" caption="Rendimiento" attribute="1" defaultMemberUniqueName="[Merge_Base  10].[Rendimiento].[All]" allUniqueName="[Merge_Base  10].[Rendimiento].[All]" dimensionUniqueName="[Merge_Base  10]" displayFolder="" count="0" memberValueDatatype="20" unbalanced="0"/>
    <cacheHierarchy uniqueName="[Merge_Base  10].[EvaluaciónRendimiento]" caption="EvaluaciónRendimiento" attribute="1" defaultMemberUniqueName="[Merge_Base  10].[EvaluaciónRendimiento].[All]" allUniqueName="[Merge_Base  10].[EvaluaciónRendimiento].[All]" dimensionUniqueName="[Merge_Base  10]" displayFolder="" count="0" memberValueDatatype="130" unbalanced="0"/>
    <cacheHierarchy uniqueName="[Merge_Base  10].[InvestigaciónCompromiso]" caption="InvestigaciónCompromiso" attribute="1" defaultMemberUniqueName="[Merge_Base  10].[InvestigaciónCompromiso].[All]" allUniqueName="[Merge_Base  10].[InvestigaciónCompromiso].[All]" dimensionUniqueName="[Merge_Base  10]" displayFolder="" count="0" memberValueDatatype="5" unbalanced="0"/>
    <cacheHierarchy uniqueName="[Merge_Base  10].[NivelSatisfacción]" caption="NivelSatisfacción" attribute="1" defaultMemberUniqueName="[Merge_Base  10].[NivelSatisfacción].[All]" allUniqueName="[Merge_Base  10].[NivelSatisfacción].[All]" dimensionUniqueName="[Merge_Base  10]" displayFolder="" count="0" memberValueDatatype="20" unbalanced="0"/>
    <cacheHierarchy uniqueName="[Merge_Base  10].[DíasRetraso30]" caption="DíasRetraso30" attribute="1" defaultMemberUniqueName="[Merge_Base  10].[DíasRetraso30].[All]" allUniqueName="[Merge_Base  10].[DíasRetraso30].[All]" dimensionUniqueName="[Merge_Base  10]" displayFolder="" count="0" memberValueDatatype="20" unbalanced="0"/>
    <cacheHierarchy uniqueName="[Merge_Base  10].[Faltas]" caption="Faltas" attribute="1" defaultMemberUniqueName="[Merge_Base  10].[Faltas].[All]" allUniqueName="[Merge_Base  10].[Faltas].[All]" dimensionUniqueName="[Merge_Base  10]" displayFolder="" count="0" memberValueDatatype="20" unbalanced="0"/>
    <cacheHierarchy uniqueName="[Merge_Base  10].[IdColaborador.1]" caption="IdColaborador.1" attribute="1" defaultMemberUniqueName="[Merge_Base  10].[IdColaborador.1].[All]" allUniqueName="[Merge_Base  10].[IdColaborador.1].[All]" dimensionUniqueName="[Merge_Base  10]" displayFolder="" count="0" memberValueDatatype="130" unbalanced="0"/>
    <cacheHierarchy uniqueName="[Merge_Base  10].[FechaSalida]" caption="FechaSalida" attribute="1" time="1" defaultMemberUniqueName="[Merge_Base  10].[FechaSalida].[All]" allUniqueName="[Merge_Base  10].[FechaSalida].[All]" dimensionUniqueName="[Merge_Base  10]" displayFolder="" count="0" memberValueDatatype="7" unbalanced="0"/>
    <cacheHierarchy uniqueName="[Merge_Base  10].[MotivoSalida]" caption="MotivoSalida" attribute="1" defaultMemberUniqueName="[Merge_Base  10].[MotivoSalida].[All]" allUniqueName="[Merge_Base  10].[MotivoSalida].[All]" dimensionUniqueName="[Merge_Base  10]" displayFolder="" count="0" memberValueDatatype="130" unbalanced="0"/>
    <cacheHierarchy uniqueName="[Merge_Base  10].[ÚltimaEvaluación]" caption="ÚltimaEvaluación" attribute="1" defaultMemberUniqueName="[Merge_Base  10].[ÚltimaEvaluación].[All]" allUniqueName="[Merge_Base  10].[ÚltimaEvaluación].[All]" dimensionUniqueName="[Merge_Base  10]" displayFolder="" count="0" memberValueDatatype="130" unbalanced="0"/>
    <cacheHierarchy uniqueName="[Merge_Base  10].[ÚltimoNivelSatisfacción]" caption="ÚltimoNivelSatisfacción" attribute="1" defaultMemberUniqueName="[Merge_Base  10].[ÚltimoNivelSatisfacción].[All]" allUniqueName="[Merge_Base  10].[ÚltimoNivelSatisfacción].[All]" dimensionUniqueName="[Merge_Base  10]" displayFolder="" count="0" memberValueDatatype="20" unbalanced="0"/>
    <cacheHierarchy uniqueName="[Merge_Base  10].[Status]" caption="Status" attribute="1" defaultMemberUniqueName="[Merge_Base  10].[Status].[All]" allUniqueName="[Merge_Base  10].[Status].[All]" dimensionUniqueName="[Merge_Base  10]" displayFolder="" count="0" memberValueDatatype="130" unbalanced="0"/>
    <cacheHierarchy uniqueName="[Merge_Base  10].[FechaSalida_Month]" caption="FechaSalida_Month" attribute="1" defaultMemberUniqueName="[Merge_Base  10].[FechaSalida_Month].[All]" allUniqueName="[Merge_Base  10].[FechaSalida_Month].[All]" dimensionUniqueName="[Merge_Base  10]" displayFolder="" count="0" memberValueDatatype="20" unbalanced="0"/>
    <cacheHierarchy uniqueName="[Merge_Base  10].[FechaSalida_Year]" caption="FechaSalida_Year" attribute="1" defaultMemberUniqueName="[Merge_Base  10].[FechaSalida_Year].[All]" allUniqueName="[Merge_Base  10].[FechaSalida_Year].[All]" dimensionUniqueName="[Merge_Base  10]" displayFolder="" count="0" memberValueDatatype="20" unbalanced="0"/>
    <cacheHierarchy uniqueName="[Merge_Base  10].[FechaContratacion_Month]" caption="FechaContratacion_Month" attribute="1" defaultMemberUniqueName="[Merge_Base  10].[FechaContratacion_Month].[All]" allUniqueName="[Merge_Base  10].[FechaContratacion_Month].[All]" dimensionUniqueName="[Merge_Base  10]" displayFolder="" count="0" memberValueDatatype="20" unbalanced="0"/>
    <cacheHierarchy uniqueName="[Merge_Base  10].[FechaContratacion_Year]" caption="FechaContratacion_Year" attribute="1" defaultMemberUniqueName="[Merge_Base  10].[FechaContratacion_Year].[All]" allUniqueName="[Merge_Base  10].[FechaContratacion_Year].[All]" dimensionUniqueName="[Merge_Base  10]" displayFolder="" count="0" memberValueDatatype="20" unbalanced="0"/>
    <cacheHierarchy uniqueName="[Merge_Base  10].[Edad]" caption="Edad" attribute="1" defaultMemberUniqueName="[Merge_Base  10].[Edad].[All]" allUniqueName="[Merge_Base  10].[Edad].[All]" dimensionUniqueName="[Merge_Base  10]" displayFolder="" count="0" memberValueDatatype="130" unbalanced="0"/>
    <cacheHierarchy uniqueName="[Merge_Base  10].[Grupo Etario]" caption="Grupo Etario" attribute="1" defaultMemberUniqueName="[Merge_Base  10].[Grupo Etario].[All]" allUniqueName="[Merge_Base  10].[Grupo Etario].[All]" dimensionUniqueName="[Merge_Base  10]" displayFolder="" count="0" memberValueDatatype="130" unbalanced="0"/>
    <cacheHierarchy uniqueName="[Merge_Base  11].[IdColaborador]" caption="IdColaborador" attribute="1" defaultMemberUniqueName="[Merge_Base  11].[IdColaborador].[All]" allUniqueName="[Merge_Base  11].[IdColaborador].[All]" dimensionUniqueName="[Merge_Base  11]" displayFolder="" count="0" memberValueDatatype="130" unbalanced="0"/>
    <cacheHierarchy uniqueName="[Merge_Base  11].[NombreColaboradores]" caption="NombreColaboradores" attribute="1" defaultMemberUniqueName="[Merge_Base  11].[NombreColaboradores].[All]" allUniqueName="[Merge_Base  11].[NombreColaboradores].[All]" dimensionUniqueName="[Merge_Base  11]" displayFolder="" count="0" memberValueDatatype="130" unbalanced="0"/>
    <cacheHierarchy uniqueName="[Merge_Base  11].[FechaNacimiento]" caption="FechaNacimiento" attribute="1" time="1" defaultMemberUniqueName="[Merge_Base  11].[FechaNacimiento].[All]" allUniqueName="[Merge_Base  11].[FechaNacimiento].[All]" dimensionUniqueName="[Merge_Base  11]" displayFolder="" count="0" memberValueDatatype="7" unbalanced="0"/>
    <cacheHierarchy uniqueName="[Merge_Base  11].[Género]" caption="Género" attribute="1" defaultMemberUniqueName="[Merge_Base  11].[Género].[All]" allUniqueName="[Merge_Base  11].[Género].[All]" dimensionUniqueName="[Merge_Base  11]" displayFolder="" count="0" memberValueDatatype="130" unbalanced="0"/>
    <cacheHierarchy uniqueName="[Merge_Base  11].[EstadoCivil]" caption="EstadoCivil" attribute="1" defaultMemberUniqueName="[Merge_Base  11].[EstadoCivil].[All]" allUniqueName="[Merge_Base  11].[EstadoCivil].[All]" dimensionUniqueName="[Merge_Base  11]" displayFolder="" count="0" memberValueDatatype="130" unbalanced="0"/>
    <cacheHierarchy uniqueName="[Merge_Base  11].[País]" caption="País" attribute="1" defaultMemberUniqueName="[Merge_Base  11].[País].[All]" allUniqueName="[Merge_Base  11].[País].[All]" dimensionUniqueName="[Merge_Base  11]" displayFolder="" count="0" memberValueDatatype="130" unbalanced="0"/>
    <cacheHierarchy uniqueName="[Merge_Base  11].[Departamento]" caption="Departamento" attribute="1" defaultMemberUniqueName="[Merge_Base  11].[Departamento].[All]" allUniqueName="[Merge_Base  11].[Departamento].[All]" dimensionUniqueName="[Merge_Base  11]" displayFolder="" count="0" memberValueDatatype="130" unbalanced="0"/>
    <cacheHierarchy uniqueName="[Merge_Base  11].[Posición]" caption="Posición" attribute="1" defaultMemberUniqueName="[Merge_Base  11].[Posición].[All]" allUniqueName="[Merge_Base  11].[Posición].[All]" dimensionUniqueName="[Merge_Base  11]" displayFolder="" count="0" memberValueDatatype="130" unbalanced="0"/>
    <cacheHierarchy uniqueName="[Merge_Base  11].[Sueldo]" caption="Sueldo" attribute="1" defaultMemberUniqueName="[Merge_Base  11].[Sueldo].[All]" allUniqueName="[Merge_Base  11].[Sueldo].[All]" dimensionUniqueName="[Merge_Base  11]" displayFolder="" count="0" memberValueDatatype="5" unbalanced="0"/>
    <cacheHierarchy uniqueName="[Merge_Base  11].[FechaContratación]" caption="FechaContratación" attribute="1" time="1" defaultMemberUniqueName="[Merge_Base  11].[FechaContratación].[All]" allUniqueName="[Merge_Base  11].[FechaContratación].[All]" dimensionUniqueName="[Merge_Base  11]" displayFolder="" count="0" memberValueDatatype="7" unbalanced="0"/>
    <cacheHierarchy uniqueName="[Merge_Base  11].[FuenteContratación]" caption="FuenteContratación" attribute="1" defaultMemberUniqueName="[Merge_Base  11].[FuenteContratación].[All]" allUniqueName="[Merge_Base  11].[FuenteContratación].[All]" dimensionUniqueName="[Merge_Base  11]" displayFolder="" count="0" memberValueDatatype="130" unbalanced="0"/>
    <cacheHierarchy uniqueName="[Merge_Base  11].[Rendimiento]" caption="Rendimiento" attribute="1" defaultMemberUniqueName="[Merge_Base  11].[Rendimiento].[All]" allUniqueName="[Merge_Base  11].[Rendimiento].[All]" dimensionUniqueName="[Merge_Base  11]" displayFolder="" count="0" memberValueDatatype="20" unbalanced="0"/>
    <cacheHierarchy uniqueName="[Merge_Base  11].[EvaluaciónRendimiento]" caption="EvaluaciónRendimiento" attribute="1" defaultMemberUniqueName="[Merge_Base  11].[EvaluaciónRendimiento].[All]" allUniqueName="[Merge_Base  11].[EvaluaciónRendimiento].[All]" dimensionUniqueName="[Merge_Base  11]" displayFolder="" count="0" memberValueDatatype="130" unbalanced="0"/>
    <cacheHierarchy uniqueName="[Merge_Base  11].[InvestigaciónCompromiso]" caption="InvestigaciónCompromiso" attribute="1" defaultMemberUniqueName="[Merge_Base  11].[InvestigaciónCompromiso].[All]" allUniqueName="[Merge_Base  11].[InvestigaciónCompromiso].[All]" dimensionUniqueName="[Merge_Base  11]" displayFolder="" count="0" memberValueDatatype="5" unbalanced="0"/>
    <cacheHierarchy uniqueName="[Merge_Base  11].[NivelSatisfacción]" caption="NivelSatisfacción" attribute="1" defaultMemberUniqueName="[Merge_Base  11].[NivelSatisfacción].[All]" allUniqueName="[Merge_Base  11].[NivelSatisfacción].[All]" dimensionUniqueName="[Merge_Base  11]" displayFolder="" count="0" memberValueDatatype="20" unbalanced="0"/>
    <cacheHierarchy uniqueName="[Merge_Base  11].[DíasRetraso30]" caption="DíasRetraso30" attribute="1" defaultMemberUniqueName="[Merge_Base  11].[DíasRetraso30].[All]" allUniqueName="[Merge_Base  11].[DíasRetraso30].[All]" dimensionUniqueName="[Merge_Base  11]" displayFolder="" count="0" memberValueDatatype="20" unbalanced="0"/>
    <cacheHierarchy uniqueName="[Merge_Base  11].[Faltas]" caption="Faltas" attribute="1" defaultMemberUniqueName="[Merge_Base  11].[Faltas].[All]" allUniqueName="[Merge_Base  11].[Faltas].[All]" dimensionUniqueName="[Merge_Base  11]" displayFolder="" count="0" memberValueDatatype="20" unbalanced="0"/>
    <cacheHierarchy uniqueName="[Merge_Base  11].[IdColaborador.1]" caption="IdColaborador.1" attribute="1" defaultMemberUniqueName="[Merge_Base  11].[IdColaborador.1].[All]" allUniqueName="[Merge_Base  11].[IdColaborador.1].[All]" dimensionUniqueName="[Merge_Base  11]" displayFolder="" count="0" memberValueDatatype="130" unbalanced="0"/>
    <cacheHierarchy uniqueName="[Merge_Base  11].[FechaSalida]" caption="FechaSalida" attribute="1" time="1" defaultMemberUniqueName="[Merge_Base  11].[FechaSalida].[All]" allUniqueName="[Merge_Base  11].[FechaSalida].[All]" dimensionUniqueName="[Merge_Base  11]" displayFolder="" count="0" memberValueDatatype="7" unbalanced="0"/>
    <cacheHierarchy uniqueName="[Merge_Base  11].[MotivoSalida]" caption="MotivoSalida" attribute="1" defaultMemberUniqueName="[Merge_Base  11].[MotivoSalida].[All]" allUniqueName="[Merge_Base  11].[MotivoSalida].[All]" dimensionUniqueName="[Merge_Base  11]" displayFolder="" count="0" memberValueDatatype="130" unbalanced="0"/>
    <cacheHierarchy uniqueName="[Merge_Base  11].[ÚltimaEvaluación]" caption="ÚltimaEvaluación" attribute="1" defaultMemberUniqueName="[Merge_Base  11].[ÚltimaEvaluación].[All]" allUniqueName="[Merge_Base  11].[ÚltimaEvaluación].[All]" dimensionUniqueName="[Merge_Base  11]" displayFolder="" count="0" memberValueDatatype="130" unbalanced="0"/>
    <cacheHierarchy uniqueName="[Merge_Base  11].[ÚltimoNivelSatisfacción]" caption="ÚltimoNivelSatisfacción" attribute="1" defaultMemberUniqueName="[Merge_Base  11].[ÚltimoNivelSatisfacción].[All]" allUniqueName="[Merge_Base  11].[ÚltimoNivelSatisfacción].[All]" dimensionUniqueName="[Merge_Base  11]" displayFolder="" count="0" memberValueDatatype="20" unbalanced="0"/>
    <cacheHierarchy uniqueName="[Merge_Base  11].[Status]" caption="Status" attribute="1" defaultMemberUniqueName="[Merge_Base  11].[Status].[All]" allUniqueName="[Merge_Base  11].[Status].[All]" dimensionUniqueName="[Merge_Base  11]" displayFolder="" count="0" memberValueDatatype="130" unbalanced="0"/>
    <cacheHierarchy uniqueName="[Merge_Base  11].[FechaSalida_Month]" caption="FechaSalida_Month" attribute="1" defaultMemberUniqueName="[Merge_Base  11].[FechaSalida_Month].[All]" allUniqueName="[Merge_Base  11].[FechaSalida_Month].[All]" dimensionUniqueName="[Merge_Base  11]" displayFolder="" count="0" memberValueDatatype="20" unbalanced="0"/>
    <cacheHierarchy uniqueName="[Merge_Base  11].[FechaSalida_Year]" caption="FechaSalida_Year" attribute="1" defaultMemberUniqueName="[Merge_Base  11].[FechaSalida_Year].[All]" allUniqueName="[Merge_Base  11].[FechaSalida_Year].[All]" dimensionUniqueName="[Merge_Base  11]" displayFolder="" count="0" memberValueDatatype="20" unbalanced="0"/>
    <cacheHierarchy uniqueName="[Merge_Base  11].[FechaContratacion_Month]" caption="FechaContratacion_Month" attribute="1" defaultMemberUniqueName="[Merge_Base  11].[FechaContratacion_Month].[All]" allUniqueName="[Merge_Base  11].[FechaContratacion_Month].[All]" dimensionUniqueName="[Merge_Base  11]" displayFolder="" count="0" memberValueDatatype="20" unbalanced="0"/>
    <cacheHierarchy uniqueName="[Merge_Base  11].[FechaContratacion_Year]" caption="FechaContratacion_Year" attribute="1" defaultMemberUniqueName="[Merge_Base  11].[FechaContratacion_Year].[All]" allUniqueName="[Merge_Base  11].[FechaContratacion_Year].[All]" dimensionUniqueName="[Merge_Base  11]" displayFolder="" count="0" memberValueDatatype="20" unbalanced="0"/>
    <cacheHierarchy uniqueName="[Merge_Base  11].[Edad]" caption="Edad" attribute="1" defaultMemberUniqueName="[Merge_Base  11].[Edad].[All]" allUniqueName="[Merge_Base  11].[Edad].[All]" dimensionUniqueName="[Merge_Base  11]" displayFolder="" count="0" memberValueDatatype="130" unbalanced="0"/>
    <cacheHierarchy uniqueName="[Merge_Base  11].[Grupo Etario]" caption="Grupo Etario" attribute="1" defaultMemberUniqueName="[Merge_Base  11].[Grupo Etario].[All]" allUniqueName="[Merge_Base  11].[Grupo Etario].[All]" dimensionUniqueName="[Merge_Base  11]" displayFolder="" count="0" memberValueDatatype="130" unbalanced="0"/>
    <cacheHierarchy uniqueName="[Merge_Base  11].[FechaSalida (Year)]" caption="FechaSalida (Year)" attribute="1" defaultMemberUniqueName="[Merge_Base  11].[FechaSalida (Year)].[All]" allUniqueName="[Merge_Base  11].[FechaSalida (Year)].[All]" dimensionUniqueName="[Merge_Base  11]" displayFolder="" count="0" memberValueDatatype="130" unbalanced="0"/>
    <cacheHierarchy uniqueName="[Merge_Base  11].[FechaSalida (Quarter)]" caption="FechaSalida (Quarter)" attribute="1" defaultMemberUniqueName="[Merge_Base  11].[FechaSalida (Quarter)].[All]" allUniqueName="[Merge_Base  11].[FechaSalida (Quarter)].[All]" dimensionUniqueName="[Merge_Base  11]" displayFolder="" count="0" memberValueDatatype="130" unbalanced="0"/>
    <cacheHierarchy uniqueName="[Merge_Base  11].[FechaSalida (Month)]" caption="FechaSalida (Month)" attribute="1" defaultMemberUniqueName="[Merge_Base  11].[FechaSalida (Month)].[All]" allUniqueName="[Merge_Base  11].[FechaSalida (Month)].[All]" dimensionUniqueName="[Merge_Base  11]" displayFolder="" count="0" memberValueDatatype="130" unbalanced="0"/>
    <cacheHierarchy uniqueName="[Merge_Base  11].[FechaContratación (Year)]" caption="FechaContratación (Year)" attribute="1" defaultMemberUniqueName="[Merge_Base  11].[FechaContratación (Year)].[All]" allUniqueName="[Merge_Base  11].[FechaContratación (Year)].[All]" dimensionUniqueName="[Merge_Base  11]" displayFolder="" count="0" memberValueDatatype="130" unbalanced="0"/>
    <cacheHierarchy uniqueName="[Merge_Base  11].[FechaContratación (Quarter)]" caption="FechaContratación (Quarter)" attribute="1" defaultMemberUniqueName="[Merge_Base  11].[FechaContratación (Quarter)].[All]" allUniqueName="[Merge_Base  11].[FechaContratación (Quarter)].[All]" dimensionUniqueName="[Merge_Base  11]" displayFolder="" count="0" memberValueDatatype="130" unbalanced="0"/>
    <cacheHierarchy uniqueName="[Merge_Base  11].[FechaContratación (Month)]" caption="FechaContratación (Month)" attribute="1" defaultMemberUniqueName="[Merge_Base  11].[FechaContratación (Month)].[All]" allUniqueName="[Merge_Base  11].[FechaContratación (Month)].[All]" dimensionUniqueName="[Merge_Base  11]" displayFolder="" count="0" memberValueDatatype="130" unbalanced="0"/>
    <cacheHierarchy uniqueName="[Merge_Base  2].[IdColaborador]" caption="IdColaborador" attribute="1" defaultMemberUniqueName="[Merge_Base  2].[IdColaborador].[All]" allUniqueName="[Merge_Base  2].[IdColaborador].[All]" dimensionUniqueName="[Merge_Base  2]" displayFolder="" count="0" memberValueDatatype="130" unbalanced="0"/>
    <cacheHierarchy uniqueName="[Merge_Base  2].[NombreColaboradores]" caption="NombreColaboradores" attribute="1" defaultMemberUniqueName="[Merge_Base  2].[NombreColaboradores].[All]" allUniqueName="[Merge_Base  2].[NombreColaboradores].[All]" dimensionUniqueName="[Merge_Base  2]" displayFolder="" count="0" memberValueDatatype="130" unbalanced="0"/>
    <cacheHierarchy uniqueName="[Merge_Base  2].[FechaNacimiento]" caption="FechaNacimiento" attribute="1" time="1" defaultMemberUniqueName="[Merge_Base  2].[FechaNacimiento].[All]" allUniqueName="[Merge_Base  2].[FechaNacimiento].[All]" dimensionUniqueName="[Merge_Base  2]" displayFolder="" count="0" memberValueDatatype="7" unbalanced="0"/>
    <cacheHierarchy uniqueName="[Merge_Base  2].[Género]" caption="Género" attribute="1" defaultMemberUniqueName="[Merge_Base  2].[Género].[All]" allUniqueName="[Merge_Base  2].[Género].[All]" dimensionUniqueName="[Merge_Base  2]" displayFolder="" count="0" memberValueDatatype="130" unbalanced="0"/>
    <cacheHierarchy uniqueName="[Merge_Base  2].[EstadoCivil]" caption="EstadoCivil" attribute="1" defaultMemberUniqueName="[Merge_Base  2].[EstadoCivil].[All]" allUniqueName="[Merge_Base  2].[EstadoCivil].[All]" dimensionUniqueName="[Merge_Base  2]" displayFolder="" count="0" memberValueDatatype="130" unbalanced="0"/>
    <cacheHierarchy uniqueName="[Merge_Base  2].[País]" caption="País" attribute="1" defaultMemberUniqueName="[Merge_Base  2].[País].[All]" allUniqueName="[Merge_Base  2].[País].[All]" dimensionUniqueName="[Merge_Base  2]" displayFolder="" count="0" memberValueDatatype="130" unbalanced="0"/>
    <cacheHierarchy uniqueName="[Merge_Base  2].[Departamento]" caption="Departamento" attribute="1" defaultMemberUniqueName="[Merge_Base  2].[Departamento].[All]" allUniqueName="[Merge_Base  2].[Departamento].[All]" dimensionUniqueName="[Merge_Base  2]" displayFolder="" count="0" memberValueDatatype="130" unbalanced="0"/>
    <cacheHierarchy uniqueName="[Merge_Base  2].[Posición]" caption="Posición" attribute="1" defaultMemberUniqueName="[Merge_Base  2].[Posición].[All]" allUniqueName="[Merge_Base  2].[Posición].[All]" dimensionUniqueName="[Merge_Base  2]" displayFolder="" count="0" memberValueDatatype="130" unbalanced="0"/>
    <cacheHierarchy uniqueName="[Merge_Base  2].[Sueldo]" caption="Sueldo" attribute="1" defaultMemberUniqueName="[Merge_Base  2].[Sueldo].[All]" allUniqueName="[Merge_Base  2].[Sueldo].[All]" dimensionUniqueName="[Merge_Base  2]" displayFolder="" count="0" memberValueDatatype="5" unbalanced="0"/>
    <cacheHierarchy uniqueName="[Merge_Base  2].[FechaContratación]" caption="FechaContratación" attribute="1" time="1" defaultMemberUniqueName="[Merge_Base  2].[FechaContratación].[All]" allUniqueName="[Merge_Base  2].[FechaContratación].[All]" dimensionUniqueName="[Merge_Base  2]" displayFolder="" count="0" memberValueDatatype="7" unbalanced="0"/>
    <cacheHierarchy uniqueName="[Merge_Base  2].[FuenteContratación]" caption="FuenteContratación" attribute="1" defaultMemberUniqueName="[Merge_Base  2].[FuenteContratación].[All]" allUniqueName="[Merge_Base  2].[FuenteContratación].[All]" dimensionUniqueName="[Merge_Base  2]" displayFolder="" count="0" memberValueDatatype="130" unbalanced="0"/>
    <cacheHierarchy uniqueName="[Merge_Base  2].[Rendimiento]" caption="Rendimiento" attribute="1" defaultMemberUniqueName="[Merge_Base  2].[Rendimiento].[All]" allUniqueName="[Merge_Base  2].[Rendimiento].[All]" dimensionUniqueName="[Merge_Base  2]" displayFolder="" count="0" memberValueDatatype="20" unbalanced="0"/>
    <cacheHierarchy uniqueName="[Merge_Base  2].[EvaluaciónRendimiento]" caption="EvaluaciónRendimiento" attribute="1" defaultMemberUniqueName="[Merge_Base  2].[EvaluaciónRendimiento].[All]" allUniqueName="[Merge_Base  2].[EvaluaciónRendimiento].[All]" dimensionUniqueName="[Merge_Base  2]" displayFolder="" count="0" memberValueDatatype="130" unbalanced="0"/>
    <cacheHierarchy uniqueName="[Merge_Base  2].[InvestigaciónCompromiso]" caption="InvestigaciónCompromiso" attribute="1" defaultMemberUniqueName="[Merge_Base  2].[InvestigaciónCompromiso].[All]" allUniqueName="[Merge_Base  2].[InvestigaciónCompromiso].[All]" dimensionUniqueName="[Merge_Base  2]" displayFolder="" count="0" memberValueDatatype="5" unbalanced="0"/>
    <cacheHierarchy uniqueName="[Merge_Base  2].[NivelSatisfacción]" caption="NivelSatisfacción" attribute="1" defaultMemberUniqueName="[Merge_Base  2].[NivelSatisfacción].[All]" allUniqueName="[Merge_Base  2].[NivelSatisfacción].[All]" dimensionUniqueName="[Merge_Base  2]" displayFolder="" count="0" memberValueDatatype="20" unbalanced="0"/>
    <cacheHierarchy uniqueName="[Merge_Base  2].[DíasRetraso30]" caption="DíasRetraso30" attribute="1" defaultMemberUniqueName="[Merge_Base  2].[DíasRetraso30].[All]" allUniqueName="[Merge_Base  2].[DíasRetraso30].[All]" dimensionUniqueName="[Merge_Base  2]" displayFolder="" count="0" memberValueDatatype="20" unbalanced="0"/>
    <cacheHierarchy uniqueName="[Merge_Base  2].[Faltas]" caption="Faltas" attribute="1" defaultMemberUniqueName="[Merge_Base  2].[Faltas].[All]" allUniqueName="[Merge_Base  2].[Faltas].[All]" dimensionUniqueName="[Merge_Base  2]" displayFolder="" count="0" memberValueDatatype="20" unbalanced="0"/>
    <cacheHierarchy uniqueName="[Merge_Base  2].[IdColaborador.1]" caption="IdColaborador.1" attribute="1" defaultMemberUniqueName="[Merge_Base  2].[IdColaborador.1].[All]" allUniqueName="[Merge_Base  2].[IdColaborador.1].[All]" dimensionUniqueName="[Merge_Base  2]" displayFolder="" count="0" memberValueDatatype="130" unbalanced="0"/>
    <cacheHierarchy uniqueName="[Merge_Base  2].[FechaSalida]" caption="FechaSalida" attribute="1" time="1" defaultMemberUniqueName="[Merge_Base  2].[FechaSalida].[All]" allUniqueName="[Merge_Base  2].[FechaSalida].[All]" dimensionUniqueName="[Merge_Base  2]" displayFolder="" count="0" memberValueDatatype="7" unbalanced="0"/>
    <cacheHierarchy uniqueName="[Merge_Base  2].[MotivoSalida]" caption="MotivoSalida" attribute="1" defaultMemberUniqueName="[Merge_Base  2].[MotivoSalida].[All]" allUniqueName="[Merge_Base  2].[MotivoSalida].[All]" dimensionUniqueName="[Merge_Base  2]" displayFolder="" count="0" memberValueDatatype="130" unbalanced="0"/>
    <cacheHierarchy uniqueName="[Merge_Base  2].[ÚltimaEvaluación]" caption="ÚltimaEvaluación" attribute="1" defaultMemberUniqueName="[Merge_Base  2].[ÚltimaEvaluación].[All]" allUniqueName="[Merge_Base  2].[ÚltimaEvaluación].[All]" dimensionUniqueName="[Merge_Base  2]" displayFolder="" count="0" memberValueDatatype="130" unbalanced="0"/>
    <cacheHierarchy uniqueName="[Merge_Base  2].[ÚltimoNivelSatisfacción]" caption="ÚltimoNivelSatisfacción" attribute="1" defaultMemberUniqueName="[Merge_Base  2].[ÚltimoNivelSatisfacción].[All]" allUniqueName="[Merge_Base  2].[ÚltimoNivelSatisfacción].[All]" dimensionUniqueName="[Merge_Base  2]" displayFolder="" count="0" memberValueDatatype="20" unbalanced="0"/>
    <cacheHierarchy uniqueName="[Merge_Base  2].[Status]" caption="Status" attribute="1" defaultMemberUniqueName="[Merge_Base  2].[Status].[All]" allUniqueName="[Merge_Base  2].[Status].[All]" dimensionUniqueName="[Merge_Base  2]" displayFolder="" count="0" memberValueDatatype="130" unbalanced="0"/>
    <cacheHierarchy uniqueName="[Merge_Base  2].[FechaSalida_Month]" caption="FechaSalida_Month" attribute="1" defaultMemberUniqueName="[Merge_Base  2].[FechaSalida_Month].[All]" allUniqueName="[Merge_Base  2].[FechaSalida_Month].[All]" dimensionUniqueName="[Merge_Base  2]" displayFolder="" count="0" memberValueDatatype="20" unbalanced="0"/>
    <cacheHierarchy uniqueName="[Merge_Base  2].[FechaSalida_Year]" caption="FechaSalida_Year" attribute="1" defaultMemberUniqueName="[Merge_Base  2].[FechaSalida_Year].[All]" allUniqueName="[Merge_Base  2].[FechaSalida_Year].[All]" dimensionUniqueName="[Merge_Base  2]" displayFolder="" count="0" memberValueDatatype="20" unbalanced="0"/>
    <cacheHierarchy uniqueName="[Merge_Base  2].[FechaContratacion_Month]" caption="FechaContratacion_Month" attribute="1" defaultMemberUniqueName="[Merge_Base  2].[FechaContratacion_Month].[All]" allUniqueName="[Merge_Base  2].[FechaContratacion_Month].[All]" dimensionUniqueName="[Merge_Base  2]" displayFolder="" count="0" memberValueDatatype="20" unbalanced="0"/>
    <cacheHierarchy uniqueName="[Merge_Base  2].[FechaContratacion_Year]" caption="FechaContratacion_Year" attribute="1" defaultMemberUniqueName="[Merge_Base  2].[FechaContratacion_Year].[All]" allUniqueName="[Merge_Base  2].[FechaContratacion_Year].[All]" dimensionUniqueName="[Merge_Base  2]" displayFolder="" count="0" memberValueDatatype="20" unbalanced="0"/>
    <cacheHierarchy uniqueName="[Merge_Base  2].[Edad]" caption="Edad" attribute="1" defaultMemberUniqueName="[Merge_Base  2].[Edad].[All]" allUniqueName="[Merge_Base  2].[Edad].[All]" dimensionUniqueName="[Merge_Base  2]" displayFolder="" count="0" memberValueDatatype="130" unbalanced="0"/>
    <cacheHierarchy uniqueName="[Merge_Base  2].[Grupo Etario]" caption="Grupo Etario" attribute="1" defaultMemberUniqueName="[Merge_Base  2].[Grupo Etario].[All]" allUniqueName="[Merge_Base  2].[Grupo Etario].[All]" dimensionUniqueName="[Merge_Base  2]" displayFolder="" count="0" memberValueDatatype="130" unbalanced="0"/>
    <cacheHierarchy uniqueName="[Merge_Base  3].[IdColaborador]" caption="IdColaborador" attribute="1" defaultMemberUniqueName="[Merge_Base  3].[IdColaborador].[All]" allUniqueName="[Merge_Base  3].[IdColaborador].[All]" dimensionUniqueName="[Merge_Base  3]" displayFolder="" count="0" memberValueDatatype="130" unbalanced="0"/>
    <cacheHierarchy uniqueName="[Merge_Base  3].[NombreColaboradores]" caption="NombreColaboradores" attribute="1" defaultMemberUniqueName="[Merge_Base  3].[NombreColaboradores].[All]" allUniqueName="[Merge_Base  3].[NombreColaboradores].[All]" dimensionUniqueName="[Merge_Base  3]" displayFolder="" count="0" memberValueDatatype="130" unbalanced="0"/>
    <cacheHierarchy uniqueName="[Merge_Base  3].[FechaNacimiento]" caption="FechaNacimiento" attribute="1" time="1" defaultMemberUniqueName="[Merge_Base  3].[FechaNacimiento].[All]" allUniqueName="[Merge_Base  3].[FechaNacimiento].[All]" dimensionUniqueName="[Merge_Base  3]" displayFolder="" count="0" memberValueDatatype="7" unbalanced="0"/>
    <cacheHierarchy uniqueName="[Merge_Base  3].[Género]" caption="Género" attribute="1" defaultMemberUniqueName="[Merge_Base  3].[Género].[All]" allUniqueName="[Merge_Base  3].[Género].[All]" dimensionUniqueName="[Merge_Base  3]" displayFolder="" count="0" memberValueDatatype="130" unbalanced="0"/>
    <cacheHierarchy uniqueName="[Merge_Base  3].[EstadoCivil]" caption="EstadoCivil" attribute="1" defaultMemberUniqueName="[Merge_Base  3].[EstadoCivil].[All]" allUniqueName="[Merge_Base  3].[EstadoCivil].[All]" dimensionUniqueName="[Merge_Base  3]" displayFolder="" count="0" memberValueDatatype="130" unbalanced="0"/>
    <cacheHierarchy uniqueName="[Merge_Base  3].[País]" caption="País" attribute="1" defaultMemberUniqueName="[Merge_Base  3].[País].[All]" allUniqueName="[Merge_Base  3].[País].[All]" dimensionUniqueName="[Merge_Base  3]" displayFolder="" count="0" memberValueDatatype="130" unbalanced="0"/>
    <cacheHierarchy uniqueName="[Merge_Base  3].[Departamento]" caption="Departamento" attribute="1" defaultMemberUniqueName="[Merge_Base  3].[Departamento].[All]" allUniqueName="[Merge_Base  3].[Departamento].[All]" dimensionUniqueName="[Merge_Base  3]" displayFolder="" count="0" memberValueDatatype="130" unbalanced="0"/>
    <cacheHierarchy uniqueName="[Merge_Base  3].[Posición]" caption="Posición" attribute="1" defaultMemberUniqueName="[Merge_Base  3].[Posición].[All]" allUniqueName="[Merge_Base  3].[Posición].[All]" dimensionUniqueName="[Merge_Base  3]" displayFolder="" count="0" memberValueDatatype="130" unbalanced="0"/>
    <cacheHierarchy uniqueName="[Merge_Base  3].[Sueldo]" caption="Sueldo" attribute="1" defaultMemberUniqueName="[Merge_Base  3].[Sueldo].[All]" allUniqueName="[Merge_Base  3].[Sueldo].[All]" dimensionUniqueName="[Merge_Base  3]" displayFolder="" count="0" memberValueDatatype="5" unbalanced="0"/>
    <cacheHierarchy uniqueName="[Merge_Base  3].[FechaContratación]" caption="FechaContratación" attribute="1" time="1" defaultMemberUniqueName="[Merge_Base  3].[FechaContratación].[All]" allUniqueName="[Merge_Base  3].[FechaContratación].[All]" dimensionUniqueName="[Merge_Base  3]" displayFolder="" count="0" memberValueDatatype="7" unbalanced="0"/>
    <cacheHierarchy uniqueName="[Merge_Base  3].[FuenteContratación]" caption="FuenteContratación" attribute="1" defaultMemberUniqueName="[Merge_Base  3].[FuenteContratación].[All]" allUniqueName="[Merge_Base  3].[FuenteContratación].[All]" dimensionUniqueName="[Merge_Base  3]" displayFolder="" count="0" memberValueDatatype="130" unbalanced="0"/>
    <cacheHierarchy uniqueName="[Merge_Base  3].[Rendimiento]" caption="Rendimiento" attribute="1" defaultMemberUniqueName="[Merge_Base  3].[Rendimiento].[All]" allUniqueName="[Merge_Base  3].[Rendimiento].[All]" dimensionUniqueName="[Merge_Base  3]" displayFolder="" count="0" memberValueDatatype="20" unbalanced="0"/>
    <cacheHierarchy uniqueName="[Merge_Base  3].[EvaluaciónRendimiento]" caption="EvaluaciónRendimiento" attribute="1" defaultMemberUniqueName="[Merge_Base  3].[EvaluaciónRendimiento].[All]" allUniqueName="[Merge_Base  3].[EvaluaciónRendimiento].[All]" dimensionUniqueName="[Merge_Base  3]" displayFolder="" count="0" memberValueDatatype="130" unbalanced="0"/>
    <cacheHierarchy uniqueName="[Merge_Base  3].[InvestigaciónCompromiso]" caption="InvestigaciónCompromiso" attribute="1" defaultMemberUniqueName="[Merge_Base  3].[InvestigaciónCompromiso].[All]" allUniqueName="[Merge_Base  3].[InvestigaciónCompromiso].[All]" dimensionUniqueName="[Merge_Base  3]" displayFolder="" count="0" memberValueDatatype="5" unbalanced="0"/>
    <cacheHierarchy uniqueName="[Merge_Base  3].[NivelSatisfacción]" caption="NivelSatisfacción" attribute="1" defaultMemberUniqueName="[Merge_Base  3].[NivelSatisfacción].[All]" allUniqueName="[Merge_Base  3].[NivelSatisfacción].[All]" dimensionUniqueName="[Merge_Base  3]" displayFolder="" count="0" memberValueDatatype="20" unbalanced="0"/>
    <cacheHierarchy uniqueName="[Merge_Base  3].[DíasRetraso30]" caption="DíasRetraso30" attribute="1" defaultMemberUniqueName="[Merge_Base  3].[DíasRetraso30].[All]" allUniqueName="[Merge_Base  3].[DíasRetraso30].[All]" dimensionUniqueName="[Merge_Base  3]" displayFolder="" count="0" memberValueDatatype="20" unbalanced="0"/>
    <cacheHierarchy uniqueName="[Merge_Base  3].[Faltas]" caption="Faltas" attribute="1" defaultMemberUniqueName="[Merge_Base  3].[Faltas].[All]" allUniqueName="[Merge_Base  3].[Faltas].[All]" dimensionUniqueName="[Merge_Base  3]" displayFolder="" count="0" memberValueDatatype="20" unbalanced="0"/>
    <cacheHierarchy uniqueName="[Merge_Base  3].[IdColaborador.1]" caption="IdColaborador.1" attribute="1" defaultMemberUniqueName="[Merge_Base  3].[IdColaborador.1].[All]" allUniqueName="[Merge_Base  3].[IdColaborador.1].[All]" dimensionUniqueName="[Merge_Base  3]" displayFolder="" count="0" memberValueDatatype="130" unbalanced="0"/>
    <cacheHierarchy uniqueName="[Merge_Base  3].[FechaSalida]" caption="FechaSalida" attribute="1" time="1" defaultMemberUniqueName="[Merge_Base  3].[FechaSalida].[All]" allUniqueName="[Merge_Base  3].[FechaSalida].[All]" dimensionUniqueName="[Merge_Base  3]" displayFolder="" count="0" memberValueDatatype="7" unbalanced="0"/>
    <cacheHierarchy uniqueName="[Merge_Base  3].[MotivoSalida]" caption="MotivoSalida" attribute="1" defaultMemberUniqueName="[Merge_Base  3].[MotivoSalida].[All]" allUniqueName="[Merge_Base  3].[MotivoSalida].[All]" dimensionUniqueName="[Merge_Base  3]" displayFolder="" count="0" memberValueDatatype="130" unbalanced="0"/>
    <cacheHierarchy uniqueName="[Merge_Base  3].[ÚltimaEvaluación]" caption="ÚltimaEvaluación" attribute="1" defaultMemberUniqueName="[Merge_Base  3].[ÚltimaEvaluación].[All]" allUniqueName="[Merge_Base  3].[ÚltimaEvaluación].[All]" dimensionUniqueName="[Merge_Base  3]" displayFolder="" count="0" memberValueDatatype="130" unbalanced="0"/>
    <cacheHierarchy uniqueName="[Merge_Base  3].[ÚltimoNivelSatisfacción]" caption="ÚltimoNivelSatisfacción" attribute="1" defaultMemberUniqueName="[Merge_Base  3].[ÚltimoNivelSatisfacción].[All]" allUniqueName="[Merge_Base  3].[ÚltimoNivelSatisfacción].[All]" dimensionUniqueName="[Merge_Base  3]" displayFolder="" count="0" memberValueDatatype="20" unbalanced="0"/>
    <cacheHierarchy uniqueName="[Merge_Base  3].[Status]" caption="Status" attribute="1" defaultMemberUniqueName="[Merge_Base  3].[Status].[All]" allUniqueName="[Merge_Base  3].[Status].[All]" dimensionUniqueName="[Merge_Base  3]" displayFolder="" count="0" memberValueDatatype="130" unbalanced="0"/>
    <cacheHierarchy uniqueName="[Merge_Base  3].[FechaSalida_Month]" caption="FechaSalida_Month" attribute="1" defaultMemberUniqueName="[Merge_Base  3].[FechaSalida_Month].[All]" allUniqueName="[Merge_Base  3].[FechaSalida_Month].[All]" dimensionUniqueName="[Merge_Base  3]" displayFolder="" count="0" memberValueDatatype="20" unbalanced="0"/>
    <cacheHierarchy uniqueName="[Merge_Base  3].[FechaSalida_Year]" caption="FechaSalida_Year" attribute="1" defaultMemberUniqueName="[Merge_Base  3].[FechaSalida_Year].[All]" allUniqueName="[Merge_Base  3].[FechaSalida_Year].[All]" dimensionUniqueName="[Merge_Base  3]" displayFolder="" count="0" memberValueDatatype="20" unbalanced="0"/>
    <cacheHierarchy uniqueName="[Merge_Base  3].[FechaContratacion_Month]" caption="FechaContratacion_Month" attribute="1" defaultMemberUniqueName="[Merge_Base  3].[FechaContratacion_Month].[All]" allUniqueName="[Merge_Base  3].[FechaContratacion_Month].[All]" dimensionUniqueName="[Merge_Base  3]" displayFolder="" count="0" memberValueDatatype="20" unbalanced="0"/>
    <cacheHierarchy uniqueName="[Merge_Base  3].[FechaContratacion_Year]" caption="FechaContratacion_Year" attribute="1" defaultMemberUniqueName="[Merge_Base  3].[FechaContratacion_Year].[All]" allUniqueName="[Merge_Base  3].[FechaContratacion_Year].[All]" dimensionUniqueName="[Merge_Base  3]" displayFolder="" count="0" memberValueDatatype="20" unbalanced="0"/>
    <cacheHierarchy uniqueName="[Merge_Base  3].[Edad]" caption="Edad" attribute="1" defaultMemberUniqueName="[Merge_Base  3].[Edad].[All]" allUniqueName="[Merge_Base  3].[Edad].[All]" dimensionUniqueName="[Merge_Base  3]" displayFolder="" count="0" memberValueDatatype="130" unbalanced="0"/>
    <cacheHierarchy uniqueName="[Merge_Base  3].[Grupo Etario]" caption="Grupo Etario" attribute="1" defaultMemberUniqueName="[Merge_Base  3].[Grupo Etario].[All]" allUniqueName="[Merge_Base  3].[Grupo Etario].[All]" dimensionUniqueName="[Merge_Base  3]" displayFolder="" count="0" memberValueDatatype="130" unbalanced="0"/>
    <cacheHierarchy uniqueName="[Merge_Base  3].[FechaSalida (Year)]" caption="FechaSalida (Year)" attribute="1" defaultMemberUniqueName="[Merge_Base  3].[FechaSalida (Year)].[All]" allUniqueName="[Merge_Base  3].[FechaSalida (Year)].[All]" dimensionUniqueName="[Merge_Base  3]" displayFolder="" count="0" memberValueDatatype="130" unbalanced="0"/>
    <cacheHierarchy uniqueName="[Merge_Base  3].[FechaSalida (Quarter)]" caption="FechaSalida (Quarter)" attribute="1" defaultMemberUniqueName="[Merge_Base  3].[FechaSalida (Quarter)].[All]" allUniqueName="[Merge_Base  3].[FechaSalida (Quarter)].[All]" dimensionUniqueName="[Merge_Base  3]" displayFolder="" count="0" memberValueDatatype="130" unbalanced="0"/>
    <cacheHierarchy uniqueName="[Merge_Base  3].[FechaSalida (Month)]" caption="FechaSalida (Month)" attribute="1" defaultMemberUniqueName="[Merge_Base  3].[FechaSalida (Month)].[All]" allUniqueName="[Merge_Base  3].[FechaSalida (Month)].[All]" dimensionUniqueName="[Merge_Base  3]" displayFolder="" count="0" memberValueDatatype="130" unbalanced="0"/>
    <cacheHierarchy uniqueName="[Merge_Base  4].[IdColaborador]" caption="IdColaborador" attribute="1" defaultMemberUniqueName="[Merge_Base  4].[IdColaborador].[All]" allUniqueName="[Merge_Base  4].[IdColaborador].[All]" dimensionUniqueName="[Merge_Base  4]" displayFolder="" count="0" memberValueDatatype="130" unbalanced="0"/>
    <cacheHierarchy uniqueName="[Merge_Base  4].[NombreColaboradores]" caption="NombreColaboradores" attribute="1" defaultMemberUniqueName="[Merge_Base  4].[NombreColaboradores].[All]" allUniqueName="[Merge_Base  4].[NombreColaboradores].[All]" dimensionUniqueName="[Merge_Base  4]" displayFolder="" count="0" memberValueDatatype="130" unbalanced="0"/>
    <cacheHierarchy uniqueName="[Merge_Base  4].[FechaNacimiento]" caption="FechaNacimiento" attribute="1" time="1" defaultMemberUniqueName="[Merge_Base  4].[FechaNacimiento].[All]" allUniqueName="[Merge_Base  4].[FechaNacimiento].[All]" dimensionUniqueName="[Merge_Base  4]" displayFolder="" count="0" memberValueDatatype="7" unbalanced="0"/>
    <cacheHierarchy uniqueName="[Merge_Base  4].[Género]" caption="Género" attribute="1" defaultMemberUniqueName="[Merge_Base  4].[Género].[All]" allUniqueName="[Merge_Base  4].[Género].[All]" dimensionUniqueName="[Merge_Base  4]" displayFolder="" count="0" memberValueDatatype="130" unbalanced="0"/>
    <cacheHierarchy uniqueName="[Merge_Base  4].[EstadoCivil]" caption="EstadoCivil" attribute="1" defaultMemberUniqueName="[Merge_Base  4].[EstadoCivil].[All]" allUniqueName="[Merge_Base  4].[EstadoCivil].[All]" dimensionUniqueName="[Merge_Base  4]" displayFolder="" count="0" memberValueDatatype="130" unbalanced="0"/>
    <cacheHierarchy uniqueName="[Merge_Base  4].[País]" caption="País" attribute="1" defaultMemberUniqueName="[Merge_Base  4].[País].[All]" allUniqueName="[Merge_Base  4].[País].[All]" dimensionUniqueName="[Merge_Base  4]" displayFolder="" count="0" memberValueDatatype="130" unbalanced="0"/>
    <cacheHierarchy uniqueName="[Merge_Base  4].[Departamento]" caption="Departamento" attribute="1" defaultMemberUniqueName="[Merge_Base  4].[Departamento].[All]" allUniqueName="[Merge_Base  4].[Departamento].[All]" dimensionUniqueName="[Merge_Base  4]" displayFolder="" count="0" memberValueDatatype="130" unbalanced="0"/>
    <cacheHierarchy uniqueName="[Merge_Base  4].[Posición]" caption="Posición" attribute="1" defaultMemberUniqueName="[Merge_Base  4].[Posición].[All]" allUniqueName="[Merge_Base  4].[Posición].[All]" dimensionUniqueName="[Merge_Base  4]" displayFolder="" count="0" memberValueDatatype="130" unbalanced="0"/>
    <cacheHierarchy uniqueName="[Merge_Base  4].[Sueldo]" caption="Sueldo" attribute="1" defaultMemberUniqueName="[Merge_Base  4].[Sueldo].[All]" allUniqueName="[Merge_Base  4].[Sueldo].[All]" dimensionUniqueName="[Merge_Base  4]" displayFolder="" count="0" memberValueDatatype="5" unbalanced="0"/>
    <cacheHierarchy uniqueName="[Merge_Base  4].[FechaContratación]" caption="FechaContratación" attribute="1" time="1" defaultMemberUniqueName="[Merge_Base  4].[FechaContratación].[All]" allUniqueName="[Merge_Base  4].[FechaContratación].[All]" dimensionUniqueName="[Merge_Base  4]" displayFolder="" count="0" memberValueDatatype="7" unbalanced="0"/>
    <cacheHierarchy uniqueName="[Merge_Base  4].[FuenteContratación]" caption="FuenteContratación" attribute="1" defaultMemberUniqueName="[Merge_Base  4].[FuenteContratación].[All]" allUniqueName="[Merge_Base  4].[FuenteContratación].[All]" dimensionUniqueName="[Merge_Base  4]" displayFolder="" count="0" memberValueDatatype="130" unbalanced="0"/>
    <cacheHierarchy uniqueName="[Merge_Base  4].[Rendimiento]" caption="Rendimiento" attribute="1" defaultMemberUniqueName="[Merge_Base  4].[Rendimiento].[All]" allUniqueName="[Merge_Base  4].[Rendimiento].[All]" dimensionUniqueName="[Merge_Base  4]" displayFolder="" count="0" memberValueDatatype="20" unbalanced="0"/>
    <cacheHierarchy uniqueName="[Merge_Base  4].[EvaluaciónRendimiento]" caption="EvaluaciónRendimiento" attribute="1" defaultMemberUniqueName="[Merge_Base  4].[EvaluaciónRendimiento].[All]" allUniqueName="[Merge_Base  4].[EvaluaciónRendimiento].[All]" dimensionUniqueName="[Merge_Base  4]" displayFolder="" count="0" memberValueDatatype="130" unbalanced="0"/>
    <cacheHierarchy uniqueName="[Merge_Base  4].[InvestigaciónCompromiso]" caption="InvestigaciónCompromiso" attribute="1" defaultMemberUniqueName="[Merge_Base  4].[InvestigaciónCompromiso].[All]" allUniqueName="[Merge_Base  4].[InvestigaciónCompromiso].[All]" dimensionUniqueName="[Merge_Base  4]" displayFolder="" count="0" memberValueDatatype="5" unbalanced="0"/>
    <cacheHierarchy uniqueName="[Merge_Base  4].[NivelSatisfacción]" caption="NivelSatisfacción" attribute="1" defaultMemberUniqueName="[Merge_Base  4].[NivelSatisfacción].[All]" allUniqueName="[Merge_Base  4].[NivelSatisfacción].[All]" dimensionUniqueName="[Merge_Base  4]" displayFolder="" count="0" memberValueDatatype="20" unbalanced="0"/>
    <cacheHierarchy uniqueName="[Merge_Base  4].[DíasRetraso30]" caption="DíasRetraso30" attribute="1" defaultMemberUniqueName="[Merge_Base  4].[DíasRetraso30].[All]" allUniqueName="[Merge_Base  4].[DíasRetraso30].[All]" dimensionUniqueName="[Merge_Base  4]" displayFolder="" count="0" memberValueDatatype="20" unbalanced="0"/>
    <cacheHierarchy uniqueName="[Merge_Base  4].[Faltas]" caption="Faltas" attribute="1" defaultMemberUniqueName="[Merge_Base  4].[Faltas].[All]" allUniqueName="[Merge_Base  4].[Faltas].[All]" dimensionUniqueName="[Merge_Base  4]" displayFolder="" count="0" memberValueDatatype="20" unbalanced="0"/>
    <cacheHierarchy uniqueName="[Merge_Base  4].[IdColaborador.1]" caption="IdColaborador.1" attribute="1" defaultMemberUniqueName="[Merge_Base  4].[IdColaborador.1].[All]" allUniqueName="[Merge_Base  4].[IdColaborador.1].[All]" dimensionUniqueName="[Merge_Base  4]" displayFolder="" count="0" memberValueDatatype="130" unbalanced="0"/>
    <cacheHierarchy uniqueName="[Merge_Base  4].[FechaSalida]" caption="FechaSalida" attribute="1" time="1" defaultMemberUniqueName="[Merge_Base  4].[FechaSalida].[All]" allUniqueName="[Merge_Base  4].[FechaSalida].[All]" dimensionUniqueName="[Merge_Base  4]" displayFolder="" count="0" memberValueDatatype="7" unbalanced="0"/>
    <cacheHierarchy uniqueName="[Merge_Base  4].[MotivoSalida]" caption="MotivoSalida" attribute="1" defaultMemberUniqueName="[Merge_Base  4].[MotivoSalida].[All]" allUniqueName="[Merge_Base  4].[MotivoSalida].[All]" dimensionUniqueName="[Merge_Base  4]" displayFolder="" count="0" memberValueDatatype="130" unbalanced="0"/>
    <cacheHierarchy uniqueName="[Merge_Base  4].[ÚltimaEvaluación]" caption="ÚltimaEvaluación" attribute="1" defaultMemberUniqueName="[Merge_Base  4].[ÚltimaEvaluación].[All]" allUniqueName="[Merge_Base  4].[ÚltimaEvaluación].[All]" dimensionUniqueName="[Merge_Base  4]" displayFolder="" count="0" memberValueDatatype="130" unbalanced="0"/>
    <cacheHierarchy uniqueName="[Merge_Base  4].[ÚltimoNivelSatisfacción]" caption="ÚltimoNivelSatisfacción" attribute="1" defaultMemberUniqueName="[Merge_Base  4].[ÚltimoNivelSatisfacción].[All]" allUniqueName="[Merge_Base  4].[ÚltimoNivelSatisfacción].[All]" dimensionUniqueName="[Merge_Base  4]" displayFolder="" count="0" memberValueDatatype="20" unbalanced="0"/>
    <cacheHierarchy uniqueName="[Merge_Base  4].[Status]" caption="Status" attribute="1" defaultMemberUniqueName="[Merge_Base  4].[Status].[All]" allUniqueName="[Merge_Base  4].[Status].[All]" dimensionUniqueName="[Merge_Base  4]" displayFolder="" count="0" memberValueDatatype="130" unbalanced="0"/>
    <cacheHierarchy uniqueName="[Merge_Base  4].[FechaSalida_Month]" caption="FechaSalida_Month" attribute="1" defaultMemberUniqueName="[Merge_Base  4].[FechaSalida_Month].[All]" allUniqueName="[Merge_Base  4].[FechaSalida_Month].[All]" dimensionUniqueName="[Merge_Base  4]" displayFolder="" count="0" memberValueDatatype="20" unbalanced="0"/>
    <cacheHierarchy uniqueName="[Merge_Base  4].[FechaSalida_Year]" caption="FechaSalida_Year" attribute="1" defaultMemberUniqueName="[Merge_Base  4].[FechaSalida_Year].[All]" allUniqueName="[Merge_Base  4].[FechaSalida_Year].[All]" dimensionUniqueName="[Merge_Base  4]" displayFolder="" count="0" memberValueDatatype="20" unbalanced="0"/>
    <cacheHierarchy uniqueName="[Merge_Base  4].[FechaContratacion_Month]" caption="FechaContratacion_Month" attribute="1" defaultMemberUniqueName="[Merge_Base  4].[FechaContratacion_Month].[All]" allUniqueName="[Merge_Base  4].[FechaContratacion_Month].[All]" dimensionUniqueName="[Merge_Base  4]" displayFolder="" count="0" memberValueDatatype="20" unbalanced="0"/>
    <cacheHierarchy uniqueName="[Merge_Base  4].[FechaContratacion_Year]" caption="FechaContratacion_Year" attribute="1" defaultMemberUniqueName="[Merge_Base  4].[FechaContratacion_Year].[All]" allUniqueName="[Merge_Base  4].[FechaContratacion_Year].[All]" dimensionUniqueName="[Merge_Base  4]" displayFolder="" count="0" memberValueDatatype="20" unbalanced="0"/>
    <cacheHierarchy uniqueName="[Merge_Base  4].[Edad]" caption="Edad" attribute="1" defaultMemberUniqueName="[Merge_Base  4].[Edad].[All]" allUniqueName="[Merge_Base  4].[Edad].[All]" dimensionUniqueName="[Merge_Base  4]" displayFolder="" count="0" memberValueDatatype="130" unbalanced="0"/>
    <cacheHierarchy uniqueName="[Merge_Base  4].[Grupo Etario]" caption="Grupo Etario" attribute="1" defaultMemberUniqueName="[Merge_Base  4].[Grupo Etario].[All]" allUniqueName="[Merge_Base  4].[Grupo Etario].[All]" dimensionUniqueName="[Merge_Base  4]" displayFolder="" count="0" memberValueDatatype="130" unbalanced="0"/>
    <cacheHierarchy uniqueName="[Merge_Base  6].[IdColaborador]" caption="IdColaborador" attribute="1" defaultMemberUniqueName="[Merge_Base  6].[IdColaborador].[All]" allUniqueName="[Merge_Base  6].[IdColaborador].[All]" dimensionUniqueName="[Merge_Base  6]" displayFolder="" count="0" memberValueDatatype="130" unbalanced="0"/>
    <cacheHierarchy uniqueName="[Merge_Base  6].[NombreColaboradores]" caption="NombreColaboradores" attribute="1" defaultMemberUniqueName="[Merge_Base  6].[NombreColaboradores].[All]" allUniqueName="[Merge_Base  6].[NombreColaboradores].[All]" dimensionUniqueName="[Merge_Base  6]" displayFolder="" count="0" memberValueDatatype="130" unbalanced="0"/>
    <cacheHierarchy uniqueName="[Merge_Base  6].[FechaNacimiento]" caption="FechaNacimiento" attribute="1" time="1" defaultMemberUniqueName="[Merge_Base  6].[FechaNacimiento].[All]" allUniqueName="[Merge_Base  6].[FechaNacimiento].[All]" dimensionUniqueName="[Merge_Base  6]" displayFolder="" count="0" memberValueDatatype="7" unbalanced="0"/>
    <cacheHierarchy uniqueName="[Merge_Base  6].[Género]" caption="Género" attribute="1" defaultMemberUniqueName="[Merge_Base  6].[Género].[All]" allUniqueName="[Merge_Base  6].[Género].[All]" dimensionUniqueName="[Merge_Base  6]" displayFolder="" count="0" memberValueDatatype="130" unbalanced="0"/>
    <cacheHierarchy uniqueName="[Merge_Base  6].[EstadoCivil]" caption="EstadoCivil" attribute="1" defaultMemberUniqueName="[Merge_Base  6].[EstadoCivil].[All]" allUniqueName="[Merge_Base  6].[EstadoCivil].[All]" dimensionUniqueName="[Merge_Base  6]" displayFolder="" count="0" memberValueDatatype="130" unbalanced="0"/>
    <cacheHierarchy uniqueName="[Merge_Base  6].[País]" caption="País" attribute="1" defaultMemberUniqueName="[Merge_Base  6].[País].[All]" allUniqueName="[Merge_Base  6].[País].[All]" dimensionUniqueName="[Merge_Base  6]" displayFolder="" count="0" memberValueDatatype="130" unbalanced="0"/>
    <cacheHierarchy uniqueName="[Merge_Base  6].[Departamento]" caption="Departamento" attribute="1" defaultMemberUniqueName="[Merge_Base  6].[Departamento].[All]" allUniqueName="[Merge_Base  6].[Departamento].[All]" dimensionUniqueName="[Merge_Base  6]" displayFolder="" count="0" memberValueDatatype="130" unbalanced="0"/>
    <cacheHierarchy uniqueName="[Merge_Base  6].[Posición]" caption="Posición" attribute="1" defaultMemberUniqueName="[Merge_Base  6].[Posición].[All]" allUniqueName="[Merge_Base  6].[Posición].[All]" dimensionUniqueName="[Merge_Base  6]" displayFolder="" count="0" memberValueDatatype="130" unbalanced="0"/>
    <cacheHierarchy uniqueName="[Merge_Base  6].[Sueldo]" caption="Sueldo" attribute="1" defaultMemberUniqueName="[Merge_Base  6].[Sueldo].[All]" allUniqueName="[Merge_Base  6].[Sueldo].[All]" dimensionUniqueName="[Merge_Base  6]" displayFolder="" count="0" memberValueDatatype="5" unbalanced="0"/>
    <cacheHierarchy uniqueName="[Merge_Base  6].[FechaContratación]" caption="FechaContratación" attribute="1" time="1" defaultMemberUniqueName="[Merge_Base  6].[FechaContratación].[All]" allUniqueName="[Merge_Base  6].[FechaContratación].[All]" dimensionUniqueName="[Merge_Base  6]" displayFolder="" count="0" memberValueDatatype="7" unbalanced="0"/>
    <cacheHierarchy uniqueName="[Merge_Base  6].[FuenteContratación]" caption="FuenteContratación" attribute="1" defaultMemberUniqueName="[Merge_Base  6].[FuenteContratación].[All]" allUniqueName="[Merge_Base  6].[FuenteContratación].[All]" dimensionUniqueName="[Merge_Base  6]" displayFolder="" count="0" memberValueDatatype="130" unbalanced="0"/>
    <cacheHierarchy uniqueName="[Merge_Base  6].[Rendimiento]" caption="Rendimiento" attribute="1" defaultMemberUniqueName="[Merge_Base  6].[Rendimiento].[All]" allUniqueName="[Merge_Base  6].[Rendimiento].[All]" dimensionUniqueName="[Merge_Base  6]" displayFolder="" count="0" memberValueDatatype="20" unbalanced="0"/>
    <cacheHierarchy uniqueName="[Merge_Base  6].[EvaluaciónRendimiento]" caption="EvaluaciónRendimiento" attribute="1" defaultMemberUniqueName="[Merge_Base  6].[EvaluaciónRendimiento].[All]" allUniqueName="[Merge_Base  6].[EvaluaciónRendimiento].[All]" dimensionUniqueName="[Merge_Base  6]" displayFolder="" count="0" memberValueDatatype="130" unbalanced="0"/>
    <cacheHierarchy uniqueName="[Merge_Base  6].[InvestigaciónCompromiso]" caption="InvestigaciónCompromiso" attribute="1" defaultMemberUniqueName="[Merge_Base  6].[InvestigaciónCompromiso].[All]" allUniqueName="[Merge_Base  6].[InvestigaciónCompromiso].[All]" dimensionUniqueName="[Merge_Base  6]" displayFolder="" count="0" memberValueDatatype="5" unbalanced="0"/>
    <cacheHierarchy uniqueName="[Merge_Base  6].[NivelSatisfacción]" caption="NivelSatisfacción" attribute="1" defaultMemberUniqueName="[Merge_Base  6].[NivelSatisfacción].[All]" allUniqueName="[Merge_Base  6].[NivelSatisfacción].[All]" dimensionUniqueName="[Merge_Base  6]" displayFolder="" count="0" memberValueDatatype="20" unbalanced="0"/>
    <cacheHierarchy uniqueName="[Merge_Base  6].[DíasRetraso30]" caption="DíasRetraso30" attribute="1" defaultMemberUniqueName="[Merge_Base  6].[DíasRetraso30].[All]" allUniqueName="[Merge_Base  6].[DíasRetraso30].[All]" dimensionUniqueName="[Merge_Base  6]" displayFolder="" count="0" memberValueDatatype="20" unbalanced="0"/>
    <cacheHierarchy uniqueName="[Merge_Base  6].[Faltas]" caption="Faltas" attribute="1" defaultMemberUniqueName="[Merge_Base  6].[Faltas].[All]" allUniqueName="[Merge_Base  6].[Faltas].[All]" dimensionUniqueName="[Merge_Base  6]" displayFolder="" count="0" memberValueDatatype="20" unbalanced="0"/>
    <cacheHierarchy uniqueName="[Merge_Base  6].[IdColaborador.1]" caption="IdColaborador.1" attribute="1" defaultMemberUniqueName="[Merge_Base  6].[IdColaborador.1].[All]" allUniqueName="[Merge_Base  6].[IdColaborador.1].[All]" dimensionUniqueName="[Merge_Base  6]" displayFolder="" count="0" memberValueDatatype="130" unbalanced="0"/>
    <cacheHierarchy uniqueName="[Merge_Base  6].[FechaSalida]" caption="FechaSalida" attribute="1" time="1" defaultMemberUniqueName="[Merge_Base  6].[FechaSalida].[All]" allUniqueName="[Merge_Base  6].[FechaSalida].[All]" dimensionUniqueName="[Merge_Base  6]" displayFolder="" count="0" memberValueDatatype="7" unbalanced="0"/>
    <cacheHierarchy uniqueName="[Merge_Base  6].[MotivoSalida]" caption="MotivoSalida" attribute="1" defaultMemberUniqueName="[Merge_Base  6].[MotivoSalida].[All]" allUniqueName="[Merge_Base  6].[MotivoSalida].[All]" dimensionUniqueName="[Merge_Base  6]" displayFolder="" count="0" memberValueDatatype="130" unbalanced="0"/>
    <cacheHierarchy uniqueName="[Merge_Base  6].[ÚltimaEvaluación]" caption="ÚltimaEvaluación" attribute="1" defaultMemberUniqueName="[Merge_Base  6].[ÚltimaEvaluación].[All]" allUniqueName="[Merge_Base  6].[ÚltimaEvaluación].[All]" dimensionUniqueName="[Merge_Base  6]" displayFolder="" count="0" memberValueDatatype="130" unbalanced="0"/>
    <cacheHierarchy uniqueName="[Merge_Base  6].[ÚltimoNivelSatisfacción]" caption="ÚltimoNivelSatisfacción" attribute="1" defaultMemberUniqueName="[Merge_Base  6].[ÚltimoNivelSatisfacción].[All]" allUniqueName="[Merge_Base  6].[ÚltimoNivelSatisfacción].[All]" dimensionUniqueName="[Merge_Base  6]" displayFolder="" count="0" memberValueDatatype="20" unbalanced="0"/>
    <cacheHierarchy uniqueName="[Merge_Base  6].[Status]" caption="Status" attribute="1" defaultMemberUniqueName="[Merge_Base  6].[Status].[All]" allUniqueName="[Merge_Base  6].[Status].[All]" dimensionUniqueName="[Merge_Base  6]" displayFolder="" count="0" memberValueDatatype="130" unbalanced="0"/>
    <cacheHierarchy uniqueName="[Merge_Base  6].[FechaSalida_Month]" caption="FechaSalida_Month" attribute="1" defaultMemberUniqueName="[Merge_Base  6].[FechaSalida_Month].[All]" allUniqueName="[Merge_Base  6].[FechaSalida_Month].[All]" dimensionUniqueName="[Merge_Base  6]" displayFolder="" count="0" memberValueDatatype="20" unbalanced="0"/>
    <cacheHierarchy uniqueName="[Merge_Base  6].[FechaSalida_Year]" caption="FechaSalida_Year" attribute="1" defaultMemberUniqueName="[Merge_Base  6].[FechaSalida_Year].[All]" allUniqueName="[Merge_Base  6].[FechaSalida_Year].[All]" dimensionUniqueName="[Merge_Base  6]" displayFolder="" count="0" memberValueDatatype="20" unbalanced="0"/>
    <cacheHierarchy uniqueName="[Merge_Base  6].[FechaContratacion_Month]" caption="FechaContratacion_Month" attribute="1" defaultMemberUniqueName="[Merge_Base  6].[FechaContratacion_Month].[All]" allUniqueName="[Merge_Base  6].[FechaContratacion_Month].[All]" dimensionUniqueName="[Merge_Base  6]" displayFolder="" count="0" memberValueDatatype="20" unbalanced="0"/>
    <cacheHierarchy uniqueName="[Merge_Base  6].[FechaContratacion_Year]" caption="FechaContratacion_Year" attribute="1" defaultMemberUniqueName="[Merge_Base  6].[FechaContratacion_Year].[All]" allUniqueName="[Merge_Base  6].[FechaContratacion_Year].[All]" dimensionUniqueName="[Merge_Base  6]" displayFolder="" count="0" memberValueDatatype="20" unbalanced="0"/>
    <cacheHierarchy uniqueName="[Merge_Base  6].[Edad]" caption="Edad" attribute="1" defaultMemberUniqueName="[Merge_Base  6].[Edad].[All]" allUniqueName="[Merge_Base  6].[Edad].[All]" dimensionUniqueName="[Merge_Base  6]" displayFolder="" count="0" memberValueDatatype="130" unbalanced="0"/>
    <cacheHierarchy uniqueName="[Merge_Base  6].[Grupo Etario]" caption="Grupo Etario" attribute="1" defaultMemberUniqueName="[Merge_Base  6].[Grupo Etario].[All]" allUniqueName="[Merge_Base  6].[Grupo Etario].[All]" dimensionUniqueName="[Merge_Base  6]" displayFolder="" count="0" memberValueDatatype="130" unbalanced="0"/>
    <cacheHierarchy uniqueName="[Merge_Base  7].[IdColaborador]" caption="IdColaborador" attribute="1" defaultMemberUniqueName="[Merge_Base  7].[IdColaborador].[All]" allUniqueName="[Merge_Base  7].[IdColaborador].[All]" dimensionUniqueName="[Merge_Base  7]" displayFolder="" count="0" memberValueDatatype="130" unbalanced="0"/>
    <cacheHierarchy uniqueName="[Merge_Base  7].[NombreColaboradores]" caption="NombreColaboradores" attribute="1" defaultMemberUniqueName="[Merge_Base  7].[NombreColaboradores].[All]" allUniqueName="[Merge_Base  7].[NombreColaboradores].[All]" dimensionUniqueName="[Merge_Base  7]" displayFolder="" count="0" memberValueDatatype="130" unbalanced="0"/>
    <cacheHierarchy uniqueName="[Merge_Base  7].[FechaNacimiento]" caption="FechaNacimiento" attribute="1" time="1" defaultMemberUniqueName="[Merge_Base  7].[FechaNacimiento].[All]" allUniqueName="[Merge_Base  7].[FechaNacimiento].[All]" dimensionUniqueName="[Merge_Base  7]" displayFolder="" count="0" memberValueDatatype="7" unbalanced="0"/>
    <cacheHierarchy uniqueName="[Merge_Base  7].[Género]" caption="Género" attribute="1" defaultMemberUniqueName="[Merge_Base  7].[Género].[All]" allUniqueName="[Merge_Base  7].[Género].[All]" dimensionUniqueName="[Merge_Base  7]" displayFolder="" count="0" memberValueDatatype="130" unbalanced="0"/>
    <cacheHierarchy uniqueName="[Merge_Base  7].[EstadoCivil]" caption="EstadoCivil" attribute="1" defaultMemberUniqueName="[Merge_Base  7].[EstadoCivil].[All]" allUniqueName="[Merge_Base  7].[EstadoCivil].[All]" dimensionUniqueName="[Merge_Base  7]" displayFolder="" count="0" memberValueDatatype="130" unbalanced="0"/>
    <cacheHierarchy uniqueName="[Merge_Base  7].[País]" caption="País" attribute="1" defaultMemberUniqueName="[Merge_Base  7].[País].[All]" allUniqueName="[Merge_Base  7].[País].[All]" dimensionUniqueName="[Merge_Base  7]" displayFolder="" count="0" memberValueDatatype="130" unbalanced="0"/>
    <cacheHierarchy uniqueName="[Merge_Base  7].[Departamento]" caption="Departamento" attribute="1" defaultMemberUniqueName="[Merge_Base  7].[Departamento].[All]" allUniqueName="[Merge_Base  7].[Departamento].[All]" dimensionUniqueName="[Merge_Base  7]" displayFolder="" count="0" memberValueDatatype="130" unbalanced="0"/>
    <cacheHierarchy uniqueName="[Merge_Base  7].[Posición]" caption="Posición" attribute="1" defaultMemberUniqueName="[Merge_Base  7].[Posición].[All]" allUniqueName="[Merge_Base  7].[Posición].[All]" dimensionUniqueName="[Merge_Base  7]" displayFolder="" count="0" memberValueDatatype="130" unbalanced="0"/>
    <cacheHierarchy uniqueName="[Merge_Base  7].[Sueldo]" caption="Sueldo" attribute="1" defaultMemberUniqueName="[Merge_Base  7].[Sueldo].[All]" allUniqueName="[Merge_Base  7].[Sueldo].[All]" dimensionUniqueName="[Merge_Base  7]" displayFolder="" count="0" memberValueDatatype="5" unbalanced="0"/>
    <cacheHierarchy uniqueName="[Merge_Base  7].[FechaContratación]" caption="FechaContratación" attribute="1" time="1" defaultMemberUniqueName="[Merge_Base  7].[FechaContratación].[All]" allUniqueName="[Merge_Base  7].[FechaContratación].[All]" dimensionUniqueName="[Merge_Base  7]" displayFolder="" count="0" memberValueDatatype="7" unbalanced="0"/>
    <cacheHierarchy uniqueName="[Merge_Base  7].[FuenteContratación]" caption="FuenteContratación" attribute="1" defaultMemberUniqueName="[Merge_Base  7].[FuenteContratación].[All]" allUniqueName="[Merge_Base  7].[FuenteContratación].[All]" dimensionUniqueName="[Merge_Base  7]" displayFolder="" count="0" memberValueDatatype="130" unbalanced="0"/>
    <cacheHierarchy uniqueName="[Merge_Base  7].[Rendimiento]" caption="Rendimiento" attribute="1" defaultMemberUniqueName="[Merge_Base  7].[Rendimiento].[All]" allUniqueName="[Merge_Base  7].[Rendimiento].[All]" dimensionUniqueName="[Merge_Base  7]" displayFolder="" count="0" memberValueDatatype="20" unbalanced="0"/>
    <cacheHierarchy uniqueName="[Merge_Base  7].[EvaluaciónRendimiento]" caption="EvaluaciónRendimiento" attribute="1" defaultMemberUniqueName="[Merge_Base  7].[EvaluaciónRendimiento].[All]" allUniqueName="[Merge_Base  7].[EvaluaciónRendimiento].[All]" dimensionUniqueName="[Merge_Base  7]" displayFolder="" count="0" memberValueDatatype="130" unbalanced="0"/>
    <cacheHierarchy uniqueName="[Merge_Base  7].[InvestigaciónCompromiso]" caption="InvestigaciónCompromiso" attribute="1" defaultMemberUniqueName="[Merge_Base  7].[InvestigaciónCompromiso].[All]" allUniqueName="[Merge_Base  7].[InvestigaciónCompromiso].[All]" dimensionUniqueName="[Merge_Base  7]" displayFolder="" count="0" memberValueDatatype="5" unbalanced="0"/>
    <cacheHierarchy uniqueName="[Merge_Base  7].[NivelSatisfacción]" caption="NivelSatisfacción" attribute="1" defaultMemberUniqueName="[Merge_Base  7].[NivelSatisfacción].[All]" allUniqueName="[Merge_Base  7].[NivelSatisfacción].[All]" dimensionUniqueName="[Merge_Base  7]" displayFolder="" count="0" memberValueDatatype="20" unbalanced="0"/>
    <cacheHierarchy uniqueName="[Merge_Base  7].[DíasRetraso30]" caption="DíasRetraso30" attribute="1" defaultMemberUniqueName="[Merge_Base  7].[DíasRetraso30].[All]" allUniqueName="[Merge_Base  7].[DíasRetraso30].[All]" dimensionUniqueName="[Merge_Base  7]" displayFolder="" count="0" memberValueDatatype="20" unbalanced="0"/>
    <cacheHierarchy uniqueName="[Merge_Base  7].[Faltas]" caption="Faltas" attribute="1" defaultMemberUniqueName="[Merge_Base  7].[Faltas].[All]" allUniqueName="[Merge_Base  7].[Faltas].[All]" dimensionUniqueName="[Merge_Base  7]" displayFolder="" count="0" memberValueDatatype="20" unbalanced="0"/>
    <cacheHierarchy uniqueName="[Merge_Base  7].[IdColaborador.1]" caption="IdColaborador.1" attribute="1" defaultMemberUniqueName="[Merge_Base  7].[IdColaborador.1].[All]" allUniqueName="[Merge_Base  7].[IdColaborador.1].[All]" dimensionUniqueName="[Merge_Base  7]" displayFolder="" count="0" memberValueDatatype="130" unbalanced="0"/>
    <cacheHierarchy uniqueName="[Merge_Base  7].[FechaSalida]" caption="FechaSalida" attribute="1" time="1" defaultMemberUniqueName="[Merge_Base  7].[FechaSalida].[All]" allUniqueName="[Merge_Base  7].[FechaSalida].[All]" dimensionUniqueName="[Merge_Base  7]" displayFolder="" count="0" memberValueDatatype="7" unbalanced="0"/>
    <cacheHierarchy uniqueName="[Merge_Base  7].[MotivoSalida]" caption="MotivoSalida" attribute="1" defaultMemberUniqueName="[Merge_Base  7].[MotivoSalida].[All]" allUniqueName="[Merge_Base  7].[MotivoSalida].[All]" dimensionUniqueName="[Merge_Base  7]" displayFolder="" count="0" memberValueDatatype="130" unbalanced="0"/>
    <cacheHierarchy uniqueName="[Merge_Base  7].[ÚltimaEvaluación]" caption="ÚltimaEvaluación" attribute="1" defaultMemberUniqueName="[Merge_Base  7].[ÚltimaEvaluación].[All]" allUniqueName="[Merge_Base  7].[ÚltimaEvaluación].[All]" dimensionUniqueName="[Merge_Base  7]" displayFolder="" count="0" memberValueDatatype="130" unbalanced="0"/>
    <cacheHierarchy uniqueName="[Merge_Base  7].[ÚltimoNivelSatisfacción]" caption="ÚltimoNivelSatisfacción" attribute="1" defaultMemberUniqueName="[Merge_Base  7].[ÚltimoNivelSatisfacción].[All]" allUniqueName="[Merge_Base  7].[ÚltimoNivelSatisfacción].[All]" dimensionUniqueName="[Merge_Base  7]" displayFolder="" count="0" memberValueDatatype="20" unbalanced="0"/>
    <cacheHierarchy uniqueName="[Merge_Base  7].[Status]" caption="Status" attribute="1" defaultMemberUniqueName="[Merge_Base  7].[Status].[All]" allUniqueName="[Merge_Base  7].[Status].[All]" dimensionUniqueName="[Merge_Base  7]" displayFolder="" count="0" memberValueDatatype="130" unbalanced="0"/>
    <cacheHierarchy uniqueName="[Merge_Base  7].[FechaSalida_Month]" caption="FechaSalida_Month" attribute="1" defaultMemberUniqueName="[Merge_Base  7].[FechaSalida_Month].[All]" allUniqueName="[Merge_Base  7].[FechaSalida_Month].[All]" dimensionUniqueName="[Merge_Base  7]" displayFolder="" count="0" memberValueDatatype="20" unbalanced="0"/>
    <cacheHierarchy uniqueName="[Merge_Base  7].[FechaSalida_Year]" caption="FechaSalida_Year" attribute="1" defaultMemberUniqueName="[Merge_Base  7].[FechaSalida_Year].[All]" allUniqueName="[Merge_Base  7].[FechaSalida_Year].[All]" dimensionUniqueName="[Merge_Base  7]" displayFolder="" count="0" memberValueDatatype="20" unbalanced="0"/>
    <cacheHierarchy uniqueName="[Merge_Base  7].[FechaContratacion_Month]" caption="FechaContratacion_Month" attribute="1" defaultMemberUniqueName="[Merge_Base  7].[FechaContratacion_Month].[All]" allUniqueName="[Merge_Base  7].[FechaContratacion_Month].[All]" dimensionUniqueName="[Merge_Base  7]" displayFolder="" count="0" memberValueDatatype="20" unbalanced="0"/>
    <cacheHierarchy uniqueName="[Merge_Base  7].[FechaContratacion_Year]" caption="FechaContratacion_Year" attribute="1" defaultMemberUniqueName="[Merge_Base  7].[FechaContratacion_Year].[All]" allUniqueName="[Merge_Base  7].[FechaContratacion_Year].[All]" dimensionUniqueName="[Merge_Base  7]" displayFolder="" count="0" memberValueDatatype="20" unbalanced="0"/>
    <cacheHierarchy uniqueName="[Merge_Base  7].[Edad]" caption="Edad" attribute="1" defaultMemberUniqueName="[Merge_Base  7].[Edad].[All]" allUniqueName="[Merge_Base  7].[Edad].[All]" dimensionUniqueName="[Merge_Base  7]" displayFolder="" count="0" memberValueDatatype="130" unbalanced="0"/>
    <cacheHierarchy uniqueName="[Merge_Base  7].[Grupo Etario]" caption="Grupo Etario" attribute="1" defaultMemberUniqueName="[Merge_Base  7].[Grupo Etario].[All]" allUniqueName="[Merge_Base  7].[Grupo Etario].[All]" dimensionUniqueName="[Merge_Base  7]" displayFolder="" count="0" memberValueDatatype="130" unbalanced="0"/>
    <cacheHierarchy uniqueName="[Merge_Base  8].[IdColaborador]" caption="IdColaborador" attribute="1" defaultMemberUniqueName="[Merge_Base  8].[IdColaborador].[All]" allUniqueName="[Merge_Base  8].[IdColaborador].[All]" dimensionUniqueName="[Merge_Base  8]" displayFolder="" count="0" memberValueDatatype="130" unbalanced="0"/>
    <cacheHierarchy uniqueName="[Merge_Base  8].[NombreColaboradores]" caption="NombreColaboradores" attribute="1" defaultMemberUniqueName="[Merge_Base  8].[NombreColaboradores].[All]" allUniqueName="[Merge_Base  8].[NombreColaboradores].[All]" dimensionUniqueName="[Merge_Base  8]" displayFolder="" count="0" memberValueDatatype="130" unbalanced="0"/>
    <cacheHierarchy uniqueName="[Merge_Base  8].[FechaNacimiento]" caption="FechaNacimiento" attribute="1" time="1" defaultMemberUniqueName="[Merge_Base  8].[FechaNacimiento].[All]" allUniqueName="[Merge_Base  8].[FechaNacimiento].[All]" dimensionUniqueName="[Merge_Base  8]" displayFolder="" count="0" memberValueDatatype="7" unbalanced="0"/>
    <cacheHierarchy uniqueName="[Merge_Base  8].[Género]" caption="Género" attribute="1" defaultMemberUniqueName="[Merge_Base  8].[Género].[All]" allUniqueName="[Merge_Base  8].[Género].[All]" dimensionUniqueName="[Merge_Base  8]" displayFolder="" count="0" memberValueDatatype="130" unbalanced="0"/>
    <cacheHierarchy uniqueName="[Merge_Base  8].[EstadoCivil]" caption="EstadoCivil" attribute="1" defaultMemberUniqueName="[Merge_Base  8].[EstadoCivil].[All]" allUniqueName="[Merge_Base  8].[EstadoCivil].[All]" dimensionUniqueName="[Merge_Base  8]" displayFolder="" count="0" memberValueDatatype="130" unbalanced="0"/>
    <cacheHierarchy uniqueName="[Merge_Base  8].[País]" caption="País" attribute="1" defaultMemberUniqueName="[Merge_Base  8].[País].[All]" allUniqueName="[Merge_Base  8].[País].[All]" dimensionUniqueName="[Merge_Base  8]" displayFolder="" count="0" memberValueDatatype="130" unbalanced="0"/>
    <cacheHierarchy uniqueName="[Merge_Base  8].[Departamento]" caption="Departamento" attribute="1" defaultMemberUniqueName="[Merge_Base  8].[Departamento].[All]" allUniqueName="[Merge_Base  8].[Departamento].[All]" dimensionUniqueName="[Merge_Base  8]" displayFolder="" count="0" memberValueDatatype="130" unbalanced="0"/>
    <cacheHierarchy uniqueName="[Merge_Base  8].[Posición]" caption="Posición" attribute="1" defaultMemberUniqueName="[Merge_Base  8].[Posición].[All]" allUniqueName="[Merge_Base  8].[Posición].[All]" dimensionUniqueName="[Merge_Base  8]" displayFolder="" count="0" memberValueDatatype="130" unbalanced="0"/>
    <cacheHierarchy uniqueName="[Merge_Base  8].[Sueldo]" caption="Sueldo" attribute="1" defaultMemberUniqueName="[Merge_Base  8].[Sueldo].[All]" allUniqueName="[Merge_Base  8].[Sueldo].[All]" dimensionUniqueName="[Merge_Base  8]" displayFolder="" count="0" memberValueDatatype="5" unbalanced="0"/>
    <cacheHierarchy uniqueName="[Merge_Base  8].[FechaContratación]" caption="FechaContratación" attribute="1" time="1" defaultMemberUniqueName="[Merge_Base  8].[FechaContratación].[All]" allUniqueName="[Merge_Base  8].[FechaContratación].[All]" dimensionUniqueName="[Merge_Base  8]" displayFolder="" count="0" memberValueDatatype="7" unbalanced="0"/>
    <cacheHierarchy uniqueName="[Merge_Base  8].[FuenteContratación]" caption="FuenteContratación" attribute="1" defaultMemberUniqueName="[Merge_Base  8].[FuenteContratación].[All]" allUniqueName="[Merge_Base  8].[FuenteContratación].[All]" dimensionUniqueName="[Merge_Base  8]" displayFolder="" count="0" memberValueDatatype="130" unbalanced="0"/>
    <cacheHierarchy uniqueName="[Merge_Base  8].[Rendimiento]" caption="Rendimiento" attribute="1" defaultMemberUniqueName="[Merge_Base  8].[Rendimiento].[All]" allUniqueName="[Merge_Base  8].[Rendimiento].[All]" dimensionUniqueName="[Merge_Base  8]" displayFolder="" count="0" memberValueDatatype="20" unbalanced="0"/>
    <cacheHierarchy uniqueName="[Merge_Base  8].[EvaluaciónRendimiento]" caption="EvaluaciónRendimiento" attribute="1" defaultMemberUniqueName="[Merge_Base  8].[EvaluaciónRendimiento].[All]" allUniqueName="[Merge_Base  8].[EvaluaciónRendimiento].[All]" dimensionUniqueName="[Merge_Base  8]" displayFolder="" count="0" memberValueDatatype="130" unbalanced="0"/>
    <cacheHierarchy uniqueName="[Merge_Base  8].[InvestigaciónCompromiso]" caption="InvestigaciónCompromiso" attribute="1" defaultMemberUniqueName="[Merge_Base  8].[InvestigaciónCompromiso].[All]" allUniqueName="[Merge_Base  8].[InvestigaciónCompromiso].[All]" dimensionUniqueName="[Merge_Base  8]" displayFolder="" count="0" memberValueDatatype="5" unbalanced="0"/>
    <cacheHierarchy uniqueName="[Merge_Base  8].[NivelSatisfacción]" caption="NivelSatisfacción" attribute="1" defaultMemberUniqueName="[Merge_Base  8].[NivelSatisfacción].[All]" allUniqueName="[Merge_Base  8].[NivelSatisfacción].[All]" dimensionUniqueName="[Merge_Base  8]" displayFolder="" count="0" memberValueDatatype="20" unbalanced="0"/>
    <cacheHierarchy uniqueName="[Merge_Base  8].[DíasRetraso30]" caption="DíasRetraso30" attribute="1" defaultMemberUniqueName="[Merge_Base  8].[DíasRetraso30].[All]" allUniqueName="[Merge_Base  8].[DíasRetraso30].[All]" dimensionUniqueName="[Merge_Base  8]" displayFolder="" count="0" memberValueDatatype="20" unbalanced="0"/>
    <cacheHierarchy uniqueName="[Merge_Base  8].[Faltas]" caption="Faltas" attribute="1" defaultMemberUniqueName="[Merge_Base  8].[Faltas].[All]" allUniqueName="[Merge_Base  8].[Faltas].[All]" dimensionUniqueName="[Merge_Base  8]" displayFolder="" count="0" memberValueDatatype="20" unbalanced="0"/>
    <cacheHierarchy uniqueName="[Merge_Base  8].[IdColaborador.1]" caption="IdColaborador.1" attribute="1" defaultMemberUniqueName="[Merge_Base  8].[IdColaborador.1].[All]" allUniqueName="[Merge_Base  8].[IdColaborador.1].[All]" dimensionUniqueName="[Merge_Base  8]" displayFolder="" count="0" memberValueDatatype="130" unbalanced="0"/>
    <cacheHierarchy uniqueName="[Merge_Base  8].[FechaSalida]" caption="FechaSalida" attribute="1" time="1" defaultMemberUniqueName="[Merge_Base  8].[FechaSalida].[All]" allUniqueName="[Merge_Base  8].[FechaSalida].[All]" dimensionUniqueName="[Merge_Base  8]" displayFolder="" count="0" memberValueDatatype="7" unbalanced="0"/>
    <cacheHierarchy uniqueName="[Merge_Base  8].[MotivoSalida]" caption="MotivoSalida" attribute="1" defaultMemberUniqueName="[Merge_Base  8].[MotivoSalida].[All]" allUniqueName="[Merge_Base  8].[MotivoSalida].[All]" dimensionUniqueName="[Merge_Base  8]" displayFolder="" count="0" memberValueDatatype="130" unbalanced="0"/>
    <cacheHierarchy uniqueName="[Merge_Base  8].[ÚltimaEvaluación]" caption="ÚltimaEvaluación" attribute="1" defaultMemberUniqueName="[Merge_Base  8].[ÚltimaEvaluación].[All]" allUniqueName="[Merge_Base  8].[ÚltimaEvaluación].[All]" dimensionUniqueName="[Merge_Base  8]" displayFolder="" count="0" memberValueDatatype="130" unbalanced="0"/>
    <cacheHierarchy uniqueName="[Merge_Base  8].[ÚltimoNivelSatisfacción]" caption="ÚltimoNivelSatisfacción" attribute="1" defaultMemberUniqueName="[Merge_Base  8].[ÚltimoNivelSatisfacción].[All]" allUniqueName="[Merge_Base  8].[ÚltimoNivelSatisfacción].[All]" dimensionUniqueName="[Merge_Base  8]" displayFolder="" count="0" memberValueDatatype="20" unbalanced="0"/>
    <cacheHierarchy uniqueName="[Merge_Base  8].[Status]" caption="Status" attribute="1" defaultMemberUniqueName="[Merge_Base  8].[Status].[All]" allUniqueName="[Merge_Base  8].[Status].[All]" dimensionUniqueName="[Merge_Base  8]" displayFolder="" count="0" memberValueDatatype="130" unbalanced="0"/>
    <cacheHierarchy uniqueName="[Merge_Base  8].[FechaSalida_Month]" caption="FechaSalida_Month" attribute="1" defaultMemberUniqueName="[Merge_Base  8].[FechaSalida_Month].[All]" allUniqueName="[Merge_Base  8].[FechaSalida_Month].[All]" dimensionUniqueName="[Merge_Base  8]" displayFolder="" count="0" memberValueDatatype="20" unbalanced="0"/>
    <cacheHierarchy uniqueName="[Merge_Base  8].[FechaSalida_Year]" caption="FechaSalida_Year" attribute="1" defaultMemberUniqueName="[Merge_Base  8].[FechaSalida_Year].[All]" allUniqueName="[Merge_Base  8].[FechaSalida_Year].[All]" dimensionUniqueName="[Merge_Base  8]" displayFolder="" count="0" memberValueDatatype="20" unbalanced="0"/>
    <cacheHierarchy uniqueName="[Merge_Base  8].[FechaContratacion_Month]" caption="FechaContratacion_Month" attribute="1" defaultMemberUniqueName="[Merge_Base  8].[FechaContratacion_Month].[All]" allUniqueName="[Merge_Base  8].[FechaContratacion_Month].[All]" dimensionUniqueName="[Merge_Base  8]" displayFolder="" count="0" memberValueDatatype="20" unbalanced="0"/>
    <cacheHierarchy uniqueName="[Merge_Base  8].[FechaContratacion_Year]" caption="FechaContratacion_Year" attribute="1" defaultMemberUniqueName="[Merge_Base  8].[FechaContratacion_Year].[All]" allUniqueName="[Merge_Base  8].[FechaContratacion_Year].[All]" dimensionUniqueName="[Merge_Base  8]" displayFolder="" count="0" memberValueDatatype="20" unbalanced="0"/>
    <cacheHierarchy uniqueName="[Merge_Base  8].[Edad]" caption="Edad" attribute="1" defaultMemberUniqueName="[Merge_Base  8].[Edad].[All]" allUniqueName="[Merge_Base  8].[Edad].[All]" dimensionUniqueName="[Merge_Base  8]" displayFolder="" count="0" memberValueDatatype="130" unbalanced="0"/>
    <cacheHierarchy uniqueName="[Merge_Base  8].[Grupo Etario]" caption="Grupo Etario" attribute="1" defaultMemberUniqueName="[Merge_Base  8].[Grupo Etario].[All]" allUniqueName="[Merge_Base  8].[Grupo Etario].[All]" dimensionUniqueName="[Merge_Base  8]" displayFolder="" count="0" memberValueDatatype="130" unbalanced="0"/>
    <cacheHierarchy uniqueName="[Merge_Base  11].[FechaContratación (Month Index)]" caption="FechaContratación (Month Index)" attribute="1" defaultMemberUniqueName="[Merge_Base  11].[FechaContratación (Month Index)].[All]" allUniqueName="[Merge_Base  11].[FechaContratación (Month Index)].[All]" dimensionUniqueName="[Merge_Base  11]" displayFolder="" count="0" memberValueDatatype="20" unbalanced="0" hidden="1"/>
    <cacheHierarchy uniqueName="[Merge_Base  11].[FechaSalida (Month Index)]" caption="FechaSalida (Month Index)" attribute="1" defaultMemberUniqueName="[Merge_Base  11].[FechaSalida (Month Index)].[All]" allUniqueName="[Merge_Base  11].[FechaSalida (Month Index)].[All]" dimensionUniqueName="[Merge_Base  11]" displayFolder="" count="0" memberValueDatatype="20" unbalanced="0" hidden="1"/>
    <cacheHierarchy uniqueName="[Merge_Base  3].[FechaSalida (Month Index)]" caption="FechaSalida (Month Index)" attribute="1" defaultMemberUniqueName="[Merge_Base  3].[FechaSalida (Month Index)].[All]" allUniqueName="[Merge_Base  3].[FechaSalida (Month Index)].[All]" dimensionUniqueName="[Merge_Base  3]" displayFolder="" count="0" memberValueDatatype="20" unbalanced="0" hidden="1"/>
    <cacheHierarchy uniqueName="[Measures].[__XL_Count Merge_Base]" caption="__XL_Count Merge_Base" measure="1" displayFolder="" measureGroup="Merge_Base" count="0" hidden="1"/>
    <cacheHierarchy uniqueName="[Measures].[__XL_Count Merge_Base  2]" caption="__XL_Count Merge_Base  2" measure="1" displayFolder="" measureGroup="Merge_Base  2" count="0" hidden="1"/>
    <cacheHierarchy uniqueName="[Measures].[__XL_Count Merge_Base  3]" caption="__XL_Count Merge_Base  3" measure="1" displayFolder="" measureGroup="Merge_Base  3" count="0" hidden="1"/>
    <cacheHierarchy uniqueName="[Measures].[__XL_Count Merge_Base  4]" caption="__XL_Count Merge_Base  4" measure="1" displayFolder="" measureGroup="Merge_Base  4" count="0" hidden="1"/>
    <cacheHierarchy uniqueName="[Measures].[__XL_Count Merge_Base  6]" caption="__XL_Count Merge_Base  6" measure="1" displayFolder="" measureGroup="Merge_Base  6" count="0" hidden="1"/>
    <cacheHierarchy uniqueName="[Measures].[__XL_Count Merge_Base  7]" caption="__XL_Count Merge_Base  7" measure="1" displayFolder="" measureGroup="Merge_Base  7" count="0" hidden="1"/>
    <cacheHierarchy uniqueName="[Measures].[__XL_Count Merge_Base  8]" caption="__XL_Count Merge_Base  8" measure="1" displayFolder="" measureGroup="Merge_Base  8" count="0" hidden="1"/>
    <cacheHierarchy uniqueName="[Measures].[__XL_Count Merge_Base  10]" caption="__XL_Count Merge_Base  10" measure="1" displayFolder="" measureGroup="Merge_Base  10" count="0" hidden="1"/>
    <cacheHierarchy uniqueName="[Measures].[__XL_Count Merge_Base  11]" caption="__XL_Count Merge_Base  11" measure="1" displayFolder="" measureGroup="Merge_Base  11" count="0" hidden="1"/>
    <cacheHierarchy uniqueName="[Measures].[__No measures defined]" caption="__No measures defined" measure="1" displayFolder="" count="0" hidden="1"/>
    <cacheHierarchy uniqueName="[Measures].[Sum of FechaContratacion_Year]" caption="Sum of FechaContratacion_Year" measure="1" displayFolder="" measureGroup="Merge_Base" count="0" hidden="1">
      <extLst>
        <ext xmlns:x15="http://schemas.microsoft.com/office/spreadsheetml/2010/11/main" uri="{B97F6D7D-B522-45F9-BDA1-12C45D357490}">
          <x15:cacheHierarchy aggregatedColumn="26"/>
        </ext>
      </extLst>
    </cacheHierarchy>
    <cacheHierarchy uniqueName="[Measures].[Sum of FechaContratacion_Month]" caption="Sum of FechaContratacion_Month" measure="1" displayFolder="" measureGroup="Merge_Base" count="0" hidden="1">
      <extLst>
        <ext xmlns:x15="http://schemas.microsoft.com/office/spreadsheetml/2010/11/main" uri="{B97F6D7D-B522-45F9-BDA1-12C45D357490}">
          <x15:cacheHierarchy aggregatedColumn="25"/>
        </ext>
      </extLst>
    </cacheHierarchy>
    <cacheHierarchy uniqueName="[Measures].[Count of IdColaborador]" caption="Count of IdColaborador" measure="1" displayFolder="" measureGroup="Merge_Bas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FechaSalida_Month]" caption="Sum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Count of FechaSalida_Month]" caption="Count of FechaSalida_Month" measure="1" displayFolder="" measureGroup="Merge_Base"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NivelSatisfacción]" caption="Sum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Average of NivelSatisfacción]" caption="Average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Count of IdColaborador 2]" caption="Count of IdColaborador 2" measure="1" displayFolder="" measureGroup="Merge_Base  2" count="0" hidden="1">
      <extLst>
        <ext xmlns:x15="http://schemas.microsoft.com/office/spreadsheetml/2010/11/main" uri="{B97F6D7D-B522-45F9-BDA1-12C45D357490}">
          <x15:cacheHierarchy aggregatedColumn="93"/>
        </ext>
      </extLst>
    </cacheHierarchy>
    <cacheHierarchy uniqueName="[Measures].[Count of IdColaborador 3]" caption="Count of IdColaborador 3" measure="1" displayFolder="" measureGroup="Merge_Base  3" count="0" hidden="1">
      <extLst>
        <ext xmlns:x15="http://schemas.microsoft.com/office/spreadsheetml/2010/11/main" uri="{B97F6D7D-B522-45F9-BDA1-12C45D357490}">
          <x15:cacheHierarchy aggregatedColumn="122"/>
        </ext>
      </extLst>
    </cacheHierarchy>
    <cacheHierarchy uniqueName="[Measures].[Sum of FechaSalida_Year]" caption="Sum of FechaSalida_Year" measure="1" displayFolder="" measureGroup="Merge_Base  3" count="0" hidden="1">
      <extLst>
        <ext xmlns:x15="http://schemas.microsoft.com/office/spreadsheetml/2010/11/main" uri="{B97F6D7D-B522-45F9-BDA1-12C45D357490}">
          <x15:cacheHierarchy aggregatedColumn="146"/>
        </ext>
      </extLst>
    </cacheHierarchy>
    <cacheHierarchy uniqueName="[Measures].[Count of IdColaborador 4]" caption="Count of IdColaborador 4" measure="1" displayFolder="" measureGroup="Merge_Base  4" count="0" hidden="1">
      <extLst>
        <ext xmlns:x15="http://schemas.microsoft.com/office/spreadsheetml/2010/11/main" uri="{B97F6D7D-B522-45F9-BDA1-12C45D357490}">
          <x15:cacheHierarchy aggregatedColumn="154"/>
        </ext>
      </extLst>
    </cacheHierarchy>
    <cacheHierarchy uniqueName="[Measures].[Sum of FechaSalida_Year 2]" caption="Sum of FechaSalida_Year 2" measure="1" displayFolder="" measureGroup="Merge_Base  4" count="0" hidden="1">
      <extLst>
        <ext xmlns:x15="http://schemas.microsoft.com/office/spreadsheetml/2010/11/main" uri="{B97F6D7D-B522-45F9-BDA1-12C45D357490}">
          <x15:cacheHierarchy aggregatedColumn="178"/>
        </ext>
      </extLst>
    </cacheHierarchy>
    <cacheHierarchy uniqueName="[Measures].[Count of MotivoSalida]" caption="Count of MotivoSalida" measure="1" displayFolder="" measureGroup="Merge_Base  6" count="0" hidden="1">
      <extLst>
        <ext xmlns:x15="http://schemas.microsoft.com/office/spreadsheetml/2010/11/main" uri="{B97F6D7D-B522-45F9-BDA1-12C45D357490}">
          <x15:cacheHierarchy aggregatedColumn="202"/>
        </ext>
      </extLst>
    </cacheHierarchy>
    <cacheHierarchy uniqueName="[Measures].[Count of MotivoSalida 2]" caption="Count of MotivoSalida 2" measure="1" displayFolder="" measureGroup="Merge_Base  7" count="0" hidden="1">
      <extLst>
        <ext xmlns:x15="http://schemas.microsoft.com/office/spreadsheetml/2010/11/main" uri="{B97F6D7D-B522-45F9-BDA1-12C45D357490}">
          <x15:cacheHierarchy aggregatedColumn="231"/>
        </ext>
      </extLst>
    </cacheHierarchy>
    <cacheHierarchy uniqueName="[Measures].[Count of Status]" caption="Count of Status" measure="1" displayFolder="" measureGroup="Merge_Base  10" count="0" hidden="1">
      <extLst>
        <ext xmlns:x15="http://schemas.microsoft.com/office/spreadsheetml/2010/11/main" uri="{B97F6D7D-B522-45F9-BDA1-12C45D357490}">
          <x15:cacheHierarchy aggregatedColumn="51"/>
        </ext>
      </extLst>
    </cacheHierarchy>
    <cacheHierarchy uniqueName="[Measures].[Sum of FechaContratacion_Month 2]" caption="Sum of FechaContratacion_Month 2" measure="1" displayFolder="" measureGroup="Merge_Base  11" count="0" hidden="1">
      <extLst>
        <ext xmlns:x15="http://schemas.microsoft.com/office/spreadsheetml/2010/11/main" uri="{B97F6D7D-B522-45F9-BDA1-12C45D357490}">
          <x15:cacheHierarchy aggregatedColumn="83"/>
        </ext>
      </extLst>
    </cacheHierarchy>
    <cacheHierarchy uniqueName="[Measures].[Sum of Sueldo]" caption="Sum of Sueldo" measure="1" displayFolder="" measureGroup="Merge_Base  11" count="0" hidden="1">
      <extLst>
        <ext xmlns:x15="http://schemas.microsoft.com/office/spreadsheetml/2010/11/main" uri="{B97F6D7D-B522-45F9-BDA1-12C45D357490}">
          <x15:cacheHierarchy aggregatedColumn="66"/>
        </ext>
      </extLst>
    </cacheHierarchy>
    <cacheHierarchy uniqueName="[Measures].[Sum of FechaSalida_Month 2]" caption="Sum of FechaSalida_Month 2" measure="1" displayFolder="" measureGroup="Merge_Base  11" count="0" hidden="1">
      <extLst>
        <ext xmlns:x15="http://schemas.microsoft.com/office/spreadsheetml/2010/11/main" uri="{B97F6D7D-B522-45F9-BDA1-12C45D357490}">
          <x15:cacheHierarchy aggregatedColumn="81"/>
        </ext>
      </extLst>
    </cacheHierarchy>
    <cacheHierarchy uniqueName="[Measures].[Count of IdColaborador 5]" caption="Count of IdColaborador 5" measure="1" displayFolder="" measureGroup="Merge_Base  11" count="0" hidden="1">
      <extLst>
        <ext xmlns:x15="http://schemas.microsoft.com/office/spreadsheetml/2010/11/main" uri="{B97F6D7D-B522-45F9-BDA1-12C45D357490}">
          <x15:cacheHierarchy aggregatedColumn="58"/>
        </ext>
      </extLst>
    </cacheHierarchy>
    <cacheHierarchy uniqueName="[Measures].[Sum of FechaContratacion_Year 2]" caption="Sum of FechaContratacion_Year 2" measure="1" displayFolder="" measureGroup="Merge_Base  11" count="0" hidden="1">
      <extLst>
        <ext xmlns:x15="http://schemas.microsoft.com/office/spreadsheetml/2010/11/main" uri="{B97F6D7D-B522-45F9-BDA1-12C45D357490}">
          <x15:cacheHierarchy aggregatedColumn="84"/>
        </ext>
      </extLst>
    </cacheHierarchy>
    <cacheHierarchy uniqueName="[Measures].[Count of FechaContratación (Month)]" caption="Count of FechaContratación (Month)" measure="1" displayFolder="" measureGroup="Merge_Base  11" count="0" hidden="1">
      <extLst>
        <ext xmlns:x15="http://schemas.microsoft.com/office/spreadsheetml/2010/11/main" uri="{B97F6D7D-B522-45F9-BDA1-12C45D357490}">
          <x15:cacheHierarchy aggregatedColumn="92"/>
        </ext>
      </extLst>
    </cacheHierarchy>
    <cacheHierarchy uniqueName="[Measures].[Count of FechaSalida (Month)]" caption="Count of FechaSalida (Month)" measure="1" displayFolder="" measureGroup="Merge_Base  11" count="0" hidden="1">
      <extLst>
        <ext xmlns:x15="http://schemas.microsoft.com/office/spreadsheetml/2010/11/main" uri="{B97F6D7D-B522-45F9-BDA1-12C45D357490}">
          <x15:cacheHierarchy aggregatedColumn="89"/>
        </ext>
      </extLst>
    </cacheHierarchy>
    <cacheHierarchy uniqueName="[Measures].[Count of FechaContratacion_Month]" caption="Count of FechaContratacion_Month" measure="1" displayFolder="" measureGroup="Merge_Base  11" count="0" hidden="1">
      <extLst>
        <ext xmlns:x15="http://schemas.microsoft.com/office/spreadsheetml/2010/11/main" uri="{B97F6D7D-B522-45F9-BDA1-12C45D357490}">
          <x15:cacheHierarchy aggregatedColumn="83"/>
        </ext>
      </extLst>
    </cacheHierarchy>
    <cacheHierarchy uniqueName="[Measures].[Count of FechaSalida_Month 2]" caption="Count of FechaSalida_Month 2" measure="1" displayFolder="" measureGroup="Merge_Base  11" count="0" hidden="1">
      <extLst>
        <ext xmlns:x15="http://schemas.microsoft.com/office/spreadsheetml/2010/11/main" uri="{B97F6D7D-B522-45F9-BDA1-12C45D357490}">
          <x15:cacheHierarchy aggregatedColumn="81"/>
        </ext>
      </extLst>
    </cacheHierarchy>
  </cacheHierarchies>
  <kpis count="0"/>
  <dimensions count="10">
    <dimension measure="1" name="Measures" uniqueName="[Measures]" caption="Measures"/>
    <dimension name="Merge_Base" uniqueName="[Merge_Base]" caption="Merge_Base"/>
    <dimension name="Merge_Base  10" uniqueName="[Merge_Base  10]" caption="Merge_Base  10"/>
    <dimension name="Merge_Base  11" uniqueName="[Merge_Base  11]" caption="Merge_Base  11"/>
    <dimension name="Merge_Base  2" uniqueName="[Merge_Base  2]" caption="Merge_Base  2"/>
    <dimension name="Merge_Base  3" uniqueName="[Merge_Base  3]" caption="Merge_Base  3"/>
    <dimension name="Merge_Base  4" uniqueName="[Merge_Base  4]" caption="Merge_Base  4"/>
    <dimension name="Merge_Base  6" uniqueName="[Merge_Base  6]" caption="Merge_Base  6"/>
    <dimension name="Merge_Base  7" uniqueName="[Merge_Base  7]" caption="Merge_Base  7"/>
    <dimension name="Merge_Base  8" uniqueName="[Merge_Base  8]" caption="Merge_Base  8"/>
  </dimensions>
  <measureGroups count="9">
    <measureGroup name="Merge_Base" caption="Merge_Base"/>
    <measureGroup name="Merge_Base  10" caption="Merge_Base  10"/>
    <measureGroup name="Merge_Base  11" caption="Merge_Base  11"/>
    <measureGroup name="Merge_Base  2" caption="Merge_Base  2"/>
    <measureGroup name="Merge_Base  3" caption="Merge_Base  3"/>
    <measureGroup name="Merge_Base  4" caption="Merge_Base  4"/>
    <measureGroup name="Merge_Base  6" caption="Merge_Base  6"/>
    <measureGroup name="Merge_Base  7" caption="Merge_Base  7"/>
    <measureGroup name="Merge_Base  8" caption="Merge_Base  8"/>
  </measureGroups>
  <maps count="15">
    <map measureGroup="0" dimension="1"/>
    <map measureGroup="1" dimension="1"/>
    <map measureGroup="1" dimension="2"/>
    <map measureGroup="2" dimension="1"/>
    <map measureGroup="2" dimension="3"/>
    <map measureGroup="3" dimension="1"/>
    <map measureGroup="3" dimension="4"/>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ge Eduardo Hernandez Escobedo" refreshedDate="45818.065705555557" backgroundQuery="1" createdVersion="7" refreshedVersion="7" minRefreshableVersion="3" recordCount="0" supportSubquery="1" supportAdvancedDrill="1" xr:uid="{B443DE22-F59D-4C1F-98EF-2C99AE1A269F}">
  <cacheSource type="external" connectionId="18"/>
  <cacheFields count="2">
    <cacheField name="[Measures].[Average of NivelSatisfacción]" caption="Average of NivelSatisfacción" numFmtId="0" hierarchy="289" level="32767"/>
    <cacheField name="[Merge_Base].[Departamento].[Departamento]" caption="Departamento" numFmtId="0" hierarchy="6" level="1">
      <sharedItems containsSemiMixedTypes="0" containsNonDate="0" containsString="0"/>
    </cacheField>
  </cacheFields>
  <cacheHierarchies count="307">
    <cacheHierarchy uniqueName="[Merge_Base].[IdColaborador]" caption="IdColaborador" attribute="1" defaultMemberUniqueName="[Merge_Base].[IdColaborador].[All]" allUniqueName="[Merge_Base].[IdColaborador].[All]" dimensionUniqueName="[Merge_Base]" displayFolder="" count="0" memberValueDatatype="130" unbalanced="0"/>
    <cacheHierarchy uniqueName="[Merge_Base].[NombreColaboradores]" caption="NombreColaboradores" attribute="1" defaultMemberUniqueName="[Merge_Base].[NombreColaboradores].[All]" allUniqueName="[Merge_Base].[NombreColaboradores].[All]" dimensionUniqueName="[Merge_Base]" displayFolder="" count="0" memberValueDatatype="130" unbalanced="0"/>
    <cacheHierarchy uniqueName="[Merge_Base].[FechaNacimiento]" caption="FechaNacimiento" attribute="1" time="1" defaultMemberUniqueName="[Merge_Base].[FechaNacimiento].[All]" allUniqueName="[Merge_Base].[FechaNacimiento].[All]" dimensionUniqueName="[Merge_Base]" displayFolder="" count="0" memberValueDatatype="7" unbalanced="0"/>
    <cacheHierarchy uniqueName="[Merge_Base].[Género]" caption="Género" attribute="1" defaultMemberUniqueName="[Merge_Base].[Género].[All]" allUniqueName="[Merge_Base].[Género].[All]" dimensionUniqueName="[Merge_Base]" displayFolder="" count="0" memberValueDatatype="130" unbalanced="0"/>
    <cacheHierarchy uniqueName="[Merge_Base].[EstadoCivil]" caption="EstadoCivil" attribute="1" defaultMemberUniqueName="[Merge_Base].[EstadoCivil].[All]" allUniqueName="[Merge_Base].[EstadoCivil].[All]" dimensionUniqueName="[Merge_Base]" displayFolder="" count="0" memberValueDatatype="130" unbalanced="0"/>
    <cacheHierarchy uniqueName="[Merge_Base].[País]" caption="País" attribute="1" defaultMemberUniqueName="[Merge_Base].[País].[All]" allUniqueName="[Merge_Base].[País].[All]" dimensionUniqueName="[Merge_Base]" displayFolder="" count="0" memberValueDatatype="130" unbalanced="0"/>
    <cacheHierarchy uniqueName="[Merge_Base].[Departamento]" caption="Departamento" attribute="1" defaultMemberUniqueName="[Merge_Base].[Departamento].[All]" allUniqueName="[Merge_Base].[Departamento].[All]" dimensionUniqueName="[Merge_Base]" displayFolder="" count="2" memberValueDatatype="130" unbalanced="0">
      <fieldsUsage count="2">
        <fieldUsage x="-1"/>
        <fieldUsage x="1"/>
      </fieldsUsage>
    </cacheHierarchy>
    <cacheHierarchy uniqueName="[Merge_Base].[Posición]" caption="Posición" attribute="1" defaultMemberUniqueName="[Merge_Base].[Posición].[All]" allUniqueName="[Merge_Base].[Posición].[All]" dimensionUniqueName="[Merge_Base]" displayFolder="" count="0" memberValueDatatype="130" unbalanced="0"/>
    <cacheHierarchy uniqueName="[Merge_Base].[Sueldo]" caption="Sueldo" attribute="1" defaultMemberUniqueName="[Merge_Base].[Sueldo].[All]" allUniqueName="[Merge_Base].[Sueldo].[All]" dimensionUniqueName="[Merge_Base]" displayFolder="" count="0" memberValueDatatype="20" unbalanced="0"/>
    <cacheHierarchy uniqueName="[Merge_Base].[FechaContratación]" caption="FechaContratación" attribute="1" time="1" defaultMemberUniqueName="[Merge_Base].[FechaContratación].[All]" allUniqueName="[Merge_Base].[FechaContratación].[All]" dimensionUniqueName="[Merge_Base]" displayFolder="" count="0" memberValueDatatype="7" unbalanced="0"/>
    <cacheHierarchy uniqueName="[Merge_Base].[FuenteContratación]" caption="FuenteContratación" attribute="1" defaultMemberUniqueName="[Merge_Base].[FuenteContratación].[All]" allUniqueName="[Merge_Base].[FuenteContratación].[All]" dimensionUniqueName="[Merge_Base]" displayFolder="" count="0" memberValueDatatype="130" unbalanced="0"/>
    <cacheHierarchy uniqueName="[Merge_Base].[Rendimiento]" caption="Rendimiento" attribute="1" defaultMemberUniqueName="[Merge_Base].[Rendimiento].[All]" allUniqueName="[Merge_Base].[Rendimiento].[All]" dimensionUniqueName="[Merge_Base]" displayFolder="" count="0" memberValueDatatype="20" unbalanced="0"/>
    <cacheHierarchy uniqueName="[Merge_Base].[EvaluaciónRendimiento]" caption="EvaluaciónRendimiento" attribute="1" defaultMemberUniqueName="[Merge_Base].[EvaluaciónRendimiento].[All]" allUniqueName="[Merge_Base].[EvaluaciónRendimiento].[All]" dimensionUniqueName="[Merge_Base]" displayFolder="" count="0" memberValueDatatype="130" unbalanced="0"/>
    <cacheHierarchy uniqueName="[Merge_Base].[InvestigaciónCompromiso]" caption="InvestigaciónCompromiso" attribute="1" defaultMemberUniqueName="[Merge_Base].[InvestigaciónCompromiso].[All]" allUniqueName="[Merge_Base].[InvestigaciónCompromiso].[All]" dimensionUniqueName="[Merge_Base]" displayFolder="" count="0" memberValueDatatype="5" unbalanced="0"/>
    <cacheHierarchy uniqueName="[Merge_Base].[NivelSatisfacción]" caption="NivelSatisfacción" attribute="1" defaultMemberUniqueName="[Merge_Base].[NivelSatisfacción].[All]" allUniqueName="[Merge_Base].[NivelSatisfacción].[All]" dimensionUniqueName="[Merge_Base]" displayFolder="" count="0" memberValueDatatype="20" unbalanced="0"/>
    <cacheHierarchy uniqueName="[Merge_Base].[DíasRetraso30]" caption="DíasRetraso30" attribute="1" defaultMemberUniqueName="[Merge_Base].[DíasRetraso30].[All]" allUniqueName="[Merge_Base].[DíasRetraso30].[All]" dimensionUniqueName="[Merge_Base]" displayFolder="" count="0" memberValueDatatype="20" unbalanced="0"/>
    <cacheHierarchy uniqueName="[Merge_Base].[Faltas]" caption="Faltas" attribute="1" defaultMemberUniqueName="[Merge_Base].[Faltas].[All]" allUniqueName="[Merge_Base].[Faltas].[All]" dimensionUniqueName="[Merge_Base]" displayFolder="" count="0" memberValueDatatype="20" unbalanced="0"/>
    <cacheHierarchy uniqueName="[Merge_Base].[IdColaborador.1]" caption="IdColaborador.1" attribute="1" defaultMemberUniqueName="[Merge_Base].[IdColaborador.1].[All]" allUniqueName="[Merge_Base].[IdColaborador.1].[All]" dimensionUniqueName="[Merge_Base]" displayFolder="" count="0" memberValueDatatype="130" unbalanced="0"/>
    <cacheHierarchy uniqueName="[Merge_Base].[FechaSalida]" caption="FechaSalida" attribute="1" time="1" defaultMemberUniqueName="[Merge_Base].[FechaSalida].[All]" allUniqueName="[Merge_Base].[FechaSalida].[All]" dimensionUniqueName="[Merge_Base]" displayFolder="" count="0" memberValueDatatype="7" unbalanced="0"/>
    <cacheHierarchy uniqueName="[Merge_Base].[MotivoSalida]" caption="MotivoSalida" attribute="1" defaultMemberUniqueName="[Merge_Base].[MotivoSalida].[All]" allUniqueName="[Merge_Base].[MotivoSalida].[All]" dimensionUniqueName="[Merge_Base]" displayFolder="" count="0" memberValueDatatype="130" unbalanced="0"/>
    <cacheHierarchy uniqueName="[Merge_Base].[ÚltimaEvaluación]" caption="ÚltimaEvaluación" attribute="1" defaultMemberUniqueName="[Merge_Base].[ÚltimaEvaluación].[All]" allUniqueName="[Merge_Base].[ÚltimaEvaluación].[All]" dimensionUniqueName="[Merge_Base]" displayFolder="" count="0" memberValueDatatype="130" unbalanced="0"/>
    <cacheHierarchy uniqueName="[Merge_Base].[ÚltimoNivelSatisfacción]" caption="ÚltimoNivelSatisfacción" attribute="1" defaultMemberUniqueName="[Merge_Base].[ÚltimoNivelSatisfacción].[All]" allUniqueName="[Merge_Base].[ÚltimoNivelSatisfacción].[All]" dimensionUniqueName="[Merge_Base]" displayFolder="" count="0" memberValueDatatype="20" unbalanced="0"/>
    <cacheHierarchy uniqueName="[Merge_Base].[Status]" caption="Status" attribute="1" defaultMemberUniqueName="[Merge_Base].[Status].[All]" allUniqueName="[Merge_Base].[Status].[All]" dimensionUniqueName="[Merge_Base]" displayFolder="" count="0" memberValueDatatype="130" unbalanced="0"/>
    <cacheHierarchy uniqueName="[Merge_Base].[FechaSalida_Month]" caption="FechaSalida_Month" attribute="1" defaultMemberUniqueName="[Merge_Base].[FechaSalida_Month].[All]" allUniqueName="[Merge_Base].[FechaSalida_Month].[All]" dimensionUniqueName="[Merge_Base]" displayFolder="" count="0" memberValueDatatype="20" unbalanced="0"/>
    <cacheHierarchy uniqueName="[Merge_Base].[FechaSalida_Year]" caption="FechaSalida_Year" attribute="1" defaultMemberUniqueName="[Merge_Base].[FechaSalida_Year].[All]" allUniqueName="[Merge_Base].[FechaSalida_Year].[All]" dimensionUniqueName="[Merge_Base]" displayFolder="" count="2" memberValueDatatype="20" unbalanced="0"/>
    <cacheHierarchy uniqueName="[Merge_Base].[FechaContratacion_Month]" caption="FechaContratacion_Month" attribute="1" defaultMemberUniqueName="[Merge_Base].[FechaContratacion_Month].[All]" allUniqueName="[Merge_Base].[FechaContratacion_Month].[All]" dimensionUniqueName="[Merge_Base]" displayFolder="" count="0" memberValueDatatype="20" unbalanced="0"/>
    <cacheHierarchy uniqueName="[Merge_Base].[FechaContratacion_Year]" caption="FechaContratacion_Year" attribute="1" defaultMemberUniqueName="[Merge_Base].[FechaContratacion_Year].[All]" allUniqueName="[Merge_Base].[FechaContratacion_Year].[All]" dimensionUniqueName="[Merge_Base]" displayFolder="" count="2" memberValueDatatype="20" unbalanced="0"/>
    <cacheHierarchy uniqueName="[Merge_Base].[Edad]" caption="Edad" attribute="1" defaultMemberUniqueName="[Merge_Base].[Edad].[All]" allUniqueName="[Merge_Base].[Edad].[All]" dimensionUniqueName="[Merge_Base]" displayFolder="" count="0" memberValueDatatype="20" unbalanced="0"/>
    <cacheHierarchy uniqueName="[Merge_Base].[Grupo Etario]" caption="Grupo Etario" attribute="1" defaultMemberUniqueName="[Merge_Base].[Grupo Etario].[All]" allUniqueName="[Merge_Base].[Grupo Etario].[All]" dimensionUniqueName="[Merge_Base]" displayFolder="" count="0" memberValueDatatype="130" unbalanced="0"/>
    <cacheHierarchy uniqueName="[Merge_Base  10].[IdColaborador]" caption="IdColaborador" attribute="1" defaultMemberUniqueName="[Merge_Base  10].[IdColaborador].[All]" allUniqueName="[Merge_Base  10].[IdColaborador].[All]" dimensionUniqueName="[Merge_Base  10]" displayFolder="" count="0" memberValueDatatype="130" unbalanced="0"/>
    <cacheHierarchy uniqueName="[Merge_Base  10].[NombreColaboradores]" caption="NombreColaboradores" attribute="1" defaultMemberUniqueName="[Merge_Base  10].[NombreColaboradores].[All]" allUniqueName="[Merge_Base  10].[NombreColaboradores].[All]" dimensionUniqueName="[Merge_Base  10]" displayFolder="" count="0" memberValueDatatype="130" unbalanced="0"/>
    <cacheHierarchy uniqueName="[Merge_Base  10].[FechaNacimiento]" caption="FechaNacimiento" attribute="1" time="1" defaultMemberUniqueName="[Merge_Base  10].[FechaNacimiento].[All]" allUniqueName="[Merge_Base  10].[FechaNacimiento].[All]" dimensionUniqueName="[Merge_Base  10]" displayFolder="" count="0" memberValueDatatype="7" unbalanced="0"/>
    <cacheHierarchy uniqueName="[Merge_Base  10].[Género]" caption="Género" attribute="1" defaultMemberUniqueName="[Merge_Base  10].[Género].[All]" allUniqueName="[Merge_Base  10].[Género].[All]" dimensionUniqueName="[Merge_Base  10]" displayFolder="" count="0" memberValueDatatype="130" unbalanced="0"/>
    <cacheHierarchy uniqueName="[Merge_Base  10].[EstadoCivil]" caption="EstadoCivil" attribute="1" defaultMemberUniqueName="[Merge_Base  10].[EstadoCivil].[All]" allUniqueName="[Merge_Base  10].[EstadoCivil].[All]" dimensionUniqueName="[Merge_Base  10]" displayFolder="" count="0" memberValueDatatype="130" unbalanced="0"/>
    <cacheHierarchy uniqueName="[Merge_Base  10].[País]" caption="País" attribute="1" defaultMemberUniqueName="[Merge_Base  10].[País].[All]" allUniqueName="[Merge_Base  10].[País].[All]" dimensionUniqueName="[Merge_Base  10]" displayFolder="" count="0" memberValueDatatype="130" unbalanced="0"/>
    <cacheHierarchy uniqueName="[Merge_Base  10].[Departamento]" caption="Departamento" attribute="1" defaultMemberUniqueName="[Merge_Base  10].[Departamento].[All]" allUniqueName="[Merge_Base  10].[Departamento].[All]" dimensionUniqueName="[Merge_Base  10]" displayFolder="" count="0" memberValueDatatype="130" unbalanced="0"/>
    <cacheHierarchy uniqueName="[Merge_Base  10].[Posición]" caption="Posición" attribute="1" defaultMemberUniqueName="[Merge_Base  10].[Posición].[All]" allUniqueName="[Merge_Base  10].[Posición].[All]" dimensionUniqueName="[Merge_Base  10]" displayFolder="" count="0" memberValueDatatype="130" unbalanced="0"/>
    <cacheHierarchy uniqueName="[Merge_Base  10].[Sueldo]" caption="Sueldo" attribute="1" defaultMemberUniqueName="[Merge_Base  10].[Sueldo].[All]" allUniqueName="[Merge_Base  10].[Sueldo].[All]" dimensionUniqueName="[Merge_Base  10]" displayFolder="" count="0" memberValueDatatype="5" unbalanced="0"/>
    <cacheHierarchy uniqueName="[Merge_Base  10].[FechaContratación]" caption="FechaContratación" attribute="1" time="1" defaultMemberUniqueName="[Merge_Base  10].[FechaContratación].[All]" allUniqueName="[Merge_Base  10].[FechaContratación].[All]" dimensionUniqueName="[Merge_Base  10]" displayFolder="" count="0" memberValueDatatype="7" unbalanced="0"/>
    <cacheHierarchy uniqueName="[Merge_Base  10].[FuenteContratación]" caption="FuenteContratación" attribute="1" defaultMemberUniqueName="[Merge_Base  10].[FuenteContratación].[All]" allUniqueName="[Merge_Base  10].[FuenteContratación].[All]" dimensionUniqueName="[Merge_Base  10]" displayFolder="" count="0" memberValueDatatype="130" unbalanced="0"/>
    <cacheHierarchy uniqueName="[Merge_Base  10].[Rendimiento]" caption="Rendimiento" attribute="1" defaultMemberUniqueName="[Merge_Base  10].[Rendimiento].[All]" allUniqueName="[Merge_Base  10].[Rendimiento].[All]" dimensionUniqueName="[Merge_Base  10]" displayFolder="" count="0" memberValueDatatype="20" unbalanced="0"/>
    <cacheHierarchy uniqueName="[Merge_Base  10].[EvaluaciónRendimiento]" caption="EvaluaciónRendimiento" attribute="1" defaultMemberUniqueName="[Merge_Base  10].[EvaluaciónRendimiento].[All]" allUniqueName="[Merge_Base  10].[EvaluaciónRendimiento].[All]" dimensionUniqueName="[Merge_Base  10]" displayFolder="" count="0" memberValueDatatype="130" unbalanced="0"/>
    <cacheHierarchy uniqueName="[Merge_Base  10].[InvestigaciónCompromiso]" caption="InvestigaciónCompromiso" attribute="1" defaultMemberUniqueName="[Merge_Base  10].[InvestigaciónCompromiso].[All]" allUniqueName="[Merge_Base  10].[InvestigaciónCompromiso].[All]" dimensionUniqueName="[Merge_Base  10]" displayFolder="" count="0" memberValueDatatype="5" unbalanced="0"/>
    <cacheHierarchy uniqueName="[Merge_Base  10].[NivelSatisfacción]" caption="NivelSatisfacción" attribute="1" defaultMemberUniqueName="[Merge_Base  10].[NivelSatisfacción].[All]" allUniqueName="[Merge_Base  10].[NivelSatisfacción].[All]" dimensionUniqueName="[Merge_Base  10]" displayFolder="" count="0" memberValueDatatype="20" unbalanced="0"/>
    <cacheHierarchy uniqueName="[Merge_Base  10].[DíasRetraso30]" caption="DíasRetraso30" attribute="1" defaultMemberUniqueName="[Merge_Base  10].[DíasRetraso30].[All]" allUniqueName="[Merge_Base  10].[DíasRetraso30].[All]" dimensionUniqueName="[Merge_Base  10]" displayFolder="" count="0" memberValueDatatype="20" unbalanced="0"/>
    <cacheHierarchy uniqueName="[Merge_Base  10].[Faltas]" caption="Faltas" attribute="1" defaultMemberUniqueName="[Merge_Base  10].[Faltas].[All]" allUniqueName="[Merge_Base  10].[Faltas].[All]" dimensionUniqueName="[Merge_Base  10]" displayFolder="" count="0" memberValueDatatype="20" unbalanced="0"/>
    <cacheHierarchy uniqueName="[Merge_Base  10].[IdColaborador.1]" caption="IdColaborador.1" attribute="1" defaultMemberUniqueName="[Merge_Base  10].[IdColaborador.1].[All]" allUniqueName="[Merge_Base  10].[IdColaborador.1].[All]" dimensionUniqueName="[Merge_Base  10]" displayFolder="" count="0" memberValueDatatype="130" unbalanced="0"/>
    <cacheHierarchy uniqueName="[Merge_Base  10].[FechaSalida]" caption="FechaSalida" attribute="1" time="1" defaultMemberUniqueName="[Merge_Base  10].[FechaSalida].[All]" allUniqueName="[Merge_Base  10].[FechaSalida].[All]" dimensionUniqueName="[Merge_Base  10]" displayFolder="" count="0" memberValueDatatype="7" unbalanced="0"/>
    <cacheHierarchy uniqueName="[Merge_Base  10].[MotivoSalida]" caption="MotivoSalida" attribute="1" defaultMemberUniqueName="[Merge_Base  10].[MotivoSalida].[All]" allUniqueName="[Merge_Base  10].[MotivoSalida].[All]" dimensionUniqueName="[Merge_Base  10]" displayFolder="" count="0" memberValueDatatype="130" unbalanced="0"/>
    <cacheHierarchy uniqueName="[Merge_Base  10].[ÚltimaEvaluación]" caption="ÚltimaEvaluación" attribute="1" defaultMemberUniqueName="[Merge_Base  10].[ÚltimaEvaluación].[All]" allUniqueName="[Merge_Base  10].[ÚltimaEvaluación].[All]" dimensionUniqueName="[Merge_Base  10]" displayFolder="" count="0" memberValueDatatype="130" unbalanced="0"/>
    <cacheHierarchy uniqueName="[Merge_Base  10].[ÚltimoNivelSatisfacción]" caption="ÚltimoNivelSatisfacción" attribute="1" defaultMemberUniqueName="[Merge_Base  10].[ÚltimoNivelSatisfacción].[All]" allUniqueName="[Merge_Base  10].[ÚltimoNivelSatisfacción].[All]" dimensionUniqueName="[Merge_Base  10]" displayFolder="" count="0" memberValueDatatype="20" unbalanced="0"/>
    <cacheHierarchy uniqueName="[Merge_Base  10].[Status]" caption="Status" attribute="1" defaultMemberUniqueName="[Merge_Base  10].[Status].[All]" allUniqueName="[Merge_Base  10].[Status].[All]" dimensionUniqueName="[Merge_Base  10]" displayFolder="" count="0" memberValueDatatype="130" unbalanced="0"/>
    <cacheHierarchy uniqueName="[Merge_Base  10].[FechaSalida_Month]" caption="FechaSalida_Month" attribute="1" defaultMemberUniqueName="[Merge_Base  10].[FechaSalida_Month].[All]" allUniqueName="[Merge_Base  10].[FechaSalida_Month].[All]" dimensionUniqueName="[Merge_Base  10]" displayFolder="" count="0" memberValueDatatype="20" unbalanced="0"/>
    <cacheHierarchy uniqueName="[Merge_Base  10].[FechaSalida_Year]" caption="FechaSalida_Year" attribute="1" defaultMemberUniqueName="[Merge_Base  10].[FechaSalida_Year].[All]" allUniqueName="[Merge_Base  10].[FechaSalida_Year].[All]" dimensionUniqueName="[Merge_Base  10]" displayFolder="" count="0" memberValueDatatype="20" unbalanced="0"/>
    <cacheHierarchy uniqueName="[Merge_Base  10].[FechaContratacion_Month]" caption="FechaContratacion_Month" attribute="1" defaultMemberUniqueName="[Merge_Base  10].[FechaContratacion_Month].[All]" allUniqueName="[Merge_Base  10].[FechaContratacion_Month].[All]" dimensionUniqueName="[Merge_Base  10]" displayFolder="" count="0" memberValueDatatype="20" unbalanced="0"/>
    <cacheHierarchy uniqueName="[Merge_Base  10].[FechaContratacion_Year]" caption="FechaContratacion_Year" attribute="1" defaultMemberUniqueName="[Merge_Base  10].[FechaContratacion_Year].[All]" allUniqueName="[Merge_Base  10].[FechaContratacion_Year].[All]" dimensionUniqueName="[Merge_Base  10]" displayFolder="" count="0" memberValueDatatype="20" unbalanced="0"/>
    <cacheHierarchy uniqueName="[Merge_Base  10].[Edad]" caption="Edad" attribute="1" defaultMemberUniqueName="[Merge_Base  10].[Edad].[All]" allUniqueName="[Merge_Base  10].[Edad].[All]" dimensionUniqueName="[Merge_Base  10]" displayFolder="" count="0" memberValueDatatype="130" unbalanced="0"/>
    <cacheHierarchy uniqueName="[Merge_Base  10].[Grupo Etario]" caption="Grupo Etario" attribute="1" defaultMemberUniqueName="[Merge_Base  10].[Grupo Etario].[All]" allUniqueName="[Merge_Base  10].[Grupo Etario].[All]" dimensionUniqueName="[Merge_Base  10]" displayFolder="" count="0" memberValueDatatype="130" unbalanced="0"/>
    <cacheHierarchy uniqueName="[Merge_Base  11].[IdColaborador]" caption="IdColaborador" attribute="1" defaultMemberUniqueName="[Merge_Base  11].[IdColaborador].[All]" allUniqueName="[Merge_Base  11].[IdColaborador].[All]" dimensionUniqueName="[Merge_Base  11]" displayFolder="" count="0" memberValueDatatype="130" unbalanced="0"/>
    <cacheHierarchy uniqueName="[Merge_Base  11].[NombreColaboradores]" caption="NombreColaboradores" attribute="1" defaultMemberUniqueName="[Merge_Base  11].[NombreColaboradores].[All]" allUniqueName="[Merge_Base  11].[NombreColaboradores].[All]" dimensionUniqueName="[Merge_Base  11]" displayFolder="" count="0" memberValueDatatype="130" unbalanced="0"/>
    <cacheHierarchy uniqueName="[Merge_Base  11].[FechaNacimiento]" caption="FechaNacimiento" attribute="1" time="1" defaultMemberUniqueName="[Merge_Base  11].[FechaNacimiento].[All]" allUniqueName="[Merge_Base  11].[FechaNacimiento].[All]" dimensionUniqueName="[Merge_Base  11]" displayFolder="" count="0" memberValueDatatype="7" unbalanced="0"/>
    <cacheHierarchy uniqueName="[Merge_Base  11].[Género]" caption="Género" attribute="1" defaultMemberUniqueName="[Merge_Base  11].[Género].[All]" allUniqueName="[Merge_Base  11].[Género].[All]" dimensionUniqueName="[Merge_Base  11]" displayFolder="" count="0" memberValueDatatype="130" unbalanced="0"/>
    <cacheHierarchy uniqueName="[Merge_Base  11].[EstadoCivil]" caption="EstadoCivil" attribute="1" defaultMemberUniqueName="[Merge_Base  11].[EstadoCivil].[All]" allUniqueName="[Merge_Base  11].[EstadoCivil].[All]" dimensionUniqueName="[Merge_Base  11]" displayFolder="" count="0" memberValueDatatype="130" unbalanced="0"/>
    <cacheHierarchy uniqueName="[Merge_Base  11].[País]" caption="País" attribute="1" defaultMemberUniqueName="[Merge_Base  11].[País].[All]" allUniqueName="[Merge_Base  11].[País].[All]" dimensionUniqueName="[Merge_Base  11]" displayFolder="" count="0" memberValueDatatype="130" unbalanced="0"/>
    <cacheHierarchy uniqueName="[Merge_Base  11].[Departamento]" caption="Departamento" attribute="1" defaultMemberUniqueName="[Merge_Base  11].[Departamento].[All]" allUniqueName="[Merge_Base  11].[Departamento].[All]" dimensionUniqueName="[Merge_Base  11]" displayFolder="" count="0" memberValueDatatype="130" unbalanced="0"/>
    <cacheHierarchy uniqueName="[Merge_Base  11].[Posición]" caption="Posición" attribute="1" defaultMemberUniqueName="[Merge_Base  11].[Posición].[All]" allUniqueName="[Merge_Base  11].[Posición].[All]" dimensionUniqueName="[Merge_Base  11]" displayFolder="" count="0" memberValueDatatype="130" unbalanced="0"/>
    <cacheHierarchy uniqueName="[Merge_Base  11].[Sueldo]" caption="Sueldo" attribute="1" defaultMemberUniqueName="[Merge_Base  11].[Sueldo].[All]" allUniqueName="[Merge_Base  11].[Sueldo].[All]" dimensionUniqueName="[Merge_Base  11]" displayFolder="" count="0" memberValueDatatype="5" unbalanced="0"/>
    <cacheHierarchy uniqueName="[Merge_Base  11].[FechaContratación]" caption="FechaContratación" attribute="1" time="1" defaultMemberUniqueName="[Merge_Base  11].[FechaContratación].[All]" allUniqueName="[Merge_Base  11].[FechaContratación].[All]" dimensionUniqueName="[Merge_Base  11]" displayFolder="" count="0" memberValueDatatype="7" unbalanced="0"/>
    <cacheHierarchy uniqueName="[Merge_Base  11].[FuenteContratación]" caption="FuenteContratación" attribute="1" defaultMemberUniqueName="[Merge_Base  11].[FuenteContratación].[All]" allUniqueName="[Merge_Base  11].[FuenteContratación].[All]" dimensionUniqueName="[Merge_Base  11]" displayFolder="" count="0" memberValueDatatype="130" unbalanced="0"/>
    <cacheHierarchy uniqueName="[Merge_Base  11].[Rendimiento]" caption="Rendimiento" attribute="1" defaultMemberUniqueName="[Merge_Base  11].[Rendimiento].[All]" allUniqueName="[Merge_Base  11].[Rendimiento].[All]" dimensionUniqueName="[Merge_Base  11]" displayFolder="" count="0" memberValueDatatype="20" unbalanced="0"/>
    <cacheHierarchy uniqueName="[Merge_Base  11].[EvaluaciónRendimiento]" caption="EvaluaciónRendimiento" attribute="1" defaultMemberUniqueName="[Merge_Base  11].[EvaluaciónRendimiento].[All]" allUniqueName="[Merge_Base  11].[EvaluaciónRendimiento].[All]" dimensionUniqueName="[Merge_Base  11]" displayFolder="" count="0" memberValueDatatype="130" unbalanced="0"/>
    <cacheHierarchy uniqueName="[Merge_Base  11].[InvestigaciónCompromiso]" caption="InvestigaciónCompromiso" attribute="1" defaultMemberUniqueName="[Merge_Base  11].[InvestigaciónCompromiso].[All]" allUniqueName="[Merge_Base  11].[InvestigaciónCompromiso].[All]" dimensionUniqueName="[Merge_Base  11]" displayFolder="" count="0" memberValueDatatype="5" unbalanced="0"/>
    <cacheHierarchy uniqueName="[Merge_Base  11].[NivelSatisfacción]" caption="NivelSatisfacción" attribute="1" defaultMemberUniqueName="[Merge_Base  11].[NivelSatisfacción].[All]" allUniqueName="[Merge_Base  11].[NivelSatisfacción].[All]" dimensionUniqueName="[Merge_Base  11]" displayFolder="" count="0" memberValueDatatype="20" unbalanced="0"/>
    <cacheHierarchy uniqueName="[Merge_Base  11].[DíasRetraso30]" caption="DíasRetraso30" attribute="1" defaultMemberUniqueName="[Merge_Base  11].[DíasRetraso30].[All]" allUniqueName="[Merge_Base  11].[DíasRetraso30].[All]" dimensionUniqueName="[Merge_Base  11]" displayFolder="" count="0" memberValueDatatype="20" unbalanced="0"/>
    <cacheHierarchy uniqueName="[Merge_Base  11].[Faltas]" caption="Faltas" attribute="1" defaultMemberUniqueName="[Merge_Base  11].[Faltas].[All]" allUniqueName="[Merge_Base  11].[Faltas].[All]" dimensionUniqueName="[Merge_Base  11]" displayFolder="" count="0" memberValueDatatype="20" unbalanced="0"/>
    <cacheHierarchy uniqueName="[Merge_Base  11].[IdColaborador.1]" caption="IdColaborador.1" attribute="1" defaultMemberUniqueName="[Merge_Base  11].[IdColaborador.1].[All]" allUniqueName="[Merge_Base  11].[IdColaborador.1].[All]" dimensionUniqueName="[Merge_Base  11]" displayFolder="" count="0" memberValueDatatype="130" unbalanced="0"/>
    <cacheHierarchy uniqueName="[Merge_Base  11].[FechaSalida]" caption="FechaSalida" attribute="1" time="1" defaultMemberUniqueName="[Merge_Base  11].[FechaSalida].[All]" allUniqueName="[Merge_Base  11].[FechaSalida].[All]" dimensionUniqueName="[Merge_Base  11]" displayFolder="" count="0" memberValueDatatype="7" unbalanced="0"/>
    <cacheHierarchy uniqueName="[Merge_Base  11].[MotivoSalida]" caption="MotivoSalida" attribute="1" defaultMemberUniqueName="[Merge_Base  11].[MotivoSalida].[All]" allUniqueName="[Merge_Base  11].[MotivoSalida].[All]" dimensionUniqueName="[Merge_Base  11]" displayFolder="" count="0" memberValueDatatype="130" unbalanced="0"/>
    <cacheHierarchy uniqueName="[Merge_Base  11].[ÚltimaEvaluación]" caption="ÚltimaEvaluación" attribute="1" defaultMemberUniqueName="[Merge_Base  11].[ÚltimaEvaluación].[All]" allUniqueName="[Merge_Base  11].[ÚltimaEvaluación].[All]" dimensionUniqueName="[Merge_Base  11]" displayFolder="" count="0" memberValueDatatype="130" unbalanced="0"/>
    <cacheHierarchy uniqueName="[Merge_Base  11].[ÚltimoNivelSatisfacción]" caption="ÚltimoNivelSatisfacción" attribute="1" defaultMemberUniqueName="[Merge_Base  11].[ÚltimoNivelSatisfacción].[All]" allUniqueName="[Merge_Base  11].[ÚltimoNivelSatisfacción].[All]" dimensionUniqueName="[Merge_Base  11]" displayFolder="" count="0" memberValueDatatype="20" unbalanced="0"/>
    <cacheHierarchy uniqueName="[Merge_Base  11].[Status]" caption="Status" attribute="1" defaultMemberUniqueName="[Merge_Base  11].[Status].[All]" allUniqueName="[Merge_Base  11].[Status].[All]" dimensionUniqueName="[Merge_Base  11]" displayFolder="" count="0" memberValueDatatype="130" unbalanced="0"/>
    <cacheHierarchy uniqueName="[Merge_Base  11].[FechaSalida_Month]" caption="FechaSalida_Month" attribute="1" defaultMemberUniqueName="[Merge_Base  11].[FechaSalida_Month].[All]" allUniqueName="[Merge_Base  11].[FechaSalida_Month].[All]" dimensionUniqueName="[Merge_Base  11]" displayFolder="" count="0" memberValueDatatype="20" unbalanced="0"/>
    <cacheHierarchy uniqueName="[Merge_Base  11].[FechaSalida_Year]" caption="FechaSalida_Year" attribute="1" defaultMemberUniqueName="[Merge_Base  11].[FechaSalida_Year].[All]" allUniqueName="[Merge_Base  11].[FechaSalida_Year].[All]" dimensionUniqueName="[Merge_Base  11]" displayFolder="" count="0" memberValueDatatype="20" unbalanced="0"/>
    <cacheHierarchy uniqueName="[Merge_Base  11].[FechaContratacion_Month]" caption="FechaContratacion_Month" attribute="1" defaultMemberUniqueName="[Merge_Base  11].[FechaContratacion_Month].[All]" allUniqueName="[Merge_Base  11].[FechaContratacion_Month].[All]" dimensionUniqueName="[Merge_Base  11]" displayFolder="" count="0" memberValueDatatype="20" unbalanced="0"/>
    <cacheHierarchy uniqueName="[Merge_Base  11].[FechaContratacion_Year]" caption="FechaContratacion_Year" attribute="1" defaultMemberUniqueName="[Merge_Base  11].[FechaContratacion_Year].[All]" allUniqueName="[Merge_Base  11].[FechaContratacion_Year].[All]" dimensionUniqueName="[Merge_Base  11]" displayFolder="" count="0" memberValueDatatype="20" unbalanced="0"/>
    <cacheHierarchy uniqueName="[Merge_Base  11].[Edad]" caption="Edad" attribute="1" defaultMemberUniqueName="[Merge_Base  11].[Edad].[All]" allUniqueName="[Merge_Base  11].[Edad].[All]" dimensionUniqueName="[Merge_Base  11]" displayFolder="" count="0" memberValueDatatype="130" unbalanced="0"/>
    <cacheHierarchy uniqueName="[Merge_Base  11].[Grupo Etario]" caption="Grupo Etario" attribute="1" defaultMemberUniqueName="[Merge_Base  11].[Grupo Etario].[All]" allUniqueName="[Merge_Base  11].[Grupo Etario].[All]" dimensionUniqueName="[Merge_Base  11]" displayFolder="" count="0" memberValueDatatype="130" unbalanced="0"/>
    <cacheHierarchy uniqueName="[Merge_Base  11].[FechaSalida (Year)]" caption="FechaSalida (Year)" attribute="1" defaultMemberUniqueName="[Merge_Base  11].[FechaSalida (Year)].[All]" allUniqueName="[Merge_Base  11].[FechaSalida (Year)].[All]" dimensionUniqueName="[Merge_Base  11]" displayFolder="" count="0" memberValueDatatype="130" unbalanced="0"/>
    <cacheHierarchy uniqueName="[Merge_Base  11].[FechaSalida (Quarter)]" caption="FechaSalida (Quarter)" attribute="1" defaultMemberUniqueName="[Merge_Base  11].[FechaSalida (Quarter)].[All]" allUniqueName="[Merge_Base  11].[FechaSalida (Quarter)].[All]" dimensionUniqueName="[Merge_Base  11]" displayFolder="" count="0" memberValueDatatype="130" unbalanced="0"/>
    <cacheHierarchy uniqueName="[Merge_Base  11].[FechaSalida (Month)]" caption="FechaSalida (Month)" attribute="1" defaultMemberUniqueName="[Merge_Base  11].[FechaSalida (Month)].[All]" allUniqueName="[Merge_Base  11].[FechaSalida (Month)].[All]" dimensionUniqueName="[Merge_Base  11]" displayFolder="" count="0" memberValueDatatype="130" unbalanced="0"/>
    <cacheHierarchy uniqueName="[Merge_Base  11].[FechaContratación (Year)]" caption="FechaContratación (Year)" attribute="1" defaultMemberUniqueName="[Merge_Base  11].[FechaContratación (Year)].[All]" allUniqueName="[Merge_Base  11].[FechaContratación (Year)].[All]" dimensionUniqueName="[Merge_Base  11]" displayFolder="" count="0" memberValueDatatype="130" unbalanced="0"/>
    <cacheHierarchy uniqueName="[Merge_Base  11].[FechaContratación (Quarter)]" caption="FechaContratación (Quarter)" attribute="1" defaultMemberUniqueName="[Merge_Base  11].[FechaContratación (Quarter)].[All]" allUniqueName="[Merge_Base  11].[FechaContratación (Quarter)].[All]" dimensionUniqueName="[Merge_Base  11]" displayFolder="" count="0" memberValueDatatype="130" unbalanced="0"/>
    <cacheHierarchy uniqueName="[Merge_Base  11].[FechaContratación (Month)]" caption="FechaContratación (Month)" attribute="1" defaultMemberUniqueName="[Merge_Base  11].[FechaContratación (Month)].[All]" allUniqueName="[Merge_Base  11].[FechaContratación (Month)].[All]" dimensionUniqueName="[Merge_Base  11]" displayFolder="" count="0" memberValueDatatype="130" unbalanced="0"/>
    <cacheHierarchy uniqueName="[Merge_Base  2].[IdColaborador]" caption="IdColaborador" attribute="1" defaultMemberUniqueName="[Merge_Base  2].[IdColaborador].[All]" allUniqueName="[Merge_Base  2].[IdColaborador].[All]" dimensionUniqueName="[Merge_Base  2]" displayFolder="" count="0" memberValueDatatype="130" unbalanced="0"/>
    <cacheHierarchy uniqueName="[Merge_Base  2].[NombreColaboradores]" caption="NombreColaboradores" attribute="1" defaultMemberUniqueName="[Merge_Base  2].[NombreColaboradores].[All]" allUniqueName="[Merge_Base  2].[NombreColaboradores].[All]" dimensionUniqueName="[Merge_Base  2]" displayFolder="" count="0" memberValueDatatype="130" unbalanced="0"/>
    <cacheHierarchy uniqueName="[Merge_Base  2].[FechaNacimiento]" caption="FechaNacimiento" attribute="1" time="1" defaultMemberUniqueName="[Merge_Base  2].[FechaNacimiento].[All]" allUniqueName="[Merge_Base  2].[FechaNacimiento].[All]" dimensionUniqueName="[Merge_Base  2]" displayFolder="" count="0" memberValueDatatype="7" unbalanced="0"/>
    <cacheHierarchy uniqueName="[Merge_Base  2].[Género]" caption="Género" attribute="1" defaultMemberUniqueName="[Merge_Base  2].[Género].[All]" allUniqueName="[Merge_Base  2].[Género].[All]" dimensionUniqueName="[Merge_Base  2]" displayFolder="" count="0" memberValueDatatype="130" unbalanced="0"/>
    <cacheHierarchy uniqueName="[Merge_Base  2].[EstadoCivil]" caption="EstadoCivil" attribute="1" defaultMemberUniqueName="[Merge_Base  2].[EstadoCivil].[All]" allUniqueName="[Merge_Base  2].[EstadoCivil].[All]" dimensionUniqueName="[Merge_Base  2]" displayFolder="" count="0" memberValueDatatype="130" unbalanced="0"/>
    <cacheHierarchy uniqueName="[Merge_Base  2].[País]" caption="País" attribute="1" defaultMemberUniqueName="[Merge_Base  2].[País].[All]" allUniqueName="[Merge_Base  2].[País].[All]" dimensionUniqueName="[Merge_Base  2]" displayFolder="" count="0" memberValueDatatype="130" unbalanced="0"/>
    <cacheHierarchy uniqueName="[Merge_Base  2].[Departamento]" caption="Departamento" attribute="1" defaultMemberUniqueName="[Merge_Base  2].[Departamento].[All]" allUniqueName="[Merge_Base  2].[Departamento].[All]" dimensionUniqueName="[Merge_Base  2]" displayFolder="" count="0" memberValueDatatype="130" unbalanced="0"/>
    <cacheHierarchy uniqueName="[Merge_Base  2].[Posición]" caption="Posición" attribute="1" defaultMemberUniqueName="[Merge_Base  2].[Posición].[All]" allUniqueName="[Merge_Base  2].[Posición].[All]" dimensionUniqueName="[Merge_Base  2]" displayFolder="" count="0" memberValueDatatype="130" unbalanced="0"/>
    <cacheHierarchy uniqueName="[Merge_Base  2].[Sueldo]" caption="Sueldo" attribute="1" defaultMemberUniqueName="[Merge_Base  2].[Sueldo].[All]" allUniqueName="[Merge_Base  2].[Sueldo].[All]" dimensionUniqueName="[Merge_Base  2]" displayFolder="" count="0" memberValueDatatype="5" unbalanced="0"/>
    <cacheHierarchy uniqueName="[Merge_Base  2].[FechaContratación]" caption="FechaContratación" attribute="1" time="1" defaultMemberUniqueName="[Merge_Base  2].[FechaContratación].[All]" allUniqueName="[Merge_Base  2].[FechaContratación].[All]" dimensionUniqueName="[Merge_Base  2]" displayFolder="" count="0" memberValueDatatype="7" unbalanced="0"/>
    <cacheHierarchy uniqueName="[Merge_Base  2].[FuenteContratación]" caption="FuenteContratación" attribute="1" defaultMemberUniqueName="[Merge_Base  2].[FuenteContratación].[All]" allUniqueName="[Merge_Base  2].[FuenteContratación].[All]" dimensionUniqueName="[Merge_Base  2]" displayFolder="" count="0" memberValueDatatype="130" unbalanced="0"/>
    <cacheHierarchy uniqueName="[Merge_Base  2].[Rendimiento]" caption="Rendimiento" attribute="1" defaultMemberUniqueName="[Merge_Base  2].[Rendimiento].[All]" allUniqueName="[Merge_Base  2].[Rendimiento].[All]" dimensionUniqueName="[Merge_Base  2]" displayFolder="" count="0" memberValueDatatype="20" unbalanced="0"/>
    <cacheHierarchy uniqueName="[Merge_Base  2].[EvaluaciónRendimiento]" caption="EvaluaciónRendimiento" attribute="1" defaultMemberUniqueName="[Merge_Base  2].[EvaluaciónRendimiento].[All]" allUniqueName="[Merge_Base  2].[EvaluaciónRendimiento].[All]" dimensionUniqueName="[Merge_Base  2]" displayFolder="" count="0" memberValueDatatype="130" unbalanced="0"/>
    <cacheHierarchy uniqueName="[Merge_Base  2].[InvestigaciónCompromiso]" caption="InvestigaciónCompromiso" attribute="1" defaultMemberUniqueName="[Merge_Base  2].[InvestigaciónCompromiso].[All]" allUniqueName="[Merge_Base  2].[InvestigaciónCompromiso].[All]" dimensionUniqueName="[Merge_Base  2]" displayFolder="" count="0" memberValueDatatype="5" unbalanced="0"/>
    <cacheHierarchy uniqueName="[Merge_Base  2].[NivelSatisfacción]" caption="NivelSatisfacción" attribute="1" defaultMemberUniqueName="[Merge_Base  2].[NivelSatisfacción].[All]" allUniqueName="[Merge_Base  2].[NivelSatisfacción].[All]" dimensionUniqueName="[Merge_Base  2]" displayFolder="" count="0" memberValueDatatype="20" unbalanced="0"/>
    <cacheHierarchy uniqueName="[Merge_Base  2].[DíasRetraso30]" caption="DíasRetraso30" attribute="1" defaultMemberUniqueName="[Merge_Base  2].[DíasRetraso30].[All]" allUniqueName="[Merge_Base  2].[DíasRetraso30].[All]" dimensionUniqueName="[Merge_Base  2]" displayFolder="" count="0" memberValueDatatype="20" unbalanced="0"/>
    <cacheHierarchy uniqueName="[Merge_Base  2].[Faltas]" caption="Faltas" attribute="1" defaultMemberUniqueName="[Merge_Base  2].[Faltas].[All]" allUniqueName="[Merge_Base  2].[Faltas].[All]" dimensionUniqueName="[Merge_Base  2]" displayFolder="" count="0" memberValueDatatype="20" unbalanced="0"/>
    <cacheHierarchy uniqueName="[Merge_Base  2].[IdColaborador.1]" caption="IdColaborador.1" attribute="1" defaultMemberUniqueName="[Merge_Base  2].[IdColaborador.1].[All]" allUniqueName="[Merge_Base  2].[IdColaborador.1].[All]" dimensionUniqueName="[Merge_Base  2]" displayFolder="" count="0" memberValueDatatype="130" unbalanced="0"/>
    <cacheHierarchy uniqueName="[Merge_Base  2].[FechaSalida]" caption="FechaSalida" attribute="1" time="1" defaultMemberUniqueName="[Merge_Base  2].[FechaSalida].[All]" allUniqueName="[Merge_Base  2].[FechaSalida].[All]" dimensionUniqueName="[Merge_Base  2]" displayFolder="" count="0" memberValueDatatype="7" unbalanced="0"/>
    <cacheHierarchy uniqueName="[Merge_Base  2].[MotivoSalida]" caption="MotivoSalida" attribute="1" defaultMemberUniqueName="[Merge_Base  2].[MotivoSalida].[All]" allUniqueName="[Merge_Base  2].[MotivoSalida].[All]" dimensionUniqueName="[Merge_Base  2]" displayFolder="" count="0" memberValueDatatype="130" unbalanced="0"/>
    <cacheHierarchy uniqueName="[Merge_Base  2].[ÚltimaEvaluación]" caption="ÚltimaEvaluación" attribute="1" defaultMemberUniqueName="[Merge_Base  2].[ÚltimaEvaluación].[All]" allUniqueName="[Merge_Base  2].[ÚltimaEvaluación].[All]" dimensionUniqueName="[Merge_Base  2]" displayFolder="" count="0" memberValueDatatype="130" unbalanced="0"/>
    <cacheHierarchy uniqueName="[Merge_Base  2].[ÚltimoNivelSatisfacción]" caption="ÚltimoNivelSatisfacción" attribute="1" defaultMemberUniqueName="[Merge_Base  2].[ÚltimoNivelSatisfacción].[All]" allUniqueName="[Merge_Base  2].[ÚltimoNivelSatisfacción].[All]" dimensionUniqueName="[Merge_Base  2]" displayFolder="" count="0" memberValueDatatype="20" unbalanced="0"/>
    <cacheHierarchy uniqueName="[Merge_Base  2].[Status]" caption="Status" attribute="1" defaultMemberUniqueName="[Merge_Base  2].[Status].[All]" allUniqueName="[Merge_Base  2].[Status].[All]" dimensionUniqueName="[Merge_Base  2]" displayFolder="" count="0" memberValueDatatype="130" unbalanced="0"/>
    <cacheHierarchy uniqueName="[Merge_Base  2].[FechaSalida_Month]" caption="FechaSalida_Month" attribute="1" defaultMemberUniqueName="[Merge_Base  2].[FechaSalida_Month].[All]" allUniqueName="[Merge_Base  2].[FechaSalida_Month].[All]" dimensionUniqueName="[Merge_Base  2]" displayFolder="" count="0" memberValueDatatype="20" unbalanced="0"/>
    <cacheHierarchy uniqueName="[Merge_Base  2].[FechaSalida_Year]" caption="FechaSalida_Year" attribute="1" defaultMemberUniqueName="[Merge_Base  2].[FechaSalida_Year].[All]" allUniqueName="[Merge_Base  2].[FechaSalida_Year].[All]" dimensionUniqueName="[Merge_Base  2]" displayFolder="" count="0" memberValueDatatype="20" unbalanced="0"/>
    <cacheHierarchy uniqueName="[Merge_Base  2].[FechaContratacion_Month]" caption="FechaContratacion_Month" attribute="1" defaultMemberUniqueName="[Merge_Base  2].[FechaContratacion_Month].[All]" allUniqueName="[Merge_Base  2].[FechaContratacion_Month].[All]" dimensionUniqueName="[Merge_Base  2]" displayFolder="" count="0" memberValueDatatype="20" unbalanced="0"/>
    <cacheHierarchy uniqueName="[Merge_Base  2].[FechaContratacion_Year]" caption="FechaContratacion_Year" attribute="1" defaultMemberUniqueName="[Merge_Base  2].[FechaContratacion_Year].[All]" allUniqueName="[Merge_Base  2].[FechaContratacion_Year].[All]" dimensionUniqueName="[Merge_Base  2]" displayFolder="" count="0" memberValueDatatype="20" unbalanced="0"/>
    <cacheHierarchy uniqueName="[Merge_Base  2].[Edad]" caption="Edad" attribute="1" defaultMemberUniqueName="[Merge_Base  2].[Edad].[All]" allUniqueName="[Merge_Base  2].[Edad].[All]" dimensionUniqueName="[Merge_Base  2]" displayFolder="" count="0" memberValueDatatype="130" unbalanced="0"/>
    <cacheHierarchy uniqueName="[Merge_Base  2].[Grupo Etario]" caption="Grupo Etario" attribute="1" defaultMemberUniqueName="[Merge_Base  2].[Grupo Etario].[All]" allUniqueName="[Merge_Base  2].[Grupo Etario].[All]" dimensionUniqueName="[Merge_Base  2]" displayFolder="" count="0" memberValueDatatype="130" unbalanced="0"/>
    <cacheHierarchy uniqueName="[Merge_Base  3].[IdColaborador]" caption="IdColaborador" attribute="1" defaultMemberUniqueName="[Merge_Base  3].[IdColaborador].[All]" allUniqueName="[Merge_Base  3].[IdColaborador].[All]" dimensionUniqueName="[Merge_Base  3]" displayFolder="" count="0" memberValueDatatype="130" unbalanced="0"/>
    <cacheHierarchy uniqueName="[Merge_Base  3].[NombreColaboradores]" caption="NombreColaboradores" attribute="1" defaultMemberUniqueName="[Merge_Base  3].[NombreColaboradores].[All]" allUniqueName="[Merge_Base  3].[NombreColaboradores].[All]" dimensionUniqueName="[Merge_Base  3]" displayFolder="" count="0" memberValueDatatype="130" unbalanced="0"/>
    <cacheHierarchy uniqueName="[Merge_Base  3].[FechaNacimiento]" caption="FechaNacimiento" attribute="1" time="1" defaultMemberUniqueName="[Merge_Base  3].[FechaNacimiento].[All]" allUniqueName="[Merge_Base  3].[FechaNacimiento].[All]" dimensionUniqueName="[Merge_Base  3]" displayFolder="" count="0" memberValueDatatype="7" unbalanced="0"/>
    <cacheHierarchy uniqueName="[Merge_Base  3].[Género]" caption="Género" attribute="1" defaultMemberUniqueName="[Merge_Base  3].[Género].[All]" allUniqueName="[Merge_Base  3].[Género].[All]" dimensionUniqueName="[Merge_Base  3]" displayFolder="" count="0" memberValueDatatype="130" unbalanced="0"/>
    <cacheHierarchy uniqueName="[Merge_Base  3].[EstadoCivil]" caption="EstadoCivil" attribute="1" defaultMemberUniqueName="[Merge_Base  3].[EstadoCivil].[All]" allUniqueName="[Merge_Base  3].[EstadoCivil].[All]" dimensionUniqueName="[Merge_Base  3]" displayFolder="" count="0" memberValueDatatype="130" unbalanced="0"/>
    <cacheHierarchy uniqueName="[Merge_Base  3].[País]" caption="País" attribute="1" defaultMemberUniqueName="[Merge_Base  3].[País].[All]" allUniqueName="[Merge_Base  3].[País].[All]" dimensionUniqueName="[Merge_Base  3]" displayFolder="" count="0" memberValueDatatype="130" unbalanced="0"/>
    <cacheHierarchy uniqueName="[Merge_Base  3].[Departamento]" caption="Departamento" attribute="1" defaultMemberUniqueName="[Merge_Base  3].[Departamento].[All]" allUniqueName="[Merge_Base  3].[Departamento].[All]" dimensionUniqueName="[Merge_Base  3]" displayFolder="" count="0" memberValueDatatype="130" unbalanced="0"/>
    <cacheHierarchy uniqueName="[Merge_Base  3].[Posición]" caption="Posición" attribute="1" defaultMemberUniqueName="[Merge_Base  3].[Posición].[All]" allUniqueName="[Merge_Base  3].[Posición].[All]" dimensionUniqueName="[Merge_Base  3]" displayFolder="" count="0" memberValueDatatype="130" unbalanced="0"/>
    <cacheHierarchy uniqueName="[Merge_Base  3].[Sueldo]" caption="Sueldo" attribute="1" defaultMemberUniqueName="[Merge_Base  3].[Sueldo].[All]" allUniqueName="[Merge_Base  3].[Sueldo].[All]" dimensionUniqueName="[Merge_Base  3]" displayFolder="" count="0" memberValueDatatype="5" unbalanced="0"/>
    <cacheHierarchy uniqueName="[Merge_Base  3].[FechaContratación]" caption="FechaContratación" attribute="1" time="1" defaultMemberUniqueName="[Merge_Base  3].[FechaContratación].[All]" allUniqueName="[Merge_Base  3].[FechaContratación].[All]" dimensionUniqueName="[Merge_Base  3]" displayFolder="" count="0" memberValueDatatype="7" unbalanced="0"/>
    <cacheHierarchy uniqueName="[Merge_Base  3].[FuenteContratación]" caption="FuenteContratación" attribute="1" defaultMemberUniqueName="[Merge_Base  3].[FuenteContratación].[All]" allUniqueName="[Merge_Base  3].[FuenteContratación].[All]" dimensionUniqueName="[Merge_Base  3]" displayFolder="" count="0" memberValueDatatype="130" unbalanced="0"/>
    <cacheHierarchy uniqueName="[Merge_Base  3].[Rendimiento]" caption="Rendimiento" attribute="1" defaultMemberUniqueName="[Merge_Base  3].[Rendimiento].[All]" allUniqueName="[Merge_Base  3].[Rendimiento].[All]" dimensionUniqueName="[Merge_Base  3]" displayFolder="" count="0" memberValueDatatype="20" unbalanced="0"/>
    <cacheHierarchy uniqueName="[Merge_Base  3].[EvaluaciónRendimiento]" caption="EvaluaciónRendimiento" attribute="1" defaultMemberUniqueName="[Merge_Base  3].[EvaluaciónRendimiento].[All]" allUniqueName="[Merge_Base  3].[EvaluaciónRendimiento].[All]" dimensionUniqueName="[Merge_Base  3]" displayFolder="" count="0" memberValueDatatype="130" unbalanced="0"/>
    <cacheHierarchy uniqueName="[Merge_Base  3].[InvestigaciónCompromiso]" caption="InvestigaciónCompromiso" attribute="1" defaultMemberUniqueName="[Merge_Base  3].[InvestigaciónCompromiso].[All]" allUniqueName="[Merge_Base  3].[InvestigaciónCompromiso].[All]" dimensionUniqueName="[Merge_Base  3]" displayFolder="" count="0" memberValueDatatype="5" unbalanced="0"/>
    <cacheHierarchy uniqueName="[Merge_Base  3].[NivelSatisfacción]" caption="NivelSatisfacción" attribute="1" defaultMemberUniqueName="[Merge_Base  3].[NivelSatisfacción].[All]" allUniqueName="[Merge_Base  3].[NivelSatisfacción].[All]" dimensionUniqueName="[Merge_Base  3]" displayFolder="" count="0" memberValueDatatype="20" unbalanced="0"/>
    <cacheHierarchy uniqueName="[Merge_Base  3].[DíasRetraso30]" caption="DíasRetraso30" attribute="1" defaultMemberUniqueName="[Merge_Base  3].[DíasRetraso30].[All]" allUniqueName="[Merge_Base  3].[DíasRetraso30].[All]" dimensionUniqueName="[Merge_Base  3]" displayFolder="" count="0" memberValueDatatype="20" unbalanced="0"/>
    <cacheHierarchy uniqueName="[Merge_Base  3].[Faltas]" caption="Faltas" attribute="1" defaultMemberUniqueName="[Merge_Base  3].[Faltas].[All]" allUniqueName="[Merge_Base  3].[Faltas].[All]" dimensionUniqueName="[Merge_Base  3]" displayFolder="" count="0" memberValueDatatype="20" unbalanced="0"/>
    <cacheHierarchy uniqueName="[Merge_Base  3].[IdColaborador.1]" caption="IdColaborador.1" attribute="1" defaultMemberUniqueName="[Merge_Base  3].[IdColaborador.1].[All]" allUniqueName="[Merge_Base  3].[IdColaborador.1].[All]" dimensionUniqueName="[Merge_Base  3]" displayFolder="" count="0" memberValueDatatype="130" unbalanced="0"/>
    <cacheHierarchy uniqueName="[Merge_Base  3].[FechaSalida]" caption="FechaSalida" attribute="1" time="1" defaultMemberUniqueName="[Merge_Base  3].[FechaSalida].[All]" allUniqueName="[Merge_Base  3].[FechaSalida].[All]" dimensionUniqueName="[Merge_Base  3]" displayFolder="" count="0" memberValueDatatype="7" unbalanced="0"/>
    <cacheHierarchy uniqueName="[Merge_Base  3].[MotivoSalida]" caption="MotivoSalida" attribute="1" defaultMemberUniqueName="[Merge_Base  3].[MotivoSalida].[All]" allUniqueName="[Merge_Base  3].[MotivoSalida].[All]" dimensionUniqueName="[Merge_Base  3]" displayFolder="" count="0" memberValueDatatype="130" unbalanced="0"/>
    <cacheHierarchy uniqueName="[Merge_Base  3].[ÚltimaEvaluación]" caption="ÚltimaEvaluación" attribute="1" defaultMemberUniqueName="[Merge_Base  3].[ÚltimaEvaluación].[All]" allUniqueName="[Merge_Base  3].[ÚltimaEvaluación].[All]" dimensionUniqueName="[Merge_Base  3]" displayFolder="" count="0" memberValueDatatype="130" unbalanced="0"/>
    <cacheHierarchy uniqueName="[Merge_Base  3].[ÚltimoNivelSatisfacción]" caption="ÚltimoNivelSatisfacción" attribute="1" defaultMemberUniqueName="[Merge_Base  3].[ÚltimoNivelSatisfacción].[All]" allUniqueName="[Merge_Base  3].[ÚltimoNivelSatisfacción].[All]" dimensionUniqueName="[Merge_Base  3]" displayFolder="" count="0" memberValueDatatype="20" unbalanced="0"/>
    <cacheHierarchy uniqueName="[Merge_Base  3].[Status]" caption="Status" attribute="1" defaultMemberUniqueName="[Merge_Base  3].[Status].[All]" allUniqueName="[Merge_Base  3].[Status].[All]" dimensionUniqueName="[Merge_Base  3]" displayFolder="" count="0" memberValueDatatype="130" unbalanced="0"/>
    <cacheHierarchy uniqueName="[Merge_Base  3].[FechaSalida_Month]" caption="FechaSalida_Month" attribute="1" defaultMemberUniqueName="[Merge_Base  3].[FechaSalida_Month].[All]" allUniqueName="[Merge_Base  3].[FechaSalida_Month].[All]" dimensionUniqueName="[Merge_Base  3]" displayFolder="" count="0" memberValueDatatype="20" unbalanced="0"/>
    <cacheHierarchy uniqueName="[Merge_Base  3].[FechaSalida_Year]" caption="FechaSalida_Year" attribute="1" defaultMemberUniqueName="[Merge_Base  3].[FechaSalida_Year].[All]" allUniqueName="[Merge_Base  3].[FechaSalida_Year].[All]" dimensionUniqueName="[Merge_Base  3]" displayFolder="" count="0" memberValueDatatype="20" unbalanced="0"/>
    <cacheHierarchy uniqueName="[Merge_Base  3].[FechaContratacion_Month]" caption="FechaContratacion_Month" attribute="1" defaultMemberUniqueName="[Merge_Base  3].[FechaContratacion_Month].[All]" allUniqueName="[Merge_Base  3].[FechaContratacion_Month].[All]" dimensionUniqueName="[Merge_Base  3]" displayFolder="" count="0" memberValueDatatype="20" unbalanced="0"/>
    <cacheHierarchy uniqueName="[Merge_Base  3].[FechaContratacion_Year]" caption="FechaContratacion_Year" attribute="1" defaultMemberUniqueName="[Merge_Base  3].[FechaContratacion_Year].[All]" allUniqueName="[Merge_Base  3].[FechaContratacion_Year].[All]" dimensionUniqueName="[Merge_Base  3]" displayFolder="" count="0" memberValueDatatype="20" unbalanced="0"/>
    <cacheHierarchy uniqueName="[Merge_Base  3].[Edad]" caption="Edad" attribute="1" defaultMemberUniqueName="[Merge_Base  3].[Edad].[All]" allUniqueName="[Merge_Base  3].[Edad].[All]" dimensionUniqueName="[Merge_Base  3]" displayFolder="" count="0" memberValueDatatype="130" unbalanced="0"/>
    <cacheHierarchy uniqueName="[Merge_Base  3].[Grupo Etario]" caption="Grupo Etario" attribute="1" defaultMemberUniqueName="[Merge_Base  3].[Grupo Etario].[All]" allUniqueName="[Merge_Base  3].[Grupo Etario].[All]" dimensionUniqueName="[Merge_Base  3]" displayFolder="" count="0" memberValueDatatype="130" unbalanced="0"/>
    <cacheHierarchy uniqueName="[Merge_Base  3].[FechaSalida (Year)]" caption="FechaSalida (Year)" attribute="1" defaultMemberUniqueName="[Merge_Base  3].[FechaSalida (Year)].[All]" allUniqueName="[Merge_Base  3].[FechaSalida (Year)].[All]" dimensionUniqueName="[Merge_Base  3]" displayFolder="" count="0" memberValueDatatype="130" unbalanced="0"/>
    <cacheHierarchy uniqueName="[Merge_Base  3].[FechaSalida (Quarter)]" caption="FechaSalida (Quarter)" attribute="1" defaultMemberUniqueName="[Merge_Base  3].[FechaSalida (Quarter)].[All]" allUniqueName="[Merge_Base  3].[FechaSalida (Quarter)].[All]" dimensionUniqueName="[Merge_Base  3]" displayFolder="" count="0" memberValueDatatype="130" unbalanced="0"/>
    <cacheHierarchy uniqueName="[Merge_Base  3].[FechaSalida (Month)]" caption="FechaSalida (Month)" attribute="1" defaultMemberUniqueName="[Merge_Base  3].[FechaSalida (Month)].[All]" allUniqueName="[Merge_Base  3].[FechaSalida (Month)].[All]" dimensionUniqueName="[Merge_Base  3]" displayFolder="" count="0" memberValueDatatype="130" unbalanced="0"/>
    <cacheHierarchy uniqueName="[Merge_Base  4].[IdColaborador]" caption="IdColaborador" attribute="1" defaultMemberUniqueName="[Merge_Base  4].[IdColaborador].[All]" allUniqueName="[Merge_Base  4].[IdColaborador].[All]" dimensionUniqueName="[Merge_Base  4]" displayFolder="" count="0" memberValueDatatype="130" unbalanced="0"/>
    <cacheHierarchy uniqueName="[Merge_Base  4].[NombreColaboradores]" caption="NombreColaboradores" attribute="1" defaultMemberUniqueName="[Merge_Base  4].[NombreColaboradores].[All]" allUniqueName="[Merge_Base  4].[NombreColaboradores].[All]" dimensionUniqueName="[Merge_Base  4]" displayFolder="" count="0" memberValueDatatype="130" unbalanced="0"/>
    <cacheHierarchy uniqueName="[Merge_Base  4].[FechaNacimiento]" caption="FechaNacimiento" attribute="1" time="1" defaultMemberUniqueName="[Merge_Base  4].[FechaNacimiento].[All]" allUniqueName="[Merge_Base  4].[FechaNacimiento].[All]" dimensionUniqueName="[Merge_Base  4]" displayFolder="" count="0" memberValueDatatype="7" unbalanced="0"/>
    <cacheHierarchy uniqueName="[Merge_Base  4].[Género]" caption="Género" attribute="1" defaultMemberUniqueName="[Merge_Base  4].[Género].[All]" allUniqueName="[Merge_Base  4].[Género].[All]" dimensionUniqueName="[Merge_Base  4]" displayFolder="" count="0" memberValueDatatype="130" unbalanced="0"/>
    <cacheHierarchy uniqueName="[Merge_Base  4].[EstadoCivil]" caption="EstadoCivil" attribute="1" defaultMemberUniqueName="[Merge_Base  4].[EstadoCivil].[All]" allUniqueName="[Merge_Base  4].[EstadoCivil].[All]" dimensionUniqueName="[Merge_Base  4]" displayFolder="" count="0" memberValueDatatype="130" unbalanced="0"/>
    <cacheHierarchy uniqueName="[Merge_Base  4].[País]" caption="País" attribute="1" defaultMemberUniqueName="[Merge_Base  4].[País].[All]" allUniqueName="[Merge_Base  4].[País].[All]" dimensionUniqueName="[Merge_Base  4]" displayFolder="" count="0" memberValueDatatype="130" unbalanced="0"/>
    <cacheHierarchy uniqueName="[Merge_Base  4].[Departamento]" caption="Departamento" attribute="1" defaultMemberUniqueName="[Merge_Base  4].[Departamento].[All]" allUniqueName="[Merge_Base  4].[Departamento].[All]" dimensionUniqueName="[Merge_Base  4]" displayFolder="" count="0" memberValueDatatype="130" unbalanced="0"/>
    <cacheHierarchy uniqueName="[Merge_Base  4].[Posición]" caption="Posición" attribute="1" defaultMemberUniqueName="[Merge_Base  4].[Posición].[All]" allUniqueName="[Merge_Base  4].[Posición].[All]" dimensionUniqueName="[Merge_Base  4]" displayFolder="" count="0" memberValueDatatype="130" unbalanced="0"/>
    <cacheHierarchy uniqueName="[Merge_Base  4].[Sueldo]" caption="Sueldo" attribute="1" defaultMemberUniqueName="[Merge_Base  4].[Sueldo].[All]" allUniqueName="[Merge_Base  4].[Sueldo].[All]" dimensionUniqueName="[Merge_Base  4]" displayFolder="" count="0" memberValueDatatype="5" unbalanced="0"/>
    <cacheHierarchy uniqueName="[Merge_Base  4].[FechaContratación]" caption="FechaContratación" attribute="1" time="1" defaultMemberUniqueName="[Merge_Base  4].[FechaContratación].[All]" allUniqueName="[Merge_Base  4].[FechaContratación].[All]" dimensionUniqueName="[Merge_Base  4]" displayFolder="" count="0" memberValueDatatype="7" unbalanced="0"/>
    <cacheHierarchy uniqueName="[Merge_Base  4].[FuenteContratación]" caption="FuenteContratación" attribute="1" defaultMemberUniqueName="[Merge_Base  4].[FuenteContratación].[All]" allUniqueName="[Merge_Base  4].[FuenteContratación].[All]" dimensionUniqueName="[Merge_Base  4]" displayFolder="" count="0" memberValueDatatype="130" unbalanced="0"/>
    <cacheHierarchy uniqueName="[Merge_Base  4].[Rendimiento]" caption="Rendimiento" attribute="1" defaultMemberUniqueName="[Merge_Base  4].[Rendimiento].[All]" allUniqueName="[Merge_Base  4].[Rendimiento].[All]" dimensionUniqueName="[Merge_Base  4]" displayFolder="" count="0" memberValueDatatype="20" unbalanced="0"/>
    <cacheHierarchy uniqueName="[Merge_Base  4].[EvaluaciónRendimiento]" caption="EvaluaciónRendimiento" attribute="1" defaultMemberUniqueName="[Merge_Base  4].[EvaluaciónRendimiento].[All]" allUniqueName="[Merge_Base  4].[EvaluaciónRendimiento].[All]" dimensionUniqueName="[Merge_Base  4]" displayFolder="" count="0" memberValueDatatype="130" unbalanced="0"/>
    <cacheHierarchy uniqueName="[Merge_Base  4].[InvestigaciónCompromiso]" caption="InvestigaciónCompromiso" attribute="1" defaultMemberUniqueName="[Merge_Base  4].[InvestigaciónCompromiso].[All]" allUniqueName="[Merge_Base  4].[InvestigaciónCompromiso].[All]" dimensionUniqueName="[Merge_Base  4]" displayFolder="" count="0" memberValueDatatype="5" unbalanced="0"/>
    <cacheHierarchy uniqueName="[Merge_Base  4].[NivelSatisfacción]" caption="NivelSatisfacción" attribute="1" defaultMemberUniqueName="[Merge_Base  4].[NivelSatisfacción].[All]" allUniqueName="[Merge_Base  4].[NivelSatisfacción].[All]" dimensionUniqueName="[Merge_Base  4]" displayFolder="" count="0" memberValueDatatype="20" unbalanced="0"/>
    <cacheHierarchy uniqueName="[Merge_Base  4].[DíasRetraso30]" caption="DíasRetraso30" attribute="1" defaultMemberUniqueName="[Merge_Base  4].[DíasRetraso30].[All]" allUniqueName="[Merge_Base  4].[DíasRetraso30].[All]" dimensionUniqueName="[Merge_Base  4]" displayFolder="" count="0" memberValueDatatype="20" unbalanced="0"/>
    <cacheHierarchy uniqueName="[Merge_Base  4].[Faltas]" caption="Faltas" attribute="1" defaultMemberUniqueName="[Merge_Base  4].[Faltas].[All]" allUniqueName="[Merge_Base  4].[Faltas].[All]" dimensionUniqueName="[Merge_Base  4]" displayFolder="" count="0" memberValueDatatype="20" unbalanced="0"/>
    <cacheHierarchy uniqueName="[Merge_Base  4].[IdColaborador.1]" caption="IdColaborador.1" attribute="1" defaultMemberUniqueName="[Merge_Base  4].[IdColaborador.1].[All]" allUniqueName="[Merge_Base  4].[IdColaborador.1].[All]" dimensionUniqueName="[Merge_Base  4]" displayFolder="" count="0" memberValueDatatype="130" unbalanced="0"/>
    <cacheHierarchy uniqueName="[Merge_Base  4].[FechaSalida]" caption="FechaSalida" attribute="1" time="1" defaultMemberUniqueName="[Merge_Base  4].[FechaSalida].[All]" allUniqueName="[Merge_Base  4].[FechaSalida].[All]" dimensionUniqueName="[Merge_Base  4]" displayFolder="" count="0" memberValueDatatype="7" unbalanced="0"/>
    <cacheHierarchy uniqueName="[Merge_Base  4].[MotivoSalida]" caption="MotivoSalida" attribute="1" defaultMemberUniqueName="[Merge_Base  4].[MotivoSalida].[All]" allUniqueName="[Merge_Base  4].[MotivoSalida].[All]" dimensionUniqueName="[Merge_Base  4]" displayFolder="" count="0" memberValueDatatype="130" unbalanced="0"/>
    <cacheHierarchy uniqueName="[Merge_Base  4].[ÚltimaEvaluación]" caption="ÚltimaEvaluación" attribute="1" defaultMemberUniqueName="[Merge_Base  4].[ÚltimaEvaluación].[All]" allUniqueName="[Merge_Base  4].[ÚltimaEvaluación].[All]" dimensionUniqueName="[Merge_Base  4]" displayFolder="" count="0" memberValueDatatype="130" unbalanced="0"/>
    <cacheHierarchy uniqueName="[Merge_Base  4].[ÚltimoNivelSatisfacción]" caption="ÚltimoNivelSatisfacción" attribute="1" defaultMemberUniqueName="[Merge_Base  4].[ÚltimoNivelSatisfacción].[All]" allUniqueName="[Merge_Base  4].[ÚltimoNivelSatisfacción].[All]" dimensionUniqueName="[Merge_Base  4]" displayFolder="" count="0" memberValueDatatype="20" unbalanced="0"/>
    <cacheHierarchy uniqueName="[Merge_Base  4].[Status]" caption="Status" attribute="1" defaultMemberUniqueName="[Merge_Base  4].[Status].[All]" allUniqueName="[Merge_Base  4].[Status].[All]" dimensionUniqueName="[Merge_Base  4]" displayFolder="" count="0" memberValueDatatype="130" unbalanced="0"/>
    <cacheHierarchy uniqueName="[Merge_Base  4].[FechaSalida_Month]" caption="FechaSalida_Month" attribute="1" defaultMemberUniqueName="[Merge_Base  4].[FechaSalida_Month].[All]" allUniqueName="[Merge_Base  4].[FechaSalida_Month].[All]" dimensionUniqueName="[Merge_Base  4]" displayFolder="" count="0" memberValueDatatype="20" unbalanced="0"/>
    <cacheHierarchy uniqueName="[Merge_Base  4].[FechaSalida_Year]" caption="FechaSalida_Year" attribute="1" defaultMemberUniqueName="[Merge_Base  4].[FechaSalida_Year].[All]" allUniqueName="[Merge_Base  4].[FechaSalida_Year].[All]" dimensionUniqueName="[Merge_Base  4]" displayFolder="" count="0" memberValueDatatype="20" unbalanced="0"/>
    <cacheHierarchy uniqueName="[Merge_Base  4].[FechaContratacion_Month]" caption="FechaContratacion_Month" attribute="1" defaultMemberUniqueName="[Merge_Base  4].[FechaContratacion_Month].[All]" allUniqueName="[Merge_Base  4].[FechaContratacion_Month].[All]" dimensionUniqueName="[Merge_Base  4]" displayFolder="" count="0" memberValueDatatype="20" unbalanced="0"/>
    <cacheHierarchy uniqueName="[Merge_Base  4].[FechaContratacion_Year]" caption="FechaContratacion_Year" attribute="1" defaultMemberUniqueName="[Merge_Base  4].[FechaContratacion_Year].[All]" allUniqueName="[Merge_Base  4].[FechaContratacion_Year].[All]" dimensionUniqueName="[Merge_Base  4]" displayFolder="" count="0" memberValueDatatype="20" unbalanced="0"/>
    <cacheHierarchy uniqueName="[Merge_Base  4].[Edad]" caption="Edad" attribute="1" defaultMemberUniqueName="[Merge_Base  4].[Edad].[All]" allUniqueName="[Merge_Base  4].[Edad].[All]" dimensionUniqueName="[Merge_Base  4]" displayFolder="" count="0" memberValueDatatype="130" unbalanced="0"/>
    <cacheHierarchy uniqueName="[Merge_Base  4].[Grupo Etario]" caption="Grupo Etario" attribute="1" defaultMemberUniqueName="[Merge_Base  4].[Grupo Etario].[All]" allUniqueName="[Merge_Base  4].[Grupo Etario].[All]" dimensionUniqueName="[Merge_Base  4]" displayFolder="" count="0" memberValueDatatype="130" unbalanced="0"/>
    <cacheHierarchy uniqueName="[Merge_Base  6].[IdColaborador]" caption="IdColaborador" attribute="1" defaultMemberUniqueName="[Merge_Base  6].[IdColaborador].[All]" allUniqueName="[Merge_Base  6].[IdColaborador].[All]" dimensionUniqueName="[Merge_Base  6]" displayFolder="" count="0" memberValueDatatype="130" unbalanced="0"/>
    <cacheHierarchy uniqueName="[Merge_Base  6].[NombreColaboradores]" caption="NombreColaboradores" attribute="1" defaultMemberUniqueName="[Merge_Base  6].[NombreColaboradores].[All]" allUniqueName="[Merge_Base  6].[NombreColaboradores].[All]" dimensionUniqueName="[Merge_Base  6]" displayFolder="" count="0" memberValueDatatype="130" unbalanced="0"/>
    <cacheHierarchy uniqueName="[Merge_Base  6].[FechaNacimiento]" caption="FechaNacimiento" attribute="1" time="1" defaultMemberUniqueName="[Merge_Base  6].[FechaNacimiento].[All]" allUniqueName="[Merge_Base  6].[FechaNacimiento].[All]" dimensionUniqueName="[Merge_Base  6]" displayFolder="" count="0" memberValueDatatype="7" unbalanced="0"/>
    <cacheHierarchy uniqueName="[Merge_Base  6].[Género]" caption="Género" attribute="1" defaultMemberUniqueName="[Merge_Base  6].[Género].[All]" allUniqueName="[Merge_Base  6].[Género].[All]" dimensionUniqueName="[Merge_Base  6]" displayFolder="" count="0" memberValueDatatype="130" unbalanced="0"/>
    <cacheHierarchy uniqueName="[Merge_Base  6].[EstadoCivil]" caption="EstadoCivil" attribute="1" defaultMemberUniqueName="[Merge_Base  6].[EstadoCivil].[All]" allUniqueName="[Merge_Base  6].[EstadoCivil].[All]" dimensionUniqueName="[Merge_Base  6]" displayFolder="" count="0" memberValueDatatype="130" unbalanced="0"/>
    <cacheHierarchy uniqueName="[Merge_Base  6].[País]" caption="País" attribute="1" defaultMemberUniqueName="[Merge_Base  6].[País].[All]" allUniqueName="[Merge_Base  6].[País].[All]" dimensionUniqueName="[Merge_Base  6]" displayFolder="" count="0" memberValueDatatype="130" unbalanced="0"/>
    <cacheHierarchy uniqueName="[Merge_Base  6].[Departamento]" caption="Departamento" attribute="1" defaultMemberUniqueName="[Merge_Base  6].[Departamento].[All]" allUniqueName="[Merge_Base  6].[Departamento].[All]" dimensionUniqueName="[Merge_Base  6]" displayFolder="" count="0" memberValueDatatype="130" unbalanced="0"/>
    <cacheHierarchy uniqueName="[Merge_Base  6].[Posición]" caption="Posición" attribute="1" defaultMemberUniqueName="[Merge_Base  6].[Posición].[All]" allUniqueName="[Merge_Base  6].[Posición].[All]" dimensionUniqueName="[Merge_Base  6]" displayFolder="" count="0" memberValueDatatype="130" unbalanced="0"/>
    <cacheHierarchy uniqueName="[Merge_Base  6].[Sueldo]" caption="Sueldo" attribute="1" defaultMemberUniqueName="[Merge_Base  6].[Sueldo].[All]" allUniqueName="[Merge_Base  6].[Sueldo].[All]" dimensionUniqueName="[Merge_Base  6]" displayFolder="" count="0" memberValueDatatype="5" unbalanced="0"/>
    <cacheHierarchy uniqueName="[Merge_Base  6].[FechaContratación]" caption="FechaContratación" attribute="1" time="1" defaultMemberUniqueName="[Merge_Base  6].[FechaContratación].[All]" allUniqueName="[Merge_Base  6].[FechaContratación].[All]" dimensionUniqueName="[Merge_Base  6]" displayFolder="" count="0" memberValueDatatype="7" unbalanced="0"/>
    <cacheHierarchy uniqueName="[Merge_Base  6].[FuenteContratación]" caption="FuenteContratación" attribute="1" defaultMemberUniqueName="[Merge_Base  6].[FuenteContratación].[All]" allUniqueName="[Merge_Base  6].[FuenteContratación].[All]" dimensionUniqueName="[Merge_Base  6]" displayFolder="" count="0" memberValueDatatype="130" unbalanced="0"/>
    <cacheHierarchy uniqueName="[Merge_Base  6].[Rendimiento]" caption="Rendimiento" attribute="1" defaultMemberUniqueName="[Merge_Base  6].[Rendimiento].[All]" allUniqueName="[Merge_Base  6].[Rendimiento].[All]" dimensionUniqueName="[Merge_Base  6]" displayFolder="" count="0" memberValueDatatype="20" unbalanced="0"/>
    <cacheHierarchy uniqueName="[Merge_Base  6].[EvaluaciónRendimiento]" caption="EvaluaciónRendimiento" attribute="1" defaultMemberUniqueName="[Merge_Base  6].[EvaluaciónRendimiento].[All]" allUniqueName="[Merge_Base  6].[EvaluaciónRendimiento].[All]" dimensionUniqueName="[Merge_Base  6]" displayFolder="" count="0" memberValueDatatype="130" unbalanced="0"/>
    <cacheHierarchy uniqueName="[Merge_Base  6].[InvestigaciónCompromiso]" caption="InvestigaciónCompromiso" attribute="1" defaultMemberUniqueName="[Merge_Base  6].[InvestigaciónCompromiso].[All]" allUniqueName="[Merge_Base  6].[InvestigaciónCompromiso].[All]" dimensionUniqueName="[Merge_Base  6]" displayFolder="" count="0" memberValueDatatype="5" unbalanced="0"/>
    <cacheHierarchy uniqueName="[Merge_Base  6].[NivelSatisfacción]" caption="NivelSatisfacción" attribute="1" defaultMemberUniqueName="[Merge_Base  6].[NivelSatisfacción].[All]" allUniqueName="[Merge_Base  6].[NivelSatisfacción].[All]" dimensionUniqueName="[Merge_Base  6]" displayFolder="" count="0" memberValueDatatype="20" unbalanced="0"/>
    <cacheHierarchy uniqueName="[Merge_Base  6].[DíasRetraso30]" caption="DíasRetraso30" attribute="1" defaultMemberUniqueName="[Merge_Base  6].[DíasRetraso30].[All]" allUniqueName="[Merge_Base  6].[DíasRetraso30].[All]" dimensionUniqueName="[Merge_Base  6]" displayFolder="" count="0" memberValueDatatype="20" unbalanced="0"/>
    <cacheHierarchy uniqueName="[Merge_Base  6].[Faltas]" caption="Faltas" attribute="1" defaultMemberUniqueName="[Merge_Base  6].[Faltas].[All]" allUniqueName="[Merge_Base  6].[Faltas].[All]" dimensionUniqueName="[Merge_Base  6]" displayFolder="" count="0" memberValueDatatype="20" unbalanced="0"/>
    <cacheHierarchy uniqueName="[Merge_Base  6].[IdColaborador.1]" caption="IdColaborador.1" attribute="1" defaultMemberUniqueName="[Merge_Base  6].[IdColaborador.1].[All]" allUniqueName="[Merge_Base  6].[IdColaborador.1].[All]" dimensionUniqueName="[Merge_Base  6]" displayFolder="" count="0" memberValueDatatype="130" unbalanced="0"/>
    <cacheHierarchy uniqueName="[Merge_Base  6].[FechaSalida]" caption="FechaSalida" attribute="1" time="1" defaultMemberUniqueName="[Merge_Base  6].[FechaSalida].[All]" allUniqueName="[Merge_Base  6].[FechaSalida].[All]" dimensionUniqueName="[Merge_Base  6]" displayFolder="" count="0" memberValueDatatype="7" unbalanced="0"/>
    <cacheHierarchy uniqueName="[Merge_Base  6].[MotivoSalida]" caption="MotivoSalida" attribute="1" defaultMemberUniqueName="[Merge_Base  6].[MotivoSalida].[All]" allUniqueName="[Merge_Base  6].[MotivoSalida].[All]" dimensionUniqueName="[Merge_Base  6]" displayFolder="" count="0" memberValueDatatype="130" unbalanced="0"/>
    <cacheHierarchy uniqueName="[Merge_Base  6].[ÚltimaEvaluación]" caption="ÚltimaEvaluación" attribute="1" defaultMemberUniqueName="[Merge_Base  6].[ÚltimaEvaluación].[All]" allUniqueName="[Merge_Base  6].[ÚltimaEvaluación].[All]" dimensionUniqueName="[Merge_Base  6]" displayFolder="" count="0" memberValueDatatype="130" unbalanced="0"/>
    <cacheHierarchy uniqueName="[Merge_Base  6].[ÚltimoNivelSatisfacción]" caption="ÚltimoNivelSatisfacción" attribute="1" defaultMemberUniqueName="[Merge_Base  6].[ÚltimoNivelSatisfacción].[All]" allUniqueName="[Merge_Base  6].[ÚltimoNivelSatisfacción].[All]" dimensionUniqueName="[Merge_Base  6]" displayFolder="" count="0" memberValueDatatype="20" unbalanced="0"/>
    <cacheHierarchy uniqueName="[Merge_Base  6].[Status]" caption="Status" attribute="1" defaultMemberUniqueName="[Merge_Base  6].[Status].[All]" allUniqueName="[Merge_Base  6].[Status].[All]" dimensionUniqueName="[Merge_Base  6]" displayFolder="" count="0" memberValueDatatype="130" unbalanced="0"/>
    <cacheHierarchy uniqueName="[Merge_Base  6].[FechaSalida_Month]" caption="FechaSalida_Month" attribute="1" defaultMemberUniqueName="[Merge_Base  6].[FechaSalida_Month].[All]" allUniqueName="[Merge_Base  6].[FechaSalida_Month].[All]" dimensionUniqueName="[Merge_Base  6]" displayFolder="" count="0" memberValueDatatype="20" unbalanced="0"/>
    <cacheHierarchy uniqueName="[Merge_Base  6].[FechaSalida_Year]" caption="FechaSalida_Year" attribute="1" defaultMemberUniqueName="[Merge_Base  6].[FechaSalida_Year].[All]" allUniqueName="[Merge_Base  6].[FechaSalida_Year].[All]" dimensionUniqueName="[Merge_Base  6]" displayFolder="" count="0" memberValueDatatype="20" unbalanced="0"/>
    <cacheHierarchy uniqueName="[Merge_Base  6].[FechaContratacion_Month]" caption="FechaContratacion_Month" attribute="1" defaultMemberUniqueName="[Merge_Base  6].[FechaContratacion_Month].[All]" allUniqueName="[Merge_Base  6].[FechaContratacion_Month].[All]" dimensionUniqueName="[Merge_Base  6]" displayFolder="" count="0" memberValueDatatype="20" unbalanced="0"/>
    <cacheHierarchy uniqueName="[Merge_Base  6].[FechaContratacion_Year]" caption="FechaContratacion_Year" attribute="1" defaultMemberUniqueName="[Merge_Base  6].[FechaContratacion_Year].[All]" allUniqueName="[Merge_Base  6].[FechaContratacion_Year].[All]" dimensionUniqueName="[Merge_Base  6]" displayFolder="" count="0" memberValueDatatype="20" unbalanced="0"/>
    <cacheHierarchy uniqueName="[Merge_Base  6].[Edad]" caption="Edad" attribute="1" defaultMemberUniqueName="[Merge_Base  6].[Edad].[All]" allUniqueName="[Merge_Base  6].[Edad].[All]" dimensionUniqueName="[Merge_Base  6]" displayFolder="" count="0" memberValueDatatype="130" unbalanced="0"/>
    <cacheHierarchy uniqueName="[Merge_Base  6].[Grupo Etario]" caption="Grupo Etario" attribute="1" defaultMemberUniqueName="[Merge_Base  6].[Grupo Etario].[All]" allUniqueName="[Merge_Base  6].[Grupo Etario].[All]" dimensionUniqueName="[Merge_Base  6]" displayFolder="" count="0" memberValueDatatype="130" unbalanced="0"/>
    <cacheHierarchy uniqueName="[Merge_Base  7].[IdColaborador]" caption="IdColaborador" attribute="1" defaultMemberUniqueName="[Merge_Base  7].[IdColaborador].[All]" allUniqueName="[Merge_Base  7].[IdColaborador].[All]" dimensionUniqueName="[Merge_Base  7]" displayFolder="" count="0" memberValueDatatype="130" unbalanced="0"/>
    <cacheHierarchy uniqueName="[Merge_Base  7].[NombreColaboradores]" caption="NombreColaboradores" attribute="1" defaultMemberUniqueName="[Merge_Base  7].[NombreColaboradores].[All]" allUniqueName="[Merge_Base  7].[NombreColaboradores].[All]" dimensionUniqueName="[Merge_Base  7]" displayFolder="" count="0" memberValueDatatype="130" unbalanced="0"/>
    <cacheHierarchy uniqueName="[Merge_Base  7].[FechaNacimiento]" caption="FechaNacimiento" attribute="1" time="1" defaultMemberUniqueName="[Merge_Base  7].[FechaNacimiento].[All]" allUniqueName="[Merge_Base  7].[FechaNacimiento].[All]" dimensionUniqueName="[Merge_Base  7]" displayFolder="" count="0" memberValueDatatype="7" unbalanced="0"/>
    <cacheHierarchy uniqueName="[Merge_Base  7].[Género]" caption="Género" attribute="1" defaultMemberUniqueName="[Merge_Base  7].[Género].[All]" allUniqueName="[Merge_Base  7].[Género].[All]" dimensionUniqueName="[Merge_Base  7]" displayFolder="" count="0" memberValueDatatype="130" unbalanced="0"/>
    <cacheHierarchy uniqueName="[Merge_Base  7].[EstadoCivil]" caption="EstadoCivil" attribute="1" defaultMemberUniqueName="[Merge_Base  7].[EstadoCivil].[All]" allUniqueName="[Merge_Base  7].[EstadoCivil].[All]" dimensionUniqueName="[Merge_Base  7]" displayFolder="" count="0" memberValueDatatype="130" unbalanced="0"/>
    <cacheHierarchy uniqueName="[Merge_Base  7].[País]" caption="País" attribute="1" defaultMemberUniqueName="[Merge_Base  7].[País].[All]" allUniqueName="[Merge_Base  7].[País].[All]" dimensionUniqueName="[Merge_Base  7]" displayFolder="" count="0" memberValueDatatype="130" unbalanced="0"/>
    <cacheHierarchy uniqueName="[Merge_Base  7].[Departamento]" caption="Departamento" attribute="1" defaultMemberUniqueName="[Merge_Base  7].[Departamento].[All]" allUniqueName="[Merge_Base  7].[Departamento].[All]" dimensionUniqueName="[Merge_Base  7]" displayFolder="" count="0" memberValueDatatype="130" unbalanced="0"/>
    <cacheHierarchy uniqueName="[Merge_Base  7].[Posición]" caption="Posición" attribute="1" defaultMemberUniqueName="[Merge_Base  7].[Posición].[All]" allUniqueName="[Merge_Base  7].[Posición].[All]" dimensionUniqueName="[Merge_Base  7]" displayFolder="" count="0" memberValueDatatype="130" unbalanced="0"/>
    <cacheHierarchy uniqueName="[Merge_Base  7].[Sueldo]" caption="Sueldo" attribute="1" defaultMemberUniqueName="[Merge_Base  7].[Sueldo].[All]" allUniqueName="[Merge_Base  7].[Sueldo].[All]" dimensionUniqueName="[Merge_Base  7]" displayFolder="" count="0" memberValueDatatype="5" unbalanced="0"/>
    <cacheHierarchy uniqueName="[Merge_Base  7].[FechaContratación]" caption="FechaContratación" attribute="1" time="1" defaultMemberUniqueName="[Merge_Base  7].[FechaContratación].[All]" allUniqueName="[Merge_Base  7].[FechaContratación].[All]" dimensionUniqueName="[Merge_Base  7]" displayFolder="" count="0" memberValueDatatype="7" unbalanced="0"/>
    <cacheHierarchy uniqueName="[Merge_Base  7].[FuenteContratación]" caption="FuenteContratación" attribute="1" defaultMemberUniqueName="[Merge_Base  7].[FuenteContratación].[All]" allUniqueName="[Merge_Base  7].[FuenteContratación].[All]" dimensionUniqueName="[Merge_Base  7]" displayFolder="" count="0" memberValueDatatype="130" unbalanced="0"/>
    <cacheHierarchy uniqueName="[Merge_Base  7].[Rendimiento]" caption="Rendimiento" attribute="1" defaultMemberUniqueName="[Merge_Base  7].[Rendimiento].[All]" allUniqueName="[Merge_Base  7].[Rendimiento].[All]" dimensionUniqueName="[Merge_Base  7]" displayFolder="" count="0" memberValueDatatype="20" unbalanced="0"/>
    <cacheHierarchy uniqueName="[Merge_Base  7].[EvaluaciónRendimiento]" caption="EvaluaciónRendimiento" attribute="1" defaultMemberUniqueName="[Merge_Base  7].[EvaluaciónRendimiento].[All]" allUniqueName="[Merge_Base  7].[EvaluaciónRendimiento].[All]" dimensionUniqueName="[Merge_Base  7]" displayFolder="" count="0" memberValueDatatype="130" unbalanced="0"/>
    <cacheHierarchy uniqueName="[Merge_Base  7].[InvestigaciónCompromiso]" caption="InvestigaciónCompromiso" attribute="1" defaultMemberUniqueName="[Merge_Base  7].[InvestigaciónCompromiso].[All]" allUniqueName="[Merge_Base  7].[InvestigaciónCompromiso].[All]" dimensionUniqueName="[Merge_Base  7]" displayFolder="" count="0" memberValueDatatype="5" unbalanced="0"/>
    <cacheHierarchy uniqueName="[Merge_Base  7].[NivelSatisfacción]" caption="NivelSatisfacción" attribute="1" defaultMemberUniqueName="[Merge_Base  7].[NivelSatisfacción].[All]" allUniqueName="[Merge_Base  7].[NivelSatisfacción].[All]" dimensionUniqueName="[Merge_Base  7]" displayFolder="" count="0" memberValueDatatype="20" unbalanced="0"/>
    <cacheHierarchy uniqueName="[Merge_Base  7].[DíasRetraso30]" caption="DíasRetraso30" attribute="1" defaultMemberUniqueName="[Merge_Base  7].[DíasRetraso30].[All]" allUniqueName="[Merge_Base  7].[DíasRetraso30].[All]" dimensionUniqueName="[Merge_Base  7]" displayFolder="" count="0" memberValueDatatype="20" unbalanced="0"/>
    <cacheHierarchy uniqueName="[Merge_Base  7].[Faltas]" caption="Faltas" attribute="1" defaultMemberUniqueName="[Merge_Base  7].[Faltas].[All]" allUniqueName="[Merge_Base  7].[Faltas].[All]" dimensionUniqueName="[Merge_Base  7]" displayFolder="" count="0" memberValueDatatype="20" unbalanced="0"/>
    <cacheHierarchy uniqueName="[Merge_Base  7].[IdColaborador.1]" caption="IdColaborador.1" attribute="1" defaultMemberUniqueName="[Merge_Base  7].[IdColaborador.1].[All]" allUniqueName="[Merge_Base  7].[IdColaborador.1].[All]" dimensionUniqueName="[Merge_Base  7]" displayFolder="" count="0" memberValueDatatype="130" unbalanced="0"/>
    <cacheHierarchy uniqueName="[Merge_Base  7].[FechaSalida]" caption="FechaSalida" attribute="1" time="1" defaultMemberUniqueName="[Merge_Base  7].[FechaSalida].[All]" allUniqueName="[Merge_Base  7].[FechaSalida].[All]" dimensionUniqueName="[Merge_Base  7]" displayFolder="" count="0" memberValueDatatype="7" unbalanced="0"/>
    <cacheHierarchy uniqueName="[Merge_Base  7].[MotivoSalida]" caption="MotivoSalida" attribute="1" defaultMemberUniqueName="[Merge_Base  7].[MotivoSalida].[All]" allUniqueName="[Merge_Base  7].[MotivoSalida].[All]" dimensionUniqueName="[Merge_Base  7]" displayFolder="" count="0" memberValueDatatype="130" unbalanced="0"/>
    <cacheHierarchy uniqueName="[Merge_Base  7].[ÚltimaEvaluación]" caption="ÚltimaEvaluación" attribute="1" defaultMemberUniqueName="[Merge_Base  7].[ÚltimaEvaluación].[All]" allUniqueName="[Merge_Base  7].[ÚltimaEvaluación].[All]" dimensionUniqueName="[Merge_Base  7]" displayFolder="" count="0" memberValueDatatype="130" unbalanced="0"/>
    <cacheHierarchy uniqueName="[Merge_Base  7].[ÚltimoNivelSatisfacción]" caption="ÚltimoNivelSatisfacción" attribute="1" defaultMemberUniqueName="[Merge_Base  7].[ÚltimoNivelSatisfacción].[All]" allUniqueName="[Merge_Base  7].[ÚltimoNivelSatisfacción].[All]" dimensionUniqueName="[Merge_Base  7]" displayFolder="" count="0" memberValueDatatype="20" unbalanced="0"/>
    <cacheHierarchy uniqueName="[Merge_Base  7].[Status]" caption="Status" attribute="1" defaultMemberUniqueName="[Merge_Base  7].[Status].[All]" allUniqueName="[Merge_Base  7].[Status].[All]" dimensionUniqueName="[Merge_Base  7]" displayFolder="" count="0" memberValueDatatype="130" unbalanced="0"/>
    <cacheHierarchy uniqueName="[Merge_Base  7].[FechaSalida_Month]" caption="FechaSalida_Month" attribute="1" defaultMemberUniqueName="[Merge_Base  7].[FechaSalida_Month].[All]" allUniqueName="[Merge_Base  7].[FechaSalida_Month].[All]" dimensionUniqueName="[Merge_Base  7]" displayFolder="" count="0" memberValueDatatype="20" unbalanced="0"/>
    <cacheHierarchy uniqueName="[Merge_Base  7].[FechaSalida_Year]" caption="FechaSalida_Year" attribute="1" defaultMemberUniqueName="[Merge_Base  7].[FechaSalida_Year].[All]" allUniqueName="[Merge_Base  7].[FechaSalida_Year].[All]" dimensionUniqueName="[Merge_Base  7]" displayFolder="" count="0" memberValueDatatype="20" unbalanced="0"/>
    <cacheHierarchy uniqueName="[Merge_Base  7].[FechaContratacion_Month]" caption="FechaContratacion_Month" attribute="1" defaultMemberUniqueName="[Merge_Base  7].[FechaContratacion_Month].[All]" allUniqueName="[Merge_Base  7].[FechaContratacion_Month].[All]" dimensionUniqueName="[Merge_Base  7]" displayFolder="" count="0" memberValueDatatype="20" unbalanced="0"/>
    <cacheHierarchy uniqueName="[Merge_Base  7].[FechaContratacion_Year]" caption="FechaContratacion_Year" attribute="1" defaultMemberUniqueName="[Merge_Base  7].[FechaContratacion_Year].[All]" allUniqueName="[Merge_Base  7].[FechaContratacion_Year].[All]" dimensionUniqueName="[Merge_Base  7]" displayFolder="" count="0" memberValueDatatype="20" unbalanced="0"/>
    <cacheHierarchy uniqueName="[Merge_Base  7].[Edad]" caption="Edad" attribute="1" defaultMemberUniqueName="[Merge_Base  7].[Edad].[All]" allUniqueName="[Merge_Base  7].[Edad].[All]" dimensionUniqueName="[Merge_Base  7]" displayFolder="" count="0" memberValueDatatype="130" unbalanced="0"/>
    <cacheHierarchy uniqueName="[Merge_Base  7].[Grupo Etario]" caption="Grupo Etario" attribute="1" defaultMemberUniqueName="[Merge_Base  7].[Grupo Etario].[All]" allUniqueName="[Merge_Base  7].[Grupo Etario].[All]" dimensionUniqueName="[Merge_Base  7]" displayFolder="" count="0" memberValueDatatype="130" unbalanced="0"/>
    <cacheHierarchy uniqueName="[Merge_Base  8].[IdColaborador]" caption="IdColaborador" attribute="1" defaultMemberUniqueName="[Merge_Base  8].[IdColaborador].[All]" allUniqueName="[Merge_Base  8].[IdColaborador].[All]" dimensionUniqueName="[Merge_Base  8]" displayFolder="" count="0" memberValueDatatype="130" unbalanced="0"/>
    <cacheHierarchy uniqueName="[Merge_Base  8].[NombreColaboradores]" caption="NombreColaboradores" attribute="1" defaultMemberUniqueName="[Merge_Base  8].[NombreColaboradores].[All]" allUniqueName="[Merge_Base  8].[NombreColaboradores].[All]" dimensionUniqueName="[Merge_Base  8]" displayFolder="" count="0" memberValueDatatype="130" unbalanced="0"/>
    <cacheHierarchy uniqueName="[Merge_Base  8].[FechaNacimiento]" caption="FechaNacimiento" attribute="1" time="1" defaultMemberUniqueName="[Merge_Base  8].[FechaNacimiento].[All]" allUniqueName="[Merge_Base  8].[FechaNacimiento].[All]" dimensionUniqueName="[Merge_Base  8]" displayFolder="" count="0" memberValueDatatype="7" unbalanced="0"/>
    <cacheHierarchy uniqueName="[Merge_Base  8].[Género]" caption="Género" attribute="1" defaultMemberUniqueName="[Merge_Base  8].[Género].[All]" allUniqueName="[Merge_Base  8].[Género].[All]" dimensionUniqueName="[Merge_Base  8]" displayFolder="" count="0" memberValueDatatype="130" unbalanced="0"/>
    <cacheHierarchy uniqueName="[Merge_Base  8].[EstadoCivil]" caption="EstadoCivil" attribute="1" defaultMemberUniqueName="[Merge_Base  8].[EstadoCivil].[All]" allUniqueName="[Merge_Base  8].[EstadoCivil].[All]" dimensionUniqueName="[Merge_Base  8]" displayFolder="" count="0" memberValueDatatype="130" unbalanced="0"/>
    <cacheHierarchy uniqueName="[Merge_Base  8].[País]" caption="País" attribute="1" defaultMemberUniqueName="[Merge_Base  8].[País].[All]" allUniqueName="[Merge_Base  8].[País].[All]" dimensionUniqueName="[Merge_Base  8]" displayFolder="" count="0" memberValueDatatype="130" unbalanced="0"/>
    <cacheHierarchy uniqueName="[Merge_Base  8].[Departamento]" caption="Departamento" attribute="1" defaultMemberUniqueName="[Merge_Base  8].[Departamento].[All]" allUniqueName="[Merge_Base  8].[Departamento].[All]" dimensionUniqueName="[Merge_Base  8]" displayFolder="" count="0" memberValueDatatype="130" unbalanced="0"/>
    <cacheHierarchy uniqueName="[Merge_Base  8].[Posición]" caption="Posición" attribute="1" defaultMemberUniqueName="[Merge_Base  8].[Posición].[All]" allUniqueName="[Merge_Base  8].[Posición].[All]" dimensionUniqueName="[Merge_Base  8]" displayFolder="" count="0" memberValueDatatype="130" unbalanced="0"/>
    <cacheHierarchy uniqueName="[Merge_Base  8].[Sueldo]" caption="Sueldo" attribute="1" defaultMemberUniqueName="[Merge_Base  8].[Sueldo].[All]" allUniqueName="[Merge_Base  8].[Sueldo].[All]" dimensionUniqueName="[Merge_Base  8]" displayFolder="" count="0" memberValueDatatype="5" unbalanced="0"/>
    <cacheHierarchy uniqueName="[Merge_Base  8].[FechaContratación]" caption="FechaContratación" attribute="1" time="1" defaultMemberUniqueName="[Merge_Base  8].[FechaContratación].[All]" allUniqueName="[Merge_Base  8].[FechaContratación].[All]" dimensionUniqueName="[Merge_Base  8]" displayFolder="" count="0" memberValueDatatype="7" unbalanced="0"/>
    <cacheHierarchy uniqueName="[Merge_Base  8].[FuenteContratación]" caption="FuenteContratación" attribute="1" defaultMemberUniqueName="[Merge_Base  8].[FuenteContratación].[All]" allUniqueName="[Merge_Base  8].[FuenteContratación].[All]" dimensionUniqueName="[Merge_Base  8]" displayFolder="" count="0" memberValueDatatype="130" unbalanced="0"/>
    <cacheHierarchy uniqueName="[Merge_Base  8].[Rendimiento]" caption="Rendimiento" attribute="1" defaultMemberUniqueName="[Merge_Base  8].[Rendimiento].[All]" allUniqueName="[Merge_Base  8].[Rendimiento].[All]" dimensionUniqueName="[Merge_Base  8]" displayFolder="" count="0" memberValueDatatype="20" unbalanced="0"/>
    <cacheHierarchy uniqueName="[Merge_Base  8].[EvaluaciónRendimiento]" caption="EvaluaciónRendimiento" attribute="1" defaultMemberUniqueName="[Merge_Base  8].[EvaluaciónRendimiento].[All]" allUniqueName="[Merge_Base  8].[EvaluaciónRendimiento].[All]" dimensionUniqueName="[Merge_Base  8]" displayFolder="" count="0" memberValueDatatype="130" unbalanced="0"/>
    <cacheHierarchy uniqueName="[Merge_Base  8].[InvestigaciónCompromiso]" caption="InvestigaciónCompromiso" attribute="1" defaultMemberUniqueName="[Merge_Base  8].[InvestigaciónCompromiso].[All]" allUniqueName="[Merge_Base  8].[InvestigaciónCompromiso].[All]" dimensionUniqueName="[Merge_Base  8]" displayFolder="" count="0" memberValueDatatype="5" unbalanced="0"/>
    <cacheHierarchy uniqueName="[Merge_Base  8].[NivelSatisfacción]" caption="NivelSatisfacción" attribute="1" defaultMemberUniqueName="[Merge_Base  8].[NivelSatisfacción].[All]" allUniqueName="[Merge_Base  8].[NivelSatisfacción].[All]" dimensionUniqueName="[Merge_Base  8]" displayFolder="" count="0" memberValueDatatype="20" unbalanced="0"/>
    <cacheHierarchy uniqueName="[Merge_Base  8].[DíasRetraso30]" caption="DíasRetraso30" attribute="1" defaultMemberUniqueName="[Merge_Base  8].[DíasRetraso30].[All]" allUniqueName="[Merge_Base  8].[DíasRetraso30].[All]" dimensionUniqueName="[Merge_Base  8]" displayFolder="" count="0" memberValueDatatype="20" unbalanced="0"/>
    <cacheHierarchy uniqueName="[Merge_Base  8].[Faltas]" caption="Faltas" attribute="1" defaultMemberUniqueName="[Merge_Base  8].[Faltas].[All]" allUniqueName="[Merge_Base  8].[Faltas].[All]" dimensionUniqueName="[Merge_Base  8]" displayFolder="" count="0" memberValueDatatype="20" unbalanced="0"/>
    <cacheHierarchy uniqueName="[Merge_Base  8].[IdColaborador.1]" caption="IdColaborador.1" attribute="1" defaultMemberUniqueName="[Merge_Base  8].[IdColaborador.1].[All]" allUniqueName="[Merge_Base  8].[IdColaborador.1].[All]" dimensionUniqueName="[Merge_Base  8]" displayFolder="" count="0" memberValueDatatype="130" unbalanced="0"/>
    <cacheHierarchy uniqueName="[Merge_Base  8].[FechaSalida]" caption="FechaSalida" attribute="1" time="1" defaultMemberUniqueName="[Merge_Base  8].[FechaSalida].[All]" allUniqueName="[Merge_Base  8].[FechaSalida].[All]" dimensionUniqueName="[Merge_Base  8]" displayFolder="" count="0" memberValueDatatype="7" unbalanced="0"/>
    <cacheHierarchy uniqueName="[Merge_Base  8].[MotivoSalida]" caption="MotivoSalida" attribute="1" defaultMemberUniqueName="[Merge_Base  8].[MotivoSalida].[All]" allUniqueName="[Merge_Base  8].[MotivoSalida].[All]" dimensionUniqueName="[Merge_Base  8]" displayFolder="" count="0" memberValueDatatype="130" unbalanced="0"/>
    <cacheHierarchy uniqueName="[Merge_Base  8].[ÚltimaEvaluación]" caption="ÚltimaEvaluación" attribute="1" defaultMemberUniqueName="[Merge_Base  8].[ÚltimaEvaluación].[All]" allUniqueName="[Merge_Base  8].[ÚltimaEvaluación].[All]" dimensionUniqueName="[Merge_Base  8]" displayFolder="" count="0" memberValueDatatype="130" unbalanced="0"/>
    <cacheHierarchy uniqueName="[Merge_Base  8].[ÚltimoNivelSatisfacción]" caption="ÚltimoNivelSatisfacción" attribute="1" defaultMemberUniqueName="[Merge_Base  8].[ÚltimoNivelSatisfacción].[All]" allUniqueName="[Merge_Base  8].[ÚltimoNivelSatisfacción].[All]" dimensionUniqueName="[Merge_Base  8]" displayFolder="" count="0" memberValueDatatype="20" unbalanced="0"/>
    <cacheHierarchy uniqueName="[Merge_Base  8].[Status]" caption="Status" attribute="1" defaultMemberUniqueName="[Merge_Base  8].[Status].[All]" allUniqueName="[Merge_Base  8].[Status].[All]" dimensionUniqueName="[Merge_Base  8]" displayFolder="" count="0" memberValueDatatype="130" unbalanced="0"/>
    <cacheHierarchy uniqueName="[Merge_Base  8].[FechaSalida_Month]" caption="FechaSalida_Month" attribute="1" defaultMemberUniqueName="[Merge_Base  8].[FechaSalida_Month].[All]" allUniqueName="[Merge_Base  8].[FechaSalida_Month].[All]" dimensionUniqueName="[Merge_Base  8]" displayFolder="" count="0" memberValueDatatype="20" unbalanced="0"/>
    <cacheHierarchy uniqueName="[Merge_Base  8].[FechaSalida_Year]" caption="FechaSalida_Year" attribute="1" defaultMemberUniqueName="[Merge_Base  8].[FechaSalida_Year].[All]" allUniqueName="[Merge_Base  8].[FechaSalida_Year].[All]" dimensionUniqueName="[Merge_Base  8]" displayFolder="" count="0" memberValueDatatype="20" unbalanced="0"/>
    <cacheHierarchy uniqueName="[Merge_Base  8].[FechaContratacion_Month]" caption="FechaContratacion_Month" attribute="1" defaultMemberUniqueName="[Merge_Base  8].[FechaContratacion_Month].[All]" allUniqueName="[Merge_Base  8].[FechaContratacion_Month].[All]" dimensionUniqueName="[Merge_Base  8]" displayFolder="" count="0" memberValueDatatype="20" unbalanced="0"/>
    <cacheHierarchy uniqueName="[Merge_Base  8].[FechaContratacion_Year]" caption="FechaContratacion_Year" attribute="1" defaultMemberUniqueName="[Merge_Base  8].[FechaContratacion_Year].[All]" allUniqueName="[Merge_Base  8].[FechaContratacion_Year].[All]" dimensionUniqueName="[Merge_Base  8]" displayFolder="" count="0" memberValueDatatype="20" unbalanced="0"/>
    <cacheHierarchy uniqueName="[Merge_Base  8].[Edad]" caption="Edad" attribute="1" defaultMemberUniqueName="[Merge_Base  8].[Edad].[All]" allUniqueName="[Merge_Base  8].[Edad].[All]" dimensionUniqueName="[Merge_Base  8]" displayFolder="" count="0" memberValueDatatype="130" unbalanced="0"/>
    <cacheHierarchy uniqueName="[Merge_Base  8].[Grupo Etario]" caption="Grupo Etario" attribute="1" defaultMemberUniqueName="[Merge_Base  8].[Grupo Etario].[All]" allUniqueName="[Merge_Base  8].[Grupo Etario].[All]" dimensionUniqueName="[Merge_Base  8]" displayFolder="" count="0" memberValueDatatype="130" unbalanced="0"/>
    <cacheHierarchy uniqueName="[Merge_Base  11].[FechaContratación (Month Index)]" caption="FechaContratación (Month Index)" attribute="1" defaultMemberUniqueName="[Merge_Base  11].[FechaContratación (Month Index)].[All]" allUniqueName="[Merge_Base  11].[FechaContratación (Month Index)].[All]" dimensionUniqueName="[Merge_Base  11]" displayFolder="" count="0" memberValueDatatype="20" unbalanced="0" hidden="1"/>
    <cacheHierarchy uniqueName="[Merge_Base  11].[FechaSalida (Month Index)]" caption="FechaSalida (Month Index)" attribute="1" defaultMemberUniqueName="[Merge_Base  11].[FechaSalida (Month Index)].[All]" allUniqueName="[Merge_Base  11].[FechaSalida (Month Index)].[All]" dimensionUniqueName="[Merge_Base  11]" displayFolder="" count="0" memberValueDatatype="20" unbalanced="0" hidden="1"/>
    <cacheHierarchy uniqueName="[Merge_Base  3].[FechaSalida (Month Index)]" caption="FechaSalida (Month Index)" attribute="1" defaultMemberUniqueName="[Merge_Base  3].[FechaSalida (Month Index)].[All]" allUniqueName="[Merge_Base  3].[FechaSalida (Month Index)].[All]" dimensionUniqueName="[Merge_Base  3]" displayFolder="" count="0" memberValueDatatype="20" unbalanced="0" hidden="1"/>
    <cacheHierarchy uniqueName="[Measures].[__XL_Count Merge_Base]" caption="__XL_Count Merge_Base" measure="1" displayFolder="" measureGroup="Merge_Base" count="0" hidden="1"/>
    <cacheHierarchy uniqueName="[Measures].[__XL_Count Merge_Base  2]" caption="__XL_Count Merge_Base  2" measure="1" displayFolder="" measureGroup="Merge_Base  2" count="0" hidden="1"/>
    <cacheHierarchy uniqueName="[Measures].[__XL_Count Merge_Base  3]" caption="__XL_Count Merge_Base  3" measure="1" displayFolder="" measureGroup="Merge_Base  3" count="0" hidden="1"/>
    <cacheHierarchy uniqueName="[Measures].[__XL_Count Merge_Base  4]" caption="__XL_Count Merge_Base  4" measure="1" displayFolder="" measureGroup="Merge_Base  4" count="0" hidden="1"/>
    <cacheHierarchy uniqueName="[Measures].[__XL_Count Merge_Base  6]" caption="__XL_Count Merge_Base  6" measure="1" displayFolder="" measureGroup="Merge_Base  6" count="0" hidden="1"/>
    <cacheHierarchy uniqueName="[Measures].[__XL_Count Merge_Base  7]" caption="__XL_Count Merge_Base  7" measure="1" displayFolder="" measureGroup="Merge_Base  7" count="0" hidden="1"/>
    <cacheHierarchy uniqueName="[Measures].[__XL_Count Merge_Base  8]" caption="__XL_Count Merge_Base  8" measure="1" displayFolder="" measureGroup="Merge_Base  8" count="0" hidden="1"/>
    <cacheHierarchy uniqueName="[Measures].[__XL_Count Merge_Base  10]" caption="__XL_Count Merge_Base  10" measure="1" displayFolder="" measureGroup="Merge_Base  10" count="0" hidden="1"/>
    <cacheHierarchy uniqueName="[Measures].[__XL_Count Merge_Base  11]" caption="__XL_Count Merge_Base  11" measure="1" displayFolder="" measureGroup="Merge_Base  11" count="0" hidden="1"/>
    <cacheHierarchy uniqueName="[Measures].[__No measures defined]" caption="__No measures defined" measure="1" displayFolder="" count="0" hidden="1"/>
    <cacheHierarchy uniqueName="[Measures].[Sum of FechaContratacion_Year]" caption="Sum of FechaContratacion_Year" measure="1" displayFolder="" measureGroup="Merge_Base" count="0" hidden="1">
      <extLst>
        <ext xmlns:x15="http://schemas.microsoft.com/office/spreadsheetml/2010/11/main" uri="{B97F6D7D-B522-45F9-BDA1-12C45D357490}">
          <x15:cacheHierarchy aggregatedColumn="26"/>
        </ext>
      </extLst>
    </cacheHierarchy>
    <cacheHierarchy uniqueName="[Measures].[Sum of FechaContratacion_Month]" caption="Sum of FechaContratacion_Month" measure="1" displayFolder="" measureGroup="Merge_Base" count="0" hidden="1">
      <extLst>
        <ext xmlns:x15="http://schemas.microsoft.com/office/spreadsheetml/2010/11/main" uri="{B97F6D7D-B522-45F9-BDA1-12C45D357490}">
          <x15:cacheHierarchy aggregatedColumn="25"/>
        </ext>
      </extLst>
    </cacheHierarchy>
    <cacheHierarchy uniqueName="[Measures].[Count of IdColaborador]" caption="Count of IdColaborador" measure="1" displayFolder="" measureGroup="Merge_Base" count="0" hidden="1">
      <extLst>
        <ext xmlns:x15="http://schemas.microsoft.com/office/spreadsheetml/2010/11/main" uri="{B97F6D7D-B522-45F9-BDA1-12C45D357490}">
          <x15:cacheHierarchy aggregatedColumn="0"/>
        </ext>
      </extLst>
    </cacheHierarchy>
    <cacheHierarchy uniqueName="[Measures].[Sum of FechaSalida_Month]" caption="Sum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Count of FechaSalida_Month]" caption="Count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Sum of NivelSatisfacción]" caption="Sum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Average of NivelSatisfacción]" caption="Average of NivelSatisfacción" measure="1" displayFolder="" measureGroup="Merge_Base"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IdColaborador 2]" caption="Count of IdColaborador 2" measure="1" displayFolder="" measureGroup="Merge_Base  2" count="0" hidden="1">
      <extLst>
        <ext xmlns:x15="http://schemas.microsoft.com/office/spreadsheetml/2010/11/main" uri="{B97F6D7D-B522-45F9-BDA1-12C45D357490}">
          <x15:cacheHierarchy aggregatedColumn="93"/>
        </ext>
      </extLst>
    </cacheHierarchy>
    <cacheHierarchy uniqueName="[Measures].[Count of IdColaborador 3]" caption="Count of IdColaborador 3" measure="1" displayFolder="" measureGroup="Merge_Base  3" count="0" hidden="1">
      <extLst>
        <ext xmlns:x15="http://schemas.microsoft.com/office/spreadsheetml/2010/11/main" uri="{B97F6D7D-B522-45F9-BDA1-12C45D357490}">
          <x15:cacheHierarchy aggregatedColumn="122"/>
        </ext>
      </extLst>
    </cacheHierarchy>
    <cacheHierarchy uniqueName="[Measures].[Sum of FechaSalida_Year]" caption="Sum of FechaSalida_Year" measure="1" displayFolder="" measureGroup="Merge_Base  3" count="0" hidden="1">
      <extLst>
        <ext xmlns:x15="http://schemas.microsoft.com/office/spreadsheetml/2010/11/main" uri="{B97F6D7D-B522-45F9-BDA1-12C45D357490}">
          <x15:cacheHierarchy aggregatedColumn="146"/>
        </ext>
      </extLst>
    </cacheHierarchy>
    <cacheHierarchy uniqueName="[Measures].[Count of IdColaborador 4]" caption="Count of IdColaborador 4" measure="1" displayFolder="" measureGroup="Merge_Base  4" count="0" hidden="1">
      <extLst>
        <ext xmlns:x15="http://schemas.microsoft.com/office/spreadsheetml/2010/11/main" uri="{B97F6D7D-B522-45F9-BDA1-12C45D357490}">
          <x15:cacheHierarchy aggregatedColumn="154"/>
        </ext>
      </extLst>
    </cacheHierarchy>
    <cacheHierarchy uniqueName="[Measures].[Sum of FechaSalida_Year 2]" caption="Sum of FechaSalida_Year 2" measure="1" displayFolder="" measureGroup="Merge_Base  4" count="0" hidden="1">
      <extLst>
        <ext xmlns:x15="http://schemas.microsoft.com/office/spreadsheetml/2010/11/main" uri="{B97F6D7D-B522-45F9-BDA1-12C45D357490}">
          <x15:cacheHierarchy aggregatedColumn="178"/>
        </ext>
      </extLst>
    </cacheHierarchy>
    <cacheHierarchy uniqueName="[Measures].[Count of MotivoSalida]" caption="Count of MotivoSalida" measure="1" displayFolder="" measureGroup="Merge_Base  6" count="0" hidden="1">
      <extLst>
        <ext xmlns:x15="http://schemas.microsoft.com/office/spreadsheetml/2010/11/main" uri="{B97F6D7D-B522-45F9-BDA1-12C45D357490}">
          <x15:cacheHierarchy aggregatedColumn="202"/>
        </ext>
      </extLst>
    </cacheHierarchy>
    <cacheHierarchy uniqueName="[Measures].[Count of MotivoSalida 2]" caption="Count of MotivoSalida 2" measure="1" displayFolder="" measureGroup="Merge_Base  7" count="0" hidden="1">
      <extLst>
        <ext xmlns:x15="http://schemas.microsoft.com/office/spreadsheetml/2010/11/main" uri="{B97F6D7D-B522-45F9-BDA1-12C45D357490}">
          <x15:cacheHierarchy aggregatedColumn="231"/>
        </ext>
      </extLst>
    </cacheHierarchy>
    <cacheHierarchy uniqueName="[Measures].[Count of Status]" caption="Count of Status" measure="1" displayFolder="" measureGroup="Merge_Base  10" count="0" hidden="1">
      <extLst>
        <ext xmlns:x15="http://schemas.microsoft.com/office/spreadsheetml/2010/11/main" uri="{B97F6D7D-B522-45F9-BDA1-12C45D357490}">
          <x15:cacheHierarchy aggregatedColumn="51"/>
        </ext>
      </extLst>
    </cacheHierarchy>
    <cacheHierarchy uniqueName="[Measures].[Sum of FechaContratacion_Month 2]" caption="Sum of FechaContratacion_Month 2" measure="1" displayFolder="" measureGroup="Merge_Base  11" count="0" hidden="1">
      <extLst>
        <ext xmlns:x15="http://schemas.microsoft.com/office/spreadsheetml/2010/11/main" uri="{B97F6D7D-B522-45F9-BDA1-12C45D357490}">
          <x15:cacheHierarchy aggregatedColumn="83"/>
        </ext>
      </extLst>
    </cacheHierarchy>
    <cacheHierarchy uniqueName="[Measures].[Sum of Sueldo]" caption="Sum of Sueldo" measure="1" displayFolder="" measureGroup="Merge_Base  11" count="0" hidden="1">
      <extLst>
        <ext xmlns:x15="http://schemas.microsoft.com/office/spreadsheetml/2010/11/main" uri="{B97F6D7D-B522-45F9-BDA1-12C45D357490}">
          <x15:cacheHierarchy aggregatedColumn="66"/>
        </ext>
      </extLst>
    </cacheHierarchy>
    <cacheHierarchy uniqueName="[Measures].[Sum of FechaSalida_Month 2]" caption="Sum of FechaSalida_Month 2" measure="1" displayFolder="" measureGroup="Merge_Base  11" count="0" hidden="1">
      <extLst>
        <ext xmlns:x15="http://schemas.microsoft.com/office/spreadsheetml/2010/11/main" uri="{B97F6D7D-B522-45F9-BDA1-12C45D357490}">
          <x15:cacheHierarchy aggregatedColumn="81"/>
        </ext>
      </extLst>
    </cacheHierarchy>
    <cacheHierarchy uniqueName="[Measures].[Count of IdColaborador 5]" caption="Count of IdColaborador 5" measure="1" displayFolder="" measureGroup="Merge_Base  11" count="0" hidden="1">
      <extLst>
        <ext xmlns:x15="http://schemas.microsoft.com/office/spreadsheetml/2010/11/main" uri="{B97F6D7D-B522-45F9-BDA1-12C45D357490}">
          <x15:cacheHierarchy aggregatedColumn="58"/>
        </ext>
      </extLst>
    </cacheHierarchy>
    <cacheHierarchy uniqueName="[Measures].[Sum of FechaContratacion_Year 2]" caption="Sum of FechaContratacion_Year 2" measure="1" displayFolder="" measureGroup="Merge_Base  11" count="0" hidden="1">
      <extLst>
        <ext xmlns:x15="http://schemas.microsoft.com/office/spreadsheetml/2010/11/main" uri="{B97F6D7D-B522-45F9-BDA1-12C45D357490}">
          <x15:cacheHierarchy aggregatedColumn="84"/>
        </ext>
      </extLst>
    </cacheHierarchy>
    <cacheHierarchy uniqueName="[Measures].[Count of FechaContratación (Month)]" caption="Count of FechaContratación (Month)" measure="1" displayFolder="" measureGroup="Merge_Base  11" count="0" hidden="1">
      <extLst>
        <ext xmlns:x15="http://schemas.microsoft.com/office/spreadsheetml/2010/11/main" uri="{B97F6D7D-B522-45F9-BDA1-12C45D357490}">
          <x15:cacheHierarchy aggregatedColumn="92"/>
        </ext>
      </extLst>
    </cacheHierarchy>
    <cacheHierarchy uniqueName="[Measures].[Count of FechaSalida (Month)]" caption="Count of FechaSalida (Month)" measure="1" displayFolder="" measureGroup="Merge_Base  11" count="0" hidden="1">
      <extLst>
        <ext xmlns:x15="http://schemas.microsoft.com/office/spreadsheetml/2010/11/main" uri="{B97F6D7D-B522-45F9-BDA1-12C45D357490}">
          <x15:cacheHierarchy aggregatedColumn="89"/>
        </ext>
      </extLst>
    </cacheHierarchy>
    <cacheHierarchy uniqueName="[Measures].[Count of FechaContratacion_Month]" caption="Count of FechaContratacion_Month" measure="1" displayFolder="" measureGroup="Merge_Base  11" count="0" hidden="1">
      <extLst>
        <ext xmlns:x15="http://schemas.microsoft.com/office/spreadsheetml/2010/11/main" uri="{B97F6D7D-B522-45F9-BDA1-12C45D357490}">
          <x15:cacheHierarchy aggregatedColumn="83"/>
        </ext>
      </extLst>
    </cacheHierarchy>
    <cacheHierarchy uniqueName="[Measures].[Count of FechaSalida_Month 2]" caption="Count of FechaSalida_Month 2" measure="1" displayFolder="" measureGroup="Merge_Base  11" count="0" hidden="1">
      <extLst>
        <ext xmlns:x15="http://schemas.microsoft.com/office/spreadsheetml/2010/11/main" uri="{B97F6D7D-B522-45F9-BDA1-12C45D357490}">
          <x15:cacheHierarchy aggregatedColumn="81"/>
        </ext>
      </extLst>
    </cacheHierarchy>
  </cacheHierarchies>
  <kpis count="0"/>
  <dimensions count="10">
    <dimension measure="1" name="Measures" uniqueName="[Measures]" caption="Measures"/>
    <dimension name="Merge_Base" uniqueName="[Merge_Base]" caption="Merge_Base"/>
    <dimension name="Merge_Base  10" uniqueName="[Merge_Base  10]" caption="Merge_Base  10"/>
    <dimension name="Merge_Base  11" uniqueName="[Merge_Base  11]" caption="Merge_Base  11"/>
    <dimension name="Merge_Base  2" uniqueName="[Merge_Base  2]" caption="Merge_Base  2"/>
    <dimension name="Merge_Base  3" uniqueName="[Merge_Base  3]" caption="Merge_Base  3"/>
    <dimension name="Merge_Base  4" uniqueName="[Merge_Base  4]" caption="Merge_Base  4"/>
    <dimension name="Merge_Base  6" uniqueName="[Merge_Base  6]" caption="Merge_Base  6"/>
    <dimension name="Merge_Base  7" uniqueName="[Merge_Base  7]" caption="Merge_Base  7"/>
    <dimension name="Merge_Base  8" uniqueName="[Merge_Base  8]" caption="Merge_Base  8"/>
  </dimensions>
  <measureGroups count="9">
    <measureGroup name="Merge_Base" caption="Merge_Base"/>
    <measureGroup name="Merge_Base  10" caption="Merge_Base  10"/>
    <measureGroup name="Merge_Base  11" caption="Merge_Base  11"/>
    <measureGroup name="Merge_Base  2" caption="Merge_Base  2"/>
    <measureGroup name="Merge_Base  3" caption="Merge_Base  3"/>
    <measureGroup name="Merge_Base  4" caption="Merge_Base  4"/>
    <measureGroup name="Merge_Base  6" caption="Merge_Base  6"/>
    <measureGroup name="Merge_Base  7" caption="Merge_Base  7"/>
    <measureGroup name="Merge_Base  8" caption="Merge_Base  8"/>
  </measureGroups>
  <maps count="15">
    <map measureGroup="0" dimension="1"/>
    <map measureGroup="1" dimension="1"/>
    <map measureGroup="1" dimension="2"/>
    <map measureGroup="2" dimension="1"/>
    <map measureGroup="2" dimension="3"/>
    <map measureGroup="3" dimension="1"/>
    <map measureGroup="3" dimension="4"/>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ge Eduardo Hernandez Escobedo" refreshedDate="45818.06570590278" backgroundQuery="1" createdVersion="7" refreshedVersion="7" minRefreshableVersion="3" recordCount="0" supportSubquery="1" supportAdvancedDrill="1" xr:uid="{43260778-EFA5-4712-B7FF-E36B4CE47331}">
  <cacheSource type="external" connectionId="18"/>
  <cacheFields count="3">
    <cacheField name="[Merge_Base  2].[MotivoSalida].[MotivoSalida]" caption="MotivoSalida" numFmtId="0" hierarchy="112" level="1">
      <sharedItems count="2">
        <s v="Desvinculación"/>
        <s v="Movimiento voluntario"/>
      </sharedItems>
    </cacheField>
    <cacheField name="[Measures].[Count of IdColaborador 2]" caption="Count of IdColaborador 2" numFmtId="0" hierarchy="290" level="32767"/>
    <cacheField name="[Merge_Base].[Departamento].[Departamento]" caption="Departamento" numFmtId="0" hierarchy="6" level="1">
      <sharedItems containsSemiMixedTypes="0" containsNonDate="0" containsString="0"/>
    </cacheField>
  </cacheFields>
  <cacheHierarchies count="307">
    <cacheHierarchy uniqueName="[Merge_Base].[IdColaborador]" caption="IdColaborador" attribute="1" defaultMemberUniqueName="[Merge_Base].[IdColaborador].[All]" allUniqueName="[Merge_Base].[IdColaborador].[All]" dimensionUniqueName="[Merge_Base]" displayFolder="" count="0" memberValueDatatype="130" unbalanced="0"/>
    <cacheHierarchy uniqueName="[Merge_Base].[NombreColaboradores]" caption="NombreColaboradores" attribute="1" defaultMemberUniqueName="[Merge_Base].[NombreColaboradores].[All]" allUniqueName="[Merge_Base].[NombreColaboradores].[All]" dimensionUniqueName="[Merge_Base]" displayFolder="" count="0" memberValueDatatype="130" unbalanced="0"/>
    <cacheHierarchy uniqueName="[Merge_Base].[FechaNacimiento]" caption="FechaNacimiento" attribute="1" time="1" defaultMemberUniqueName="[Merge_Base].[FechaNacimiento].[All]" allUniqueName="[Merge_Base].[FechaNacimiento].[All]" dimensionUniqueName="[Merge_Base]" displayFolder="" count="0" memberValueDatatype="7" unbalanced="0"/>
    <cacheHierarchy uniqueName="[Merge_Base].[Género]" caption="Género" attribute="1" defaultMemberUniqueName="[Merge_Base].[Género].[All]" allUniqueName="[Merge_Base].[Género].[All]" dimensionUniqueName="[Merge_Base]" displayFolder="" count="0" memberValueDatatype="130" unbalanced="0"/>
    <cacheHierarchy uniqueName="[Merge_Base].[EstadoCivil]" caption="EstadoCivil" attribute="1" defaultMemberUniqueName="[Merge_Base].[EstadoCivil].[All]" allUniqueName="[Merge_Base].[EstadoCivil].[All]" dimensionUniqueName="[Merge_Base]" displayFolder="" count="0" memberValueDatatype="130" unbalanced="0"/>
    <cacheHierarchy uniqueName="[Merge_Base].[País]" caption="País" attribute="1" defaultMemberUniqueName="[Merge_Base].[País].[All]" allUniqueName="[Merge_Base].[País].[All]" dimensionUniqueName="[Merge_Base]" displayFolder="" count="0" memberValueDatatype="130" unbalanced="0"/>
    <cacheHierarchy uniqueName="[Merge_Base].[Departamento]" caption="Departamento" attribute="1" defaultMemberUniqueName="[Merge_Base].[Departamento].[All]" allUniqueName="[Merge_Base].[Departamento].[All]" dimensionUniqueName="[Merge_Base]" displayFolder="" count="2" memberValueDatatype="130" unbalanced="0">
      <fieldsUsage count="2">
        <fieldUsage x="-1"/>
        <fieldUsage x="2"/>
      </fieldsUsage>
    </cacheHierarchy>
    <cacheHierarchy uniqueName="[Merge_Base].[Posición]" caption="Posición" attribute="1" defaultMemberUniqueName="[Merge_Base].[Posición].[All]" allUniqueName="[Merge_Base].[Posición].[All]" dimensionUniqueName="[Merge_Base]" displayFolder="" count="0" memberValueDatatype="130" unbalanced="0"/>
    <cacheHierarchy uniqueName="[Merge_Base].[Sueldo]" caption="Sueldo" attribute="1" defaultMemberUniqueName="[Merge_Base].[Sueldo].[All]" allUniqueName="[Merge_Base].[Sueldo].[All]" dimensionUniqueName="[Merge_Base]" displayFolder="" count="0" memberValueDatatype="20" unbalanced="0"/>
    <cacheHierarchy uniqueName="[Merge_Base].[FechaContratación]" caption="FechaContratación" attribute="1" time="1" defaultMemberUniqueName="[Merge_Base].[FechaContratación].[All]" allUniqueName="[Merge_Base].[FechaContratación].[All]" dimensionUniqueName="[Merge_Base]" displayFolder="" count="0" memberValueDatatype="7" unbalanced="0"/>
    <cacheHierarchy uniqueName="[Merge_Base].[FuenteContratación]" caption="FuenteContratación" attribute="1" defaultMemberUniqueName="[Merge_Base].[FuenteContratación].[All]" allUniqueName="[Merge_Base].[FuenteContratación].[All]" dimensionUniqueName="[Merge_Base]" displayFolder="" count="0" memberValueDatatype="130" unbalanced="0"/>
    <cacheHierarchy uniqueName="[Merge_Base].[Rendimiento]" caption="Rendimiento" attribute="1" defaultMemberUniqueName="[Merge_Base].[Rendimiento].[All]" allUniqueName="[Merge_Base].[Rendimiento].[All]" dimensionUniqueName="[Merge_Base]" displayFolder="" count="0" memberValueDatatype="20" unbalanced="0"/>
    <cacheHierarchy uniqueName="[Merge_Base].[EvaluaciónRendimiento]" caption="EvaluaciónRendimiento" attribute="1" defaultMemberUniqueName="[Merge_Base].[EvaluaciónRendimiento].[All]" allUniqueName="[Merge_Base].[EvaluaciónRendimiento].[All]" dimensionUniqueName="[Merge_Base]" displayFolder="" count="0" memberValueDatatype="130" unbalanced="0"/>
    <cacheHierarchy uniqueName="[Merge_Base].[InvestigaciónCompromiso]" caption="InvestigaciónCompromiso" attribute="1" defaultMemberUniqueName="[Merge_Base].[InvestigaciónCompromiso].[All]" allUniqueName="[Merge_Base].[InvestigaciónCompromiso].[All]" dimensionUniqueName="[Merge_Base]" displayFolder="" count="0" memberValueDatatype="5" unbalanced="0"/>
    <cacheHierarchy uniqueName="[Merge_Base].[NivelSatisfacción]" caption="NivelSatisfacción" attribute="1" defaultMemberUniqueName="[Merge_Base].[NivelSatisfacción].[All]" allUniqueName="[Merge_Base].[NivelSatisfacción].[All]" dimensionUniqueName="[Merge_Base]" displayFolder="" count="0" memberValueDatatype="20" unbalanced="0"/>
    <cacheHierarchy uniqueName="[Merge_Base].[DíasRetraso30]" caption="DíasRetraso30" attribute="1" defaultMemberUniqueName="[Merge_Base].[DíasRetraso30].[All]" allUniqueName="[Merge_Base].[DíasRetraso30].[All]" dimensionUniqueName="[Merge_Base]" displayFolder="" count="0" memberValueDatatype="20" unbalanced="0"/>
    <cacheHierarchy uniqueName="[Merge_Base].[Faltas]" caption="Faltas" attribute="1" defaultMemberUniqueName="[Merge_Base].[Faltas].[All]" allUniqueName="[Merge_Base].[Faltas].[All]" dimensionUniqueName="[Merge_Base]" displayFolder="" count="0" memberValueDatatype="20" unbalanced="0"/>
    <cacheHierarchy uniqueName="[Merge_Base].[IdColaborador.1]" caption="IdColaborador.1" attribute="1" defaultMemberUniqueName="[Merge_Base].[IdColaborador.1].[All]" allUniqueName="[Merge_Base].[IdColaborador.1].[All]" dimensionUniqueName="[Merge_Base]" displayFolder="" count="0" memberValueDatatype="130" unbalanced="0"/>
    <cacheHierarchy uniqueName="[Merge_Base].[FechaSalida]" caption="FechaSalida" attribute="1" time="1" defaultMemberUniqueName="[Merge_Base].[FechaSalida].[All]" allUniqueName="[Merge_Base].[FechaSalida].[All]" dimensionUniqueName="[Merge_Base]" displayFolder="" count="0" memberValueDatatype="7" unbalanced="0"/>
    <cacheHierarchy uniqueName="[Merge_Base].[MotivoSalida]" caption="MotivoSalida" attribute="1" defaultMemberUniqueName="[Merge_Base].[MotivoSalida].[All]" allUniqueName="[Merge_Base].[MotivoSalida].[All]" dimensionUniqueName="[Merge_Base]" displayFolder="" count="0" memberValueDatatype="130" unbalanced="0"/>
    <cacheHierarchy uniqueName="[Merge_Base].[ÚltimaEvaluación]" caption="ÚltimaEvaluación" attribute="1" defaultMemberUniqueName="[Merge_Base].[ÚltimaEvaluación].[All]" allUniqueName="[Merge_Base].[ÚltimaEvaluación].[All]" dimensionUniqueName="[Merge_Base]" displayFolder="" count="0" memberValueDatatype="130" unbalanced="0"/>
    <cacheHierarchy uniqueName="[Merge_Base].[ÚltimoNivelSatisfacción]" caption="ÚltimoNivelSatisfacción" attribute="1" defaultMemberUniqueName="[Merge_Base].[ÚltimoNivelSatisfacción].[All]" allUniqueName="[Merge_Base].[ÚltimoNivelSatisfacción].[All]" dimensionUniqueName="[Merge_Base]" displayFolder="" count="0" memberValueDatatype="20" unbalanced="0"/>
    <cacheHierarchy uniqueName="[Merge_Base].[Status]" caption="Status" attribute="1" defaultMemberUniqueName="[Merge_Base].[Status].[All]" allUniqueName="[Merge_Base].[Status].[All]" dimensionUniqueName="[Merge_Base]" displayFolder="" count="0" memberValueDatatype="130" unbalanced="0"/>
    <cacheHierarchy uniqueName="[Merge_Base].[FechaSalida_Month]" caption="FechaSalida_Month" attribute="1" defaultMemberUniqueName="[Merge_Base].[FechaSalida_Month].[All]" allUniqueName="[Merge_Base].[FechaSalida_Month].[All]" dimensionUniqueName="[Merge_Base]" displayFolder="" count="0" memberValueDatatype="20" unbalanced="0"/>
    <cacheHierarchy uniqueName="[Merge_Base].[FechaSalida_Year]" caption="FechaSalida_Year" attribute="1" defaultMemberUniqueName="[Merge_Base].[FechaSalida_Year].[All]" allUniqueName="[Merge_Base].[FechaSalida_Year].[All]" dimensionUniqueName="[Merge_Base]" displayFolder="" count="2" memberValueDatatype="20" unbalanced="0"/>
    <cacheHierarchy uniqueName="[Merge_Base].[FechaContratacion_Month]" caption="FechaContratacion_Month" attribute="1" defaultMemberUniqueName="[Merge_Base].[FechaContratacion_Month].[All]" allUniqueName="[Merge_Base].[FechaContratacion_Month].[All]" dimensionUniqueName="[Merge_Base]" displayFolder="" count="0" memberValueDatatype="20" unbalanced="0"/>
    <cacheHierarchy uniqueName="[Merge_Base].[FechaContratacion_Year]" caption="FechaContratacion_Year" attribute="1" defaultMemberUniqueName="[Merge_Base].[FechaContratacion_Year].[All]" allUniqueName="[Merge_Base].[FechaContratacion_Year].[All]" dimensionUniqueName="[Merge_Base]" displayFolder="" count="2" memberValueDatatype="20" unbalanced="0"/>
    <cacheHierarchy uniqueName="[Merge_Base].[Edad]" caption="Edad" attribute="1" defaultMemberUniqueName="[Merge_Base].[Edad].[All]" allUniqueName="[Merge_Base].[Edad].[All]" dimensionUniqueName="[Merge_Base]" displayFolder="" count="0" memberValueDatatype="20" unbalanced="0"/>
    <cacheHierarchy uniqueName="[Merge_Base].[Grupo Etario]" caption="Grupo Etario" attribute="1" defaultMemberUniqueName="[Merge_Base].[Grupo Etario].[All]" allUniqueName="[Merge_Base].[Grupo Etario].[All]" dimensionUniqueName="[Merge_Base]" displayFolder="" count="0" memberValueDatatype="130" unbalanced="0"/>
    <cacheHierarchy uniqueName="[Merge_Base  10].[IdColaborador]" caption="IdColaborador" attribute="1" defaultMemberUniqueName="[Merge_Base  10].[IdColaborador].[All]" allUniqueName="[Merge_Base  10].[IdColaborador].[All]" dimensionUniqueName="[Merge_Base  10]" displayFolder="" count="0" memberValueDatatype="130" unbalanced="0"/>
    <cacheHierarchy uniqueName="[Merge_Base  10].[NombreColaboradores]" caption="NombreColaboradores" attribute="1" defaultMemberUniqueName="[Merge_Base  10].[NombreColaboradores].[All]" allUniqueName="[Merge_Base  10].[NombreColaboradores].[All]" dimensionUniqueName="[Merge_Base  10]" displayFolder="" count="0" memberValueDatatype="130" unbalanced="0"/>
    <cacheHierarchy uniqueName="[Merge_Base  10].[FechaNacimiento]" caption="FechaNacimiento" attribute="1" time="1" defaultMemberUniqueName="[Merge_Base  10].[FechaNacimiento].[All]" allUniqueName="[Merge_Base  10].[FechaNacimiento].[All]" dimensionUniqueName="[Merge_Base  10]" displayFolder="" count="0" memberValueDatatype="7" unbalanced="0"/>
    <cacheHierarchy uniqueName="[Merge_Base  10].[Género]" caption="Género" attribute="1" defaultMemberUniqueName="[Merge_Base  10].[Género].[All]" allUniqueName="[Merge_Base  10].[Género].[All]" dimensionUniqueName="[Merge_Base  10]" displayFolder="" count="0" memberValueDatatype="130" unbalanced="0"/>
    <cacheHierarchy uniqueName="[Merge_Base  10].[EstadoCivil]" caption="EstadoCivil" attribute="1" defaultMemberUniqueName="[Merge_Base  10].[EstadoCivil].[All]" allUniqueName="[Merge_Base  10].[EstadoCivil].[All]" dimensionUniqueName="[Merge_Base  10]" displayFolder="" count="0" memberValueDatatype="130" unbalanced="0"/>
    <cacheHierarchy uniqueName="[Merge_Base  10].[País]" caption="País" attribute="1" defaultMemberUniqueName="[Merge_Base  10].[País].[All]" allUniqueName="[Merge_Base  10].[País].[All]" dimensionUniqueName="[Merge_Base  10]" displayFolder="" count="0" memberValueDatatype="130" unbalanced="0"/>
    <cacheHierarchy uniqueName="[Merge_Base  10].[Departamento]" caption="Departamento" attribute="1" defaultMemberUniqueName="[Merge_Base  10].[Departamento].[All]" allUniqueName="[Merge_Base  10].[Departamento].[All]" dimensionUniqueName="[Merge_Base  10]" displayFolder="" count="0" memberValueDatatype="130" unbalanced="0"/>
    <cacheHierarchy uniqueName="[Merge_Base  10].[Posición]" caption="Posición" attribute="1" defaultMemberUniqueName="[Merge_Base  10].[Posición].[All]" allUniqueName="[Merge_Base  10].[Posición].[All]" dimensionUniqueName="[Merge_Base  10]" displayFolder="" count="0" memberValueDatatype="130" unbalanced="0"/>
    <cacheHierarchy uniqueName="[Merge_Base  10].[Sueldo]" caption="Sueldo" attribute="1" defaultMemberUniqueName="[Merge_Base  10].[Sueldo].[All]" allUniqueName="[Merge_Base  10].[Sueldo].[All]" dimensionUniqueName="[Merge_Base  10]" displayFolder="" count="0" memberValueDatatype="5" unbalanced="0"/>
    <cacheHierarchy uniqueName="[Merge_Base  10].[FechaContratación]" caption="FechaContratación" attribute="1" time="1" defaultMemberUniqueName="[Merge_Base  10].[FechaContratación].[All]" allUniqueName="[Merge_Base  10].[FechaContratación].[All]" dimensionUniqueName="[Merge_Base  10]" displayFolder="" count="0" memberValueDatatype="7" unbalanced="0"/>
    <cacheHierarchy uniqueName="[Merge_Base  10].[FuenteContratación]" caption="FuenteContratación" attribute="1" defaultMemberUniqueName="[Merge_Base  10].[FuenteContratación].[All]" allUniqueName="[Merge_Base  10].[FuenteContratación].[All]" dimensionUniqueName="[Merge_Base  10]" displayFolder="" count="0" memberValueDatatype="130" unbalanced="0"/>
    <cacheHierarchy uniqueName="[Merge_Base  10].[Rendimiento]" caption="Rendimiento" attribute="1" defaultMemberUniqueName="[Merge_Base  10].[Rendimiento].[All]" allUniqueName="[Merge_Base  10].[Rendimiento].[All]" dimensionUniqueName="[Merge_Base  10]" displayFolder="" count="0" memberValueDatatype="20" unbalanced="0"/>
    <cacheHierarchy uniqueName="[Merge_Base  10].[EvaluaciónRendimiento]" caption="EvaluaciónRendimiento" attribute="1" defaultMemberUniqueName="[Merge_Base  10].[EvaluaciónRendimiento].[All]" allUniqueName="[Merge_Base  10].[EvaluaciónRendimiento].[All]" dimensionUniqueName="[Merge_Base  10]" displayFolder="" count="0" memberValueDatatype="130" unbalanced="0"/>
    <cacheHierarchy uniqueName="[Merge_Base  10].[InvestigaciónCompromiso]" caption="InvestigaciónCompromiso" attribute="1" defaultMemberUniqueName="[Merge_Base  10].[InvestigaciónCompromiso].[All]" allUniqueName="[Merge_Base  10].[InvestigaciónCompromiso].[All]" dimensionUniqueName="[Merge_Base  10]" displayFolder="" count="0" memberValueDatatype="5" unbalanced="0"/>
    <cacheHierarchy uniqueName="[Merge_Base  10].[NivelSatisfacción]" caption="NivelSatisfacción" attribute="1" defaultMemberUniqueName="[Merge_Base  10].[NivelSatisfacción].[All]" allUniqueName="[Merge_Base  10].[NivelSatisfacción].[All]" dimensionUniqueName="[Merge_Base  10]" displayFolder="" count="0" memberValueDatatype="20" unbalanced="0"/>
    <cacheHierarchy uniqueName="[Merge_Base  10].[DíasRetraso30]" caption="DíasRetraso30" attribute="1" defaultMemberUniqueName="[Merge_Base  10].[DíasRetraso30].[All]" allUniqueName="[Merge_Base  10].[DíasRetraso30].[All]" dimensionUniqueName="[Merge_Base  10]" displayFolder="" count="0" memberValueDatatype="20" unbalanced="0"/>
    <cacheHierarchy uniqueName="[Merge_Base  10].[Faltas]" caption="Faltas" attribute="1" defaultMemberUniqueName="[Merge_Base  10].[Faltas].[All]" allUniqueName="[Merge_Base  10].[Faltas].[All]" dimensionUniqueName="[Merge_Base  10]" displayFolder="" count="0" memberValueDatatype="20" unbalanced="0"/>
    <cacheHierarchy uniqueName="[Merge_Base  10].[IdColaborador.1]" caption="IdColaborador.1" attribute="1" defaultMemberUniqueName="[Merge_Base  10].[IdColaborador.1].[All]" allUniqueName="[Merge_Base  10].[IdColaborador.1].[All]" dimensionUniqueName="[Merge_Base  10]" displayFolder="" count="0" memberValueDatatype="130" unbalanced="0"/>
    <cacheHierarchy uniqueName="[Merge_Base  10].[FechaSalida]" caption="FechaSalida" attribute="1" time="1" defaultMemberUniqueName="[Merge_Base  10].[FechaSalida].[All]" allUniqueName="[Merge_Base  10].[FechaSalida].[All]" dimensionUniqueName="[Merge_Base  10]" displayFolder="" count="0" memberValueDatatype="7" unbalanced="0"/>
    <cacheHierarchy uniqueName="[Merge_Base  10].[MotivoSalida]" caption="MotivoSalida" attribute="1" defaultMemberUniqueName="[Merge_Base  10].[MotivoSalida].[All]" allUniqueName="[Merge_Base  10].[MotivoSalida].[All]" dimensionUniqueName="[Merge_Base  10]" displayFolder="" count="0" memberValueDatatype="130" unbalanced="0"/>
    <cacheHierarchy uniqueName="[Merge_Base  10].[ÚltimaEvaluación]" caption="ÚltimaEvaluación" attribute="1" defaultMemberUniqueName="[Merge_Base  10].[ÚltimaEvaluación].[All]" allUniqueName="[Merge_Base  10].[ÚltimaEvaluación].[All]" dimensionUniqueName="[Merge_Base  10]" displayFolder="" count="0" memberValueDatatype="130" unbalanced="0"/>
    <cacheHierarchy uniqueName="[Merge_Base  10].[ÚltimoNivelSatisfacción]" caption="ÚltimoNivelSatisfacción" attribute="1" defaultMemberUniqueName="[Merge_Base  10].[ÚltimoNivelSatisfacción].[All]" allUniqueName="[Merge_Base  10].[ÚltimoNivelSatisfacción].[All]" dimensionUniqueName="[Merge_Base  10]" displayFolder="" count="0" memberValueDatatype="20" unbalanced="0"/>
    <cacheHierarchy uniqueName="[Merge_Base  10].[Status]" caption="Status" attribute="1" defaultMemberUniqueName="[Merge_Base  10].[Status].[All]" allUniqueName="[Merge_Base  10].[Status].[All]" dimensionUniqueName="[Merge_Base  10]" displayFolder="" count="0" memberValueDatatype="130" unbalanced="0"/>
    <cacheHierarchy uniqueName="[Merge_Base  10].[FechaSalida_Month]" caption="FechaSalida_Month" attribute="1" defaultMemberUniqueName="[Merge_Base  10].[FechaSalida_Month].[All]" allUniqueName="[Merge_Base  10].[FechaSalida_Month].[All]" dimensionUniqueName="[Merge_Base  10]" displayFolder="" count="0" memberValueDatatype="20" unbalanced="0"/>
    <cacheHierarchy uniqueName="[Merge_Base  10].[FechaSalida_Year]" caption="FechaSalida_Year" attribute="1" defaultMemberUniqueName="[Merge_Base  10].[FechaSalida_Year].[All]" allUniqueName="[Merge_Base  10].[FechaSalida_Year].[All]" dimensionUniqueName="[Merge_Base  10]" displayFolder="" count="0" memberValueDatatype="20" unbalanced="0"/>
    <cacheHierarchy uniqueName="[Merge_Base  10].[FechaContratacion_Month]" caption="FechaContratacion_Month" attribute="1" defaultMemberUniqueName="[Merge_Base  10].[FechaContratacion_Month].[All]" allUniqueName="[Merge_Base  10].[FechaContratacion_Month].[All]" dimensionUniqueName="[Merge_Base  10]" displayFolder="" count="0" memberValueDatatype="20" unbalanced="0"/>
    <cacheHierarchy uniqueName="[Merge_Base  10].[FechaContratacion_Year]" caption="FechaContratacion_Year" attribute="1" defaultMemberUniqueName="[Merge_Base  10].[FechaContratacion_Year].[All]" allUniqueName="[Merge_Base  10].[FechaContratacion_Year].[All]" dimensionUniqueName="[Merge_Base  10]" displayFolder="" count="0" memberValueDatatype="20" unbalanced="0"/>
    <cacheHierarchy uniqueName="[Merge_Base  10].[Edad]" caption="Edad" attribute="1" defaultMemberUniqueName="[Merge_Base  10].[Edad].[All]" allUniqueName="[Merge_Base  10].[Edad].[All]" dimensionUniqueName="[Merge_Base  10]" displayFolder="" count="0" memberValueDatatype="130" unbalanced="0"/>
    <cacheHierarchy uniqueName="[Merge_Base  10].[Grupo Etario]" caption="Grupo Etario" attribute="1" defaultMemberUniqueName="[Merge_Base  10].[Grupo Etario].[All]" allUniqueName="[Merge_Base  10].[Grupo Etario].[All]" dimensionUniqueName="[Merge_Base  10]" displayFolder="" count="0" memberValueDatatype="130" unbalanced="0"/>
    <cacheHierarchy uniqueName="[Merge_Base  11].[IdColaborador]" caption="IdColaborador" attribute="1" defaultMemberUniqueName="[Merge_Base  11].[IdColaborador].[All]" allUniqueName="[Merge_Base  11].[IdColaborador].[All]" dimensionUniqueName="[Merge_Base  11]" displayFolder="" count="0" memberValueDatatype="130" unbalanced="0"/>
    <cacheHierarchy uniqueName="[Merge_Base  11].[NombreColaboradores]" caption="NombreColaboradores" attribute="1" defaultMemberUniqueName="[Merge_Base  11].[NombreColaboradores].[All]" allUniqueName="[Merge_Base  11].[NombreColaboradores].[All]" dimensionUniqueName="[Merge_Base  11]" displayFolder="" count="0" memberValueDatatype="130" unbalanced="0"/>
    <cacheHierarchy uniqueName="[Merge_Base  11].[FechaNacimiento]" caption="FechaNacimiento" attribute="1" time="1" defaultMemberUniqueName="[Merge_Base  11].[FechaNacimiento].[All]" allUniqueName="[Merge_Base  11].[FechaNacimiento].[All]" dimensionUniqueName="[Merge_Base  11]" displayFolder="" count="0" memberValueDatatype="7" unbalanced="0"/>
    <cacheHierarchy uniqueName="[Merge_Base  11].[Género]" caption="Género" attribute="1" defaultMemberUniqueName="[Merge_Base  11].[Género].[All]" allUniqueName="[Merge_Base  11].[Género].[All]" dimensionUniqueName="[Merge_Base  11]" displayFolder="" count="0" memberValueDatatype="130" unbalanced="0"/>
    <cacheHierarchy uniqueName="[Merge_Base  11].[EstadoCivil]" caption="EstadoCivil" attribute="1" defaultMemberUniqueName="[Merge_Base  11].[EstadoCivil].[All]" allUniqueName="[Merge_Base  11].[EstadoCivil].[All]" dimensionUniqueName="[Merge_Base  11]" displayFolder="" count="0" memberValueDatatype="130" unbalanced="0"/>
    <cacheHierarchy uniqueName="[Merge_Base  11].[País]" caption="País" attribute="1" defaultMemberUniqueName="[Merge_Base  11].[País].[All]" allUniqueName="[Merge_Base  11].[País].[All]" dimensionUniqueName="[Merge_Base  11]" displayFolder="" count="0" memberValueDatatype="130" unbalanced="0"/>
    <cacheHierarchy uniqueName="[Merge_Base  11].[Departamento]" caption="Departamento" attribute="1" defaultMemberUniqueName="[Merge_Base  11].[Departamento].[All]" allUniqueName="[Merge_Base  11].[Departamento].[All]" dimensionUniqueName="[Merge_Base  11]" displayFolder="" count="0" memberValueDatatype="130" unbalanced="0"/>
    <cacheHierarchy uniqueName="[Merge_Base  11].[Posición]" caption="Posición" attribute="1" defaultMemberUniqueName="[Merge_Base  11].[Posición].[All]" allUniqueName="[Merge_Base  11].[Posición].[All]" dimensionUniqueName="[Merge_Base  11]" displayFolder="" count="0" memberValueDatatype="130" unbalanced="0"/>
    <cacheHierarchy uniqueName="[Merge_Base  11].[Sueldo]" caption="Sueldo" attribute="1" defaultMemberUniqueName="[Merge_Base  11].[Sueldo].[All]" allUniqueName="[Merge_Base  11].[Sueldo].[All]" dimensionUniqueName="[Merge_Base  11]" displayFolder="" count="0" memberValueDatatype="5" unbalanced="0"/>
    <cacheHierarchy uniqueName="[Merge_Base  11].[FechaContratación]" caption="FechaContratación" attribute="1" time="1" defaultMemberUniqueName="[Merge_Base  11].[FechaContratación].[All]" allUniqueName="[Merge_Base  11].[FechaContratación].[All]" dimensionUniqueName="[Merge_Base  11]" displayFolder="" count="0" memberValueDatatype="7" unbalanced="0"/>
    <cacheHierarchy uniqueName="[Merge_Base  11].[FuenteContratación]" caption="FuenteContratación" attribute="1" defaultMemberUniqueName="[Merge_Base  11].[FuenteContratación].[All]" allUniqueName="[Merge_Base  11].[FuenteContratación].[All]" dimensionUniqueName="[Merge_Base  11]" displayFolder="" count="0" memberValueDatatype="130" unbalanced="0"/>
    <cacheHierarchy uniqueName="[Merge_Base  11].[Rendimiento]" caption="Rendimiento" attribute="1" defaultMemberUniqueName="[Merge_Base  11].[Rendimiento].[All]" allUniqueName="[Merge_Base  11].[Rendimiento].[All]" dimensionUniqueName="[Merge_Base  11]" displayFolder="" count="0" memberValueDatatype="20" unbalanced="0"/>
    <cacheHierarchy uniqueName="[Merge_Base  11].[EvaluaciónRendimiento]" caption="EvaluaciónRendimiento" attribute="1" defaultMemberUniqueName="[Merge_Base  11].[EvaluaciónRendimiento].[All]" allUniqueName="[Merge_Base  11].[EvaluaciónRendimiento].[All]" dimensionUniqueName="[Merge_Base  11]" displayFolder="" count="0" memberValueDatatype="130" unbalanced="0"/>
    <cacheHierarchy uniqueName="[Merge_Base  11].[InvestigaciónCompromiso]" caption="InvestigaciónCompromiso" attribute="1" defaultMemberUniqueName="[Merge_Base  11].[InvestigaciónCompromiso].[All]" allUniqueName="[Merge_Base  11].[InvestigaciónCompromiso].[All]" dimensionUniqueName="[Merge_Base  11]" displayFolder="" count="0" memberValueDatatype="5" unbalanced="0"/>
    <cacheHierarchy uniqueName="[Merge_Base  11].[NivelSatisfacción]" caption="NivelSatisfacción" attribute="1" defaultMemberUniqueName="[Merge_Base  11].[NivelSatisfacción].[All]" allUniqueName="[Merge_Base  11].[NivelSatisfacción].[All]" dimensionUniqueName="[Merge_Base  11]" displayFolder="" count="0" memberValueDatatype="20" unbalanced="0"/>
    <cacheHierarchy uniqueName="[Merge_Base  11].[DíasRetraso30]" caption="DíasRetraso30" attribute="1" defaultMemberUniqueName="[Merge_Base  11].[DíasRetraso30].[All]" allUniqueName="[Merge_Base  11].[DíasRetraso30].[All]" dimensionUniqueName="[Merge_Base  11]" displayFolder="" count="0" memberValueDatatype="20" unbalanced="0"/>
    <cacheHierarchy uniqueName="[Merge_Base  11].[Faltas]" caption="Faltas" attribute="1" defaultMemberUniqueName="[Merge_Base  11].[Faltas].[All]" allUniqueName="[Merge_Base  11].[Faltas].[All]" dimensionUniqueName="[Merge_Base  11]" displayFolder="" count="0" memberValueDatatype="20" unbalanced="0"/>
    <cacheHierarchy uniqueName="[Merge_Base  11].[IdColaborador.1]" caption="IdColaborador.1" attribute="1" defaultMemberUniqueName="[Merge_Base  11].[IdColaborador.1].[All]" allUniqueName="[Merge_Base  11].[IdColaborador.1].[All]" dimensionUniqueName="[Merge_Base  11]" displayFolder="" count="0" memberValueDatatype="130" unbalanced="0"/>
    <cacheHierarchy uniqueName="[Merge_Base  11].[FechaSalida]" caption="FechaSalida" attribute="1" time="1" defaultMemberUniqueName="[Merge_Base  11].[FechaSalida].[All]" allUniqueName="[Merge_Base  11].[FechaSalida].[All]" dimensionUniqueName="[Merge_Base  11]" displayFolder="" count="0" memberValueDatatype="7" unbalanced="0"/>
    <cacheHierarchy uniqueName="[Merge_Base  11].[MotivoSalida]" caption="MotivoSalida" attribute="1" defaultMemberUniqueName="[Merge_Base  11].[MotivoSalida].[All]" allUniqueName="[Merge_Base  11].[MotivoSalida].[All]" dimensionUniqueName="[Merge_Base  11]" displayFolder="" count="0" memberValueDatatype="130" unbalanced="0"/>
    <cacheHierarchy uniqueName="[Merge_Base  11].[ÚltimaEvaluación]" caption="ÚltimaEvaluación" attribute="1" defaultMemberUniqueName="[Merge_Base  11].[ÚltimaEvaluación].[All]" allUniqueName="[Merge_Base  11].[ÚltimaEvaluación].[All]" dimensionUniqueName="[Merge_Base  11]" displayFolder="" count="0" memberValueDatatype="130" unbalanced="0"/>
    <cacheHierarchy uniqueName="[Merge_Base  11].[ÚltimoNivelSatisfacción]" caption="ÚltimoNivelSatisfacción" attribute="1" defaultMemberUniqueName="[Merge_Base  11].[ÚltimoNivelSatisfacción].[All]" allUniqueName="[Merge_Base  11].[ÚltimoNivelSatisfacción].[All]" dimensionUniqueName="[Merge_Base  11]" displayFolder="" count="0" memberValueDatatype="20" unbalanced="0"/>
    <cacheHierarchy uniqueName="[Merge_Base  11].[Status]" caption="Status" attribute="1" defaultMemberUniqueName="[Merge_Base  11].[Status].[All]" allUniqueName="[Merge_Base  11].[Status].[All]" dimensionUniqueName="[Merge_Base  11]" displayFolder="" count="0" memberValueDatatype="130" unbalanced="0"/>
    <cacheHierarchy uniqueName="[Merge_Base  11].[FechaSalida_Month]" caption="FechaSalida_Month" attribute="1" defaultMemberUniqueName="[Merge_Base  11].[FechaSalida_Month].[All]" allUniqueName="[Merge_Base  11].[FechaSalida_Month].[All]" dimensionUniqueName="[Merge_Base  11]" displayFolder="" count="0" memberValueDatatype="20" unbalanced="0"/>
    <cacheHierarchy uniqueName="[Merge_Base  11].[FechaSalida_Year]" caption="FechaSalida_Year" attribute="1" defaultMemberUniqueName="[Merge_Base  11].[FechaSalida_Year].[All]" allUniqueName="[Merge_Base  11].[FechaSalida_Year].[All]" dimensionUniqueName="[Merge_Base  11]" displayFolder="" count="0" memberValueDatatype="20" unbalanced="0"/>
    <cacheHierarchy uniqueName="[Merge_Base  11].[FechaContratacion_Month]" caption="FechaContratacion_Month" attribute="1" defaultMemberUniqueName="[Merge_Base  11].[FechaContratacion_Month].[All]" allUniqueName="[Merge_Base  11].[FechaContratacion_Month].[All]" dimensionUniqueName="[Merge_Base  11]" displayFolder="" count="0" memberValueDatatype="20" unbalanced="0"/>
    <cacheHierarchy uniqueName="[Merge_Base  11].[FechaContratacion_Year]" caption="FechaContratacion_Year" attribute="1" defaultMemberUniqueName="[Merge_Base  11].[FechaContratacion_Year].[All]" allUniqueName="[Merge_Base  11].[FechaContratacion_Year].[All]" dimensionUniqueName="[Merge_Base  11]" displayFolder="" count="0" memberValueDatatype="20" unbalanced="0"/>
    <cacheHierarchy uniqueName="[Merge_Base  11].[Edad]" caption="Edad" attribute="1" defaultMemberUniqueName="[Merge_Base  11].[Edad].[All]" allUniqueName="[Merge_Base  11].[Edad].[All]" dimensionUniqueName="[Merge_Base  11]" displayFolder="" count="0" memberValueDatatype="130" unbalanced="0"/>
    <cacheHierarchy uniqueName="[Merge_Base  11].[Grupo Etario]" caption="Grupo Etario" attribute="1" defaultMemberUniqueName="[Merge_Base  11].[Grupo Etario].[All]" allUniqueName="[Merge_Base  11].[Grupo Etario].[All]" dimensionUniqueName="[Merge_Base  11]" displayFolder="" count="0" memberValueDatatype="130" unbalanced="0"/>
    <cacheHierarchy uniqueName="[Merge_Base  11].[FechaSalida (Year)]" caption="FechaSalida (Year)" attribute="1" defaultMemberUniqueName="[Merge_Base  11].[FechaSalida (Year)].[All]" allUniqueName="[Merge_Base  11].[FechaSalida (Year)].[All]" dimensionUniqueName="[Merge_Base  11]" displayFolder="" count="0" memberValueDatatype="130" unbalanced="0"/>
    <cacheHierarchy uniqueName="[Merge_Base  11].[FechaSalida (Quarter)]" caption="FechaSalida (Quarter)" attribute="1" defaultMemberUniqueName="[Merge_Base  11].[FechaSalida (Quarter)].[All]" allUniqueName="[Merge_Base  11].[FechaSalida (Quarter)].[All]" dimensionUniqueName="[Merge_Base  11]" displayFolder="" count="0" memberValueDatatype="130" unbalanced="0"/>
    <cacheHierarchy uniqueName="[Merge_Base  11].[FechaSalida (Month)]" caption="FechaSalida (Month)" attribute="1" defaultMemberUniqueName="[Merge_Base  11].[FechaSalida (Month)].[All]" allUniqueName="[Merge_Base  11].[FechaSalida (Month)].[All]" dimensionUniqueName="[Merge_Base  11]" displayFolder="" count="0" memberValueDatatype="130" unbalanced="0"/>
    <cacheHierarchy uniqueName="[Merge_Base  11].[FechaContratación (Year)]" caption="FechaContratación (Year)" attribute="1" defaultMemberUniqueName="[Merge_Base  11].[FechaContratación (Year)].[All]" allUniqueName="[Merge_Base  11].[FechaContratación (Year)].[All]" dimensionUniqueName="[Merge_Base  11]" displayFolder="" count="0" memberValueDatatype="130" unbalanced="0"/>
    <cacheHierarchy uniqueName="[Merge_Base  11].[FechaContratación (Quarter)]" caption="FechaContratación (Quarter)" attribute="1" defaultMemberUniqueName="[Merge_Base  11].[FechaContratación (Quarter)].[All]" allUniqueName="[Merge_Base  11].[FechaContratación (Quarter)].[All]" dimensionUniqueName="[Merge_Base  11]" displayFolder="" count="0" memberValueDatatype="130" unbalanced="0"/>
    <cacheHierarchy uniqueName="[Merge_Base  11].[FechaContratación (Month)]" caption="FechaContratación (Month)" attribute="1" defaultMemberUniqueName="[Merge_Base  11].[FechaContratación (Month)].[All]" allUniqueName="[Merge_Base  11].[FechaContratación (Month)].[All]" dimensionUniqueName="[Merge_Base  11]" displayFolder="" count="0" memberValueDatatype="130" unbalanced="0"/>
    <cacheHierarchy uniqueName="[Merge_Base  2].[IdColaborador]" caption="IdColaborador" attribute="1" defaultMemberUniqueName="[Merge_Base  2].[IdColaborador].[All]" allUniqueName="[Merge_Base  2].[IdColaborador].[All]" dimensionUniqueName="[Merge_Base  2]" displayFolder="" count="0" memberValueDatatype="130" unbalanced="0"/>
    <cacheHierarchy uniqueName="[Merge_Base  2].[NombreColaboradores]" caption="NombreColaboradores" attribute="1" defaultMemberUniqueName="[Merge_Base  2].[NombreColaboradores].[All]" allUniqueName="[Merge_Base  2].[NombreColaboradores].[All]" dimensionUniqueName="[Merge_Base  2]" displayFolder="" count="0" memberValueDatatype="130" unbalanced="0"/>
    <cacheHierarchy uniqueName="[Merge_Base  2].[FechaNacimiento]" caption="FechaNacimiento" attribute="1" time="1" defaultMemberUniqueName="[Merge_Base  2].[FechaNacimiento].[All]" allUniqueName="[Merge_Base  2].[FechaNacimiento].[All]" dimensionUniqueName="[Merge_Base  2]" displayFolder="" count="0" memberValueDatatype="7" unbalanced="0"/>
    <cacheHierarchy uniqueName="[Merge_Base  2].[Género]" caption="Género" attribute="1" defaultMemberUniqueName="[Merge_Base  2].[Género].[All]" allUniqueName="[Merge_Base  2].[Género].[All]" dimensionUniqueName="[Merge_Base  2]" displayFolder="" count="0" memberValueDatatype="130" unbalanced="0"/>
    <cacheHierarchy uniqueName="[Merge_Base  2].[EstadoCivil]" caption="EstadoCivil" attribute="1" defaultMemberUniqueName="[Merge_Base  2].[EstadoCivil].[All]" allUniqueName="[Merge_Base  2].[EstadoCivil].[All]" dimensionUniqueName="[Merge_Base  2]" displayFolder="" count="0" memberValueDatatype="130" unbalanced="0"/>
    <cacheHierarchy uniqueName="[Merge_Base  2].[País]" caption="País" attribute="1" defaultMemberUniqueName="[Merge_Base  2].[País].[All]" allUniqueName="[Merge_Base  2].[País].[All]" dimensionUniqueName="[Merge_Base  2]" displayFolder="" count="0" memberValueDatatype="130" unbalanced="0"/>
    <cacheHierarchy uniqueName="[Merge_Base  2].[Departamento]" caption="Departamento" attribute="1" defaultMemberUniqueName="[Merge_Base  2].[Departamento].[All]" allUniqueName="[Merge_Base  2].[Departamento].[All]" dimensionUniqueName="[Merge_Base  2]" displayFolder="" count="0" memberValueDatatype="130" unbalanced="0"/>
    <cacheHierarchy uniqueName="[Merge_Base  2].[Posición]" caption="Posición" attribute="1" defaultMemberUniqueName="[Merge_Base  2].[Posición].[All]" allUniqueName="[Merge_Base  2].[Posición].[All]" dimensionUniqueName="[Merge_Base  2]" displayFolder="" count="0" memberValueDatatype="130" unbalanced="0"/>
    <cacheHierarchy uniqueName="[Merge_Base  2].[Sueldo]" caption="Sueldo" attribute="1" defaultMemberUniqueName="[Merge_Base  2].[Sueldo].[All]" allUniqueName="[Merge_Base  2].[Sueldo].[All]" dimensionUniqueName="[Merge_Base  2]" displayFolder="" count="0" memberValueDatatype="5" unbalanced="0"/>
    <cacheHierarchy uniqueName="[Merge_Base  2].[FechaContratación]" caption="FechaContratación" attribute="1" time="1" defaultMemberUniqueName="[Merge_Base  2].[FechaContratación].[All]" allUniqueName="[Merge_Base  2].[FechaContratación].[All]" dimensionUniqueName="[Merge_Base  2]" displayFolder="" count="0" memberValueDatatype="7" unbalanced="0"/>
    <cacheHierarchy uniqueName="[Merge_Base  2].[FuenteContratación]" caption="FuenteContratación" attribute="1" defaultMemberUniqueName="[Merge_Base  2].[FuenteContratación].[All]" allUniqueName="[Merge_Base  2].[FuenteContratación].[All]" dimensionUniqueName="[Merge_Base  2]" displayFolder="" count="0" memberValueDatatype="130" unbalanced="0"/>
    <cacheHierarchy uniqueName="[Merge_Base  2].[Rendimiento]" caption="Rendimiento" attribute="1" defaultMemberUniqueName="[Merge_Base  2].[Rendimiento].[All]" allUniqueName="[Merge_Base  2].[Rendimiento].[All]" dimensionUniqueName="[Merge_Base  2]" displayFolder="" count="0" memberValueDatatype="20" unbalanced="0"/>
    <cacheHierarchy uniqueName="[Merge_Base  2].[EvaluaciónRendimiento]" caption="EvaluaciónRendimiento" attribute="1" defaultMemberUniqueName="[Merge_Base  2].[EvaluaciónRendimiento].[All]" allUniqueName="[Merge_Base  2].[EvaluaciónRendimiento].[All]" dimensionUniqueName="[Merge_Base  2]" displayFolder="" count="0" memberValueDatatype="130" unbalanced="0"/>
    <cacheHierarchy uniqueName="[Merge_Base  2].[InvestigaciónCompromiso]" caption="InvestigaciónCompromiso" attribute="1" defaultMemberUniqueName="[Merge_Base  2].[InvestigaciónCompromiso].[All]" allUniqueName="[Merge_Base  2].[InvestigaciónCompromiso].[All]" dimensionUniqueName="[Merge_Base  2]" displayFolder="" count="0" memberValueDatatype="5" unbalanced="0"/>
    <cacheHierarchy uniqueName="[Merge_Base  2].[NivelSatisfacción]" caption="NivelSatisfacción" attribute="1" defaultMemberUniqueName="[Merge_Base  2].[NivelSatisfacción].[All]" allUniqueName="[Merge_Base  2].[NivelSatisfacción].[All]" dimensionUniqueName="[Merge_Base  2]" displayFolder="" count="0" memberValueDatatype="20" unbalanced="0"/>
    <cacheHierarchy uniqueName="[Merge_Base  2].[DíasRetraso30]" caption="DíasRetraso30" attribute="1" defaultMemberUniqueName="[Merge_Base  2].[DíasRetraso30].[All]" allUniqueName="[Merge_Base  2].[DíasRetraso30].[All]" dimensionUniqueName="[Merge_Base  2]" displayFolder="" count="0" memberValueDatatype="20" unbalanced="0"/>
    <cacheHierarchy uniqueName="[Merge_Base  2].[Faltas]" caption="Faltas" attribute="1" defaultMemberUniqueName="[Merge_Base  2].[Faltas].[All]" allUniqueName="[Merge_Base  2].[Faltas].[All]" dimensionUniqueName="[Merge_Base  2]" displayFolder="" count="0" memberValueDatatype="20" unbalanced="0"/>
    <cacheHierarchy uniqueName="[Merge_Base  2].[IdColaborador.1]" caption="IdColaborador.1" attribute="1" defaultMemberUniqueName="[Merge_Base  2].[IdColaborador.1].[All]" allUniqueName="[Merge_Base  2].[IdColaborador.1].[All]" dimensionUniqueName="[Merge_Base  2]" displayFolder="" count="0" memberValueDatatype="130" unbalanced="0"/>
    <cacheHierarchy uniqueName="[Merge_Base  2].[FechaSalida]" caption="FechaSalida" attribute="1" time="1" defaultMemberUniqueName="[Merge_Base  2].[FechaSalida].[All]" allUniqueName="[Merge_Base  2].[FechaSalida].[All]" dimensionUniqueName="[Merge_Base  2]" displayFolder="" count="0" memberValueDatatype="7" unbalanced="0"/>
    <cacheHierarchy uniqueName="[Merge_Base  2].[MotivoSalida]" caption="MotivoSalida" attribute="1" defaultMemberUniqueName="[Merge_Base  2].[MotivoSalida].[All]" allUniqueName="[Merge_Base  2].[MotivoSalida].[All]" dimensionUniqueName="[Merge_Base  2]" displayFolder="" count="2" memberValueDatatype="130" unbalanced="0">
      <fieldsUsage count="2">
        <fieldUsage x="-1"/>
        <fieldUsage x="0"/>
      </fieldsUsage>
    </cacheHierarchy>
    <cacheHierarchy uniqueName="[Merge_Base  2].[ÚltimaEvaluación]" caption="ÚltimaEvaluación" attribute="1" defaultMemberUniqueName="[Merge_Base  2].[ÚltimaEvaluación].[All]" allUniqueName="[Merge_Base  2].[ÚltimaEvaluación].[All]" dimensionUniqueName="[Merge_Base  2]" displayFolder="" count="0" memberValueDatatype="130" unbalanced="0"/>
    <cacheHierarchy uniqueName="[Merge_Base  2].[ÚltimoNivelSatisfacción]" caption="ÚltimoNivelSatisfacción" attribute="1" defaultMemberUniqueName="[Merge_Base  2].[ÚltimoNivelSatisfacción].[All]" allUniqueName="[Merge_Base  2].[ÚltimoNivelSatisfacción].[All]" dimensionUniqueName="[Merge_Base  2]" displayFolder="" count="0" memberValueDatatype="20" unbalanced="0"/>
    <cacheHierarchy uniqueName="[Merge_Base  2].[Status]" caption="Status" attribute="1" defaultMemberUniqueName="[Merge_Base  2].[Status].[All]" allUniqueName="[Merge_Base  2].[Status].[All]" dimensionUniqueName="[Merge_Base  2]" displayFolder="" count="0" memberValueDatatype="130" unbalanced="0"/>
    <cacheHierarchy uniqueName="[Merge_Base  2].[FechaSalida_Month]" caption="FechaSalida_Month" attribute="1" defaultMemberUniqueName="[Merge_Base  2].[FechaSalida_Month].[All]" allUniqueName="[Merge_Base  2].[FechaSalida_Month].[All]" dimensionUniqueName="[Merge_Base  2]" displayFolder="" count="0" memberValueDatatype="20" unbalanced="0"/>
    <cacheHierarchy uniqueName="[Merge_Base  2].[FechaSalida_Year]" caption="FechaSalida_Year" attribute="1" defaultMemberUniqueName="[Merge_Base  2].[FechaSalida_Year].[All]" allUniqueName="[Merge_Base  2].[FechaSalida_Year].[All]" dimensionUniqueName="[Merge_Base  2]" displayFolder="" count="0" memberValueDatatype="20" unbalanced="0"/>
    <cacheHierarchy uniqueName="[Merge_Base  2].[FechaContratacion_Month]" caption="FechaContratacion_Month" attribute="1" defaultMemberUniqueName="[Merge_Base  2].[FechaContratacion_Month].[All]" allUniqueName="[Merge_Base  2].[FechaContratacion_Month].[All]" dimensionUniqueName="[Merge_Base  2]" displayFolder="" count="0" memberValueDatatype="20" unbalanced="0"/>
    <cacheHierarchy uniqueName="[Merge_Base  2].[FechaContratacion_Year]" caption="FechaContratacion_Year" attribute="1" defaultMemberUniqueName="[Merge_Base  2].[FechaContratacion_Year].[All]" allUniqueName="[Merge_Base  2].[FechaContratacion_Year].[All]" dimensionUniqueName="[Merge_Base  2]" displayFolder="" count="0" memberValueDatatype="20" unbalanced="0"/>
    <cacheHierarchy uniqueName="[Merge_Base  2].[Edad]" caption="Edad" attribute="1" defaultMemberUniqueName="[Merge_Base  2].[Edad].[All]" allUniqueName="[Merge_Base  2].[Edad].[All]" dimensionUniqueName="[Merge_Base  2]" displayFolder="" count="0" memberValueDatatype="130" unbalanced="0"/>
    <cacheHierarchy uniqueName="[Merge_Base  2].[Grupo Etario]" caption="Grupo Etario" attribute="1" defaultMemberUniqueName="[Merge_Base  2].[Grupo Etario].[All]" allUniqueName="[Merge_Base  2].[Grupo Etario].[All]" dimensionUniqueName="[Merge_Base  2]" displayFolder="" count="0" memberValueDatatype="130" unbalanced="0"/>
    <cacheHierarchy uniqueName="[Merge_Base  3].[IdColaborador]" caption="IdColaborador" attribute="1" defaultMemberUniqueName="[Merge_Base  3].[IdColaborador].[All]" allUniqueName="[Merge_Base  3].[IdColaborador].[All]" dimensionUniqueName="[Merge_Base  3]" displayFolder="" count="0" memberValueDatatype="130" unbalanced="0"/>
    <cacheHierarchy uniqueName="[Merge_Base  3].[NombreColaboradores]" caption="NombreColaboradores" attribute="1" defaultMemberUniqueName="[Merge_Base  3].[NombreColaboradores].[All]" allUniqueName="[Merge_Base  3].[NombreColaboradores].[All]" dimensionUniqueName="[Merge_Base  3]" displayFolder="" count="0" memberValueDatatype="130" unbalanced="0"/>
    <cacheHierarchy uniqueName="[Merge_Base  3].[FechaNacimiento]" caption="FechaNacimiento" attribute="1" time="1" defaultMemberUniqueName="[Merge_Base  3].[FechaNacimiento].[All]" allUniqueName="[Merge_Base  3].[FechaNacimiento].[All]" dimensionUniqueName="[Merge_Base  3]" displayFolder="" count="0" memberValueDatatype="7" unbalanced="0"/>
    <cacheHierarchy uniqueName="[Merge_Base  3].[Género]" caption="Género" attribute="1" defaultMemberUniqueName="[Merge_Base  3].[Género].[All]" allUniqueName="[Merge_Base  3].[Género].[All]" dimensionUniqueName="[Merge_Base  3]" displayFolder="" count="0" memberValueDatatype="130" unbalanced="0"/>
    <cacheHierarchy uniqueName="[Merge_Base  3].[EstadoCivil]" caption="EstadoCivil" attribute="1" defaultMemberUniqueName="[Merge_Base  3].[EstadoCivil].[All]" allUniqueName="[Merge_Base  3].[EstadoCivil].[All]" dimensionUniqueName="[Merge_Base  3]" displayFolder="" count="0" memberValueDatatype="130" unbalanced="0"/>
    <cacheHierarchy uniqueName="[Merge_Base  3].[País]" caption="País" attribute="1" defaultMemberUniqueName="[Merge_Base  3].[País].[All]" allUniqueName="[Merge_Base  3].[País].[All]" dimensionUniqueName="[Merge_Base  3]" displayFolder="" count="0" memberValueDatatype="130" unbalanced="0"/>
    <cacheHierarchy uniqueName="[Merge_Base  3].[Departamento]" caption="Departamento" attribute="1" defaultMemberUniqueName="[Merge_Base  3].[Departamento].[All]" allUniqueName="[Merge_Base  3].[Departamento].[All]" dimensionUniqueName="[Merge_Base  3]" displayFolder="" count="0" memberValueDatatype="130" unbalanced="0"/>
    <cacheHierarchy uniqueName="[Merge_Base  3].[Posición]" caption="Posición" attribute="1" defaultMemberUniqueName="[Merge_Base  3].[Posición].[All]" allUniqueName="[Merge_Base  3].[Posición].[All]" dimensionUniqueName="[Merge_Base  3]" displayFolder="" count="0" memberValueDatatype="130" unbalanced="0"/>
    <cacheHierarchy uniqueName="[Merge_Base  3].[Sueldo]" caption="Sueldo" attribute="1" defaultMemberUniqueName="[Merge_Base  3].[Sueldo].[All]" allUniqueName="[Merge_Base  3].[Sueldo].[All]" dimensionUniqueName="[Merge_Base  3]" displayFolder="" count="0" memberValueDatatype="5" unbalanced="0"/>
    <cacheHierarchy uniqueName="[Merge_Base  3].[FechaContratación]" caption="FechaContratación" attribute="1" time="1" defaultMemberUniqueName="[Merge_Base  3].[FechaContratación].[All]" allUniqueName="[Merge_Base  3].[FechaContratación].[All]" dimensionUniqueName="[Merge_Base  3]" displayFolder="" count="0" memberValueDatatype="7" unbalanced="0"/>
    <cacheHierarchy uniqueName="[Merge_Base  3].[FuenteContratación]" caption="FuenteContratación" attribute="1" defaultMemberUniqueName="[Merge_Base  3].[FuenteContratación].[All]" allUniqueName="[Merge_Base  3].[FuenteContratación].[All]" dimensionUniqueName="[Merge_Base  3]" displayFolder="" count="0" memberValueDatatype="130" unbalanced="0"/>
    <cacheHierarchy uniqueName="[Merge_Base  3].[Rendimiento]" caption="Rendimiento" attribute="1" defaultMemberUniqueName="[Merge_Base  3].[Rendimiento].[All]" allUniqueName="[Merge_Base  3].[Rendimiento].[All]" dimensionUniqueName="[Merge_Base  3]" displayFolder="" count="0" memberValueDatatype="20" unbalanced="0"/>
    <cacheHierarchy uniqueName="[Merge_Base  3].[EvaluaciónRendimiento]" caption="EvaluaciónRendimiento" attribute="1" defaultMemberUniqueName="[Merge_Base  3].[EvaluaciónRendimiento].[All]" allUniqueName="[Merge_Base  3].[EvaluaciónRendimiento].[All]" dimensionUniqueName="[Merge_Base  3]" displayFolder="" count="0" memberValueDatatype="130" unbalanced="0"/>
    <cacheHierarchy uniqueName="[Merge_Base  3].[InvestigaciónCompromiso]" caption="InvestigaciónCompromiso" attribute="1" defaultMemberUniqueName="[Merge_Base  3].[InvestigaciónCompromiso].[All]" allUniqueName="[Merge_Base  3].[InvestigaciónCompromiso].[All]" dimensionUniqueName="[Merge_Base  3]" displayFolder="" count="0" memberValueDatatype="5" unbalanced="0"/>
    <cacheHierarchy uniqueName="[Merge_Base  3].[NivelSatisfacción]" caption="NivelSatisfacción" attribute="1" defaultMemberUniqueName="[Merge_Base  3].[NivelSatisfacción].[All]" allUniqueName="[Merge_Base  3].[NivelSatisfacción].[All]" dimensionUniqueName="[Merge_Base  3]" displayFolder="" count="0" memberValueDatatype="20" unbalanced="0"/>
    <cacheHierarchy uniqueName="[Merge_Base  3].[DíasRetraso30]" caption="DíasRetraso30" attribute="1" defaultMemberUniqueName="[Merge_Base  3].[DíasRetraso30].[All]" allUniqueName="[Merge_Base  3].[DíasRetraso30].[All]" dimensionUniqueName="[Merge_Base  3]" displayFolder="" count="0" memberValueDatatype="20" unbalanced="0"/>
    <cacheHierarchy uniqueName="[Merge_Base  3].[Faltas]" caption="Faltas" attribute="1" defaultMemberUniqueName="[Merge_Base  3].[Faltas].[All]" allUniqueName="[Merge_Base  3].[Faltas].[All]" dimensionUniqueName="[Merge_Base  3]" displayFolder="" count="0" memberValueDatatype="20" unbalanced="0"/>
    <cacheHierarchy uniqueName="[Merge_Base  3].[IdColaborador.1]" caption="IdColaborador.1" attribute="1" defaultMemberUniqueName="[Merge_Base  3].[IdColaborador.1].[All]" allUniqueName="[Merge_Base  3].[IdColaborador.1].[All]" dimensionUniqueName="[Merge_Base  3]" displayFolder="" count="0" memberValueDatatype="130" unbalanced="0"/>
    <cacheHierarchy uniqueName="[Merge_Base  3].[FechaSalida]" caption="FechaSalida" attribute="1" time="1" defaultMemberUniqueName="[Merge_Base  3].[FechaSalida].[All]" allUniqueName="[Merge_Base  3].[FechaSalida].[All]" dimensionUniqueName="[Merge_Base  3]" displayFolder="" count="0" memberValueDatatype="7" unbalanced="0"/>
    <cacheHierarchy uniqueName="[Merge_Base  3].[MotivoSalida]" caption="MotivoSalida" attribute="1" defaultMemberUniqueName="[Merge_Base  3].[MotivoSalida].[All]" allUniqueName="[Merge_Base  3].[MotivoSalida].[All]" dimensionUniqueName="[Merge_Base  3]" displayFolder="" count="0" memberValueDatatype="130" unbalanced="0"/>
    <cacheHierarchy uniqueName="[Merge_Base  3].[ÚltimaEvaluación]" caption="ÚltimaEvaluación" attribute="1" defaultMemberUniqueName="[Merge_Base  3].[ÚltimaEvaluación].[All]" allUniqueName="[Merge_Base  3].[ÚltimaEvaluación].[All]" dimensionUniqueName="[Merge_Base  3]" displayFolder="" count="0" memberValueDatatype="130" unbalanced="0"/>
    <cacheHierarchy uniqueName="[Merge_Base  3].[ÚltimoNivelSatisfacción]" caption="ÚltimoNivelSatisfacción" attribute="1" defaultMemberUniqueName="[Merge_Base  3].[ÚltimoNivelSatisfacción].[All]" allUniqueName="[Merge_Base  3].[ÚltimoNivelSatisfacción].[All]" dimensionUniqueName="[Merge_Base  3]" displayFolder="" count="0" memberValueDatatype="20" unbalanced="0"/>
    <cacheHierarchy uniqueName="[Merge_Base  3].[Status]" caption="Status" attribute="1" defaultMemberUniqueName="[Merge_Base  3].[Status].[All]" allUniqueName="[Merge_Base  3].[Status].[All]" dimensionUniqueName="[Merge_Base  3]" displayFolder="" count="0" memberValueDatatype="130" unbalanced="0"/>
    <cacheHierarchy uniqueName="[Merge_Base  3].[FechaSalida_Month]" caption="FechaSalida_Month" attribute="1" defaultMemberUniqueName="[Merge_Base  3].[FechaSalida_Month].[All]" allUniqueName="[Merge_Base  3].[FechaSalida_Month].[All]" dimensionUniqueName="[Merge_Base  3]" displayFolder="" count="0" memberValueDatatype="20" unbalanced="0"/>
    <cacheHierarchy uniqueName="[Merge_Base  3].[FechaSalida_Year]" caption="FechaSalida_Year" attribute="1" defaultMemberUniqueName="[Merge_Base  3].[FechaSalida_Year].[All]" allUniqueName="[Merge_Base  3].[FechaSalida_Year].[All]" dimensionUniqueName="[Merge_Base  3]" displayFolder="" count="0" memberValueDatatype="20" unbalanced="0"/>
    <cacheHierarchy uniqueName="[Merge_Base  3].[FechaContratacion_Month]" caption="FechaContratacion_Month" attribute="1" defaultMemberUniqueName="[Merge_Base  3].[FechaContratacion_Month].[All]" allUniqueName="[Merge_Base  3].[FechaContratacion_Month].[All]" dimensionUniqueName="[Merge_Base  3]" displayFolder="" count="0" memberValueDatatype="20" unbalanced="0"/>
    <cacheHierarchy uniqueName="[Merge_Base  3].[FechaContratacion_Year]" caption="FechaContratacion_Year" attribute="1" defaultMemberUniqueName="[Merge_Base  3].[FechaContratacion_Year].[All]" allUniqueName="[Merge_Base  3].[FechaContratacion_Year].[All]" dimensionUniqueName="[Merge_Base  3]" displayFolder="" count="0" memberValueDatatype="20" unbalanced="0"/>
    <cacheHierarchy uniqueName="[Merge_Base  3].[Edad]" caption="Edad" attribute="1" defaultMemberUniqueName="[Merge_Base  3].[Edad].[All]" allUniqueName="[Merge_Base  3].[Edad].[All]" dimensionUniqueName="[Merge_Base  3]" displayFolder="" count="0" memberValueDatatype="130" unbalanced="0"/>
    <cacheHierarchy uniqueName="[Merge_Base  3].[Grupo Etario]" caption="Grupo Etario" attribute="1" defaultMemberUniqueName="[Merge_Base  3].[Grupo Etario].[All]" allUniqueName="[Merge_Base  3].[Grupo Etario].[All]" dimensionUniqueName="[Merge_Base  3]" displayFolder="" count="0" memberValueDatatype="130" unbalanced="0"/>
    <cacheHierarchy uniqueName="[Merge_Base  3].[FechaSalida (Year)]" caption="FechaSalida (Year)" attribute="1" defaultMemberUniqueName="[Merge_Base  3].[FechaSalida (Year)].[All]" allUniqueName="[Merge_Base  3].[FechaSalida (Year)].[All]" dimensionUniqueName="[Merge_Base  3]" displayFolder="" count="0" memberValueDatatype="130" unbalanced="0"/>
    <cacheHierarchy uniqueName="[Merge_Base  3].[FechaSalida (Quarter)]" caption="FechaSalida (Quarter)" attribute="1" defaultMemberUniqueName="[Merge_Base  3].[FechaSalida (Quarter)].[All]" allUniqueName="[Merge_Base  3].[FechaSalida (Quarter)].[All]" dimensionUniqueName="[Merge_Base  3]" displayFolder="" count="0" memberValueDatatype="130" unbalanced="0"/>
    <cacheHierarchy uniqueName="[Merge_Base  3].[FechaSalida (Month)]" caption="FechaSalida (Month)" attribute="1" defaultMemberUniqueName="[Merge_Base  3].[FechaSalida (Month)].[All]" allUniqueName="[Merge_Base  3].[FechaSalida (Month)].[All]" dimensionUniqueName="[Merge_Base  3]" displayFolder="" count="0" memberValueDatatype="130" unbalanced="0"/>
    <cacheHierarchy uniqueName="[Merge_Base  4].[IdColaborador]" caption="IdColaborador" attribute="1" defaultMemberUniqueName="[Merge_Base  4].[IdColaborador].[All]" allUniqueName="[Merge_Base  4].[IdColaborador].[All]" dimensionUniqueName="[Merge_Base  4]" displayFolder="" count="0" memberValueDatatype="130" unbalanced="0"/>
    <cacheHierarchy uniqueName="[Merge_Base  4].[NombreColaboradores]" caption="NombreColaboradores" attribute="1" defaultMemberUniqueName="[Merge_Base  4].[NombreColaboradores].[All]" allUniqueName="[Merge_Base  4].[NombreColaboradores].[All]" dimensionUniqueName="[Merge_Base  4]" displayFolder="" count="0" memberValueDatatype="130" unbalanced="0"/>
    <cacheHierarchy uniqueName="[Merge_Base  4].[FechaNacimiento]" caption="FechaNacimiento" attribute="1" time="1" defaultMemberUniqueName="[Merge_Base  4].[FechaNacimiento].[All]" allUniqueName="[Merge_Base  4].[FechaNacimiento].[All]" dimensionUniqueName="[Merge_Base  4]" displayFolder="" count="0" memberValueDatatype="7" unbalanced="0"/>
    <cacheHierarchy uniqueName="[Merge_Base  4].[Género]" caption="Género" attribute="1" defaultMemberUniqueName="[Merge_Base  4].[Género].[All]" allUniqueName="[Merge_Base  4].[Género].[All]" dimensionUniqueName="[Merge_Base  4]" displayFolder="" count="0" memberValueDatatype="130" unbalanced="0"/>
    <cacheHierarchy uniqueName="[Merge_Base  4].[EstadoCivil]" caption="EstadoCivil" attribute="1" defaultMemberUniqueName="[Merge_Base  4].[EstadoCivil].[All]" allUniqueName="[Merge_Base  4].[EstadoCivil].[All]" dimensionUniqueName="[Merge_Base  4]" displayFolder="" count="0" memberValueDatatype="130" unbalanced="0"/>
    <cacheHierarchy uniqueName="[Merge_Base  4].[País]" caption="País" attribute="1" defaultMemberUniqueName="[Merge_Base  4].[País].[All]" allUniqueName="[Merge_Base  4].[País].[All]" dimensionUniqueName="[Merge_Base  4]" displayFolder="" count="0" memberValueDatatype="130" unbalanced="0"/>
    <cacheHierarchy uniqueName="[Merge_Base  4].[Departamento]" caption="Departamento" attribute="1" defaultMemberUniqueName="[Merge_Base  4].[Departamento].[All]" allUniqueName="[Merge_Base  4].[Departamento].[All]" dimensionUniqueName="[Merge_Base  4]" displayFolder="" count="0" memberValueDatatype="130" unbalanced="0"/>
    <cacheHierarchy uniqueName="[Merge_Base  4].[Posición]" caption="Posición" attribute="1" defaultMemberUniqueName="[Merge_Base  4].[Posición].[All]" allUniqueName="[Merge_Base  4].[Posición].[All]" dimensionUniqueName="[Merge_Base  4]" displayFolder="" count="0" memberValueDatatype="130" unbalanced="0"/>
    <cacheHierarchy uniqueName="[Merge_Base  4].[Sueldo]" caption="Sueldo" attribute="1" defaultMemberUniqueName="[Merge_Base  4].[Sueldo].[All]" allUniqueName="[Merge_Base  4].[Sueldo].[All]" dimensionUniqueName="[Merge_Base  4]" displayFolder="" count="0" memberValueDatatype="5" unbalanced="0"/>
    <cacheHierarchy uniqueName="[Merge_Base  4].[FechaContratación]" caption="FechaContratación" attribute="1" time="1" defaultMemberUniqueName="[Merge_Base  4].[FechaContratación].[All]" allUniqueName="[Merge_Base  4].[FechaContratación].[All]" dimensionUniqueName="[Merge_Base  4]" displayFolder="" count="0" memberValueDatatype="7" unbalanced="0"/>
    <cacheHierarchy uniqueName="[Merge_Base  4].[FuenteContratación]" caption="FuenteContratación" attribute="1" defaultMemberUniqueName="[Merge_Base  4].[FuenteContratación].[All]" allUniqueName="[Merge_Base  4].[FuenteContratación].[All]" dimensionUniqueName="[Merge_Base  4]" displayFolder="" count="0" memberValueDatatype="130" unbalanced="0"/>
    <cacheHierarchy uniqueName="[Merge_Base  4].[Rendimiento]" caption="Rendimiento" attribute="1" defaultMemberUniqueName="[Merge_Base  4].[Rendimiento].[All]" allUniqueName="[Merge_Base  4].[Rendimiento].[All]" dimensionUniqueName="[Merge_Base  4]" displayFolder="" count="0" memberValueDatatype="20" unbalanced="0"/>
    <cacheHierarchy uniqueName="[Merge_Base  4].[EvaluaciónRendimiento]" caption="EvaluaciónRendimiento" attribute="1" defaultMemberUniqueName="[Merge_Base  4].[EvaluaciónRendimiento].[All]" allUniqueName="[Merge_Base  4].[EvaluaciónRendimiento].[All]" dimensionUniqueName="[Merge_Base  4]" displayFolder="" count="0" memberValueDatatype="130" unbalanced="0"/>
    <cacheHierarchy uniqueName="[Merge_Base  4].[InvestigaciónCompromiso]" caption="InvestigaciónCompromiso" attribute="1" defaultMemberUniqueName="[Merge_Base  4].[InvestigaciónCompromiso].[All]" allUniqueName="[Merge_Base  4].[InvestigaciónCompromiso].[All]" dimensionUniqueName="[Merge_Base  4]" displayFolder="" count="0" memberValueDatatype="5" unbalanced="0"/>
    <cacheHierarchy uniqueName="[Merge_Base  4].[NivelSatisfacción]" caption="NivelSatisfacción" attribute="1" defaultMemberUniqueName="[Merge_Base  4].[NivelSatisfacción].[All]" allUniqueName="[Merge_Base  4].[NivelSatisfacción].[All]" dimensionUniqueName="[Merge_Base  4]" displayFolder="" count="0" memberValueDatatype="20" unbalanced="0"/>
    <cacheHierarchy uniqueName="[Merge_Base  4].[DíasRetraso30]" caption="DíasRetraso30" attribute="1" defaultMemberUniqueName="[Merge_Base  4].[DíasRetraso30].[All]" allUniqueName="[Merge_Base  4].[DíasRetraso30].[All]" dimensionUniqueName="[Merge_Base  4]" displayFolder="" count="0" memberValueDatatype="20" unbalanced="0"/>
    <cacheHierarchy uniqueName="[Merge_Base  4].[Faltas]" caption="Faltas" attribute="1" defaultMemberUniqueName="[Merge_Base  4].[Faltas].[All]" allUniqueName="[Merge_Base  4].[Faltas].[All]" dimensionUniqueName="[Merge_Base  4]" displayFolder="" count="0" memberValueDatatype="20" unbalanced="0"/>
    <cacheHierarchy uniqueName="[Merge_Base  4].[IdColaborador.1]" caption="IdColaborador.1" attribute="1" defaultMemberUniqueName="[Merge_Base  4].[IdColaborador.1].[All]" allUniqueName="[Merge_Base  4].[IdColaborador.1].[All]" dimensionUniqueName="[Merge_Base  4]" displayFolder="" count="0" memberValueDatatype="130" unbalanced="0"/>
    <cacheHierarchy uniqueName="[Merge_Base  4].[FechaSalida]" caption="FechaSalida" attribute="1" time="1" defaultMemberUniqueName="[Merge_Base  4].[FechaSalida].[All]" allUniqueName="[Merge_Base  4].[FechaSalida].[All]" dimensionUniqueName="[Merge_Base  4]" displayFolder="" count="0" memberValueDatatype="7" unbalanced="0"/>
    <cacheHierarchy uniqueName="[Merge_Base  4].[MotivoSalida]" caption="MotivoSalida" attribute="1" defaultMemberUniqueName="[Merge_Base  4].[MotivoSalida].[All]" allUniqueName="[Merge_Base  4].[MotivoSalida].[All]" dimensionUniqueName="[Merge_Base  4]" displayFolder="" count="0" memberValueDatatype="130" unbalanced="0"/>
    <cacheHierarchy uniqueName="[Merge_Base  4].[ÚltimaEvaluación]" caption="ÚltimaEvaluación" attribute="1" defaultMemberUniqueName="[Merge_Base  4].[ÚltimaEvaluación].[All]" allUniqueName="[Merge_Base  4].[ÚltimaEvaluación].[All]" dimensionUniqueName="[Merge_Base  4]" displayFolder="" count="0" memberValueDatatype="130" unbalanced="0"/>
    <cacheHierarchy uniqueName="[Merge_Base  4].[ÚltimoNivelSatisfacción]" caption="ÚltimoNivelSatisfacción" attribute="1" defaultMemberUniqueName="[Merge_Base  4].[ÚltimoNivelSatisfacción].[All]" allUniqueName="[Merge_Base  4].[ÚltimoNivelSatisfacción].[All]" dimensionUniqueName="[Merge_Base  4]" displayFolder="" count="0" memberValueDatatype="20" unbalanced="0"/>
    <cacheHierarchy uniqueName="[Merge_Base  4].[Status]" caption="Status" attribute="1" defaultMemberUniqueName="[Merge_Base  4].[Status].[All]" allUniqueName="[Merge_Base  4].[Status].[All]" dimensionUniqueName="[Merge_Base  4]" displayFolder="" count="0" memberValueDatatype="130" unbalanced="0"/>
    <cacheHierarchy uniqueName="[Merge_Base  4].[FechaSalida_Month]" caption="FechaSalida_Month" attribute="1" defaultMemberUniqueName="[Merge_Base  4].[FechaSalida_Month].[All]" allUniqueName="[Merge_Base  4].[FechaSalida_Month].[All]" dimensionUniqueName="[Merge_Base  4]" displayFolder="" count="0" memberValueDatatype="20" unbalanced="0"/>
    <cacheHierarchy uniqueName="[Merge_Base  4].[FechaSalida_Year]" caption="FechaSalida_Year" attribute="1" defaultMemberUniqueName="[Merge_Base  4].[FechaSalida_Year].[All]" allUniqueName="[Merge_Base  4].[FechaSalida_Year].[All]" dimensionUniqueName="[Merge_Base  4]" displayFolder="" count="0" memberValueDatatype="20" unbalanced="0"/>
    <cacheHierarchy uniqueName="[Merge_Base  4].[FechaContratacion_Month]" caption="FechaContratacion_Month" attribute="1" defaultMemberUniqueName="[Merge_Base  4].[FechaContratacion_Month].[All]" allUniqueName="[Merge_Base  4].[FechaContratacion_Month].[All]" dimensionUniqueName="[Merge_Base  4]" displayFolder="" count="0" memberValueDatatype="20" unbalanced="0"/>
    <cacheHierarchy uniqueName="[Merge_Base  4].[FechaContratacion_Year]" caption="FechaContratacion_Year" attribute="1" defaultMemberUniqueName="[Merge_Base  4].[FechaContratacion_Year].[All]" allUniqueName="[Merge_Base  4].[FechaContratacion_Year].[All]" dimensionUniqueName="[Merge_Base  4]" displayFolder="" count="0" memberValueDatatype="20" unbalanced="0"/>
    <cacheHierarchy uniqueName="[Merge_Base  4].[Edad]" caption="Edad" attribute="1" defaultMemberUniqueName="[Merge_Base  4].[Edad].[All]" allUniqueName="[Merge_Base  4].[Edad].[All]" dimensionUniqueName="[Merge_Base  4]" displayFolder="" count="0" memberValueDatatype="130" unbalanced="0"/>
    <cacheHierarchy uniqueName="[Merge_Base  4].[Grupo Etario]" caption="Grupo Etario" attribute="1" defaultMemberUniqueName="[Merge_Base  4].[Grupo Etario].[All]" allUniqueName="[Merge_Base  4].[Grupo Etario].[All]" dimensionUniqueName="[Merge_Base  4]" displayFolder="" count="0" memberValueDatatype="130" unbalanced="0"/>
    <cacheHierarchy uniqueName="[Merge_Base  6].[IdColaborador]" caption="IdColaborador" attribute="1" defaultMemberUniqueName="[Merge_Base  6].[IdColaborador].[All]" allUniqueName="[Merge_Base  6].[IdColaborador].[All]" dimensionUniqueName="[Merge_Base  6]" displayFolder="" count="0" memberValueDatatype="130" unbalanced="0"/>
    <cacheHierarchy uniqueName="[Merge_Base  6].[NombreColaboradores]" caption="NombreColaboradores" attribute="1" defaultMemberUniqueName="[Merge_Base  6].[NombreColaboradores].[All]" allUniqueName="[Merge_Base  6].[NombreColaboradores].[All]" dimensionUniqueName="[Merge_Base  6]" displayFolder="" count="0" memberValueDatatype="130" unbalanced="0"/>
    <cacheHierarchy uniqueName="[Merge_Base  6].[FechaNacimiento]" caption="FechaNacimiento" attribute="1" time="1" defaultMemberUniqueName="[Merge_Base  6].[FechaNacimiento].[All]" allUniqueName="[Merge_Base  6].[FechaNacimiento].[All]" dimensionUniqueName="[Merge_Base  6]" displayFolder="" count="0" memberValueDatatype="7" unbalanced="0"/>
    <cacheHierarchy uniqueName="[Merge_Base  6].[Género]" caption="Género" attribute="1" defaultMemberUniqueName="[Merge_Base  6].[Género].[All]" allUniqueName="[Merge_Base  6].[Género].[All]" dimensionUniqueName="[Merge_Base  6]" displayFolder="" count="0" memberValueDatatype="130" unbalanced="0"/>
    <cacheHierarchy uniqueName="[Merge_Base  6].[EstadoCivil]" caption="EstadoCivil" attribute="1" defaultMemberUniqueName="[Merge_Base  6].[EstadoCivil].[All]" allUniqueName="[Merge_Base  6].[EstadoCivil].[All]" dimensionUniqueName="[Merge_Base  6]" displayFolder="" count="0" memberValueDatatype="130" unbalanced="0"/>
    <cacheHierarchy uniqueName="[Merge_Base  6].[País]" caption="País" attribute="1" defaultMemberUniqueName="[Merge_Base  6].[País].[All]" allUniqueName="[Merge_Base  6].[País].[All]" dimensionUniqueName="[Merge_Base  6]" displayFolder="" count="0" memberValueDatatype="130" unbalanced="0"/>
    <cacheHierarchy uniqueName="[Merge_Base  6].[Departamento]" caption="Departamento" attribute="1" defaultMemberUniqueName="[Merge_Base  6].[Departamento].[All]" allUniqueName="[Merge_Base  6].[Departamento].[All]" dimensionUniqueName="[Merge_Base  6]" displayFolder="" count="0" memberValueDatatype="130" unbalanced="0"/>
    <cacheHierarchy uniqueName="[Merge_Base  6].[Posición]" caption="Posición" attribute="1" defaultMemberUniqueName="[Merge_Base  6].[Posición].[All]" allUniqueName="[Merge_Base  6].[Posición].[All]" dimensionUniqueName="[Merge_Base  6]" displayFolder="" count="0" memberValueDatatype="130" unbalanced="0"/>
    <cacheHierarchy uniqueName="[Merge_Base  6].[Sueldo]" caption="Sueldo" attribute="1" defaultMemberUniqueName="[Merge_Base  6].[Sueldo].[All]" allUniqueName="[Merge_Base  6].[Sueldo].[All]" dimensionUniqueName="[Merge_Base  6]" displayFolder="" count="0" memberValueDatatype="5" unbalanced="0"/>
    <cacheHierarchy uniqueName="[Merge_Base  6].[FechaContratación]" caption="FechaContratación" attribute="1" time="1" defaultMemberUniqueName="[Merge_Base  6].[FechaContratación].[All]" allUniqueName="[Merge_Base  6].[FechaContratación].[All]" dimensionUniqueName="[Merge_Base  6]" displayFolder="" count="0" memberValueDatatype="7" unbalanced="0"/>
    <cacheHierarchy uniqueName="[Merge_Base  6].[FuenteContratación]" caption="FuenteContratación" attribute="1" defaultMemberUniqueName="[Merge_Base  6].[FuenteContratación].[All]" allUniqueName="[Merge_Base  6].[FuenteContratación].[All]" dimensionUniqueName="[Merge_Base  6]" displayFolder="" count="0" memberValueDatatype="130" unbalanced="0"/>
    <cacheHierarchy uniqueName="[Merge_Base  6].[Rendimiento]" caption="Rendimiento" attribute="1" defaultMemberUniqueName="[Merge_Base  6].[Rendimiento].[All]" allUniqueName="[Merge_Base  6].[Rendimiento].[All]" dimensionUniqueName="[Merge_Base  6]" displayFolder="" count="0" memberValueDatatype="20" unbalanced="0"/>
    <cacheHierarchy uniqueName="[Merge_Base  6].[EvaluaciónRendimiento]" caption="EvaluaciónRendimiento" attribute="1" defaultMemberUniqueName="[Merge_Base  6].[EvaluaciónRendimiento].[All]" allUniqueName="[Merge_Base  6].[EvaluaciónRendimiento].[All]" dimensionUniqueName="[Merge_Base  6]" displayFolder="" count="0" memberValueDatatype="130" unbalanced="0"/>
    <cacheHierarchy uniqueName="[Merge_Base  6].[InvestigaciónCompromiso]" caption="InvestigaciónCompromiso" attribute="1" defaultMemberUniqueName="[Merge_Base  6].[InvestigaciónCompromiso].[All]" allUniqueName="[Merge_Base  6].[InvestigaciónCompromiso].[All]" dimensionUniqueName="[Merge_Base  6]" displayFolder="" count="0" memberValueDatatype="5" unbalanced="0"/>
    <cacheHierarchy uniqueName="[Merge_Base  6].[NivelSatisfacción]" caption="NivelSatisfacción" attribute="1" defaultMemberUniqueName="[Merge_Base  6].[NivelSatisfacción].[All]" allUniqueName="[Merge_Base  6].[NivelSatisfacción].[All]" dimensionUniqueName="[Merge_Base  6]" displayFolder="" count="0" memberValueDatatype="20" unbalanced="0"/>
    <cacheHierarchy uniqueName="[Merge_Base  6].[DíasRetraso30]" caption="DíasRetraso30" attribute="1" defaultMemberUniqueName="[Merge_Base  6].[DíasRetraso30].[All]" allUniqueName="[Merge_Base  6].[DíasRetraso30].[All]" dimensionUniqueName="[Merge_Base  6]" displayFolder="" count="0" memberValueDatatype="20" unbalanced="0"/>
    <cacheHierarchy uniqueName="[Merge_Base  6].[Faltas]" caption="Faltas" attribute="1" defaultMemberUniqueName="[Merge_Base  6].[Faltas].[All]" allUniqueName="[Merge_Base  6].[Faltas].[All]" dimensionUniqueName="[Merge_Base  6]" displayFolder="" count="0" memberValueDatatype="20" unbalanced="0"/>
    <cacheHierarchy uniqueName="[Merge_Base  6].[IdColaborador.1]" caption="IdColaborador.1" attribute="1" defaultMemberUniqueName="[Merge_Base  6].[IdColaborador.1].[All]" allUniqueName="[Merge_Base  6].[IdColaborador.1].[All]" dimensionUniqueName="[Merge_Base  6]" displayFolder="" count="0" memberValueDatatype="130" unbalanced="0"/>
    <cacheHierarchy uniqueName="[Merge_Base  6].[FechaSalida]" caption="FechaSalida" attribute="1" time="1" defaultMemberUniqueName="[Merge_Base  6].[FechaSalida].[All]" allUniqueName="[Merge_Base  6].[FechaSalida].[All]" dimensionUniqueName="[Merge_Base  6]" displayFolder="" count="0" memberValueDatatype="7" unbalanced="0"/>
    <cacheHierarchy uniqueName="[Merge_Base  6].[MotivoSalida]" caption="MotivoSalida" attribute="1" defaultMemberUniqueName="[Merge_Base  6].[MotivoSalida].[All]" allUniqueName="[Merge_Base  6].[MotivoSalida].[All]" dimensionUniqueName="[Merge_Base  6]" displayFolder="" count="0" memberValueDatatype="130" unbalanced="0"/>
    <cacheHierarchy uniqueName="[Merge_Base  6].[ÚltimaEvaluación]" caption="ÚltimaEvaluación" attribute="1" defaultMemberUniqueName="[Merge_Base  6].[ÚltimaEvaluación].[All]" allUniqueName="[Merge_Base  6].[ÚltimaEvaluación].[All]" dimensionUniqueName="[Merge_Base  6]" displayFolder="" count="0" memberValueDatatype="130" unbalanced="0"/>
    <cacheHierarchy uniqueName="[Merge_Base  6].[ÚltimoNivelSatisfacción]" caption="ÚltimoNivelSatisfacción" attribute="1" defaultMemberUniqueName="[Merge_Base  6].[ÚltimoNivelSatisfacción].[All]" allUniqueName="[Merge_Base  6].[ÚltimoNivelSatisfacción].[All]" dimensionUniqueName="[Merge_Base  6]" displayFolder="" count="0" memberValueDatatype="20" unbalanced="0"/>
    <cacheHierarchy uniqueName="[Merge_Base  6].[Status]" caption="Status" attribute="1" defaultMemberUniqueName="[Merge_Base  6].[Status].[All]" allUniqueName="[Merge_Base  6].[Status].[All]" dimensionUniqueName="[Merge_Base  6]" displayFolder="" count="0" memberValueDatatype="130" unbalanced="0"/>
    <cacheHierarchy uniqueName="[Merge_Base  6].[FechaSalida_Month]" caption="FechaSalida_Month" attribute="1" defaultMemberUniqueName="[Merge_Base  6].[FechaSalida_Month].[All]" allUniqueName="[Merge_Base  6].[FechaSalida_Month].[All]" dimensionUniqueName="[Merge_Base  6]" displayFolder="" count="0" memberValueDatatype="20" unbalanced="0"/>
    <cacheHierarchy uniqueName="[Merge_Base  6].[FechaSalida_Year]" caption="FechaSalida_Year" attribute="1" defaultMemberUniqueName="[Merge_Base  6].[FechaSalida_Year].[All]" allUniqueName="[Merge_Base  6].[FechaSalida_Year].[All]" dimensionUniqueName="[Merge_Base  6]" displayFolder="" count="0" memberValueDatatype="20" unbalanced="0"/>
    <cacheHierarchy uniqueName="[Merge_Base  6].[FechaContratacion_Month]" caption="FechaContratacion_Month" attribute="1" defaultMemberUniqueName="[Merge_Base  6].[FechaContratacion_Month].[All]" allUniqueName="[Merge_Base  6].[FechaContratacion_Month].[All]" dimensionUniqueName="[Merge_Base  6]" displayFolder="" count="0" memberValueDatatype="20" unbalanced="0"/>
    <cacheHierarchy uniqueName="[Merge_Base  6].[FechaContratacion_Year]" caption="FechaContratacion_Year" attribute="1" defaultMemberUniqueName="[Merge_Base  6].[FechaContratacion_Year].[All]" allUniqueName="[Merge_Base  6].[FechaContratacion_Year].[All]" dimensionUniqueName="[Merge_Base  6]" displayFolder="" count="0" memberValueDatatype="20" unbalanced="0"/>
    <cacheHierarchy uniqueName="[Merge_Base  6].[Edad]" caption="Edad" attribute="1" defaultMemberUniqueName="[Merge_Base  6].[Edad].[All]" allUniqueName="[Merge_Base  6].[Edad].[All]" dimensionUniqueName="[Merge_Base  6]" displayFolder="" count="0" memberValueDatatype="130" unbalanced="0"/>
    <cacheHierarchy uniqueName="[Merge_Base  6].[Grupo Etario]" caption="Grupo Etario" attribute="1" defaultMemberUniqueName="[Merge_Base  6].[Grupo Etario].[All]" allUniqueName="[Merge_Base  6].[Grupo Etario].[All]" dimensionUniqueName="[Merge_Base  6]" displayFolder="" count="0" memberValueDatatype="130" unbalanced="0"/>
    <cacheHierarchy uniqueName="[Merge_Base  7].[IdColaborador]" caption="IdColaborador" attribute="1" defaultMemberUniqueName="[Merge_Base  7].[IdColaborador].[All]" allUniqueName="[Merge_Base  7].[IdColaborador].[All]" dimensionUniqueName="[Merge_Base  7]" displayFolder="" count="0" memberValueDatatype="130" unbalanced="0"/>
    <cacheHierarchy uniqueName="[Merge_Base  7].[NombreColaboradores]" caption="NombreColaboradores" attribute="1" defaultMemberUniqueName="[Merge_Base  7].[NombreColaboradores].[All]" allUniqueName="[Merge_Base  7].[NombreColaboradores].[All]" dimensionUniqueName="[Merge_Base  7]" displayFolder="" count="0" memberValueDatatype="130" unbalanced="0"/>
    <cacheHierarchy uniqueName="[Merge_Base  7].[FechaNacimiento]" caption="FechaNacimiento" attribute="1" time="1" defaultMemberUniqueName="[Merge_Base  7].[FechaNacimiento].[All]" allUniqueName="[Merge_Base  7].[FechaNacimiento].[All]" dimensionUniqueName="[Merge_Base  7]" displayFolder="" count="0" memberValueDatatype="7" unbalanced="0"/>
    <cacheHierarchy uniqueName="[Merge_Base  7].[Género]" caption="Género" attribute="1" defaultMemberUniqueName="[Merge_Base  7].[Género].[All]" allUniqueName="[Merge_Base  7].[Género].[All]" dimensionUniqueName="[Merge_Base  7]" displayFolder="" count="0" memberValueDatatype="130" unbalanced="0"/>
    <cacheHierarchy uniqueName="[Merge_Base  7].[EstadoCivil]" caption="EstadoCivil" attribute="1" defaultMemberUniqueName="[Merge_Base  7].[EstadoCivil].[All]" allUniqueName="[Merge_Base  7].[EstadoCivil].[All]" dimensionUniqueName="[Merge_Base  7]" displayFolder="" count="0" memberValueDatatype="130" unbalanced="0"/>
    <cacheHierarchy uniqueName="[Merge_Base  7].[País]" caption="País" attribute="1" defaultMemberUniqueName="[Merge_Base  7].[País].[All]" allUniqueName="[Merge_Base  7].[País].[All]" dimensionUniqueName="[Merge_Base  7]" displayFolder="" count="0" memberValueDatatype="130" unbalanced="0"/>
    <cacheHierarchy uniqueName="[Merge_Base  7].[Departamento]" caption="Departamento" attribute="1" defaultMemberUniqueName="[Merge_Base  7].[Departamento].[All]" allUniqueName="[Merge_Base  7].[Departamento].[All]" dimensionUniqueName="[Merge_Base  7]" displayFolder="" count="0" memberValueDatatype="130" unbalanced="0"/>
    <cacheHierarchy uniqueName="[Merge_Base  7].[Posición]" caption="Posición" attribute="1" defaultMemberUniqueName="[Merge_Base  7].[Posición].[All]" allUniqueName="[Merge_Base  7].[Posición].[All]" dimensionUniqueName="[Merge_Base  7]" displayFolder="" count="0" memberValueDatatype="130" unbalanced="0"/>
    <cacheHierarchy uniqueName="[Merge_Base  7].[Sueldo]" caption="Sueldo" attribute="1" defaultMemberUniqueName="[Merge_Base  7].[Sueldo].[All]" allUniqueName="[Merge_Base  7].[Sueldo].[All]" dimensionUniqueName="[Merge_Base  7]" displayFolder="" count="0" memberValueDatatype="5" unbalanced="0"/>
    <cacheHierarchy uniqueName="[Merge_Base  7].[FechaContratación]" caption="FechaContratación" attribute="1" time="1" defaultMemberUniqueName="[Merge_Base  7].[FechaContratación].[All]" allUniqueName="[Merge_Base  7].[FechaContratación].[All]" dimensionUniqueName="[Merge_Base  7]" displayFolder="" count="0" memberValueDatatype="7" unbalanced="0"/>
    <cacheHierarchy uniqueName="[Merge_Base  7].[FuenteContratación]" caption="FuenteContratación" attribute="1" defaultMemberUniqueName="[Merge_Base  7].[FuenteContratación].[All]" allUniqueName="[Merge_Base  7].[FuenteContratación].[All]" dimensionUniqueName="[Merge_Base  7]" displayFolder="" count="0" memberValueDatatype="130" unbalanced="0"/>
    <cacheHierarchy uniqueName="[Merge_Base  7].[Rendimiento]" caption="Rendimiento" attribute="1" defaultMemberUniqueName="[Merge_Base  7].[Rendimiento].[All]" allUniqueName="[Merge_Base  7].[Rendimiento].[All]" dimensionUniqueName="[Merge_Base  7]" displayFolder="" count="0" memberValueDatatype="20" unbalanced="0"/>
    <cacheHierarchy uniqueName="[Merge_Base  7].[EvaluaciónRendimiento]" caption="EvaluaciónRendimiento" attribute="1" defaultMemberUniqueName="[Merge_Base  7].[EvaluaciónRendimiento].[All]" allUniqueName="[Merge_Base  7].[EvaluaciónRendimiento].[All]" dimensionUniqueName="[Merge_Base  7]" displayFolder="" count="0" memberValueDatatype="130" unbalanced="0"/>
    <cacheHierarchy uniqueName="[Merge_Base  7].[InvestigaciónCompromiso]" caption="InvestigaciónCompromiso" attribute="1" defaultMemberUniqueName="[Merge_Base  7].[InvestigaciónCompromiso].[All]" allUniqueName="[Merge_Base  7].[InvestigaciónCompromiso].[All]" dimensionUniqueName="[Merge_Base  7]" displayFolder="" count="0" memberValueDatatype="5" unbalanced="0"/>
    <cacheHierarchy uniqueName="[Merge_Base  7].[NivelSatisfacción]" caption="NivelSatisfacción" attribute="1" defaultMemberUniqueName="[Merge_Base  7].[NivelSatisfacción].[All]" allUniqueName="[Merge_Base  7].[NivelSatisfacción].[All]" dimensionUniqueName="[Merge_Base  7]" displayFolder="" count="0" memberValueDatatype="20" unbalanced="0"/>
    <cacheHierarchy uniqueName="[Merge_Base  7].[DíasRetraso30]" caption="DíasRetraso30" attribute="1" defaultMemberUniqueName="[Merge_Base  7].[DíasRetraso30].[All]" allUniqueName="[Merge_Base  7].[DíasRetraso30].[All]" dimensionUniqueName="[Merge_Base  7]" displayFolder="" count="0" memberValueDatatype="20" unbalanced="0"/>
    <cacheHierarchy uniqueName="[Merge_Base  7].[Faltas]" caption="Faltas" attribute="1" defaultMemberUniqueName="[Merge_Base  7].[Faltas].[All]" allUniqueName="[Merge_Base  7].[Faltas].[All]" dimensionUniqueName="[Merge_Base  7]" displayFolder="" count="0" memberValueDatatype="20" unbalanced="0"/>
    <cacheHierarchy uniqueName="[Merge_Base  7].[IdColaborador.1]" caption="IdColaborador.1" attribute="1" defaultMemberUniqueName="[Merge_Base  7].[IdColaborador.1].[All]" allUniqueName="[Merge_Base  7].[IdColaborador.1].[All]" dimensionUniqueName="[Merge_Base  7]" displayFolder="" count="0" memberValueDatatype="130" unbalanced="0"/>
    <cacheHierarchy uniqueName="[Merge_Base  7].[FechaSalida]" caption="FechaSalida" attribute="1" time="1" defaultMemberUniqueName="[Merge_Base  7].[FechaSalida].[All]" allUniqueName="[Merge_Base  7].[FechaSalida].[All]" dimensionUniqueName="[Merge_Base  7]" displayFolder="" count="0" memberValueDatatype="7" unbalanced="0"/>
    <cacheHierarchy uniqueName="[Merge_Base  7].[MotivoSalida]" caption="MotivoSalida" attribute="1" defaultMemberUniqueName="[Merge_Base  7].[MotivoSalida].[All]" allUniqueName="[Merge_Base  7].[MotivoSalida].[All]" dimensionUniqueName="[Merge_Base  7]" displayFolder="" count="0" memberValueDatatype="130" unbalanced="0"/>
    <cacheHierarchy uniqueName="[Merge_Base  7].[ÚltimaEvaluación]" caption="ÚltimaEvaluación" attribute="1" defaultMemberUniqueName="[Merge_Base  7].[ÚltimaEvaluación].[All]" allUniqueName="[Merge_Base  7].[ÚltimaEvaluación].[All]" dimensionUniqueName="[Merge_Base  7]" displayFolder="" count="0" memberValueDatatype="130" unbalanced="0"/>
    <cacheHierarchy uniqueName="[Merge_Base  7].[ÚltimoNivelSatisfacción]" caption="ÚltimoNivelSatisfacción" attribute="1" defaultMemberUniqueName="[Merge_Base  7].[ÚltimoNivelSatisfacción].[All]" allUniqueName="[Merge_Base  7].[ÚltimoNivelSatisfacción].[All]" dimensionUniqueName="[Merge_Base  7]" displayFolder="" count="0" memberValueDatatype="20" unbalanced="0"/>
    <cacheHierarchy uniqueName="[Merge_Base  7].[Status]" caption="Status" attribute="1" defaultMemberUniqueName="[Merge_Base  7].[Status].[All]" allUniqueName="[Merge_Base  7].[Status].[All]" dimensionUniqueName="[Merge_Base  7]" displayFolder="" count="0" memberValueDatatype="130" unbalanced="0"/>
    <cacheHierarchy uniqueName="[Merge_Base  7].[FechaSalida_Month]" caption="FechaSalida_Month" attribute="1" defaultMemberUniqueName="[Merge_Base  7].[FechaSalida_Month].[All]" allUniqueName="[Merge_Base  7].[FechaSalida_Month].[All]" dimensionUniqueName="[Merge_Base  7]" displayFolder="" count="0" memberValueDatatype="20" unbalanced="0"/>
    <cacheHierarchy uniqueName="[Merge_Base  7].[FechaSalida_Year]" caption="FechaSalida_Year" attribute="1" defaultMemberUniqueName="[Merge_Base  7].[FechaSalida_Year].[All]" allUniqueName="[Merge_Base  7].[FechaSalida_Year].[All]" dimensionUniqueName="[Merge_Base  7]" displayFolder="" count="0" memberValueDatatype="20" unbalanced="0"/>
    <cacheHierarchy uniqueName="[Merge_Base  7].[FechaContratacion_Month]" caption="FechaContratacion_Month" attribute="1" defaultMemberUniqueName="[Merge_Base  7].[FechaContratacion_Month].[All]" allUniqueName="[Merge_Base  7].[FechaContratacion_Month].[All]" dimensionUniqueName="[Merge_Base  7]" displayFolder="" count="0" memberValueDatatype="20" unbalanced="0"/>
    <cacheHierarchy uniqueName="[Merge_Base  7].[FechaContratacion_Year]" caption="FechaContratacion_Year" attribute="1" defaultMemberUniqueName="[Merge_Base  7].[FechaContratacion_Year].[All]" allUniqueName="[Merge_Base  7].[FechaContratacion_Year].[All]" dimensionUniqueName="[Merge_Base  7]" displayFolder="" count="0" memberValueDatatype="20" unbalanced="0"/>
    <cacheHierarchy uniqueName="[Merge_Base  7].[Edad]" caption="Edad" attribute="1" defaultMemberUniqueName="[Merge_Base  7].[Edad].[All]" allUniqueName="[Merge_Base  7].[Edad].[All]" dimensionUniqueName="[Merge_Base  7]" displayFolder="" count="0" memberValueDatatype="130" unbalanced="0"/>
    <cacheHierarchy uniqueName="[Merge_Base  7].[Grupo Etario]" caption="Grupo Etario" attribute="1" defaultMemberUniqueName="[Merge_Base  7].[Grupo Etario].[All]" allUniqueName="[Merge_Base  7].[Grupo Etario].[All]" dimensionUniqueName="[Merge_Base  7]" displayFolder="" count="0" memberValueDatatype="130" unbalanced="0"/>
    <cacheHierarchy uniqueName="[Merge_Base  8].[IdColaborador]" caption="IdColaborador" attribute="1" defaultMemberUniqueName="[Merge_Base  8].[IdColaborador].[All]" allUniqueName="[Merge_Base  8].[IdColaborador].[All]" dimensionUniqueName="[Merge_Base  8]" displayFolder="" count="0" memberValueDatatype="130" unbalanced="0"/>
    <cacheHierarchy uniqueName="[Merge_Base  8].[NombreColaboradores]" caption="NombreColaboradores" attribute="1" defaultMemberUniqueName="[Merge_Base  8].[NombreColaboradores].[All]" allUniqueName="[Merge_Base  8].[NombreColaboradores].[All]" dimensionUniqueName="[Merge_Base  8]" displayFolder="" count="0" memberValueDatatype="130" unbalanced="0"/>
    <cacheHierarchy uniqueName="[Merge_Base  8].[FechaNacimiento]" caption="FechaNacimiento" attribute="1" time="1" defaultMemberUniqueName="[Merge_Base  8].[FechaNacimiento].[All]" allUniqueName="[Merge_Base  8].[FechaNacimiento].[All]" dimensionUniqueName="[Merge_Base  8]" displayFolder="" count="0" memberValueDatatype="7" unbalanced="0"/>
    <cacheHierarchy uniqueName="[Merge_Base  8].[Género]" caption="Género" attribute="1" defaultMemberUniqueName="[Merge_Base  8].[Género].[All]" allUniqueName="[Merge_Base  8].[Género].[All]" dimensionUniqueName="[Merge_Base  8]" displayFolder="" count="0" memberValueDatatype="130" unbalanced="0"/>
    <cacheHierarchy uniqueName="[Merge_Base  8].[EstadoCivil]" caption="EstadoCivil" attribute="1" defaultMemberUniqueName="[Merge_Base  8].[EstadoCivil].[All]" allUniqueName="[Merge_Base  8].[EstadoCivil].[All]" dimensionUniqueName="[Merge_Base  8]" displayFolder="" count="0" memberValueDatatype="130" unbalanced="0"/>
    <cacheHierarchy uniqueName="[Merge_Base  8].[País]" caption="País" attribute="1" defaultMemberUniqueName="[Merge_Base  8].[País].[All]" allUniqueName="[Merge_Base  8].[País].[All]" dimensionUniqueName="[Merge_Base  8]" displayFolder="" count="0" memberValueDatatype="130" unbalanced="0"/>
    <cacheHierarchy uniqueName="[Merge_Base  8].[Departamento]" caption="Departamento" attribute="1" defaultMemberUniqueName="[Merge_Base  8].[Departamento].[All]" allUniqueName="[Merge_Base  8].[Departamento].[All]" dimensionUniqueName="[Merge_Base  8]" displayFolder="" count="0" memberValueDatatype="130" unbalanced="0"/>
    <cacheHierarchy uniqueName="[Merge_Base  8].[Posición]" caption="Posición" attribute="1" defaultMemberUniqueName="[Merge_Base  8].[Posición].[All]" allUniqueName="[Merge_Base  8].[Posición].[All]" dimensionUniqueName="[Merge_Base  8]" displayFolder="" count="0" memberValueDatatype="130" unbalanced="0"/>
    <cacheHierarchy uniqueName="[Merge_Base  8].[Sueldo]" caption="Sueldo" attribute="1" defaultMemberUniqueName="[Merge_Base  8].[Sueldo].[All]" allUniqueName="[Merge_Base  8].[Sueldo].[All]" dimensionUniqueName="[Merge_Base  8]" displayFolder="" count="0" memberValueDatatype="5" unbalanced="0"/>
    <cacheHierarchy uniqueName="[Merge_Base  8].[FechaContratación]" caption="FechaContratación" attribute="1" time="1" defaultMemberUniqueName="[Merge_Base  8].[FechaContratación].[All]" allUniqueName="[Merge_Base  8].[FechaContratación].[All]" dimensionUniqueName="[Merge_Base  8]" displayFolder="" count="0" memberValueDatatype="7" unbalanced="0"/>
    <cacheHierarchy uniqueName="[Merge_Base  8].[FuenteContratación]" caption="FuenteContratación" attribute="1" defaultMemberUniqueName="[Merge_Base  8].[FuenteContratación].[All]" allUniqueName="[Merge_Base  8].[FuenteContratación].[All]" dimensionUniqueName="[Merge_Base  8]" displayFolder="" count="0" memberValueDatatype="130" unbalanced="0"/>
    <cacheHierarchy uniqueName="[Merge_Base  8].[Rendimiento]" caption="Rendimiento" attribute="1" defaultMemberUniqueName="[Merge_Base  8].[Rendimiento].[All]" allUniqueName="[Merge_Base  8].[Rendimiento].[All]" dimensionUniqueName="[Merge_Base  8]" displayFolder="" count="0" memberValueDatatype="20" unbalanced="0"/>
    <cacheHierarchy uniqueName="[Merge_Base  8].[EvaluaciónRendimiento]" caption="EvaluaciónRendimiento" attribute="1" defaultMemberUniqueName="[Merge_Base  8].[EvaluaciónRendimiento].[All]" allUniqueName="[Merge_Base  8].[EvaluaciónRendimiento].[All]" dimensionUniqueName="[Merge_Base  8]" displayFolder="" count="0" memberValueDatatype="130" unbalanced="0"/>
    <cacheHierarchy uniqueName="[Merge_Base  8].[InvestigaciónCompromiso]" caption="InvestigaciónCompromiso" attribute="1" defaultMemberUniqueName="[Merge_Base  8].[InvestigaciónCompromiso].[All]" allUniqueName="[Merge_Base  8].[InvestigaciónCompromiso].[All]" dimensionUniqueName="[Merge_Base  8]" displayFolder="" count="0" memberValueDatatype="5" unbalanced="0"/>
    <cacheHierarchy uniqueName="[Merge_Base  8].[NivelSatisfacción]" caption="NivelSatisfacción" attribute="1" defaultMemberUniqueName="[Merge_Base  8].[NivelSatisfacción].[All]" allUniqueName="[Merge_Base  8].[NivelSatisfacción].[All]" dimensionUniqueName="[Merge_Base  8]" displayFolder="" count="0" memberValueDatatype="20" unbalanced="0"/>
    <cacheHierarchy uniqueName="[Merge_Base  8].[DíasRetraso30]" caption="DíasRetraso30" attribute="1" defaultMemberUniqueName="[Merge_Base  8].[DíasRetraso30].[All]" allUniqueName="[Merge_Base  8].[DíasRetraso30].[All]" dimensionUniqueName="[Merge_Base  8]" displayFolder="" count="0" memberValueDatatype="20" unbalanced="0"/>
    <cacheHierarchy uniqueName="[Merge_Base  8].[Faltas]" caption="Faltas" attribute="1" defaultMemberUniqueName="[Merge_Base  8].[Faltas].[All]" allUniqueName="[Merge_Base  8].[Faltas].[All]" dimensionUniqueName="[Merge_Base  8]" displayFolder="" count="0" memberValueDatatype="20" unbalanced="0"/>
    <cacheHierarchy uniqueName="[Merge_Base  8].[IdColaborador.1]" caption="IdColaborador.1" attribute="1" defaultMemberUniqueName="[Merge_Base  8].[IdColaborador.1].[All]" allUniqueName="[Merge_Base  8].[IdColaborador.1].[All]" dimensionUniqueName="[Merge_Base  8]" displayFolder="" count="0" memberValueDatatype="130" unbalanced="0"/>
    <cacheHierarchy uniqueName="[Merge_Base  8].[FechaSalida]" caption="FechaSalida" attribute="1" time="1" defaultMemberUniqueName="[Merge_Base  8].[FechaSalida].[All]" allUniqueName="[Merge_Base  8].[FechaSalida].[All]" dimensionUniqueName="[Merge_Base  8]" displayFolder="" count="0" memberValueDatatype="7" unbalanced="0"/>
    <cacheHierarchy uniqueName="[Merge_Base  8].[MotivoSalida]" caption="MotivoSalida" attribute="1" defaultMemberUniqueName="[Merge_Base  8].[MotivoSalida].[All]" allUniqueName="[Merge_Base  8].[MotivoSalida].[All]" dimensionUniqueName="[Merge_Base  8]" displayFolder="" count="0" memberValueDatatype="130" unbalanced="0"/>
    <cacheHierarchy uniqueName="[Merge_Base  8].[ÚltimaEvaluación]" caption="ÚltimaEvaluación" attribute="1" defaultMemberUniqueName="[Merge_Base  8].[ÚltimaEvaluación].[All]" allUniqueName="[Merge_Base  8].[ÚltimaEvaluación].[All]" dimensionUniqueName="[Merge_Base  8]" displayFolder="" count="0" memberValueDatatype="130" unbalanced="0"/>
    <cacheHierarchy uniqueName="[Merge_Base  8].[ÚltimoNivelSatisfacción]" caption="ÚltimoNivelSatisfacción" attribute="1" defaultMemberUniqueName="[Merge_Base  8].[ÚltimoNivelSatisfacción].[All]" allUniqueName="[Merge_Base  8].[ÚltimoNivelSatisfacción].[All]" dimensionUniqueName="[Merge_Base  8]" displayFolder="" count="0" memberValueDatatype="20" unbalanced="0"/>
    <cacheHierarchy uniqueName="[Merge_Base  8].[Status]" caption="Status" attribute="1" defaultMemberUniqueName="[Merge_Base  8].[Status].[All]" allUniqueName="[Merge_Base  8].[Status].[All]" dimensionUniqueName="[Merge_Base  8]" displayFolder="" count="0" memberValueDatatype="130" unbalanced="0"/>
    <cacheHierarchy uniqueName="[Merge_Base  8].[FechaSalida_Month]" caption="FechaSalida_Month" attribute="1" defaultMemberUniqueName="[Merge_Base  8].[FechaSalida_Month].[All]" allUniqueName="[Merge_Base  8].[FechaSalida_Month].[All]" dimensionUniqueName="[Merge_Base  8]" displayFolder="" count="0" memberValueDatatype="20" unbalanced="0"/>
    <cacheHierarchy uniqueName="[Merge_Base  8].[FechaSalida_Year]" caption="FechaSalida_Year" attribute="1" defaultMemberUniqueName="[Merge_Base  8].[FechaSalida_Year].[All]" allUniqueName="[Merge_Base  8].[FechaSalida_Year].[All]" dimensionUniqueName="[Merge_Base  8]" displayFolder="" count="0" memberValueDatatype="20" unbalanced="0"/>
    <cacheHierarchy uniqueName="[Merge_Base  8].[FechaContratacion_Month]" caption="FechaContratacion_Month" attribute="1" defaultMemberUniqueName="[Merge_Base  8].[FechaContratacion_Month].[All]" allUniqueName="[Merge_Base  8].[FechaContratacion_Month].[All]" dimensionUniqueName="[Merge_Base  8]" displayFolder="" count="0" memberValueDatatype="20" unbalanced="0"/>
    <cacheHierarchy uniqueName="[Merge_Base  8].[FechaContratacion_Year]" caption="FechaContratacion_Year" attribute="1" defaultMemberUniqueName="[Merge_Base  8].[FechaContratacion_Year].[All]" allUniqueName="[Merge_Base  8].[FechaContratacion_Year].[All]" dimensionUniqueName="[Merge_Base  8]" displayFolder="" count="0" memberValueDatatype="20" unbalanced="0"/>
    <cacheHierarchy uniqueName="[Merge_Base  8].[Edad]" caption="Edad" attribute="1" defaultMemberUniqueName="[Merge_Base  8].[Edad].[All]" allUniqueName="[Merge_Base  8].[Edad].[All]" dimensionUniqueName="[Merge_Base  8]" displayFolder="" count="0" memberValueDatatype="130" unbalanced="0"/>
    <cacheHierarchy uniqueName="[Merge_Base  8].[Grupo Etario]" caption="Grupo Etario" attribute="1" defaultMemberUniqueName="[Merge_Base  8].[Grupo Etario].[All]" allUniqueName="[Merge_Base  8].[Grupo Etario].[All]" dimensionUniqueName="[Merge_Base  8]" displayFolder="" count="0" memberValueDatatype="130" unbalanced="0"/>
    <cacheHierarchy uniqueName="[Merge_Base  11].[FechaContratación (Month Index)]" caption="FechaContratación (Month Index)" attribute="1" defaultMemberUniqueName="[Merge_Base  11].[FechaContratación (Month Index)].[All]" allUniqueName="[Merge_Base  11].[FechaContratación (Month Index)].[All]" dimensionUniqueName="[Merge_Base  11]" displayFolder="" count="0" memberValueDatatype="20" unbalanced="0" hidden="1"/>
    <cacheHierarchy uniqueName="[Merge_Base  11].[FechaSalida (Month Index)]" caption="FechaSalida (Month Index)" attribute="1" defaultMemberUniqueName="[Merge_Base  11].[FechaSalida (Month Index)].[All]" allUniqueName="[Merge_Base  11].[FechaSalida (Month Index)].[All]" dimensionUniqueName="[Merge_Base  11]" displayFolder="" count="0" memberValueDatatype="20" unbalanced="0" hidden="1"/>
    <cacheHierarchy uniqueName="[Merge_Base  3].[FechaSalida (Month Index)]" caption="FechaSalida (Month Index)" attribute="1" defaultMemberUniqueName="[Merge_Base  3].[FechaSalida (Month Index)].[All]" allUniqueName="[Merge_Base  3].[FechaSalida (Month Index)].[All]" dimensionUniqueName="[Merge_Base  3]" displayFolder="" count="0" memberValueDatatype="20" unbalanced="0" hidden="1"/>
    <cacheHierarchy uniqueName="[Measures].[__XL_Count Merge_Base]" caption="__XL_Count Merge_Base" measure="1" displayFolder="" measureGroup="Merge_Base" count="0" hidden="1"/>
    <cacheHierarchy uniqueName="[Measures].[__XL_Count Merge_Base  2]" caption="__XL_Count Merge_Base  2" measure="1" displayFolder="" measureGroup="Merge_Base  2" count="0" hidden="1"/>
    <cacheHierarchy uniqueName="[Measures].[__XL_Count Merge_Base  3]" caption="__XL_Count Merge_Base  3" measure="1" displayFolder="" measureGroup="Merge_Base  3" count="0" hidden="1"/>
    <cacheHierarchy uniqueName="[Measures].[__XL_Count Merge_Base  4]" caption="__XL_Count Merge_Base  4" measure="1" displayFolder="" measureGroup="Merge_Base  4" count="0" hidden="1"/>
    <cacheHierarchy uniqueName="[Measures].[__XL_Count Merge_Base  6]" caption="__XL_Count Merge_Base  6" measure="1" displayFolder="" measureGroup="Merge_Base  6" count="0" hidden="1"/>
    <cacheHierarchy uniqueName="[Measures].[__XL_Count Merge_Base  7]" caption="__XL_Count Merge_Base  7" measure="1" displayFolder="" measureGroup="Merge_Base  7" count="0" hidden="1"/>
    <cacheHierarchy uniqueName="[Measures].[__XL_Count Merge_Base  8]" caption="__XL_Count Merge_Base  8" measure="1" displayFolder="" measureGroup="Merge_Base  8" count="0" hidden="1"/>
    <cacheHierarchy uniqueName="[Measures].[__XL_Count Merge_Base  10]" caption="__XL_Count Merge_Base  10" measure="1" displayFolder="" measureGroup="Merge_Base  10" count="0" hidden="1"/>
    <cacheHierarchy uniqueName="[Measures].[__XL_Count Merge_Base  11]" caption="__XL_Count Merge_Base  11" measure="1" displayFolder="" measureGroup="Merge_Base  11" count="0" hidden="1"/>
    <cacheHierarchy uniqueName="[Measures].[__No measures defined]" caption="__No measures defined" measure="1" displayFolder="" count="0" hidden="1"/>
    <cacheHierarchy uniqueName="[Measures].[Sum of FechaContratacion_Year]" caption="Sum of FechaContratacion_Year" measure="1" displayFolder="" measureGroup="Merge_Base" count="0" hidden="1">
      <extLst>
        <ext xmlns:x15="http://schemas.microsoft.com/office/spreadsheetml/2010/11/main" uri="{B97F6D7D-B522-45F9-BDA1-12C45D357490}">
          <x15:cacheHierarchy aggregatedColumn="26"/>
        </ext>
      </extLst>
    </cacheHierarchy>
    <cacheHierarchy uniqueName="[Measures].[Sum of FechaContratacion_Month]" caption="Sum of FechaContratacion_Month" measure="1" displayFolder="" measureGroup="Merge_Base" count="0" hidden="1">
      <extLst>
        <ext xmlns:x15="http://schemas.microsoft.com/office/spreadsheetml/2010/11/main" uri="{B97F6D7D-B522-45F9-BDA1-12C45D357490}">
          <x15:cacheHierarchy aggregatedColumn="25"/>
        </ext>
      </extLst>
    </cacheHierarchy>
    <cacheHierarchy uniqueName="[Measures].[Count of IdColaborador]" caption="Count of IdColaborador" measure="1" displayFolder="" measureGroup="Merge_Base" count="0" hidden="1">
      <extLst>
        <ext xmlns:x15="http://schemas.microsoft.com/office/spreadsheetml/2010/11/main" uri="{B97F6D7D-B522-45F9-BDA1-12C45D357490}">
          <x15:cacheHierarchy aggregatedColumn="0"/>
        </ext>
      </extLst>
    </cacheHierarchy>
    <cacheHierarchy uniqueName="[Measures].[Sum of FechaSalida_Month]" caption="Sum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Count of FechaSalida_Month]" caption="Count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Sum of NivelSatisfacción]" caption="Sum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Average of NivelSatisfacción]" caption="Average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Count of IdColaborador 2]" caption="Count of IdColaborador 2" measure="1" displayFolder="" measureGroup="Merge_Base  2" count="0" oneField="1" hidden="1">
      <fieldsUsage count="1">
        <fieldUsage x="1"/>
      </fieldsUsage>
      <extLst>
        <ext xmlns:x15="http://schemas.microsoft.com/office/spreadsheetml/2010/11/main" uri="{B97F6D7D-B522-45F9-BDA1-12C45D357490}">
          <x15:cacheHierarchy aggregatedColumn="93"/>
        </ext>
      </extLst>
    </cacheHierarchy>
    <cacheHierarchy uniqueName="[Measures].[Count of IdColaborador 3]" caption="Count of IdColaborador 3" measure="1" displayFolder="" measureGroup="Merge_Base  3" count="0" hidden="1">
      <extLst>
        <ext xmlns:x15="http://schemas.microsoft.com/office/spreadsheetml/2010/11/main" uri="{B97F6D7D-B522-45F9-BDA1-12C45D357490}">
          <x15:cacheHierarchy aggregatedColumn="122"/>
        </ext>
      </extLst>
    </cacheHierarchy>
    <cacheHierarchy uniqueName="[Measures].[Sum of FechaSalida_Year]" caption="Sum of FechaSalida_Year" measure="1" displayFolder="" measureGroup="Merge_Base  3" count="0" hidden="1">
      <extLst>
        <ext xmlns:x15="http://schemas.microsoft.com/office/spreadsheetml/2010/11/main" uri="{B97F6D7D-B522-45F9-BDA1-12C45D357490}">
          <x15:cacheHierarchy aggregatedColumn="146"/>
        </ext>
      </extLst>
    </cacheHierarchy>
    <cacheHierarchy uniqueName="[Measures].[Count of IdColaborador 4]" caption="Count of IdColaborador 4" measure="1" displayFolder="" measureGroup="Merge_Base  4" count="0" hidden="1">
      <extLst>
        <ext xmlns:x15="http://schemas.microsoft.com/office/spreadsheetml/2010/11/main" uri="{B97F6D7D-B522-45F9-BDA1-12C45D357490}">
          <x15:cacheHierarchy aggregatedColumn="154"/>
        </ext>
      </extLst>
    </cacheHierarchy>
    <cacheHierarchy uniqueName="[Measures].[Sum of FechaSalida_Year 2]" caption="Sum of FechaSalida_Year 2" measure="1" displayFolder="" measureGroup="Merge_Base  4" count="0" hidden="1">
      <extLst>
        <ext xmlns:x15="http://schemas.microsoft.com/office/spreadsheetml/2010/11/main" uri="{B97F6D7D-B522-45F9-BDA1-12C45D357490}">
          <x15:cacheHierarchy aggregatedColumn="178"/>
        </ext>
      </extLst>
    </cacheHierarchy>
    <cacheHierarchy uniqueName="[Measures].[Count of MotivoSalida]" caption="Count of MotivoSalida" measure="1" displayFolder="" measureGroup="Merge_Base  6" count="0" hidden="1">
      <extLst>
        <ext xmlns:x15="http://schemas.microsoft.com/office/spreadsheetml/2010/11/main" uri="{B97F6D7D-B522-45F9-BDA1-12C45D357490}">
          <x15:cacheHierarchy aggregatedColumn="202"/>
        </ext>
      </extLst>
    </cacheHierarchy>
    <cacheHierarchy uniqueName="[Measures].[Count of MotivoSalida 2]" caption="Count of MotivoSalida 2" measure="1" displayFolder="" measureGroup="Merge_Base  7" count="0" hidden="1">
      <extLst>
        <ext xmlns:x15="http://schemas.microsoft.com/office/spreadsheetml/2010/11/main" uri="{B97F6D7D-B522-45F9-BDA1-12C45D357490}">
          <x15:cacheHierarchy aggregatedColumn="231"/>
        </ext>
      </extLst>
    </cacheHierarchy>
    <cacheHierarchy uniqueName="[Measures].[Count of Status]" caption="Count of Status" measure="1" displayFolder="" measureGroup="Merge_Base  10" count="0" hidden="1">
      <extLst>
        <ext xmlns:x15="http://schemas.microsoft.com/office/spreadsheetml/2010/11/main" uri="{B97F6D7D-B522-45F9-BDA1-12C45D357490}">
          <x15:cacheHierarchy aggregatedColumn="51"/>
        </ext>
      </extLst>
    </cacheHierarchy>
    <cacheHierarchy uniqueName="[Measures].[Sum of FechaContratacion_Month 2]" caption="Sum of FechaContratacion_Month 2" measure="1" displayFolder="" measureGroup="Merge_Base  11" count="0" hidden="1">
      <extLst>
        <ext xmlns:x15="http://schemas.microsoft.com/office/spreadsheetml/2010/11/main" uri="{B97F6D7D-B522-45F9-BDA1-12C45D357490}">
          <x15:cacheHierarchy aggregatedColumn="83"/>
        </ext>
      </extLst>
    </cacheHierarchy>
    <cacheHierarchy uniqueName="[Measures].[Sum of Sueldo]" caption="Sum of Sueldo" measure="1" displayFolder="" measureGroup="Merge_Base  11" count="0" hidden="1">
      <extLst>
        <ext xmlns:x15="http://schemas.microsoft.com/office/spreadsheetml/2010/11/main" uri="{B97F6D7D-B522-45F9-BDA1-12C45D357490}">
          <x15:cacheHierarchy aggregatedColumn="66"/>
        </ext>
      </extLst>
    </cacheHierarchy>
    <cacheHierarchy uniqueName="[Measures].[Sum of FechaSalida_Month 2]" caption="Sum of FechaSalida_Month 2" measure="1" displayFolder="" measureGroup="Merge_Base  11" count="0" hidden="1">
      <extLst>
        <ext xmlns:x15="http://schemas.microsoft.com/office/spreadsheetml/2010/11/main" uri="{B97F6D7D-B522-45F9-BDA1-12C45D357490}">
          <x15:cacheHierarchy aggregatedColumn="81"/>
        </ext>
      </extLst>
    </cacheHierarchy>
    <cacheHierarchy uniqueName="[Measures].[Count of IdColaborador 5]" caption="Count of IdColaborador 5" measure="1" displayFolder="" measureGroup="Merge_Base  11" count="0" hidden="1">
      <extLst>
        <ext xmlns:x15="http://schemas.microsoft.com/office/spreadsheetml/2010/11/main" uri="{B97F6D7D-B522-45F9-BDA1-12C45D357490}">
          <x15:cacheHierarchy aggregatedColumn="58"/>
        </ext>
      </extLst>
    </cacheHierarchy>
    <cacheHierarchy uniqueName="[Measures].[Sum of FechaContratacion_Year 2]" caption="Sum of FechaContratacion_Year 2" measure="1" displayFolder="" measureGroup="Merge_Base  11" count="0" hidden="1">
      <extLst>
        <ext xmlns:x15="http://schemas.microsoft.com/office/spreadsheetml/2010/11/main" uri="{B97F6D7D-B522-45F9-BDA1-12C45D357490}">
          <x15:cacheHierarchy aggregatedColumn="84"/>
        </ext>
      </extLst>
    </cacheHierarchy>
    <cacheHierarchy uniqueName="[Measures].[Count of FechaContratación (Month)]" caption="Count of FechaContratación (Month)" measure="1" displayFolder="" measureGroup="Merge_Base  11" count="0" hidden="1">
      <extLst>
        <ext xmlns:x15="http://schemas.microsoft.com/office/spreadsheetml/2010/11/main" uri="{B97F6D7D-B522-45F9-BDA1-12C45D357490}">
          <x15:cacheHierarchy aggregatedColumn="92"/>
        </ext>
      </extLst>
    </cacheHierarchy>
    <cacheHierarchy uniqueName="[Measures].[Count of FechaSalida (Month)]" caption="Count of FechaSalida (Month)" measure="1" displayFolder="" measureGroup="Merge_Base  11" count="0" hidden="1">
      <extLst>
        <ext xmlns:x15="http://schemas.microsoft.com/office/spreadsheetml/2010/11/main" uri="{B97F6D7D-B522-45F9-BDA1-12C45D357490}">
          <x15:cacheHierarchy aggregatedColumn="89"/>
        </ext>
      </extLst>
    </cacheHierarchy>
    <cacheHierarchy uniqueName="[Measures].[Count of FechaContratacion_Month]" caption="Count of FechaContratacion_Month" measure="1" displayFolder="" measureGroup="Merge_Base  11" count="0" hidden="1">
      <extLst>
        <ext xmlns:x15="http://schemas.microsoft.com/office/spreadsheetml/2010/11/main" uri="{B97F6D7D-B522-45F9-BDA1-12C45D357490}">
          <x15:cacheHierarchy aggregatedColumn="83"/>
        </ext>
      </extLst>
    </cacheHierarchy>
    <cacheHierarchy uniqueName="[Measures].[Count of FechaSalida_Month 2]" caption="Count of FechaSalida_Month 2" measure="1" displayFolder="" measureGroup="Merge_Base  11" count="0" hidden="1">
      <extLst>
        <ext xmlns:x15="http://schemas.microsoft.com/office/spreadsheetml/2010/11/main" uri="{B97F6D7D-B522-45F9-BDA1-12C45D357490}">
          <x15:cacheHierarchy aggregatedColumn="81"/>
        </ext>
      </extLst>
    </cacheHierarchy>
  </cacheHierarchies>
  <kpis count="0"/>
  <dimensions count="10">
    <dimension measure="1" name="Measures" uniqueName="[Measures]" caption="Measures"/>
    <dimension name="Merge_Base" uniqueName="[Merge_Base]" caption="Merge_Base"/>
    <dimension name="Merge_Base  10" uniqueName="[Merge_Base  10]" caption="Merge_Base  10"/>
    <dimension name="Merge_Base  11" uniqueName="[Merge_Base  11]" caption="Merge_Base  11"/>
    <dimension name="Merge_Base  2" uniqueName="[Merge_Base  2]" caption="Merge_Base  2"/>
    <dimension name="Merge_Base  3" uniqueName="[Merge_Base  3]" caption="Merge_Base  3"/>
    <dimension name="Merge_Base  4" uniqueName="[Merge_Base  4]" caption="Merge_Base  4"/>
    <dimension name="Merge_Base  6" uniqueName="[Merge_Base  6]" caption="Merge_Base  6"/>
    <dimension name="Merge_Base  7" uniqueName="[Merge_Base  7]" caption="Merge_Base  7"/>
    <dimension name="Merge_Base  8" uniqueName="[Merge_Base  8]" caption="Merge_Base  8"/>
  </dimensions>
  <measureGroups count="9">
    <measureGroup name="Merge_Base" caption="Merge_Base"/>
    <measureGroup name="Merge_Base  10" caption="Merge_Base  10"/>
    <measureGroup name="Merge_Base  11" caption="Merge_Base  11"/>
    <measureGroup name="Merge_Base  2" caption="Merge_Base  2"/>
    <measureGroup name="Merge_Base  3" caption="Merge_Base  3"/>
    <measureGroup name="Merge_Base  4" caption="Merge_Base  4"/>
    <measureGroup name="Merge_Base  6" caption="Merge_Base  6"/>
    <measureGroup name="Merge_Base  7" caption="Merge_Base  7"/>
    <measureGroup name="Merge_Base  8" caption="Merge_Base  8"/>
  </measureGroups>
  <maps count="15">
    <map measureGroup="0" dimension="1"/>
    <map measureGroup="1" dimension="1"/>
    <map measureGroup="1" dimension="2"/>
    <map measureGroup="2" dimension="1"/>
    <map measureGroup="2" dimension="3"/>
    <map measureGroup="3" dimension="1"/>
    <map measureGroup="3" dimension="4"/>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ge Eduardo Hernandez Escobedo" refreshedDate="45818.065706250003" backgroundQuery="1" createdVersion="7" refreshedVersion="7" minRefreshableVersion="3" recordCount="0" supportSubquery="1" supportAdvancedDrill="1" xr:uid="{A864059D-A1CB-47E9-ACAD-DC83BD2BD573}">
  <cacheSource type="external" connectionId="18"/>
  <cacheFields count="3">
    <cacheField name="[Measures].[Count of IdColaborador 4]" caption="Count of IdColaborador 4" numFmtId="0" hierarchy="293" level="32767"/>
    <cacheField name="[Merge_Base  4].[FechaSalida_Year].[FechaSalida_Year]" caption="FechaSalida_Year" numFmtId="0" hierarchy="178" level="1">
      <sharedItems containsSemiMixedTypes="0" containsString="0" containsNumber="1" containsInteger="1" minValue="2014" maxValue="2024" count="10">
        <n v="2014"/>
        <n v="2015"/>
        <n v="2016"/>
        <n v="2017"/>
        <n v="2018"/>
        <n v="2019"/>
        <n v="2020"/>
        <n v="2021"/>
        <n v="2022"/>
        <n v="2024"/>
      </sharedItems>
      <extLst>
        <ext xmlns:x15="http://schemas.microsoft.com/office/spreadsheetml/2010/11/main" uri="{4F2E5C28-24EA-4eb8-9CBF-B6C8F9C3D259}">
          <x15:cachedUniqueNames>
            <x15:cachedUniqueName index="0" name="[Merge_Base  4].[FechaSalida_Year].&amp;[2014]"/>
            <x15:cachedUniqueName index="1" name="[Merge_Base  4].[FechaSalida_Year].&amp;[2015]"/>
            <x15:cachedUniqueName index="2" name="[Merge_Base  4].[FechaSalida_Year].&amp;[2016]"/>
            <x15:cachedUniqueName index="3" name="[Merge_Base  4].[FechaSalida_Year].&amp;[2017]"/>
            <x15:cachedUniqueName index="4" name="[Merge_Base  4].[FechaSalida_Year].&amp;[2018]"/>
            <x15:cachedUniqueName index="5" name="[Merge_Base  4].[FechaSalida_Year].&amp;[2019]"/>
            <x15:cachedUniqueName index="6" name="[Merge_Base  4].[FechaSalida_Year].&amp;[2020]"/>
            <x15:cachedUniqueName index="7" name="[Merge_Base  4].[FechaSalida_Year].&amp;[2021]"/>
            <x15:cachedUniqueName index="8" name="[Merge_Base  4].[FechaSalida_Year].&amp;[2022]"/>
            <x15:cachedUniqueName index="9" name="[Merge_Base  4].[FechaSalida_Year].&amp;[2024]"/>
          </x15:cachedUniqueNames>
        </ext>
      </extLst>
    </cacheField>
    <cacheField name="[Merge_Base].[Departamento].[Departamento]" caption="Departamento" numFmtId="0" hierarchy="6" level="1">
      <sharedItems containsSemiMixedTypes="0" containsNonDate="0" containsString="0"/>
    </cacheField>
  </cacheFields>
  <cacheHierarchies count="307">
    <cacheHierarchy uniqueName="[Merge_Base].[IdColaborador]" caption="IdColaborador" attribute="1" defaultMemberUniqueName="[Merge_Base].[IdColaborador].[All]" allUniqueName="[Merge_Base].[IdColaborador].[All]" dimensionUniqueName="[Merge_Base]" displayFolder="" count="0" memberValueDatatype="130" unbalanced="0"/>
    <cacheHierarchy uniqueName="[Merge_Base].[NombreColaboradores]" caption="NombreColaboradores" attribute="1" defaultMemberUniqueName="[Merge_Base].[NombreColaboradores].[All]" allUniqueName="[Merge_Base].[NombreColaboradores].[All]" dimensionUniqueName="[Merge_Base]" displayFolder="" count="0" memberValueDatatype="130" unbalanced="0"/>
    <cacheHierarchy uniqueName="[Merge_Base].[FechaNacimiento]" caption="FechaNacimiento" attribute="1" time="1" defaultMemberUniqueName="[Merge_Base].[FechaNacimiento].[All]" allUniqueName="[Merge_Base].[FechaNacimiento].[All]" dimensionUniqueName="[Merge_Base]" displayFolder="" count="0" memberValueDatatype="7" unbalanced="0"/>
    <cacheHierarchy uniqueName="[Merge_Base].[Género]" caption="Género" attribute="1" defaultMemberUniqueName="[Merge_Base].[Género].[All]" allUniqueName="[Merge_Base].[Género].[All]" dimensionUniqueName="[Merge_Base]" displayFolder="" count="0" memberValueDatatype="130" unbalanced="0"/>
    <cacheHierarchy uniqueName="[Merge_Base].[EstadoCivil]" caption="EstadoCivil" attribute="1" defaultMemberUniqueName="[Merge_Base].[EstadoCivil].[All]" allUniqueName="[Merge_Base].[EstadoCivil].[All]" dimensionUniqueName="[Merge_Base]" displayFolder="" count="0" memberValueDatatype="130" unbalanced="0"/>
    <cacheHierarchy uniqueName="[Merge_Base].[País]" caption="País" attribute="1" defaultMemberUniqueName="[Merge_Base].[País].[All]" allUniqueName="[Merge_Base].[País].[All]" dimensionUniqueName="[Merge_Base]" displayFolder="" count="0" memberValueDatatype="130" unbalanced="0"/>
    <cacheHierarchy uniqueName="[Merge_Base].[Departamento]" caption="Departamento" attribute="1" defaultMemberUniqueName="[Merge_Base].[Departamento].[All]" allUniqueName="[Merge_Base].[Departamento].[All]" dimensionUniqueName="[Merge_Base]" displayFolder="" count="2" memberValueDatatype="130" unbalanced="0">
      <fieldsUsage count="2">
        <fieldUsage x="-1"/>
        <fieldUsage x="2"/>
      </fieldsUsage>
    </cacheHierarchy>
    <cacheHierarchy uniqueName="[Merge_Base].[Posición]" caption="Posición" attribute="1" defaultMemberUniqueName="[Merge_Base].[Posición].[All]" allUniqueName="[Merge_Base].[Posición].[All]" dimensionUniqueName="[Merge_Base]" displayFolder="" count="0" memberValueDatatype="130" unbalanced="0"/>
    <cacheHierarchy uniqueName="[Merge_Base].[Sueldo]" caption="Sueldo" attribute="1" defaultMemberUniqueName="[Merge_Base].[Sueldo].[All]" allUniqueName="[Merge_Base].[Sueldo].[All]" dimensionUniqueName="[Merge_Base]" displayFolder="" count="0" memberValueDatatype="20" unbalanced="0"/>
    <cacheHierarchy uniqueName="[Merge_Base].[FechaContratación]" caption="FechaContratación" attribute="1" time="1" defaultMemberUniqueName="[Merge_Base].[FechaContratación].[All]" allUniqueName="[Merge_Base].[FechaContratación].[All]" dimensionUniqueName="[Merge_Base]" displayFolder="" count="0" memberValueDatatype="7" unbalanced="0"/>
    <cacheHierarchy uniqueName="[Merge_Base].[FuenteContratación]" caption="FuenteContratación" attribute="1" defaultMemberUniqueName="[Merge_Base].[FuenteContratación].[All]" allUniqueName="[Merge_Base].[FuenteContratación].[All]" dimensionUniqueName="[Merge_Base]" displayFolder="" count="0" memberValueDatatype="130" unbalanced="0"/>
    <cacheHierarchy uniqueName="[Merge_Base].[Rendimiento]" caption="Rendimiento" attribute="1" defaultMemberUniqueName="[Merge_Base].[Rendimiento].[All]" allUniqueName="[Merge_Base].[Rendimiento].[All]" dimensionUniqueName="[Merge_Base]" displayFolder="" count="0" memberValueDatatype="20" unbalanced="0"/>
    <cacheHierarchy uniqueName="[Merge_Base].[EvaluaciónRendimiento]" caption="EvaluaciónRendimiento" attribute="1" defaultMemberUniqueName="[Merge_Base].[EvaluaciónRendimiento].[All]" allUniqueName="[Merge_Base].[EvaluaciónRendimiento].[All]" dimensionUniqueName="[Merge_Base]" displayFolder="" count="0" memberValueDatatype="130" unbalanced="0"/>
    <cacheHierarchy uniqueName="[Merge_Base].[InvestigaciónCompromiso]" caption="InvestigaciónCompromiso" attribute="1" defaultMemberUniqueName="[Merge_Base].[InvestigaciónCompromiso].[All]" allUniqueName="[Merge_Base].[InvestigaciónCompromiso].[All]" dimensionUniqueName="[Merge_Base]" displayFolder="" count="0" memberValueDatatype="5" unbalanced="0"/>
    <cacheHierarchy uniqueName="[Merge_Base].[NivelSatisfacción]" caption="NivelSatisfacción" attribute="1" defaultMemberUniqueName="[Merge_Base].[NivelSatisfacción].[All]" allUniqueName="[Merge_Base].[NivelSatisfacción].[All]" dimensionUniqueName="[Merge_Base]" displayFolder="" count="0" memberValueDatatype="20" unbalanced="0"/>
    <cacheHierarchy uniqueName="[Merge_Base].[DíasRetraso30]" caption="DíasRetraso30" attribute="1" defaultMemberUniqueName="[Merge_Base].[DíasRetraso30].[All]" allUniqueName="[Merge_Base].[DíasRetraso30].[All]" dimensionUniqueName="[Merge_Base]" displayFolder="" count="0" memberValueDatatype="20" unbalanced="0"/>
    <cacheHierarchy uniqueName="[Merge_Base].[Faltas]" caption="Faltas" attribute="1" defaultMemberUniqueName="[Merge_Base].[Faltas].[All]" allUniqueName="[Merge_Base].[Faltas].[All]" dimensionUniqueName="[Merge_Base]" displayFolder="" count="0" memberValueDatatype="20" unbalanced="0"/>
    <cacheHierarchy uniqueName="[Merge_Base].[IdColaborador.1]" caption="IdColaborador.1" attribute="1" defaultMemberUniqueName="[Merge_Base].[IdColaborador.1].[All]" allUniqueName="[Merge_Base].[IdColaborador.1].[All]" dimensionUniqueName="[Merge_Base]" displayFolder="" count="0" memberValueDatatype="130" unbalanced="0"/>
    <cacheHierarchy uniqueName="[Merge_Base].[FechaSalida]" caption="FechaSalida" attribute="1" time="1" defaultMemberUniqueName="[Merge_Base].[FechaSalida].[All]" allUniqueName="[Merge_Base].[FechaSalida].[All]" dimensionUniqueName="[Merge_Base]" displayFolder="" count="0" memberValueDatatype="7" unbalanced="0"/>
    <cacheHierarchy uniqueName="[Merge_Base].[MotivoSalida]" caption="MotivoSalida" attribute="1" defaultMemberUniqueName="[Merge_Base].[MotivoSalida].[All]" allUniqueName="[Merge_Base].[MotivoSalida].[All]" dimensionUniqueName="[Merge_Base]" displayFolder="" count="0" memberValueDatatype="130" unbalanced="0"/>
    <cacheHierarchy uniqueName="[Merge_Base].[ÚltimaEvaluación]" caption="ÚltimaEvaluación" attribute="1" defaultMemberUniqueName="[Merge_Base].[ÚltimaEvaluación].[All]" allUniqueName="[Merge_Base].[ÚltimaEvaluación].[All]" dimensionUniqueName="[Merge_Base]" displayFolder="" count="0" memberValueDatatype="130" unbalanced="0"/>
    <cacheHierarchy uniqueName="[Merge_Base].[ÚltimoNivelSatisfacción]" caption="ÚltimoNivelSatisfacción" attribute="1" defaultMemberUniqueName="[Merge_Base].[ÚltimoNivelSatisfacción].[All]" allUniqueName="[Merge_Base].[ÚltimoNivelSatisfacción].[All]" dimensionUniqueName="[Merge_Base]" displayFolder="" count="0" memberValueDatatype="20" unbalanced="0"/>
    <cacheHierarchy uniqueName="[Merge_Base].[Status]" caption="Status" attribute="1" defaultMemberUniqueName="[Merge_Base].[Status].[All]" allUniqueName="[Merge_Base].[Status].[All]" dimensionUniqueName="[Merge_Base]" displayFolder="" count="0" memberValueDatatype="130" unbalanced="0"/>
    <cacheHierarchy uniqueName="[Merge_Base].[FechaSalida_Month]" caption="FechaSalida_Month" attribute="1" defaultMemberUniqueName="[Merge_Base].[FechaSalida_Month].[All]" allUniqueName="[Merge_Base].[FechaSalida_Month].[All]" dimensionUniqueName="[Merge_Base]" displayFolder="" count="0" memberValueDatatype="20" unbalanced="0"/>
    <cacheHierarchy uniqueName="[Merge_Base].[FechaSalida_Year]" caption="FechaSalida_Year" attribute="1" defaultMemberUniqueName="[Merge_Base].[FechaSalida_Year].[All]" allUniqueName="[Merge_Base].[FechaSalida_Year].[All]" dimensionUniqueName="[Merge_Base]" displayFolder="" count="2" memberValueDatatype="20" unbalanced="0"/>
    <cacheHierarchy uniqueName="[Merge_Base].[FechaContratacion_Month]" caption="FechaContratacion_Month" attribute="1" defaultMemberUniqueName="[Merge_Base].[FechaContratacion_Month].[All]" allUniqueName="[Merge_Base].[FechaContratacion_Month].[All]" dimensionUniqueName="[Merge_Base]" displayFolder="" count="0" memberValueDatatype="20" unbalanced="0"/>
    <cacheHierarchy uniqueName="[Merge_Base].[FechaContratacion_Year]" caption="FechaContratacion_Year" attribute="1" defaultMemberUniqueName="[Merge_Base].[FechaContratacion_Year].[All]" allUniqueName="[Merge_Base].[FechaContratacion_Year].[All]" dimensionUniqueName="[Merge_Base]" displayFolder="" count="2" memberValueDatatype="20" unbalanced="0"/>
    <cacheHierarchy uniqueName="[Merge_Base].[Edad]" caption="Edad" attribute="1" defaultMemberUniqueName="[Merge_Base].[Edad].[All]" allUniqueName="[Merge_Base].[Edad].[All]" dimensionUniqueName="[Merge_Base]" displayFolder="" count="0" memberValueDatatype="20" unbalanced="0"/>
    <cacheHierarchy uniqueName="[Merge_Base].[Grupo Etario]" caption="Grupo Etario" attribute="1" defaultMemberUniqueName="[Merge_Base].[Grupo Etario].[All]" allUniqueName="[Merge_Base].[Grupo Etario].[All]" dimensionUniqueName="[Merge_Base]" displayFolder="" count="0" memberValueDatatype="130" unbalanced="0"/>
    <cacheHierarchy uniqueName="[Merge_Base  10].[IdColaborador]" caption="IdColaborador" attribute="1" defaultMemberUniqueName="[Merge_Base  10].[IdColaborador].[All]" allUniqueName="[Merge_Base  10].[IdColaborador].[All]" dimensionUniqueName="[Merge_Base  10]" displayFolder="" count="0" memberValueDatatype="130" unbalanced="0"/>
    <cacheHierarchy uniqueName="[Merge_Base  10].[NombreColaboradores]" caption="NombreColaboradores" attribute="1" defaultMemberUniqueName="[Merge_Base  10].[NombreColaboradores].[All]" allUniqueName="[Merge_Base  10].[NombreColaboradores].[All]" dimensionUniqueName="[Merge_Base  10]" displayFolder="" count="0" memberValueDatatype="130" unbalanced="0"/>
    <cacheHierarchy uniqueName="[Merge_Base  10].[FechaNacimiento]" caption="FechaNacimiento" attribute="1" time="1" defaultMemberUniqueName="[Merge_Base  10].[FechaNacimiento].[All]" allUniqueName="[Merge_Base  10].[FechaNacimiento].[All]" dimensionUniqueName="[Merge_Base  10]" displayFolder="" count="0" memberValueDatatype="7" unbalanced="0"/>
    <cacheHierarchy uniqueName="[Merge_Base  10].[Género]" caption="Género" attribute="1" defaultMemberUniqueName="[Merge_Base  10].[Género].[All]" allUniqueName="[Merge_Base  10].[Género].[All]" dimensionUniqueName="[Merge_Base  10]" displayFolder="" count="0" memberValueDatatype="130" unbalanced="0"/>
    <cacheHierarchy uniqueName="[Merge_Base  10].[EstadoCivil]" caption="EstadoCivil" attribute="1" defaultMemberUniqueName="[Merge_Base  10].[EstadoCivil].[All]" allUniqueName="[Merge_Base  10].[EstadoCivil].[All]" dimensionUniqueName="[Merge_Base  10]" displayFolder="" count="0" memberValueDatatype="130" unbalanced="0"/>
    <cacheHierarchy uniqueName="[Merge_Base  10].[País]" caption="País" attribute="1" defaultMemberUniqueName="[Merge_Base  10].[País].[All]" allUniqueName="[Merge_Base  10].[País].[All]" dimensionUniqueName="[Merge_Base  10]" displayFolder="" count="0" memberValueDatatype="130" unbalanced="0"/>
    <cacheHierarchy uniqueName="[Merge_Base  10].[Departamento]" caption="Departamento" attribute="1" defaultMemberUniqueName="[Merge_Base  10].[Departamento].[All]" allUniqueName="[Merge_Base  10].[Departamento].[All]" dimensionUniqueName="[Merge_Base  10]" displayFolder="" count="0" memberValueDatatype="130" unbalanced="0"/>
    <cacheHierarchy uniqueName="[Merge_Base  10].[Posición]" caption="Posición" attribute="1" defaultMemberUniqueName="[Merge_Base  10].[Posición].[All]" allUniqueName="[Merge_Base  10].[Posición].[All]" dimensionUniqueName="[Merge_Base  10]" displayFolder="" count="0" memberValueDatatype="130" unbalanced="0"/>
    <cacheHierarchy uniqueName="[Merge_Base  10].[Sueldo]" caption="Sueldo" attribute="1" defaultMemberUniqueName="[Merge_Base  10].[Sueldo].[All]" allUniqueName="[Merge_Base  10].[Sueldo].[All]" dimensionUniqueName="[Merge_Base  10]" displayFolder="" count="0" memberValueDatatype="5" unbalanced="0"/>
    <cacheHierarchy uniqueName="[Merge_Base  10].[FechaContratación]" caption="FechaContratación" attribute="1" time="1" defaultMemberUniqueName="[Merge_Base  10].[FechaContratación].[All]" allUniqueName="[Merge_Base  10].[FechaContratación].[All]" dimensionUniqueName="[Merge_Base  10]" displayFolder="" count="0" memberValueDatatype="7" unbalanced="0"/>
    <cacheHierarchy uniqueName="[Merge_Base  10].[FuenteContratación]" caption="FuenteContratación" attribute="1" defaultMemberUniqueName="[Merge_Base  10].[FuenteContratación].[All]" allUniqueName="[Merge_Base  10].[FuenteContratación].[All]" dimensionUniqueName="[Merge_Base  10]" displayFolder="" count="0" memberValueDatatype="130" unbalanced="0"/>
    <cacheHierarchy uniqueName="[Merge_Base  10].[Rendimiento]" caption="Rendimiento" attribute="1" defaultMemberUniqueName="[Merge_Base  10].[Rendimiento].[All]" allUniqueName="[Merge_Base  10].[Rendimiento].[All]" dimensionUniqueName="[Merge_Base  10]" displayFolder="" count="0" memberValueDatatype="20" unbalanced="0"/>
    <cacheHierarchy uniqueName="[Merge_Base  10].[EvaluaciónRendimiento]" caption="EvaluaciónRendimiento" attribute="1" defaultMemberUniqueName="[Merge_Base  10].[EvaluaciónRendimiento].[All]" allUniqueName="[Merge_Base  10].[EvaluaciónRendimiento].[All]" dimensionUniqueName="[Merge_Base  10]" displayFolder="" count="0" memberValueDatatype="130" unbalanced="0"/>
    <cacheHierarchy uniqueName="[Merge_Base  10].[InvestigaciónCompromiso]" caption="InvestigaciónCompromiso" attribute="1" defaultMemberUniqueName="[Merge_Base  10].[InvestigaciónCompromiso].[All]" allUniqueName="[Merge_Base  10].[InvestigaciónCompromiso].[All]" dimensionUniqueName="[Merge_Base  10]" displayFolder="" count="0" memberValueDatatype="5" unbalanced="0"/>
    <cacheHierarchy uniqueName="[Merge_Base  10].[NivelSatisfacción]" caption="NivelSatisfacción" attribute="1" defaultMemberUniqueName="[Merge_Base  10].[NivelSatisfacción].[All]" allUniqueName="[Merge_Base  10].[NivelSatisfacción].[All]" dimensionUniqueName="[Merge_Base  10]" displayFolder="" count="0" memberValueDatatype="20" unbalanced="0"/>
    <cacheHierarchy uniqueName="[Merge_Base  10].[DíasRetraso30]" caption="DíasRetraso30" attribute="1" defaultMemberUniqueName="[Merge_Base  10].[DíasRetraso30].[All]" allUniqueName="[Merge_Base  10].[DíasRetraso30].[All]" dimensionUniqueName="[Merge_Base  10]" displayFolder="" count="0" memberValueDatatype="20" unbalanced="0"/>
    <cacheHierarchy uniqueName="[Merge_Base  10].[Faltas]" caption="Faltas" attribute="1" defaultMemberUniqueName="[Merge_Base  10].[Faltas].[All]" allUniqueName="[Merge_Base  10].[Faltas].[All]" dimensionUniqueName="[Merge_Base  10]" displayFolder="" count="0" memberValueDatatype="20" unbalanced="0"/>
    <cacheHierarchy uniqueName="[Merge_Base  10].[IdColaborador.1]" caption="IdColaborador.1" attribute="1" defaultMemberUniqueName="[Merge_Base  10].[IdColaborador.1].[All]" allUniqueName="[Merge_Base  10].[IdColaborador.1].[All]" dimensionUniqueName="[Merge_Base  10]" displayFolder="" count="0" memberValueDatatype="130" unbalanced="0"/>
    <cacheHierarchy uniqueName="[Merge_Base  10].[FechaSalida]" caption="FechaSalida" attribute="1" time="1" defaultMemberUniqueName="[Merge_Base  10].[FechaSalida].[All]" allUniqueName="[Merge_Base  10].[FechaSalida].[All]" dimensionUniqueName="[Merge_Base  10]" displayFolder="" count="0" memberValueDatatype="7" unbalanced="0"/>
    <cacheHierarchy uniqueName="[Merge_Base  10].[MotivoSalida]" caption="MotivoSalida" attribute="1" defaultMemberUniqueName="[Merge_Base  10].[MotivoSalida].[All]" allUniqueName="[Merge_Base  10].[MotivoSalida].[All]" dimensionUniqueName="[Merge_Base  10]" displayFolder="" count="0" memberValueDatatype="130" unbalanced="0"/>
    <cacheHierarchy uniqueName="[Merge_Base  10].[ÚltimaEvaluación]" caption="ÚltimaEvaluación" attribute="1" defaultMemberUniqueName="[Merge_Base  10].[ÚltimaEvaluación].[All]" allUniqueName="[Merge_Base  10].[ÚltimaEvaluación].[All]" dimensionUniqueName="[Merge_Base  10]" displayFolder="" count="0" memberValueDatatype="130" unbalanced="0"/>
    <cacheHierarchy uniqueName="[Merge_Base  10].[ÚltimoNivelSatisfacción]" caption="ÚltimoNivelSatisfacción" attribute="1" defaultMemberUniqueName="[Merge_Base  10].[ÚltimoNivelSatisfacción].[All]" allUniqueName="[Merge_Base  10].[ÚltimoNivelSatisfacción].[All]" dimensionUniqueName="[Merge_Base  10]" displayFolder="" count="0" memberValueDatatype="20" unbalanced="0"/>
    <cacheHierarchy uniqueName="[Merge_Base  10].[Status]" caption="Status" attribute="1" defaultMemberUniqueName="[Merge_Base  10].[Status].[All]" allUniqueName="[Merge_Base  10].[Status].[All]" dimensionUniqueName="[Merge_Base  10]" displayFolder="" count="0" memberValueDatatype="130" unbalanced="0"/>
    <cacheHierarchy uniqueName="[Merge_Base  10].[FechaSalida_Month]" caption="FechaSalida_Month" attribute="1" defaultMemberUniqueName="[Merge_Base  10].[FechaSalida_Month].[All]" allUniqueName="[Merge_Base  10].[FechaSalida_Month].[All]" dimensionUniqueName="[Merge_Base  10]" displayFolder="" count="0" memberValueDatatype="20" unbalanced="0"/>
    <cacheHierarchy uniqueName="[Merge_Base  10].[FechaSalida_Year]" caption="FechaSalida_Year" attribute="1" defaultMemberUniqueName="[Merge_Base  10].[FechaSalida_Year].[All]" allUniqueName="[Merge_Base  10].[FechaSalida_Year].[All]" dimensionUniqueName="[Merge_Base  10]" displayFolder="" count="0" memberValueDatatype="20" unbalanced="0"/>
    <cacheHierarchy uniqueName="[Merge_Base  10].[FechaContratacion_Month]" caption="FechaContratacion_Month" attribute="1" defaultMemberUniqueName="[Merge_Base  10].[FechaContratacion_Month].[All]" allUniqueName="[Merge_Base  10].[FechaContratacion_Month].[All]" dimensionUniqueName="[Merge_Base  10]" displayFolder="" count="0" memberValueDatatype="20" unbalanced="0"/>
    <cacheHierarchy uniqueName="[Merge_Base  10].[FechaContratacion_Year]" caption="FechaContratacion_Year" attribute="1" defaultMemberUniqueName="[Merge_Base  10].[FechaContratacion_Year].[All]" allUniqueName="[Merge_Base  10].[FechaContratacion_Year].[All]" dimensionUniqueName="[Merge_Base  10]" displayFolder="" count="0" memberValueDatatype="20" unbalanced="0"/>
    <cacheHierarchy uniqueName="[Merge_Base  10].[Edad]" caption="Edad" attribute="1" defaultMemberUniqueName="[Merge_Base  10].[Edad].[All]" allUniqueName="[Merge_Base  10].[Edad].[All]" dimensionUniqueName="[Merge_Base  10]" displayFolder="" count="0" memberValueDatatype="130" unbalanced="0"/>
    <cacheHierarchy uniqueName="[Merge_Base  10].[Grupo Etario]" caption="Grupo Etario" attribute="1" defaultMemberUniqueName="[Merge_Base  10].[Grupo Etario].[All]" allUniqueName="[Merge_Base  10].[Grupo Etario].[All]" dimensionUniqueName="[Merge_Base  10]" displayFolder="" count="0" memberValueDatatype="130" unbalanced="0"/>
    <cacheHierarchy uniqueName="[Merge_Base  11].[IdColaborador]" caption="IdColaborador" attribute="1" defaultMemberUniqueName="[Merge_Base  11].[IdColaborador].[All]" allUniqueName="[Merge_Base  11].[IdColaborador].[All]" dimensionUniqueName="[Merge_Base  11]" displayFolder="" count="0" memberValueDatatype="130" unbalanced="0"/>
    <cacheHierarchy uniqueName="[Merge_Base  11].[NombreColaboradores]" caption="NombreColaboradores" attribute="1" defaultMemberUniqueName="[Merge_Base  11].[NombreColaboradores].[All]" allUniqueName="[Merge_Base  11].[NombreColaboradores].[All]" dimensionUniqueName="[Merge_Base  11]" displayFolder="" count="0" memberValueDatatype="130" unbalanced="0"/>
    <cacheHierarchy uniqueName="[Merge_Base  11].[FechaNacimiento]" caption="FechaNacimiento" attribute="1" time="1" defaultMemberUniqueName="[Merge_Base  11].[FechaNacimiento].[All]" allUniqueName="[Merge_Base  11].[FechaNacimiento].[All]" dimensionUniqueName="[Merge_Base  11]" displayFolder="" count="0" memberValueDatatype="7" unbalanced="0"/>
    <cacheHierarchy uniqueName="[Merge_Base  11].[Género]" caption="Género" attribute="1" defaultMemberUniqueName="[Merge_Base  11].[Género].[All]" allUniqueName="[Merge_Base  11].[Género].[All]" dimensionUniqueName="[Merge_Base  11]" displayFolder="" count="0" memberValueDatatype="130" unbalanced="0"/>
    <cacheHierarchy uniqueName="[Merge_Base  11].[EstadoCivil]" caption="EstadoCivil" attribute="1" defaultMemberUniqueName="[Merge_Base  11].[EstadoCivil].[All]" allUniqueName="[Merge_Base  11].[EstadoCivil].[All]" dimensionUniqueName="[Merge_Base  11]" displayFolder="" count="0" memberValueDatatype="130" unbalanced="0"/>
    <cacheHierarchy uniqueName="[Merge_Base  11].[País]" caption="País" attribute="1" defaultMemberUniqueName="[Merge_Base  11].[País].[All]" allUniqueName="[Merge_Base  11].[País].[All]" dimensionUniqueName="[Merge_Base  11]" displayFolder="" count="0" memberValueDatatype="130" unbalanced="0"/>
    <cacheHierarchy uniqueName="[Merge_Base  11].[Departamento]" caption="Departamento" attribute="1" defaultMemberUniqueName="[Merge_Base  11].[Departamento].[All]" allUniqueName="[Merge_Base  11].[Departamento].[All]" dimensionUniqueName="[Merge_Base  11]" displayFolder="" count="0" memberValueDatatype="130" unbalanced="0"/>
    <cacheHierarchy uniqueName="[Merge_Base  11].[Posición]" caption="Posición" attribute="1" defaultMemberUniqueName="[Merge_Base  11].[Posición].[All]" allUniqueName="[Merge_Base  11].[Posición].[All]" dimensionUniqueName="[Merge_Base  11]" displayFolder="" count="0" memberValueDatatype="130" unbalanced="0"/>
    <cacheHierarchy uniqueName="[Merge_Base  11].[Sueldo]" caption="Sueldo" attribute="1" defaultMemberUniqueName="[Merge_Base  11].[Sueldo].[All]" allUniqueName="[Merge_Base  11].[Sueldo].[All]" dimensionUniqueName="[Merge_Base  11]" displayFolder="" count="0" memberValueDatatype="5" unbalanced="0"/>
    <cacheHierarchy uniqueName="[Merge_Base  11].[FechaContratación]" caption="FechaContratación" attribute="1" time="1" defaultMemberUniqueName="[Merge_Base  11].[FechaContratación].[All]" allUniqueName="[Merge_Base  11].[FechaContratación].[All]" dimensionUniqueName="[Merge_Base  11]" displayFolder="" count="0" memberValueDatatype="7" unbalanced="0"/>
    <cacheHierarchy uniqueName="[Merge_Base  11].[FuenteContratación]" caption="FuenteContratación" attribute="1" defaultMemberUniqueName="[Merge_Base  11].[FuenteContratación].[All]" allUniqueName="[Merge_Base  11].[FuenteContratación].[All]" dimensionUniqueName="[Merge_Base  11]" displayFolder="" count="0" memberValueDatatype="130" unbalanced="0"/>
    <cacheHierarchy uniqueName="[Merge_Base  11].[Rendimiento]" caption="Rendimiento" attribute="1" defaultMemberUniqueName="[Merge_Base  11].[Rendimiento].[All]" allUniqueName="[Merge_Base  11].[Rendimiento].[All]" dimensionUniqueName="[Merge_Base  11]" displayFolder="" count="0" memberValueDatatype="20" unbalanced="0"/>
    <cacheHierarchy uniqueName="[Merge_Base  11].[EvaluaciónRendimiento]" caption="EvaluaciónRendimiento" attribute="1" defaultMemberUniqueName="[Merge_Base  11].[EvaluaciónRendimiento].[All]" allUniqueName="[Merge_Base  11].[EvaluaciónRendimiento].[All]" dimensionUniqueName="[Merge_Base  11]" displayFolder="" count="0" memberValueDatatype="130" unbalanced="0"/>
    <cacheHierarchy uniqueName="[Merge_Base  11].[InvestigaciónCompromiso]" caption="InvestigaciónCompromiso" attribute="1" defaultMemberUniqueName="[Merge_Base  11].[InvestigaciónCompromiso].[All]" allUniqueName="[Merge_Base  11].[InvestigaciónCompromiso].[All]" dimensionUniqueName="[Merge_Base  11]" displayFolder="" count="0" memberValueDatatype="5" unbalanced="0"/>
    <cacheHierarchy uniqueName="[Merge_Base  11].[NivelSatisfacción]" caption="NivelSatisfacción" attribute="1" defaultMemberUniqueName="[Merge_Base  11].[NivelSatisfacción].[All]" allUniqueName="[Merge_Base  11].[NivelSatisfacción].[All]" dimensionUniqueName="[Merge_Base  11]" displayFolder="" count="0" memberValueDatatype="20" unbalanced="0"/>
    <cacheHierarchy uniqueName="[Merge_Base  11].[DíasRetraso30]" caption="DíasRetraso30" attribute="1" defaultMemberUniqueName="[Merge_Base  11].[DíasRetraso30].[All]" allUniqueName="[Merge_Base  11].[DíasRetraso30].[All]" dimensionUniqueName="[Merge_Base  11]" displayFolder="" count="0" memberValueDatatype="20" unbalanced="0"/>
    <cacheHierarchy uniqueName="[Merge_Base  11].[Faltas]" caption="Faltas" attribute="1" defaultMemberUniqueName="[Merge_Base  11].[Faltas].[All]" allUniqueName="[Merge_Base  11].[Faltas].[All]" dimensionUniqueName="[Merge_Base  11]" displayFolder="" count="0" memberValueDatatype="20" unbalanced="0"/>
    <cacheHierarchy uniqueName="[Merge_Base  11].[IdColaborador.1]" caption="IdColaborador.1" attribute="1" defaultMemberUniqueName="[Merge_Base  11].[IdColaborador.1].[All]" allUniqueName="[Merge_Base  11].[IdColaborador.1].[All]" dimensionUniqueName="[Merge_Base  11]" displayFolder="" count="0" memberValueDatatype="130" unbalanced="0"/>
    <cacheHierarchy uniqueName="[Merge_Base  11].[FechaSalida]" caption="FechaSalida" attribute="1" time="1" defaultMemberUniqueName="[Merge_Base  11].[FechaSalida].[All]" allUniqueName="[Merge_Base  11].[FechaSalida].[All]" dimensionUniqueName="[Merge_Base  11]" displayFolder="" count="0" memberValueDatatype="7" unbalanced="0"/>
    <cacheHierarchy uniqueName="[Merge_Base  11].[MotivoSalida]" caption="MotivoSalida" attribute="1" defaultMemberUniqueName="[Merge_Base  11].[MotivoSalida].[All]" allUniqueName="[Merge_Base  11].[MotivoSalida].[All]" dimensionUniqueName="[Merge_Base  11]" displayFolder="" count="0" memberValueDatatype="130" unbalanced="0"/>
    <cacheHierarchy uniqueName="[Merge_Base  11].[ÚltimaEvaluación]" caption="ÚltimaEvaluación" attribute="1" defaultMemberUniqueName="[Merge_Base  11].[ÚltimaEvaluación].[All]" allUniqueName="[Merge_Base  11].[ÚltimaEvaluación].[All]" dimensionUniqueName="[Merge_Base  11]" displayFolder="" count="0" memberValueDatatype="130" unbalanced="0"/>
    <cacheHierarchy uniqueName="[Merge_Base  11].[ÚltimoNivelSatisfacción]" caption="ÚltimoNivelSatisfacción" attribute="1" defaultMemberUniqueName="[Merge_Base  11].[ÚltimoNivelSatisfacción].[All]" allUniqueName="[Merge_Base  11].[ÚltimoNivelSatisfacción].[All]" dimensionUniqueName="[Merge_Base  11]" displayFolder="" count="0" memberValueDatatype="20" unbalanced="0"/>
    <cacheHierarchy uniqueName="[Merge_Base  11].[Status]" caption="Status" attribute="1" defaultMemberUniqueName="[Merge_Base  11].[Status].[All]" allUniqueName="[Merge_Base  11].[Status].[All]" dimensionUniqueName="[Merge_Base  11]" displayFolder="" count="0" memberValueDatatype="130" unbalanced="0"/>
    <cacheHierarchy uniqueName="[Merge_Base  11].[FechaSalida_Month]" caption="FechaSalida_Month" attribute="1" defaultMemberUniqueName="[Merge_Base  11].[FechaSalida_Month].[All]" allUniqueName="[Merge_Base  11].[FechaSalida_Month].[All]" dimensionUniqueName="[Merge_Base  11]" displayFolder="" count="0" memberValueDatatype="20" unbalanced="0"/>
    <cacheHierarchy uniqueName="[Merge_Base  11].[FechaSalida_Year]" caption="FechaSalida_Year" attribute="1" defaultMemberUniqueName="[Merge_Base  11].[FechaSalida_Year].[All]" allUniqueName="[Merge_Base  11].[FechaSalida_Year].[All]" dimensionUniqueName="[Merge_Base  11]" displayFolder="" count="0" memberValueDatatype="20" unbalanced="0"/>
    <cacheHierarchy uniqueName="[Merge_Base  11].[FechaContratacion_Month]" caption="FechaContratacion_Month" attribute="1" defaultMemberUniqueName="[Merge_Base  11].[FechaContratacion_Month].[All]" allUniqueName="[Merge_Base  11].[FechaContratacion_Month].[All]" dimensionUniqueName="[Merge_Base  11]" displayFolder="" count="0" memberValueDatatype="20" unbalanced="0"/>
    <cacheHierarchy uniqueName="[Merge_Base  11].[FechaContratacion_Year]" caption="FechaContratacion_Year" attribute="1" defaultMemberUniqueName="[Merge_Base  11].[FechaContratacion_Year].[All]" allUniqueName="[Merge_Base  11].[FechaContratacion_Year].[All]" dimensionUniqueName="[Merge_Base  11]" displayFolder="" count="0" memberValueDatatype="20" unbalanced="0"/>
    <cacheHierarchy uniqueName="[Merge_Base  11].[Edad]" caption="Edad" attribute="1" defaultMemberUniqueName="[Merge_Base  11].[Edad].[All]" allUniqueName="[Merge_Base  11].[Edad].[All]" dimensionUniqueName="[Merge_Base  11]" displayFolder="" count="0" memberValueDatatype="130" unbalanced="0"/>
    <cacheHierarchy uniqueName="[Merge_Base  11].[Grupo Etario]" caption="Grupo Etario" attribute="1" defaultMemberUniqueName="[Merge_Base  11].[Grupo Etario].[All]" allUniqueName="[Merge_Base  11].[Grupo Etario].[All]" dimensionUniqueName="[Merge_Base  11]" displayFolder="" count="0" memberValueDatatype="130" unbalanced="0"/>
    <cacheHierarchy uniqueName="[Merge_Base  11].[FechaSalida (Year)]" caption="FechaSalida (Year)" attribute="1" defaultMemberUniqueName="[Merge_Base  11].[FechaSalida (Year)].[All]" allUniqueName="[Merge_Base  11].[FechaSalida (Year)].[All]" dimensionUniqueName="[Merge_Base  11]" displayFolder="" count="0" memberValueDatatype="130" unbalanced="0"/>
    <cacheHierarchy uniqueName="[Merge_Base  11].[FechaSalida (Quarter)]" caption="FechaSalida (Quarter)" attribute="1" defaultMemberUniqueName="[Merge_Base  11].[FechaSalida (Quarter)].[All]" allUniqueName="[Merge_Base  11].[FechaSalida (Quarter)].[All]" dimensionUniqueName="[Merge_Base  11]" displayFolder="" count="0" memberValueDatatype="130" unbalanced="0"/>
    <cacheHierarchy uniqueName="[Merge_Base  11].[FechaSalida (Month)]" caption="FechaSalida (Month)" attribute="1" defaultMemberUniqueName="[Merge_Base  11].[FechaSalida (Month)].[All]" allUniqueName="[Merge_Base  11].[FechaSalida (Month)].[All]" dimensionUniqueName="[Merge_Base  11]" displayFolder="" count="0" memberValueDatatype="130" unbalanced="0"/>
    <cacheHierarchy uniqueName="[Merge_Base  11].[FechaContratación (Year)]" caption="FechaContratación (Year)" attribute="1" defaultMemberUniqueName="[Merge_Base  11].[FechaContratación (Year)].[All]" allUniqueName="[Merge_Base  11].[FechaContratación (Year)].[All]" dimensionUniqueName="[Merge_Base  11]" displayFolder="" count="0" memberValueDatatype="130" unbalanced="0"/>
    <cacheHierarchy uniqueName="[Merge_Base  11].[FechaContratación (Quarter)]" caption="FechaContratación (Quarter)" attribute="1" defaultMemberUniqueName="[Merge_Base  11].[FechaContratación (Quarter)].[All]" allUniqueName="[Merge_Base  11].[FechaContratación (Quarter)].[All]" dimensionUniqueName="[Merge_Base  11]" displayFolder="" count="0" memberValueDatatype="130" unbalanced="0"/>
    <cacheHierarchy uniqueName="[Merge_Base  11].[FechaContratación (Month)]" caption="FechaContratación (Month)" attribute="1" defaultMemberUniqueName="[Merge_Base  11].[FechaContratación (Month)].[All]" allUniqueName="[Merge_Base  11].[FechaContratación (Month)].[All]" dimensionUniqueName="[Merge_Base  11]" displayFolder="" count="0" memberValueDatatype="130" unbalanced="0"/>
    <cacheHierarchy uniqueName="[Merge_Base  2].[IdColaborador]" caption="IdColaborador" attribute="1" defaultMemberUniqueName="[Merge_Base  2].[IdColaborador].[All]" allUniqueName="[Merge_Base  2].[IdColaborador].[All]" dimensionUniqueName="[Merge_Base  2]" displayFolder="" count="0" memberValueDatatype="130" unbalanced="0"/>
    <cacheHierarchy uniqueName="[Merge_Base  2].[NombreColaboradores]" caption="NombreColaboradores" attribute="1" defaultMemberUniqueName="[Merge_Base  2].[NombreColaboradores].[All]" allUniqueName="[Merge_Base  2].[NombreColaboradores].[All]" dimensionUniqueName="[Merge_Base  2]" displayFolder="" count="0" memberValueDatatype="130" unbalanced="0"/>
    <cacheHierarchy uniqueName="[Merge_Base  2].[FechaNacimiento]" caption="FechaNacimiento" attribute="1" time="1" defaultMemberUniqueName="[Merge_Base  2].[FechaNacimiento].[All]" allUniqueName="[Merge_Base  2].[FechaNacimiento].[All]" dimensionUniqueName="[Merge_Base  2]" displayFolder="" count="0" memberValueDatatype="7" unbalanced="0"/>
    <cacheHierarchy uniqueName="[Merge_Base  2].[Género]" caption="Género" attribute="1" defaultMemberUniqueName="[Merge_Base  2].[Género].[All]" allUniqueName="[Merge_Base  2].[Género].[All]" dimensionUniqueName="[Merge_Base  2]" displayFolder="" count="0" memberValueDatatype="130" unbalanced="0"/>
    <cacheHierarchy uniqueName="[Merge_Base  2].[EstadoCivil]" caption="EstadoCivil" attribute="1" defaultMemberUniqueName="[Merge_Base  2].[EstadoCivil].[All]" allUniqueName="[Merge_Base  2].[EstadoCivil].[All]" dimensionUniqueName="[Merge_Base  2]" displayFolder="" count="0" memberValueDatatype="130" unbalanced="0"/>
    <cacheHierarchy uniqueName="[Merge_Base  2].[País]" caption="País" attribute="1" defaultMemberUniqueName="[Merge_Base  2].[País].[All]" allUniqueName="[Merge_Base  2].[País].[All]" dimensionUniqueName="[Merge_Base  2]" displayFolder="" count="0" memberValueDatatype="130" unbalanced="0"/>
    <cacheHierarchy uniqueName="[Merge_Base  2].[Departamento]" caption="Departamento" attribute="1" defaultMemberUniqueName="[Merge_Base  2].[Departamento].[All]" allUniqueName="[Merge_Base  2].[Departamento].[All]" dimensionUniqueName="[Merge_Base  2]" displayFolder="" count="0" memberValueDatatype="130" unbalanced="0"/>
    <cacheHierarchy uniqueName="[Merge_Base  2].[Posición]" caption="Posición" attribute="1" defaultMemberUniqueName="[Merge_Base  2].[Posición].[All]" allUniqueName="[Merge_Base  2].[Posición].[All]" dimensionUniqueName="[Merge_Base  2]" displayFolder="" count="0" memberValueDatatype="130" unbalanced="0"/>
    <cacheHierarchy uniqueName="[Merge_Base  2].[Sueldo]" caption="Sueldo" attribute="1" defaultMemberUniqueName="[Merge_Base  2].[Sueldo].[All]" allUniqueName="[Merge_Base  2].[Sueldo].[All]" dimensionUniqueName="[Merge_Base  2]" displayFolder="" count="0" memberValueDatatype="5" unbalanced="0"/>
    <cacheHierarchy uniqueName="[Merge_Base  2].[FechaContratación]" caption="FechaContratación" attribute="1" time="1" defaultMemberUniqueName="[Merge_Base  2].[FechaContratación].[All]" allUniqueName="[Merge_Base  2].[FechaContratación].[All]" dimensionUniqueName="[Merge_Base  2]" displayFolder="" count="0" memberValueDatatype="7" unbalanced="0"/>
    <cacheHierarchy uniqueName="[Merge_Base  2].[FuenteContratación]" caption="FuenteContratación" attribute="1" defaultMemberUniqueName="[Merge_Base  2].[FuenteContratación].[All]" allUniqueName="[Merge_Base  2].[FuenteContratación].[All]" dimensionUniqueName="[Merge_Base  2]" displayFolder="" count="0" memberValueDatatype="130" unbalanced="0"/>
    <cacheHierarchy uniqueName="[Merge_Base  2].[Rendimiento]" caption="Rendimiento" attribute="1" defaultMemberUniqueName="[Merge_Base  2].[Rendimiento].[All]" allUniqueName="[Merge_Base  2].[Rendimiento].[All]" dimensionUniqueName="[Merge_Base  2]" displayFolder="" count="0" memberValueDatatype="20" unbalanced="0"/>
    <cacheHierarchy uniqueName="[Merge_Base  2].[EvaluaciónRendimiento]" caption="EvaluaciónRendimiento" attribute="1" defaultMemberUniqueName="[Merge_Base  2].[EvaluaciónRendimiento].[All]" allUniqueName="[Merge_Base  2].[EvaluaciónRendimiento].[All]" dimensionUniqueName="[Merge_Base  2]" displayFolder="" count="0" memberValueDatatype="130" unbalanced="0"/>
    <cacheHierarchy uniqueName="[Merge_Base  2].[InvestigaciónCompromiso]" caption="InvestigaciónCompromiso" attribute="1" defaultMemberUniqueName="[Merge_Base  2].[InvestigaciónCompromiso].[All]" allUniqueName="[Merge_Base  2].[InvestigaciónCompromiso].[All]" dimensionUniqueName="[Merge_Base  2]" displayFolder="" count="0" memberValueDatatype="5" unbalanced="0"/>
    <cacheHierarchy uniqueName="[Merge_Base  2].[NivelSatisfacción]" caption="NivelSatisfacción" attribute="1" defaultMemberUniqueName="[Merge_Base  2].[NivelSatisfacción].[All]" allUniqueName="[Merge_Base  2].[NivelSatisfacción].[All]" dimensionUniqueName="[Merge_Base  2]" displayFolder="" count="0" memberValueDatatype="20" unbalanced="0"/>
    <cacheHierarchy uniqueName="[Merge_Base  2].[DíasRetraso30]" caption="DíasRetraso30" attribute="1" defaultMemberUniqueName="[Merge_Base  2].[DíasRetraso30].[All]" allUniqueName="[Merge_Base  2].[DíasRetraso30].[All]" dimensionUniqueName="[Merge_Base  2]" displayFolder="" count="0" memberValueDatatype="20" unbalanced="0"/>
    <cacheHierarchy uniqueName="[Merge_Base  2].[Faltas]" caption="Faltas" attribute="1" defaultMemberUniqueName="[Merge_Base  2].[Faltas].[All]" allUniqueName="[Merge_Base  2].[Faltas].[All]" dimensionUniqueName="[Merge_Base  2]" displayFolder="" count="0" memberValueDatatype="20" unbalanced="0"/>
    <cacheHierarchy uniqueName="[Merge_Base  2].[IdColaborador.1]" caption="IdColaborador.1" attribute="1" defaultMemberUniqueName="[Merge_Base  2].[IdColaborador.1].[All]" allUniqueName="[Merge_Base  2].[IdColaborador.1].[All]" dimensionUniqueName="[Merge_Base  2]" displayFolder="" count="0" memberValueDatatype="130" unbalanced="0"/>
    <cacheHierarchy uniqueName="[Merge_Base  2].[FechaSalida]" caption="FechaSalida" attribute="1" time="1" defaultMemberUniqueName="[Merge_Base  2].[FechaSalida].[All]" allUniqueName="[Merge_Base  2].[FechaSalida].[All]" dimensionUniqueName="[Merge_Base  2]" displayFolder="" count="0" memberValueDatatype="7" unbalanced="0"/>
    <cacheHierarchy uniqueName="[Merge_Base  2].[MotivoSalida]" caption="MotivoSalida" attribute="1" defaultMemberUniqueName="[Merge_Base  2].[MotivoSalida].[All]" allUniqueName="[Merge_Base  2].[MotivoSalida].[All]" dimensionUniqueName="[Merge_Base  2]" displayFolder="" count="0" memberValueDatatype="130" unbalanced="0"/>
    <cacheHierarchy uniqueName="[Merge_Base  2].[ÚltimaEvaluación]" caption="ÚltimaEvaluación" attribute="1" defaultMemberUniqueName="[Merge_Base  2].[ÚltimaEvaluación].[All]" allUniqueName="[Merge_Base  2].[ÚltimaEvaluación].[All]" dimensionUniqueName="[Merge_Base  2]" displayFolder="" count="0" memberValueDatatype="130" unbalanced="0"/>
    <cacheHierarchy uniqueName="[Merge_Base  2].[ÚltimoNivelSatisfacción]" caption="ÚltimoNivelSatisfacción" attribute="1" defaultMemberUniqueName="[Merge_Base  2].[ÚltimoNivelSatisfacción].[All]" allUniqueName="[Merge_Base  2].[ÚltimoNivelSatisfacción].[All]" dimensionUniqueName="[Merge_Base  2]" displayFolder="" count="0" memberValueDatatype="20" unbalanced="0"/>
    <cacheHierarchy uniqueName="[Merge_Base  2].[Status]" caption="Status" attribute="1" defaultMemberUniqueName="[Merge_Base  2].[Status].[All]" allUniqueName="[Merge_Base  2].[Status].[All]" dimensionUniqueName="[Merge_Base  2]" displayFolder="" count="0" memberValueDatatype="130" unbalanced="0"/>
    <cacheHierarchy uniqueName="[Merge_Base  2].[FechaSalida_Month]" caption="FechaSalida_Month" attribute="1" defaultMemberUniqueName="[Merge_Base  2].[FechaSalida_Month].[All]" allUniqueName="[Merge_Base  2].[FechaSalida_Month].[All]" dimensionUniqueName="[Merge_Base  2]" displayFolder="" count="0" memberValueDatatype="20" unbalanced="0"/>
    <cacheHierarchy uniqueName="[Merge_Base  2].[FechaSalida_Year]" caption="FechaSalida_Year" attribute="1" defaultMemberUniqueName="[Merge_Base  2].[FechaSalida_Year].[All]" allUniqueName="[Merge_Base  2].[FechaSalida_Year].[All]" dimensionUniqueName="[Merge_Base  2]" displayFolder="" count="0" memberValueDatatype="20" unbalanced="0"/>
    <cacheHierarchy uniqueName="[Merge_Base  2].[FechaContratacion_Month]" caption="FechaContratacion_Month" attribute="1" defaultMemberUniqueName="[Merge_Base  2].[FechaContratacion_Month].[All]" allUniqueName="[Merge_Base  2].[FechaContratacion_Month].[All]" dimensionUniqueName="[Merge_Base  2]" displayFolder="" count="0" memberValueDatatype="20" unbalanced="0"/>
    <cacheHierarchy uniqueName="[Merge_Base  2].[FechaContratacion_Year]" caption="FechaContratacion_Year" attribute="1" defaultMemberUniqueName="[Merge_Base  2].[FechaContratacion_Year].[All]" allUniqueName="[Merge_Base  2].[FechaContratacion_Year].[All]" dimensionUniqueName="[Merge_Base  2]" displayFolder="" count="0" memberValueDatatype="20" unbalanced="0"/>
    <cacheHierarchy uniqueName="[Merge_Base  2].[Edad]" caption="Edad" attribute="1" defaultMemberUniqueName="[Merge_Base  2].[Edad].[All]" allUniqueName="[Merge_Base  2].[Edad].[All]" dimensionUniqueName="[Merge_Base  2]" displayFolder="" count="0" memberValueDatatype="130" unbalanced="0"/>
    <cacheHierarchy uniqueName="[Merge_Base  2].[Grupo Etario]" caption="Grupo Etario" attribute="1" defaultMemberUniqueName="[Merge_Base  2].[Grupo Etario].[All]" allUniqueName="[Merge_Base  2].[Grupo Etario].[All]" dimensionUniqueName="[Merge_Base  2]" displayFolder="" count="0" memberValueDatatype="130" unbalanced="0"/>
    <cacheHierarchy uniqueName="[Merge_Base  3].[IdColaborador]" caption="IdColaborador" attribute="1" defaultMemberUniqueName="[Merge_Base  3].[IdColaborador].[All]" allUniqueName="[Merge_Base  3].[IdColaborador].[All]" dimensionUniqueName="[Merge_Base  3]" displayFolder="" count="0" memberValueDatatype="130" unbalanced="0"/>
    <cacheHierarchy uniqueName="[Merge_Base  3].[NombreColaboradores]" caption="NombreColaboradores" attribute="1" defaultMemberUniqueName="[Merge_Base  3].[NombreColaboradores].[All]" allUniqueName="[Merge_Base  3].[NombreColaboradores].[All]" dimensionUniqueName="[Merge_Base  3]" displayFolder="" count="0" memberValueDatatype="130" unbalanced="0"/>
    <cacheHierarchy uniqueName="[Merge_Base  3].[FechaNacimiento]" caption="FechaNacimiento" attribute="1" time="1" defaultMemberUniqueName="[Merge_Base  3].[FechaNacimiento].[All]" allUniqueName="[Merge_Base  3].[FechaNacimiento].[All]" dimensionUniqueName="[Merge_Base  3]" displayFolder="" count="0" memberValueDatatype="7" unbalanced="0"/>
    <cacheHierarchy uniqueName="[Merge_Base  3].[Género]" caption="Género" attribute="1" defaultMemberUniqueName="[Merge_Base  3].[Género].[All]" allUniqueName="[Merge_Base  3].[Género].[All]" dimensionUniqueName="[Merge_Base  3]" displayFolder="" count="0" memberValueDatatype="130" unbalanced="0"/>
    <cacheHierarchy uniqueName="[Merge_Base  3].[EstadoCivil]" caption="EstadoCivil" attribute="1" defaultMemberUniqueName="[Merge_Base  3].[EstadoCivil].[All]" allUniqueName="[Merge_Base  3].[EstadoCivil].[All]" dimensionUniqueName="[Merge_Base  3]" displayFolder="" count="0" memberValueDatatype="130" unbalanced="0"/>
    <cacheHierarchy uniqueName="[Merge_Base  3].[País]" caption="País" attribute="1" defaultMemberUniqueName="[Merge_Base  3].[País].[All]" allUniqueName="[Merge_Base  3].[País].[All]" dimensionUniqueName="[Merge_Base  3]" displayFolder="" count="0" memberValueDatatype="130" unbalanced="0"/>
    <cacheHierarchy uniqueName="[Merge_Base  3].[Departamento]" caption="Departamento" attribute="1" defaultMemberUniqueName="[Merge_Base  3].[Departamento].[All]" allUniqueName="[Merge_Base  3].[Departamento].[All]" dimensionUniqueName="[Merge_Base  3]" displayFolder="" count="0" memberValueDatatype="130" unbalanced="0"/>
    <cacheHierarchy uniqueName="[Merge_Base  3].[Posición]" caption="Posición" attribute="1" defaultMemberUniqueName="[Merge_Base  3].[Posición].[All]" allUniqueName="[Merge_Base  3].[Posición].[All]" dimensionUniqueName="[Merge_Base  3]" displayFolder="" count="0" memberValueDatatype="130" unbalanced="0"/>
    <cacheHierarchy uniqueName="[Merge_Base  3].[Sueldo]" caption="Sueldo" attribute="1" defaultMemberUniqueName="[Merge_Base  3].[Sueldo].[All]" allUniqueName="[Merge_Base  3].[Sueldo].[All]" dimensionUniqueName="[Merge_Base  3]" displayFolder="" count="0" memberValueDatatype="5" unbalanced="0"/>
    <cacheHierarchy uniqueName="[Merge_Base  3].[FechaContratación]" caption="FechaContratación" attribute="1" time="1" defaultMemberUniqueName="[Merge_Base  3].[FechaContratación].[All]" allUniqueName="[Merge_Base  3].[FechaContratación].[All]" dimensionUniqueName="[Merge_Base  3]" displayFolder="" count="0" memberValueDatatype="7" unbalanced="0"/>
    <cacheHierarchy uniqueName="[Merge_Base  3].[FuenteContratación]" caption="FuenteContratación" attribute="1" defaultMemberUniqueName="[Merge_Base  3].[FuenteContratación].[All]" allUniqueName="[Merge_Base  3].[FuenteContratación].[All]" dimensionUniqueName="[Merge_Base  3]" displayFolder="" count="0" memberValueDatatype="130" unbalanced="0"/>
    <cacheHierarchy uniqueName="[Merge_Base  3].[Rendimiento]" caption="Rendimiento" attribute="1" defaultMemberUniqueName="[Merge_Base  3].[Rendimiento].[All]" allUniqueName="[Merge_Base  3].[Rendimiento].[All]" dimensionUniqueName="[Merge_Base  3]" displayFolder="" count="0" memberValueDatatype="20" unbalanced="0"/>
    <cacheHierarchy uniqueName="[Merge_Base  3].[EvaluaciónRendimiento]" caption="EvaluaciónRendimiento" attribute="1" defaultMemberUniqueName="[Merge_Base  3].[EvaluaciónRendimiento].[All]" allUniqueName="[Merge_Base  3].[EvaluaciónRendimiento].[All]" dimensionUniqueName="[Merge_Base  3]" displayFolder="" count="0" memberValueDatatype="130" unbalanced="0"/>
    <cacheHierarchy uniqueName="[Merge_Base  3].[InvestigaciónCompromiso]" caption="InvestigaciónCompromiso" attribute="1" defaultMemberUniqueName="[Merge_Base  3].[InvestigaciónCompromiso].[All]" allUniqueName="[Merge_Base  3].[InvestigaciónCompromiso].[All]" dimensionUniqueName="[Merge_Base  3]" displayFolder="" count="0" memberValueDatatype="5" unbalanced="0"/>
    <cacheHierarchy uniqueName="[Merge_Base  3].[NivelSatisfacción]" caption="NivelSatisfacción" attribute="1" defaultMemberUniqueName="[Merge_Base  3].[NivelSatisfacción].[All]" allUniqueName="[Merge_Base  3].[NivelSatisfacción].[All]" dimensionUniqueName="[Merge_Base  3]" displayFolder="" count="0" memberValueDatatype="20" unbalanced="0"/>
    <cacheHierarchy uniqueName="[Merge_Base  3].[DíasRetraso30]" caption="DíasRetraso30" attribute="1" defaultMemberUniqueName="[Merge_Base  3].[DíasRetraso30].[All]" allUniqueName="[Merge_Base  3].[DíasRetraso30].[All]" dimensionUniqueName="[Merge_Base  3]" displayFolder="" count="0" memberValueDatatype="20" unbalanced="0"/>
    <cacheHierarchy uniqueName="[Merge_Base  3].[Faltas]" caption="Faltas" attribute="1" defaultMemberUniqueName="[Merge_Base  3].[Faltas].[All]" allUniqueName="[Merge_Base  3].[Faltas].[All]" dimensionUniqueName="[Merge_Base  3]" displayFolder="" count="0" memberValueDatatype="20" unbalanced="0"/>
    <cacheHierarchy uniqueName="[Merge_Base  3].[IdColaborador.1]" caption="IdColaborador.1" attribute="1" defaultMemberUniqueName="[Merge_Base  3].[IdColaborador.1].[All]" allUniqueName="[Merge_Base  3].[IdColaborador.1].[All]" dimensionUniqueName="[Merge_Base  3]" displayFolder="" count="0" memberValueDatatype="130" unbalanced="0"/>
    <cacheHierarchy uniqueName="[Merge_Base  3].[FechaSalida]" caption="FechaSalida" attribute="1" time="1" defaultMemberUniqueName="[Merge_Base  3].[FechaSalida].[All]" allUniqueName="[Merge_Base  3].[FechaSalida].[All]" dimensionUniqueName="[Merge_Base  3]" displayFolder="" count="0" memberValueDatatype="7" unbalanced="0"/>
    <cacheHierarchy uniqueName="[Merge_Base  3].[MotivoSalida]" caption="MotivoSalida" attribute="1" defaultMemberUniqueName="[Merge_Base  3].[MotivoSalida].[All]" allUniqueName="[Merge_Base  3].[MotivoSalida].[All]" dimensionUniqueName="[Merge_Base  3]" displayFolder="" count="0" memberValueDatatype="130" unbalanced="0"/>
    <cacheHierarchy uniqueName="[Merge_Base  3].[ÚltimaEvaluación]" caption="ÚltimaEvaluación" attribute="1" defaultMemberUniqueName="[Merge_Base  3].[ÚltimaEvaluación].[All]" allUniqueName="[Merge_Base  3].[ÚltimaEvaluación].[All]" dimensionUniqueName="[Merge_Base  3]" displayFolder="" count="0" memberValueDatatype="130" unbalanced="0"/>
    <cacheHierarchy uniqueName="[Merge_Base  3].[ÚltimoNivelSatisfacción]" caption="ÚltimoNivelSatisfacción" attribute="1" defaultMemberUniqueName="[Merge_Base  3].[ÚltimoNivelSatisfacción].[All]" allUniqueName="[Merge_Base  3].[ÚltimoNivelSatisfacción].[All]" dimensionUniqueName="[Merge_Base  3]" displayFolder="" count="0" memberValueDatatype="20" unbalanced="0"/>
    <cacheHierarchy uniqueName="[Merge_Base  3].[Status]" caption="Status" attribute="1" defaultMemberUniqueName="[Merge_Base  3].[Status].[All]" allUniqueName="[Merge_Base  3].[Status].[All]" dimensionUniqueName="[Merge_Base  3]" displayFolder="" count="0" memberValueDatatype="130" unbalanced="0"/>
    <cacheHierarchy uniqueName="[Merge_Base  3].[FechaSalida_Month]" caption="FechaSalida_Month" attribute="1" defaultMemberUniqueName="[Merge_Base  3].[FechaSalida_Month].[All]" allUniqueName="[Merge_Base  3].[FechaSalida_Month].[All]" dimensionUniqueName="[Merge_Base  3]" displayFolder="" count="0" memberValueDatatype="20" unbalanced="0"/>
    <cacheHierarchy uniqueName="[Merge_Base  3].[FechaSalida_Year]" caption="FechaSalida_Year" attribute="1" defaultMemberUniqueName="[Merge_Base  3].[FechaSalida_Year].[All]" allUniqueName="[Merge_Base  3].[FechaSalida_Year].[All]" dimensionUniqueName="[Merge_Base  3]" displayFolder="" count="0" memberValueDatatype="20" unbalanced="0"/>
    <cacheHierarchy uniqueName="[Merge_Base  3].[FechaContratacion_Month]" caption="FechaContratacion_Month" attribute="1" defaultMemberUniqueName="[Merge_Base  3].[FechaContratacion_Month].[All]" allUniqueName="[Merge_Base  3].[FechaContratacion_Month].[All]" dimensionUniqueName="[Merge_Base  3]" displayFolder="" count="0" memberValueDatatype="20" unbalanced="0"/>
    <cacheHierarchy uniqueName="[Merge_Base  3].[FechaContratacion_Year]" caption="FechaContratacion_Year" attribute="1" defaultMemberUniqueName="[Merge_Base  3].[FechaContratacion_Year].[All]" allUniqueName="[Merge_Base  3].[FechaContratacion_Year].[All]" dimensionUniqueName="[Merge_Base  3]" displayFolder="" count="0" memberValueDatatype="20" unbalanced="0"/>
    <cacheHierarchy uniqueName="[Merge_Base  3].[Edad]" caption="Edad" attribute="1" defaultMemberUniqueName="[Merge_Base  3].[Edad].[All]" allUniqueName="[Merge_Base  3].[Edad].[All]" dimensionUniqueName="[Merge_Base  3]" displayFolder="" count="0" memberValueDatatype="130" unbalanced="0"/>
    <cacheHierarchy uniqueName="[Merge_Base  3].[Grupo Etario]" caption="Grupo Etario" attribute="1" defaultMemberUniqueName="[Merge_Base  3].[Grupo Etario].[All]" allUniqueName="[Merge_Base  3].[Grupo Etario].[All]" dimensionUniqueName="[Merge_Base  3]" displayFolder="" count="0" memberValueDatatype="130" unbalanced="0"/>
    <cacheHierarchy uniqueName="[Merge_Base  3].[FechaSalida (Year)]" caption="FechaSalida (Year)" attribute="1" defaultMemberUniqueName="[Merge_Base  3].[FechaSalida (Year)].[All]" allUniqueName="[Merge_Base  3].[FechaSalida (Year)].[All]" dimensionUniqueName="[Merge_Base  3]" displayFolder="" count="0" memberValueDatatype="130" unbalanced="0"/>
    <cacheHierarchy uniqueName="[Merge_Base  3].[FechaSalida (Quarter)]" caption="FechaSalida (Quarter)" attribute="1" defaultMemberUniqueName="[Merge_Base  3].[FechaSalida (Quarter)].[All]" allUniqueName="[Merge_Base  3].[FechaSalida (Quarter)].[All]" dimensionUniqueName="[Merge_Base  3]" displayFolder="" count="0" memberValueDatatype="130" unbalanced="0"/>
    <cacheHierarchy uniqueName="[Merge_Base  3].[FechaSalida (Month)]" caption="FechaSalida (Month)" attribute="1" defaultMemberUniqueName="[Merge_Base  3].[FechaSalida (Month)].[All]" allUniqueName="[Merge_Base  3].[FechaSalida (Month)].[All]" dimensionUniqueName="[Merge_Base  3]" displayFolder="" count="0" memberValueDatatype="130" unbalanced="0"/>
    <cacheHierarchy uniqueName="[Merge_Base  4].[IdColaborador]" caption="IdColaborador" attribute="1" defaultMemberUniqueName="[Merge_Base  4].[IdColaborador].[All]" allUniqueName="[Merge_Base  4].[IdColaborador].[All]" dimensionUniqueName="[Merge_Base  4]" displayFolder="" count="0" memberValueDatatype="130" unbalanced="0"/>
    <cacheHierarchy uniqueName="[Merge_Base  4].[NombreColaboradores]" caption="NombreColaboradores" attribute="1" defaultMemberUniqueName="[Merge_Base  4].[NombreColaboradores].[All]" allUniqueName="[Merge_Base  4].[NombreColaboradores].[All]" dimensionUniqueName="[Merge_Base  4]" displayFolder="" count="0" memberValueDatatype="130" unbalanced="0"/>
    <cacheHierarchy uniqueName="[Merge_Base  4].[FechaNacimiento]" caption="FechaNacimiento" attribute="1" time="1" defaultMemberUniqueName="[Merge_Base  4].[FechaNacimiento].[All]" allUniqueName="[Merge_Base  4].[FechaNacimiento].[All]" dimensionUniqueName="[Merge_Base  4]" displayFolder="" count="0" memberValueDatatype="7" unbalanced="0"/>
    <cacheHierarchy uniqueName="[Merge_Base  4].[Género]" caption="Género" attribute="1" defaultMemberUniqueName="[Merge_Base  4].[Género].[All]" allUniqueName="[Merge_Base  4].[Género].[All]" dimensionUniqueName="[Merge_Base  4]" displayFolder="" count="0" memberValueDatatype="130" unbalanced="0"/>
    <cacheHierarchy uniqueName="[Merge_Base  4].[EstadoCivil]" caption="EstadoCivil" attribute="1" defaultMemberUniqueName="[Merge_Base  4].[EstadoCivil].[All]" allUniqueName="[Merge_Base  4].[EstadoCivil].[All]" dimensionUniqueName="[Merge_Base  4]" displayFolder="" count="0" memberValueDatatype="130" unbalanced="0"/>
    <cacheHierarchy uniqueName="[Merge_Base  4].[País]" caption="País" attribute="1" defaultMemberUniqueName="[Merge_Base  4].[País].[All]" allUniqueName="[Merge_Base  4].[País].[All]" dimensionUniqueName="[Merge_Base  4]" displayFolder="" count="0" memberValueDatatype="130" unbalanced="0"/>
    <cacheHierarchy uniqueName="[Merge_Base  4].[Departamento]" caption="Departamento" attribute="1" defaultMemberUniqueName="[Merge_Base  4].[Departamento].[All]" allUniqueName="[Merge_Base  4].[Departamento].[All]" dimensionUniqueName="[Merge_Base  4]" displayFolder="" count="0" memberValueDatatype="130" unbalanced="0"/>
    <cacheHierarchy uniqueName="[Merge_Base  4].[Posición]" caption="Posición" attribute="1" defaultMemberUniqueName="[Merge_Base  4].[Posición].[All]" allUniqueName="[Merge_Base  4].[Posición].[All]" dimensionUniqueName="[Merge_Base  4]" displayFolder="" count="0" memberValueDatatype="130" unbalanced="0"/>
    <cacheHierarchy uniqueName="[Merge_Base  4].[Sueldo]" caption="Sueldo" attribute="1" defaultMemberUniqueName="[Merge_Base  4].[Sueldo].[All]" allUniqueName="[Merge_Base  4].[Sueldo].[All]" dimensionUniqueName="[Merge_Base  4]" displayFolder="" count="0" memberValueDatatype="5" unbalanced="0"/>
    <cacheHierarchy uniqueName="[Merge_Base  4].[FechaContratación]" caption="FechaContratación" attribute="1" time="1" defaultMemberUniqueName="[Merge_Base  4].[FechaContratación].[All]" allUniqueName="[Merge_Base  4].[FechaContratación].[All]" dimensionUniqueName="[Merge_Base  4]" displayFolder="" count="0" memberValueDatatype="7" unbalanced="0"/>
    <cacheHierarchy uniqueName="[Merge_Base  4].[FuenteContratación]" caption="FuenteContratación" attribute="1" defaultMemberUniqueName="[Merge_Base  4].[FuenteContratación].[All]" allUniqueName="[Merge_Base  4].[FuenteContratación].[All]" dimensionUniqueName="[Merge_Base  4]" displayFolder="" count="0" memberValueDatatype="130" unbalanced="0"/>
    <cacheHierarchy uniqueName="[Merge_Base  4].[Rendimiento]" caption="Rendimiento" attribute="1" defaultMemberUniqueName="[Merge_Base  4].[Rendimiento].[All]" allUniqueName="[Merge_Base  4].[Rendimiento].[All]" dimensionUniqueName="[Merge_Base  4]" displayFolder="" count="0" memberValueDatatype="20" unbalanced="0"/>
    <cacheHierarchy uniqueName="[Merge_Base  4].[EvaluaciónRendimiento]" caption="EvaluaciónRendimiento" attribute="1" defaultMemberUniqueName="[Merge_Base  4].[EvaluaciónRendimiento].[All]" allUniqueName="[Merge_Base  4].[EvaluaciónRendimiento].[All]" dimensionUniqueName="[Merge_Base  4]" displayFolder="" count="0" memberValueDatatype="130" unbalanced="0"/>
    <cacheHierarchy uniqueName="[Merge_Base  4].[InvestigaciónCompromiso]" caption="InvestigaciónCompromiso" attribute="1" defaultMemberUniqueName="[Merge_Base  4].[InvestigaciónCompromiso].[All]" allUniqueName="[Merge_Base  4].[InvestigaciónCompromiso].[All]" dimensionUniqueName="[Merge_Base  4]" displayFolder="" count="0" memberValueDatatype="5" unbalanced="0"/>
    <cacheHierarchy uniqueName="[Merge_Base  4].[NivelSatisfacción]" caption="NivelSatisfacción" attribute="1" defaultMemberUniqueName="[Merge_Base  4].[NivelSatisfacción].[All]" allUniqueName="[Merge_Base  4].[NivelSatisfacción].[All]" dimensionUniqueName="[Merge_Base  4]" displayFolder="" count="0" memberValueDatatype="20" unbalanced="0"/>
    <cacheHierarchy uniqueName="[Merge_Base  4].[DíasRetraso30]" caption="DíasRetraso30" attribute="1" defaultMemberUniqueName="[Merge_Base  4].[DíasRetraso30].[All]" allUniqueName="[Merge_Base  4].[DíasRetraso30].[All]" dimensionUniqueName="[Merge_Base  4]" displayFolder="" count="0" memberValueDatatype="20" unbalanced="0"/>
    <cacheHierarchy uniqueName="[Merge_Base  4].[Faltas]" caption="Faltas" attribute="1" defaultMemberUniqueName="[Merge_Base  4].[Faltas].[All]" allUniqueName="[Merge_Base  4].[Faltas].[All]" dimensionUniqueName="[Merge_Base  4]" displayFolder="" count="0" memberValueDatatype="20" unbalanced="0"/>
    <cacheHierarchy uniqueName="[Merge_Base  4].[IdColaborador.1]" caption="IdColaborador.1" attribute="1" defaultMemberUniqueName="[Merge_Base  4].[IdColaborador.1].[All]" allUniqueName="[Merge_Base  4].[IdColaborador.1].[All]" dimensionUniqueName="[Merge_Base  4]" displayFolder="" count="0" memberValueDatatype="130" unbalanced="0"/>
    <cacheHierarchy uniqueName="[Merge_Base  4].[FechaSalida]" caption="FechaSalida" attribute="1" time="1" defaultMemberUniqueName="[Merge_Base  4].[FechaSalida].[All]" allUniqueName="[Merge_Base  4].[FechaSalida].[All]" dimensionUniqueName="[Merge_Base  4]" displayFolder="" count="0" memberValueDatatype="7" unbalanced="0"/>
    <cacheHierarchy uniqueName="[Merge_Base  4].[MotivoSalida]" caption="MotivoSalida" attribute="1" defaultMemberUniqueName="[Merge_Base  4].[MotivoSalida].[All]" allUniqueName="[Merge_Base  4].[MotivoSalida].[All]" dimensionUniqueName="[Merge_Base  4]" displayFolder="" count="0" memberValueDatatype="130" unbalanced="0"/>
    <cacheHierarchy uniqueName="[Merge_Base  4].[ÚltimaEvaluación]" caption="ÚltimaEvaluación" attribute="1" defaultMemberUniqueName="[Merge_Base  4].[ÚltimaEvaluación].[All]" allUniqueName="[Merge_Base  4].[ÚltimaEvaluación].[All]" dimensionUniqueName="[Merge_Base  4]" displayFolder="" count="0" memberValueDatatype="130" unbalanced="0"/>
    <cacheHierarchy uniqueName="[Merge_Base  4].[ÚltimoNivelSatisfacción]" caption="ÚltimoNivelSatisfacción" attribute="1" defaultMemberUniqueName="[Merge_Base  4].[ÚltimoNivelSatisfacción].[All]" allUniqueName="[Merge_Base  4].[ÚltimoNivelSatisfacción].[All]" dimensionUniqueName="[Merge_Base  4]" displayFolder="" count="0" memberValueDatatype="20" unbalanced="0"/>
    <cacheHierarchy uniqueName="[Merge_Base  4].[Status]" caption="Status" attribute="1" defaultMemberUniqueName="[Merge_Base  4].[Status].[All]" allUniqueName="[Merge_Base  4].[Status].[All]" dimensionUniqueName="[Merge_Base  4]" displayFolder="" count="0" memberValueDatatype="130" unbalanced="0"/>
    <cacheHierarchy uniqueName="[Merge_Base  4].[FechaSalida_Month]" caption="FechaSalida_Month" attribute="1" defaultMemberUniqueName="[Merge_Base  4].[FechaSalida_Month].[All]" allUniqueName="[Merge_Base  4].[FechaSalida_Month].[All]" dimensionUniqueName="[Merge_Base  4]" displayFolder="" count="0" memberValueDatatype="20" unbalanced="0"/>
    <cacheHierarchy uniqueName="[Merge_Base  4].[FechaSalida_Year]" caption="FechaSalida_Year" attribute="1" defaultMemberUniqueName="[Merge_Base  4].[FechaSalida_Year].[All]" allUniqueName="[Merge_Base  4].[FechaSalida_Year].[All]" dimensionUniqueName="[Merge_Base  4]" displayFolder="" count="2" memberValueDatatype="20" unbalanced="0">
      <fieldsUsage count="2">
        <fieldUsage x="-1"/>
        <fieldUsage x="1"/>
      </fieldsUsage>
    </cacheHierarchy>
    <cacheHierarchy uniqueName="[Merge_Base  4].[FechaContratacion_Month]" caption="FechaContratacion_Month" attribute="1" defaultMemberUniqueName="[Merge_Base  4].[FechaContratacion_Month].[All]" allUniqueName="[Merge_Base  4].[FechaContratacion_Month].[All]" dimensionUniqueName="[Merge_Base  4]" displayFolder="" count="0" memberValueDatatype="20" unbalanced="0"/>
    <cacheHierarchy uniqueName="[Merge_Base  4].[FechaContratacion_Year]" caption="FechaContratacion_Year" attribute="1" defaultMemberUniqueName="[Merge_Base  4].[FechaContratacion_Year].[All]" allUniqueName="[Merge_Base  4].[FechaContratacion_Year].[All]" dimensionUniqueName="[Merge_Base  4]" displayFolder="" count="0" memberValueDatatype="20" unbalanced="0"/>
    <cacheHierarchy uniqueName="[Merge_Base  4].[Edad]" caption="Edad" attribute="1" defaultMemberUniqueName="[Merge_Base  4].[Edad].[All]" allUniqueName="[Merge_Base  4].[Edad].[All]" dimensionUniqueName="[Merge_Base  4]" displayFolder="" count="0" memberValueDatatype="130" unbalanced="0"/>
    <cacheHierarchy uniqueName="[Merge_Base  4].[Grupo Etario]" caption="Grupo Etario" attribute="1" defaultMemberUniqueName="[Merge_Base  4].[Grupo Etario].[All]" allUniqueName="[Merge_Base  4].[Grupo Etario].[All]" dimensionUniqueName="[Merge_Base  4]" displayFolder="" count="0" memberValueDatatype="130" unbalanced="0"/>
    <cacheHierarchy uniqueName="[Merge_Base  6].[IdColaborador]" caption="IdColaborador" attribute="1" defaultMemberUniqueName="[Merge_Base  6].[IdColaborador].[All]" allUniqueName="[Merge_Base  6].[IdColaborador].[All]" dimensionUniqueName="[Merge_Base  6]" displayFolder="" count="0" memberValueDatatype="130" unbalanced="0"/>
    <cacheHierarchy uniqueName="[Merge_Base  6].[NombreColaboradores]" caption="NombreColaboradores" attribute="1" defaultMemberUniqueName="[Merge_Base  6].[NombreColaboradores].[All]" allUniqueName="[Merge_Base  6].[NombreColaboradores].[All]" dimensionUniqueName="[Merge_Base  6]" displayFolder="" count="0" memberValueDatatype="130" unbalanced="0"/>
    <cacheHierarchy uniqueName="[Merge_Base  6].[FechaNacimiento]" caption="FechaNacimiento" attribute="1" time="1" defaultMemberUniqueName="[Merge_Base  6].[FechaNacimiento].[All]" allUniqueName="[Merge_Base  6].[FechaNacimiento].[All]" dimensionUniqueName="[Merge_Base  6]" displayFolder="" count="0" memberValueDatatype="7" unbalanced="0"/>
    <cacheHierarchy uniqueName="[Merge_Base  6].[Género]" caption="Género" attribute="1" defaultMemberUniqueName="[Merge_Base  6].[Género].[All]" allUniqueName="[Merge_Base  6].[Género].[All]" dimensionUniqueName="[Merge_Base  6]" displayFolder="" count="0" memberValueDatatype="130" unbalanced="0"/>
    <cacheHierarchy uniqueName="[Merge_Base  6].[EstadoCivil]" caption="EstadoCivil" attribute="1" defaultMemberUniqueName="[Merge_Base  6].[EstadoCivil].[All]" allUniqueName="[Merge_Base  6].[EstadoCivil].[All]" dimensionUniqueName="[Merge_Base  6]" displayFolder="" count="0" memberValueDatatype="130" unbalanced="0"/>
    <cacheHierarchy uniqueName="[Merge_Base  6].[País]" caption="País" attribute="1" defaultMemberUniqueName="[Merge_Base  6].[País].[All]" allUniqueName="[Merge_Base  6].[País].[All]" dimensionUniqueName="[Merge_Base  6]" displayFolder="" count="0" memberValueDatatype="130" unbalanced="0"/>
    <cacheHierarchy uniqueName="[Merge_Base  6].[Departamento]" caption="Departamento" attribute="1" defaultMemberUniqueName="[Merge_Base  6].[Departamento].[All]" allUniqueName="[Merge_Base  6].[Departamento].[All]" dimensionUniqueName="[Merge_Base  6]" displayFolder="" count="0" memberValueDatatype="130" unbalanced="0"/>
    <cacheHierarchy uniqueName="[Merge_Base  6].[Posición]" caption="Posición" attribute="1" defaultMemberUniqueName="[Merge_Base  6].[Posición].[All]" allUniqueName="[Merge_Base  6].[Posición].[All]" dimensionUniqueName="[Merge_Base  6]" displayFolder="" count="0" memberValueDatatype="130" unbalanced="0"/>
    <cacheHierarchy uniqueName="[Merge_Base  6].[Sueldo]" caption="Sueldo" attribute="1" defaultMemberUniqueName="[Merge_Base  6].[Sueldo].[All]" allUniqueName="[Merge_Base  6].[Sueldo].[All]" dimensionUniqueName="[Merge_Base  6]" displayFolder="" count="0" memberValueDatatype="5" unbalanced="0"/>
    <cacheHierarchy uniqueName="[Merge_Base  6].[FechaContratación]" caption="FechaContratación" attribute="1" time="1" defaultMemberUniqueName="[Merge_Base  6].[FechaContratación].[All]" allUniqueName="[Merge_Base  6].[FechaContratación].[All]" dimensionUniqueName="[Merge_Base  6]" displayFolder="" count="0" memberValueDatatype="7" unbalanced="0"/>
    <cacheHierarchy uniqueName="[Merge_Base  6].[FuenteContratación]" caption="FuenteContratación" attribute="1" defaultMemberUniqueName="[Merge_Base  6].[FuenteContratación].[All]" allUniqueName="[Merge_Base  6].[FuenteContratación].[All]" dimensionUniqueName="[Merge_Base  6]" displayFolder="" count="0" memberValueDatatype="130" unbalanced="0"/>
    <cacheHierarchy uniqueName="[Merge_Base  6].[Rendimiento]" caption="Rendimiento" attribute="1" defaultMemberUniqueName="[Merge_Base  6].[Rendimiento].[All]" allUniqueName="[Merge_Base  6].[Rendimiento].[All]" dimensionUniqueName="[Merge_Base  6]" displayFolder="" count="0" memberValueDatatype="20" unbalanced="0"/>
    <cacheHierarchy uniqueName="[Merge_Base  6].[EvaluaciónRendimiento]" caption="EvaluaciónRendimiento" attribute="1" defaultMemberUniqueName="[Merge_Base  6].[EvaluaciónRendimiento].[All]" allUniqueName="[Merge_Base  6].[EvaluaciónRendimiento].[All]" dimensionUniqueName="[Merge_Base  6]" displayFolder="" count="0" memberValueDatatype="130" unbalanced="0"/>
    <cacheHierarchy uniqueName="[Merge_Base  6].[InvestigaciónCompromiso]" caption="InvestigaciónCompromiso" attribute="1" defaultMemberUniqueName="[Merge_Base  6].[InvestigaciónCompromiso].[All]" allUniqueName="[Merge_Base  6].[InvestigaciónCompromiso].[All]" dimensionUniqueName="[Merge_Base  6]" displayFolder="" count="0" memberValueDatatype="5" unbalanced="0"/>
    <cacheHierarchy uniqueName="[Merge_Base  6].[NivelSatisfacción]" caption="NivelSatisfacción" attribute="1" defaultMemberUniqueName="[Merge_Base  6].[NivelSatisfacción].[All]" allUniqueName="[Merge_Base  6].[NivelSatisfacción].[All]" dimensionUniqueName="[Merge_Base  6]" displayFolder="" count="0" memberValueDatatype="20" unbalanced="0"/>
    <cacheHierarchy uniqueName="[Merge_Base  6].[DíasRetraso30]" caption="DíasRetraso30" attribute="1" defaultMemberUniqueName="[Merge_Base  6].[DíasRetraso30].[All]" allUniqueName="[Merge_Base  6].[DíasRetraso30].[All]" dimensionUniqueName="[Merge_Base  6]" displayFolder="" count="0" memberValueDatatype="20" unbalanced="0"/>
    <cacheHierarchy uniqueName="[Merge_Base  6].[Faltas]" caption="Faltas" attribute="1" defaultMemberUniqueName="[Merge_Base  6].[Faltas].[All]" allUniqueName="[Merge_Base  6].[Faltas].[All]" dimensionUniqueName="[Merge_Base  6]" displayFolder="" count="0" memberValueDatatype="20" unbalanced="0"/>
    <cacheHierarchy uniqueName="[Merge_Base  6].[IdColaborador.1]" caption="IdColaborador.1" attribute="1" defaultMemberUniqueName="[Merge_Base  6].[IdColaborador.1].[All]" allUniqueName="[Merge_Base  6].[IdColaborador.1].[All]" dimensionUniqueName="[Merge_Base  6]" displayFolder="" count="0" memberValueDatatype="130" unbalanced="0"/>
    <cacheHierarchy uniqueName="[Merge_Base  6].[FechaSalida]" caption="FechaSalida" attribute="1" time="1" defaultMemberUniqueName="[Merge_Base  6].[FechaSalida].[All]" allUniqueName="[Merge_Base  6].[FechaSalida].[All]" dimensionUniqueName="[Merge_Base  6]" displayFolder="" count="0" memberValueDatatype="7" unbalanced="0"/>
    <cacheHierarchy uniqueName="[Merge_Base  6].[MotivoSalida]" caption="MotivoSalida" attribute="1" defaultMemberUniqueName="[Merge_Base  6].[MotivoSalida].[All]" allUniqueName="[Merge_Base  6].[MotivoSalida].[All]" dimensionUniqueName="[Merge_Base  6]" displayFolder="" count="0" memberValueDatatype="130" unbalanced="0"/>
    <cacheHierarchy uniqueName="[Merge_Base  6].[ÚltimaEvaluación]" caption="ÚltimaEvaluación" attribute="1" defaultMemberUniqueName="[Merge_Base  6].[ÚltimaEvaluación].[All]" allUniqueName="[Merge_Base  6].[ÚltimaEvaluación].[All]" dimensionUniqueName="[Merge_Base  6]" displayFolder="" count="0" memberValueDatatype="130" unbalanced="0"/>
    <cacheHierarchy uniqueName="[Merge_Base  6].[ÚltimoNivelSatisfacción]" caption="ÚltimoNivelSatisfacción" attribute="1" defaultMemberUniqueName="[Merge_Base  6].[ÚltimoNivelSatisfacción].[All]" allUniqueName="[Merge_Base  6].[ÚltimoNivelSatisfacción].[All]" dimensionUniqueName="[Merge_Base  6]" displayFolder="" count="0" memberValueDatatype="20" unbalanced="0"/>
    <cacheHierarchy uniqueName="[Merge_Base  6].[Status]" caption="Status" attribute="1" defaultMemberUniqueName="[Merge_Base  6].[Status].[All]" allUniqueName="[Merge_Base  6].[Status].[All]" dimensionUniqueName="[Merge_Base  6]" displayFolder="" count="0" memberValueDatatype="130" unbalanced="0"/>
    <cacheHierarchy uniqueName="[Merge_Base  6].[FechaSalida_Month]" caption="FechaSalida_Month" attribute="1" defaultMemberUniqueName="[Merge_Base  6].[FechaSalida_Month].[All]" allUniqueName="[Merge_Base  6].[FechaSalida_Month].[All]" dimensionUniqueName="[Merge_Base  6]" displayFolder="" count="0" memberValueDatatype="20" unbalanced="0"/>
    <cacheHierarchy uniqueName="[Merge_Base  6].[FechaSalida_Year]" caption="FechaSalida_Year" attribute="1" defaultMemberUniqueName="[Merge_Base  6].[FechaSalida_Year].[All]" allUniqueName="[Merge_Base  6].[FechaSalida_Year].[All]" dimensionUniqueName="[Merge_Base  6]" displayFolder="" count="0" memberValueDatatype="20" unbalanced="0"/>
    <cacheHierarchy uniqueName="[Merge_Base  6].[FechaContratacion_Month]" caption="FechaContratacion_Month" attribute="1" defaultMemberUniqueName="[Merge_Base  6].[FechaContratacion_Month].[All]" allUniqueName="[Merge_Base  6].[FechaContratacion_Month].[All]" dimensionUniqueName="[Merge_Base  6]" displayFolder="" count="0" memberValueDatatype="20" unbalanced="0"/>
    <cacheHierarchy uniqueName="[Merge_Base  6].[FechaContratacion_Year]" caption="FechaContratacion_Year" attribute="1" defaultMemberUniqueName="[Merge_Base  6].[FechaContratacion_Year].[All]" allUniqueName="[Merge_Base  6].[FechaContratacion_Year].[All]" dimensionUniqueName="[Merge_Base  6]" displayFolder="" count="0" memberValueDatatype="20" unbalanced="0"/>
    <cacheHierarchy uniqueName="[Merge_Base  6].[Edad]" caption="Edad" attribute="1" defaultMemberUniqueName="[Merge_Base  6].[Edad].[All]" allUniqueName="[Merge_Base  6].[Edad].[All]" dimensionUniqueName="[Merge_Base  6]" displayFolder="" count="0" memberValueDatatype="130" unbalanced="0"/>
    <cacheHierarchy uniqueName="[Merge_Base  6].[Grupo Etario]" caption="Grupo Etario" attribute="1" defaultMemberUniqueName="[Merge_Base  6].[Grupo Etario].[All]" allUniqueName="[Merge_Base  6].[Grupo Etario].[All]" dimensionUniqueName="[Merge_Base  6]" displayFolder="" count="0" memberValueDatatype="130" unbalanced="0"/>
    <cacheHierarchy uniqueName="[Merge_Base  7].[IdColaborador]" caption="IdColaborador" attribute="1" defaultMemberUniqueName="[Merge_Base  7].[IdColaborador].[All]" allUniqueName="[Merge_Base  7].[IdColaborador].[All]" dimensionUniqueName="[Merge_Base  7]" displayFolder="" count="0" memberValueDatatype="130" unbalanced="0"/>
    <cacheHierarchy uniqueName="[Merge_Base  7].[NombreColaboradores]" caption="NombreColaboradores" attribute="1" defaultMemberUniqueName="[Merge_Base  7].[NombreColaboradores].[All]" allUniqueName="[Merge_Base  7].[NombreColaboradores].[All]" dimensionUniqueName="[Merge_Base  7]" displayFolder="" count="0" memberValueDatatype="130" unbalanced="0"/>
    <cacheHierarchy uniqueName="[Merge_Base  7].[FechaNacimiento]" caption="FechaNacimiento" attribute="1" time="1" defaultMemberUniqueName="[Merge_Base  7].[FechaNacimiento].[All]" allUniqueName="[Merge_Base  7].[FechaNacimiento].[All]" dimensionUniqueName="[Merge_Base  7]" displayFolder="" count="0" memberValueDatatype="7" unbalanced="0"/>
    <cacheHierarchy uniqueName="[Merge_Base  7].[Género]" caption="Género" attribute="1" defaultMemberUniqueName="[Merge_Base  7].[Género].[All]" allUniqueName="[Merge_Base  7].[Género].[All]" dimensionUniqueName="[Merge_Base  7]" displayFolder="" count="0" memberValueDatatype="130" unbalanced="0"/>
    <cacheHierarchy uniqueName="[Merge_Base  7].[EstadoCivil]" caption="EstadoCivil" attribute="1" defaultMemberUniqueName="[Merge_Base  7].[EstadoCivil].[All]" allUniqueName="[Merge_Base  7].[EstadoCivil].[All]" dimensionUniqueName="[Merge_Base  7]" displayFolder="" count="0" memberValueDatatype="130" unbalanced="0"/>
    <cacheHierarchy uniqueName="[Merge_Base  7].[País]" caption="País" attribute="1" defaultMemberUniqueName="[Merge_Base  7].[País].[All]" allUniqueName="[Merge_Base  7].[País].[All]" dimensionUniqueName="[Merge_Base  7]" displayFolder="" count="0" memberValueDatatype="130" unbalanced="0"/>
    <cacheHierarchy uniqueName="[Merge_Base  7].[Departamento]" caption="Departamento" attribute="1" defaultMemberUniqueName="[Merge_Base  7].[Departamento].[All]" allUniqueName="[Merge_Base  7].[Departamento].[All]" dimensionUniqueName="[Merge_Base  7]" displayFolder="" count="0" memberValueDatatype="130" unbalanced="0"/>
    <cacheHierarchy uniqueName="[Merge_Base  7].[Posición]" caption="Posición" attribute="1" defaultMemberUniqueName="[Merge_Base  7].[Posición].[All]" allUniqueName="[Merge_Base  7].[Posición].[All]" dimensionUniqueName="[Merge_Base  7]" displayFolder="" count="0" memberValueDatatype="130" unbalanced="0"/>
    <cacheHierarchy uniqueName="[Merge_Base  7].[Sueldo]" caption="Sueldo" attribute="1" defaultMemberUniqueName="[Merge_Base  7].[Sueldo].[All]" allUniqueName="[Merge_Base  7].[Sueldo].[All]" dimensionUniqueName="[Merge_Base  7]" displayFolder="" count="0" memberValueDatatype="5" unbalanced="0"/>
    <cacheHierarchy uniqueName="[Merge_Base  7].[FechaContratación]" caption="FechaContratación" attribute="1" time="1" defaultMemberUniqueName="[Merge_Base  7].[FechaContratación].[All]" allUniqueName="[Merge_Base  7].[FechaContratación].[All]" dimensionUniqueName="[Merge_Base  7]" displayFolder="" count="0" memberValueDatatype="7" unbalanced="0"/>
    <cacheHierarchy uniqueName="[Merge_Base  7].[FuenteContratación]" caption="FuenteContratación" attribute="1" defaultMemberUniqueName="[Merge_Base  7].[FuenteContratación].[All]" allUniqueName="[Merge_Base  7].[FuenteContratación].[All]" dimensionUniqueName="[Merge_Base  7]" displayFolder="" count="0" memberValueDatatype="130" unbalanced="0"/>
    <cacheHierarchy uniqueName="[Merge_Base  7].[Rendimiento]" caption="Rendimiento" attribute="1" defaultMemberUniqueName="[Merge_Base  7].[Rendimiento].[All]" allUniqueName="[Merge_Base  7].[Rendimiento].[All]" dimensionUniqueName="[Merge_Base  7]" displayFolder="" count="0" memberValueDatatype="20" unbalanced="0"/>
    <cacheHierarchy uniqueName="[Merge_Base  7].[EvaluaciónRendimiento]" caption="EvaluaciónRendimiento" attribute="1" defaultMemberUniqueName="[Merge_Base  7].[EvaluaciónRendimiento].[All]" allUniqueName="[Merge_Base  7].[EvaluaciónRendimiento].[All]" dimensionUniqueName="[Merge_Base  7]" displayFolder="" count="0" memberValueDatatype="130" unbalanced="0"/>
    <cacheHierarchy uniqueName="[Merge_Base  7].[InvestigaciónCompromiso]" caption="InvestigaciónCompromiso" attribute="1" defaultMemberUniqueName="[Merge_Base  7].[InvestigaciónCompromiso].[All]" allUniqueName="[Merge_Base  7].[InvestigaciónCompromiso].[All]" dimensionUniqueName="[Merge_Base  7]" displayFolder="" count="0" memberValueDatatype="5" unbalanced="0"/>
    <cacheHierarchy uniqueName="[Merge_Base  7].[NivelSatisfacción]" caption="NivelSatisfacción" attribute="1" defaultMemberUniqueName="[Merge_Base  7].[NivelSatisfacción].[All]" allUniqueName="[Merge_Base  7].[NivelSatisfacción].[All]" dimensionUniqueName="[Merge_Base  7]" displayFolder="" count="0" memberValueDatatype="20" unbalanced="0"/>
    <cacheHierarchy uniqueName="[Merge_Base  7].[DíasRetraso30]" caption="DíasRetraso30" attribute="1" defaultMemberUniqueName="[Merge_Base  7].[DíasRetraso30].[All]" allUniqueName="[Merge_Base  7].[DíasRetraso30].[All]" dimensionUniqueName="[Merge_Base  7]" displayFolder="" count="0" memberValueDatatype="20" unbalanced="0"/>
    <cacheHierarchy uniqueName="[Merge_Base  7].[Faltas]" caption="Faltas" attribute="1" defaultMemberUniqueName="[Merge_Base  7].[Faltas].[All]" allUniqueName="[Merge_Base  7].[Faltas].[All]" dimensionUniqueName="[Merge_Base  7]" displayFolder="" count="0" memberValueDatatype="20" unbalanced="0"/>
    <cacheHierarchy uniqueName="[Merge_Base  7].[IdColaborador.1]" caption="IdColaborador.1" attribute="1" defaultMemberUniqueName="[Merge_Base  7].[IdColaborador.1].[All]" allUniqueName="[Merge_Base  7].[IdColaborador.1].[All]" dimensionUniqueName="[Merge_Base  7]" displayFolder="" count="0" memberValueDatatype="130" unbalanced="0"/>
    <cacheHierarchy uniqueName="[Merge_Base  7].[FechaSalida]" caption="FechaSalida" attribute="1" time="1" defaultMemberUniqueName="[Merge_Base  7].[FechaSalida].[All]" allUniqueName="[Merge_Base  7].[FechaSalida].[All]" dimensionUniqueName="[Merge_Base  7]" displayFolder="" count="0" memberValueDatatype="7" unbalanced="0"/>
    <cacheHierarchy uniqueName="[Merge_Base  7].[MotivoSalida]" caption="MotivoSalida" attribute="1" defaultMemberUniqueName="[Merge_Base  7].[MotivoSalida].[All]" allUniqueName="[Merge_Base  7].[MotivoSalida].[All]" dimensionUniqueName="[Merge_Base  7]" displayFolder="" count="0" memberValueDatatype="130" unbalanced="0"/>
    <cacheHierarchy uniqueName="[Merge_Base  7].[ÚltimaEvaluación]" caption="ÚltimaEvaluación" attribute="1" defaultMemberUniqueName="[Merge_Base  7].[ÚltimaEvaluación].[All]" allUniqueName="[Merge_Base  7].[ÚltimaEvaluación].[All]" dimensionUniqueName="[Merge_Base  7]" displayFolder="" count="0" memberValueDatatype="130" unbalanced="0"/>
    <cacheHierarchy uniqueName="[Merge_Base  7].[ÚltimoNivelSatisfacción]" caption="ÚltimoNivelSatisfacción" attribute="1" defaultMemberUniqueName="[Merge_Base  7].[ÚltimoNivelSatisfacción].[All]" allUniqueName="[Merge_Base  7].[ÚltimoNivelSatisfacción].[All]" dimensionUniqueName="[Merge_Base  7]" displayFolder="" count="0" memberValueDatatype="20" unbalanced="0"/>
    <cacheHierarchy uniqueName="[Merge_Base  7].[Status]" caption="Status" attribute="1" defaultMemberUniqueName="[Merge_Base  7].[Status].[All]" allUniqueName="[Merge_Base  7].[Status].[All]" dimensionUniqueName="[Merge_Base  7]" displayFolder="" count="0" memberValueDatatype="130" unbalanced="0"/>
    <cacheHierarchy uniqueName="[Merge_Base  7].[FechaSalida_Month]" caption="FechaSalida_Month" attribute="1" defaultMemberUniqueName="[Merge_Base  7].[FechaSalida_Month].[All]" allUniqueName="[Merge_Base  7].[FechaSalida_Month].[All]" dimensionUniqueName="[Merge_Base  7]" displayFolder="" count="0" memberValueDatatype="20" unbalanced="0"/>
    <cacheHierarchy uniqueName="[Merge_Base  7].[FechaSalida_Year]" caption="FechaSalida_Year" attribute="1" defaultMemberUniqueName="[Merge_Base  7].[FechaSalida_Year].[All]" allUniqueName="[Merge_Base  7].[FechaSalida_Year].[All]" dimensionUniqueName="[Merge_Base  7]" displayFolder="" count="0" memberValueDatatype="20" unbalanced="0"/>
    <cacheHierarchy uniqueName="[Merge_Base  7].[FechaContratacion_Month]" caption="FechaContratacion_Month" attribute="1" defaultMemberUniqueName="[Merge_Base  7].[FechaContratacion_Month].[All]" allUniqueName="[Merge_Base  7].[FechaContratacion_Month].[All]" dimensionUniqueName="[Merge_Base  7]" displayFolder="" count="0" memberValueDatatype="20" unbalanced="0"/>
    <cacheHierarchy uniqueName="[Merge_Base  7].[FechaContratacion_Year]" caption="FechaContratacion_Year" attribute="1" defaultMemberUniqueName="[Merge_Base  7].[FechaContratacion_Year].[All]" allUniqueName="[Merge_Base  7].[FechaContratacion_Year].[All]" dimensionUniqueName="[Merge_Base  7]" displayFolder="" count="0" memberValueDatatype="20" unbalanced="0"/>
    <cacheHierarchy uniqueName="[Merge_Base  7].[Edad]" caption="Edad" attribute="1" defaultMemberUniqueName="[Merge_Base  7].[Edad].[All]" allUniqueName="[Merge_Base  7].[Edad].[All]" dimensionUniqueName="[Merge_Base  7]" displayFolder="" count="0" memberValueDatatype="130" unbalanced="0"/>
    <cacheHierarchy uniqueName="[Merge_Base  7].[Grupo Etario]" caption="Grupo Etario" attribute="1" defaultMemberUniqueName="[Merge_Base  7].[Grupo Etario].[All]" allUniqueName="[Merge_Base  7].[Grupo Etario].[All]" dimensionUniqueName="[Merge_Base  7]" displayFolder="" count="0" memberValueDatatype="130" unbalanced="0"/>
    <cacheHierarchy uniqueName="[Merge_Base  8].[IdColaborador]" caption="IdColaborador" attribute="1" defaultMemberUniqueName="[Merge_Base  8].[IdColaborador].[All]" allUniqueName="[Merge_Base  8].[IdColaborador].[All]" dimensionUniqueName="[Merge_Base  8]" displayFolder="" count="0" memberValueDatatype="130" unbalanced="0"/>
    <cacheHierarchy uniqueName="[Merge_Base  8].[NombreColaboradores]" caption="NombreColaboradores" attribute="1" defaultMemberUniqueName="[Merge_Base  8].[NombreColaboradores].[All]" allUniqueName="[Merge_Base  8].[NombreColaboradores].[All]" dimensionUniqueName="[Merge_Base  8]" displayFolder="" count="0" memberValueDatatype="130" unbalanced="0"/>
    <cacheHierarchy uniqueName="[Merge_Base  8].[FechaNacimiento]" caption="FechaNacimiento" attribute="1" time="1" defaultMemberUniqueName="[Merge_Base  8].[FechaNacimiento].[All]" allUniqueName="[Merge_Base  8].[FechaNacimiento].[All]" dimensionUniqueName="[Merge_Base  8]" displayFolder="" count="0" memberValueDatatype="7" unbalanced="0"/>
    <cacheHierarchy uniqueName="[Merge_Base  8].[Género]" caption="Género" attribute="1" defaultMemberUniqueName="[Merge_Base  8].[Género].[All]" allUniqueName="[Merge_Base  8].[Género].[All]" dimensionUniqueName="[Merge_Base  8]" displayFolder="" count="0" memberValueDatatype="130" unbalanced="0"/>
    <cacheHierarchy uniqueName="[Merge_Base  8].[EstadoCivil]" caption="EstadoCivil" attribute="1" defaultMemberUniqueName="[Merge_Base  8].[EstadoCivil].[All]" allUniqueName="[Merge_Base  8].[EstadoCivil].[All]" dimensionUniqueName="[Merge_Base  8]" displayFolder="" count="0" memberValueDatatype="130" unbalanced="0"/>
    <cacheHierarchy uniqueName="[Merge_Base  8].[País]" caption="País" attribute="1" defaultMemberUniqueName="[Merge_Base  8].[País].[All]" allUniqueName="[Merge_Base  8].[País].[All]" dimensionUniqueName="[Merge_Base  8]" displayFolder="" count="0" memberValueDatatype="130" unbalanced="0"/>
    <cacheHierarchy uniqueName="[Merge_Base  8].[Departamento]" caption="Departamento" attribute="1" defaultMemberUniqueName="[Merge_Base  8].[Departamento].[All]" allUniqueName="[Merge_Base  8].[Departamento].[All]" dimensionUniqueName="[Merge_Base  8]" displayFolder="" count="0" memberValueDatatype="130" unbalanced="0"/>
    <cacheHierarchy uniqueName="[Merge_Base  8].[Posición]" caption="Posición" attribute="1" defaultMemberUniqueName="[Merge_Base  8].[Posición].[All]" allUniqueName="[Merge_Base  8].[Posición].[All]" dimensionUniqueName="[Merge_Base  8]" displayFolder="" count="0" memberValueDatatype="130" unbalanced="0"/>
    <cacheHierarchy uniqueName="[Merge_Base  8].[Sueldo]" caption="Sueldo" attribute="1" defaultMemberUniqueName="[Merge_Base  8].[Sueldo].[All]" allUniqueName="[Merge_Base  8].[Sueldo].[All]" dimensionUniqueName="[Merge_Base  8]" displayFolder="" count="0" memberValueDatatype="5" unbalanced="0"/>
    <cacheHierarchy uniqueName="[Merge_Base  8].[FechaContratación]" caption="FechaContratación" attribute="1" time="1" defaultMemberUniqueName="[Merge_Base  8].[FechaContratación].[All]" allUniqueName="[Merge_Base  8].[FechaContratación].[All]" dimensionUniqueName="[Merge_Base  8]" displayFolder="" count="0" memberValueDatatype="7" unbalanced="0"/>
    <cacheHierarchy uniqueName="[Merge_Base  8].[FuenteContratación]" caption="FuenteContratación" attribute="1" defaultMemberUniqueName="[Merge_Base  8].[FuenteContratación].[All]" allUniqueName="[Merge_Base  8].[FuenteContratación].[All]" dimensionUniqueName="[Merge_Base  8]" displayFolder="" count="0" memberValueDatatype="130" unbalanced="0"/>
    <cacheHierarchy uniqueName="[Merge_Base  8].[Rendimiento]" caption="Rendimiento" attribute="1" defaultMemberUniqueName="[Merge_Base  8].[Rendimiento].[All]" allUniqueName="[Merge_Base  8].[Rendimiento].[All]" dimensionUniqueName="[Merge_Base  8]" displayFolder="" count="0" memberValueDatatype="20" unbalanced="0"/>
    <cacheHierarchy uniqueName="[Merge_Base  8].[EvaluaciónRendimiento]" caption="EvaluaciónRendimiento" attribute="1" defaultMemberUniqueName="[Merge_Base  8].[EvaluaciónRendimiento].[All]" allUniqueName="[Merge_Base  8].[EvaluaciónRendimiento].[All]" dimensionUniqueName="[Merge_Base  8]" displayFolder="" count="0" memberValueDatatype="130" unbalanced="0"/>
    <cacheHierarchy uniqueName="[Merge_Base  8].[InvestigaciónCompromiso]" caption="InvestigaciónCompromiso" attribute="1" defaultMemberUniqueName="[Merge_Base  8].[InvestigaciónCompromiso].[All]" allUniqueName="[Merge_Base  8].[InvestigaciónCompromiso].[All]" dimensionUniqueName="[Merge_Base  8]" displayFolder="" count="0" memberValueDatatype="5" unbalanced="0"/>
    <cacheHierarchy uniqueName="[Merge_Base  8].[NivelSatisfacción]" caption="NivelSatisfacción" attribute="1" defaultMemberUniqueName="[Merge_Base  8].[NivelSatisfacción].[All]" allUniqueName="[Merge_Base  8].[NivelSatisfacción].[All]" dimensionUniqueName="[Merge_Base  8]" displayFolder="" count="0" memberValueDatatype="20" unbalanced="0"/>
    <cacheHierarchy uniqueName="[Merge_Base  8].[DíasRetraso30]" caption="DíasRetraso30" attribute="1" defaultMemberUniqueName="[Merge_Base  8].[DíasRetraso30].[All]" allUniqueName="[Merge_Base  8].[DíasRetraso30].[All]" dimensionUniqueName="[Merge_Base  8]" displayFolder="" count="0" memberValueDatatype="20" unbalanced="0"/>
    <cacheHierarchy uniqueName="[Merge_Base  8].[Faltas]" caption="Faltas" attribute="1" defaultMemberUniqueName="[Merge_Base  8].[Faltas].[All]" allUniqueName="[Merge_Base  8].[Faltas].[All]" dimensionUniqueName="[Merge_Base  8]" displayFolder="" count="0" memberValueDatatype="20" unbalanced="0"/>
    <cacheHierarchy uniqueName="[Merge_Base  8].[IdColaborador.1]" caption="IdColaborador.1" attribute="1" defaultMemberUniqueName="[Merge_Base  8].[IdColaborador.1].[All]" allUniqueName="[Merge_Base  8].[IdColaborador.1].[All]" dimensionUniqueName="[Merge_Base  8]" displayFolder="" count="0" memberValueDatatype="130" unbalanced="0"/>
    <cacheHierarchy uniqueName="[Merge_Base  8].[FechaSalida]" caption="FechaSalida" attribute="1" time="1" defaultMemberUniqueName="[Merge_Base  8].[FechaSalida].[All]" allUniqueName="[Merge_Base  8].[FechaSalida].[All]" dimensionUniqueName="[Merge_Base  8]" displayFolder="" count="0" memberValueDatatype="7" unbalanced="0"/>
    <cacheHierarchy uniqueName="[Merge_Base  8].[MotivoSalida]" caption="MotivoSalida" attribute="1" defaultMemberUniqueName="[Merge_Base  8].[MotivoSalida].[All]" allUniqueName="[Merge_Base  8].[MotivoSalida].[All]" dimensionUniqueName="[Merge_Base  8]" displayFolder="" count="0" memberValueDatatype="130" unbalanced="0"/>
    <cacheHierarchy uniqueName="[Merge_Base  8].[ÚltimaEvaluación]" caption="ÚltimaEvaluación" attribute="1" defaultMemberUniqueName="[Merge_Base  8].[ÚltimaEvaluación].[All]" allUniqueName="[Merge_Base  8].[ÚltimaEvaluación].[All]" dimensionUniqueName="[Merge_Base  8]" displayFolder="" count="0" memberValueDatatype="130" unbalanced="0"/>
    <cacheHierarchy uniqueName="[Merge_Base  8].[ÚltimoNivelSatisfacción]" caption="ÚltimoNivelSatisfacción" attribute="1" defaultMemberUniqueName="[Merge_Base  8].[ÚltimoNivelSatisfacción].[All]" allUniqueName="[Merge_Base  8].[ÚltimoNivelSatisfacción].[All]" dimensionUniqueName="[Merge_Base  8]" displayFolder="" count="0" memberValueDatatype="20" unbalanced="0"/>
    <cacheHierarchy uniqueName="[Merge_Base  8].[Status]" caption="Status" attribute="1" defaultMemberUniqueName="[Merge_Base  8].[Status].[All]" allUniqueName="[Merge_Base  8].[Status].[All]" dimensionUniqueName="[Merge_Base  8]" displayFolder="" count="0" memberValueDatatype="130" unbalanced="0"/>
    <cacheHierarchy uniqueName="[Merge_Base  8].[FechaSalida_Month]" caption="FechaSalida_Month" attribute="1" defaultMemberUniqueName="[Merge_Base  8].[FechaSalida_Month].[All]" allUniqueName="[Merge_Base  8].[FechaSalida_Month].[All]" dimensionUniqueName="[Merge_Base  8]" displayFolder="" count="0" memberValueDatatype="20" unbalanced="0"/>
    <cacheHierarchy uniqueName="[Merge_Base  8].[FechaSalida_Year]" caption="FechaSalida_Year" attribute="1" defaultMemberUniqueName="[Merge_Base  8].[FechaSalida_Year].[All]" allUniqueName="[Merge_Base  8].[FechaSalida_Year].[All]" dimensionUniqueName="[Merge_Base  8]" displayFolder="" count="0" memberValueDatatype="20" unbalanced="0"/>
    <cacheHierarchy uniqueName="[Merge_Base  8].[FechaContratacion_Month]" caption="FechaContratacion_Month" attribute="1" defaultMemberUniqueName="[Merge_Base  8].[FechaContratacion_Month].[All]" allUniqueName="[Merge_Base  8].[FechaContratacion_Month].[All]" dimensionUniqueName="[Merge_Base  8]" displayFolder="" count="0" memberValueDatatype="20" unbalanced="0"/>
    <cacheHierarchy uniqueName="[Merge_Base  8].[FechaContratacion_Year]" caption="FechaContratacion_Year" attribute="1" defaultMemberUniqueName="[Merge_Base  8].[FechaContratacion_Year].[All]" allUniqueName="[Merge_Base  8].[FechaContratacion_Year].[All]" dimensionUniqueName="[Merge_Base  8]" displayFolder="" count="0" memberValueDatatype="20" unbalanced="0"/>
    <cacheHierarchy uniqueName="[Merge_Base  8].[Edad]" caption="Edad" attribute="1" defaultMemberUniqueName="[Merge_Base  8].[Edad].[All]" allUniqueName="[Merge_Base  8].[Edad].[All]" dimensionUniqueName="[Merge_Base  8]" displayFolder="" count="0" memberValueDatatype="130" unbalanced="0"/>
    <cacheHierarchy uniqueName="[Merge_Base  8].[Grupo Etario]" caption="Grupo Etario" attribute="1" defaultMemberUniqueName="[Merge_Base  8].[Grupo Etario].[All]" allUniqueName="[Merge_Base  8].[Grupo Etario].[All]" dimensionUniqueName="[Merge_Base  8]" displayFolder="" count="0" memberValueDatatype="130" unbalanced="0"/>
    <cacheHierarchy uniqueName="[Merge_Base  11].[FechaContratación (Month Index)]" caption="FechaContratación (Month Index)" attribute="1" defaultMemberUniqueName="[Merge_Base  11].[FechaContratación (Month Index)].[All]" allUniqueName="[Merge_Base  11].[FechaContratación (Month Index)].[All]" dimensionUniqueName="[Merge_Base  11]" displayFolder="" count="0" memberValueDatatype="20" unbalanced="0" hidden="1"/>
    <cacheHierarchy uniqueName="[Merge_Base  11].[FechaSalida (Month Index)]" caption="FechaSalida (Month Index)" attribute="1" defaultMemberUniqueName="[Merge_Base  11].[FechaSalida (Month Index)].[All]" allUniqueName="[Merge_Base  11].[FechaSalida (Month Index)].[All]" dimensionUniqueName="[Merge_Base  11]" displayFolder="" count="0" memberValueDatatype="20" unbalanced="0" hidden="1"/>
    <cacheHierarchy uniqueName="[Merge_Base  3].[FechaSalida (Month Index)]" caption="FechaSalida (Month Index)" attribute="1" defaultMemberUniqueName="[Merge_Base  3].[FechaSalida (Month Index)].[All]" allUniqueName="[Merge_Base  3].[FechaSalida (Month Index)].[All]" dimensionUniqueName="[Merge_Base  3]" displayFolder="" count="0" memberValueDatatype="20" unbalanced="0" hidden="1"/>
    <cacheHierarchy uniqueName="[Measures].[__XL_Count Merge_Base]" caption="__XL_Count Merge_Base" measure="1" displayFolder="" measureGroup="Merge_Base" count="0" hidden="1"/>
    <cacheHierarchy uniqueName="[Measures].[__XL_Count Merge_Base  2]" caption="__XL_Count Merge_Base  2" measure="1" displayFolder="" measureGroup="Merge_Base  2" count="0" hidden="1"/>
    <cacheHierarchy uniqueName="[Measures].[__XL_Count Merge_Base  3]" caption="__XL_Count Merge_Base  3" measure="1" displayFolder="" measureGroup="Merge_Base  3" count="0" hidden="1"/>
    <cacheHierarchy uniqueName="[Measures].[__XL_Count Merge_Base  4]" caption="__XL_Count Merge_Base  4" measure="1" displayFolder="" measureGroup="Merge_Base  4" count="0" hidden="1"/>
    <cacheHierarchy uniqueName="[Measures].[__XL_Count Merge_Base  6]" caption="__XL_Count Merge_Base  6" measure="1" displayFolder="" measureGroup="Merge_Base  6" count="0" hidden="1"/>
    <cacheHierarchy uniqueName="[Measures].[__XL_Count Merge_Base  7]" caption="__XL_Count Merge_Base  7" measure="1" displayFolder="" measureGroup="Merge_Base  7" count="0" hidden="1"/>
    <cacheHierarchy uniqueName="[Measures].[__XL_Count Merge_Base  8]" caption="__XL_Count Merge_Base  8" measure="1" displayFolder="" measureGroup="Merge_Base  8" count="0" hidden="1"/>
    <cacheHierarchy uniqueName="[Measures].[__XL_Count Merge_Base  10]" caption="__XL_Count Merge_Base  10" measure="1" displayFolder="" measureGroup="Merge_Base  10" count="0" hidden="1"/>
    <cacheHierarchy uniqueName="[Measures].[__XL_Count Merge_Base  11]" caption="__XL_Count Merge_Base  11" measure="1" displayFolder="" measureGroup="Merge_Base  11" count="0" hidden="1"/>
    <cacheHierarchy uniqueName="[Measures].[__No measures defined]" caption="__No measures defined" measure="1" displayFolder="" count="0" hidden="1"/>
    <cacheHierarchy uniqueName="[Measures].[Sum of FechaContratacion_Year]" caption="Sum of FechaContratacion_Year" measure="1" displayFolder="" measureGroup="Merge_Base" count="0" hidden="1">
      <extLst>
        <ext xmlns:x15="http://schemas.microsoft.com/office/spreadsheetml/2010/11/main" uri="{B97F6D7D-B522-45F9-BDA1-12C45D357490}">
          <x15:cacheHierarchy aggregatedColumn="26"/>
        </ext>
      </extLst>
    </cacheHierarchy>
    <cacheHierarchy uniqueName="[Measures].[Sum of FechaContratacion_Month]" caption="Sum of FechaContratacion_Month" measure="1" displayFolder="" measureGroup="Merge_Base" count="0" hidden="1">
      <extLst>
        <ext xmlns:x15="http://schemas.microsoft.com/office/spreadsheetml/2010/11/main" uri="{B97F6D7D-B522-45F9-BDA1-12C45D357490}">
          <x15:cacheHierarchy aggregatedColumn="25"/>
        </ext>
      </extLst>
    </cacheHierarchy>
    <cacheHierarchy uniqueName="[Measures].[Count of IdColaborador]" caption="Count of IdColaborador" measure="1" displayFolder="" measureGroup="Merge_Base" count="0" hidden="1">
      <extLst>
        <ext xmlns:x15="http://schemas.microsoft.com/office/spreadsheetml/2010/11/main" uri="{B97F6D7D-B522-45F9-BDA1-12C45D357490}">
          <x15:cacheHierarchy aggregatedColumn="0"/>
        </ext>
      </extLst>
    </cacheHierarchy>
    <cacheHierarchy uniqueName="[Measures].[Sum of FechaSalida_Month]" caption="Sum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Count of FechaSalida_Month]" caption="Count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Sum of NivelSatisfacción]" caption="Sum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Average of NivelSatisfacción]" caption="Average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Count of IdColaborador 2]" caption="Count of IdColaborador 2" measure="1" displayFolder="" measureGroup="Merge_Base  2" count="0" hidden="1">
      <extLst>
        <ext xmlns:x15="http://schemas.microsoft.com/office/spreadsheetml/2010/11/main" uri="{B97F6D7D-B522-45F9-BDA1-12C45D357490}">
          <x15:cacheHierarchy aggregatedColumn="93"/>
        </ext>
      </extLst>
    </cacheHierarchy>
    <cacheHierarchy uniqueName="[Measures].[Count of IdColaborador 3]" caption="Count of IdColaborador 3" measure="1" displayFolder="" measureGroup="Merge_Base  3" count="0" hidden="1">
      <extLst>
        <ext xmlns:x15="http://schemas.microsoft.com/office/spreadsheetml/2010/11/main" uri="{B97F6D7D-B522-45F9-BDA1-12C45D357490}">
          <x15:cacheHierarchy aggregatedColumn="122"/>
        </ext>
      </extLst>
    </cacheHierarchy>
    <cacheHierarchy uniqueName="[Measures].[Sum of FechaSalida_Year]" caption="Sum of FechaSalida_Year" measure="1" displayFolder="" measureGroup="Merge_Base  3" count="0" hidden="1">
      <extLst>
        <ext xmlns:x15="http://schemas.microsoft.com/office/spreadsheetml/2010/11/main" uri="{B97F6D7D-B522-45F9-BDA1-12C45D357490}">
          <x15:cacheHierarchy aggregatedColumn="146"/>
        </ext>
      </extLst>
    </cacheHierarchy>
    <cacheHierarchy uniqueName="[Measures].[Count of IdColaborador 4]" caption="Count of IdColaborador 4" measure="1" displayFolder="" measureGroup="Merge_Base  4" count="0" oneField="1" hidden="1">
      <fieldsUsage count="1">
        <fieldUsage x="0"/>
      </fieldsUsage>
      <extLst>
        <ext xmlns:x15="http://schemas.microsoft.com/office/spreadsheetml/2010/11/main" uri="{B97F6D7D-B522-45F9-BDA1-12C45D357490}">
          <x15:cacheHierarchy aggregatedColumn="154"/>
        </ext>
      </extLst>
    </cacheHierarchy>
    <cacheHierarchy uniqueName="[Measures].[Sum of FechaSalida_Year 2]" caption="Sum of FechaSalida_Year 2" measure="1" displayFolder="" measureGroup="Merge_Base  4" count="0" hidden="1">
      <extLst>
        <ext xmlns:x15="http://schemas.microsoft.com/office/spreadsheetml/2010/11/main" uri="{B97F6D7D-B522-45F9-BDA1-12C45D357490}">
          <x15:cacheHierarchy aggregatedColumn="178"/>
        </ext>
      </extLst>
    </cacheHierarchy>
    <cacheHierarchy uniqueName="[Measures].[Count of MotivoSalida]" caption="Count of MotivoSalida" measure="1" displayFolder="" measureGroup="Merge_Base  6" count="0" hidden="1">
      <extLst>
        <ext xmlns:x15="http://schemas.microsoft.com/office/spreadsheetml/2010/11/main" uri="{B97F6D7D-B522-45F9-BDA1-12C45D357490}">
          <x15:cacheHierarchy aggregatedColumn="202"/>
        </ext>
      </extLst>
    </cacheHierarchy>
    <cacheHierarchy uniqueName="[Measures].[Count of MotivoSalida 2]" caption="Count of MotivoSalida 2" measure="1" displayFolder="" measureGroup="Merge_Base  7" count="0" hidden="1">
      <extLst>
        <ext xmlns:x15="http://schemas.microsoft.com/office/spreadsheetml/2010/11/main" uri="{B97F6D7D-B522-45F9-BDA1-12C45D357490}">
          <x15:cacheHierarchy aggregatedColumn="231"/>
        </ext>
      </extLst>
    </cacheHierarchy>
    <cacheHierarchy uniqueName="[Measures].[Count of Status]" caption="Count of Status" measure="1" displayFolder="" measureGroup="Merge_Base  10" count="0" hidden="1">
      <extLst>
        <ext xmlns:x15="http://schemas.microsoft.com/office/spreadsheetml/2010/11/main" uri="{B97F6D7D-B522-45F9-BDA1-12C45D357490}">
          <x15:cacheHierarchy aggregatedColumn="51"/>
        </ext>
      </extLst>
    </cacheHierarchy>
    <cacheHierarchy uniqueName="[Measures].[Sum of FechaContratacion_Month 2]" caption="Sum of FechaContratacion_Month 2" measure="1" displayFolder="" measureGroup="Merge_Base  11" count="0" hidden="1">
      <extLst>
        <ext xmlns:x15="http://schemas.microsoft.com/office/spreadsheetml/2010/11/main" uri="{B97F6D7D-B522-45F9-BDA1-12C45D357490}">
          <x15:cacheHierarchy aggregatedColumn="83"/>
        </ext>
      </extLst>
    </cacheHierarchy>
    <cacheHierarchy uniqueName="[Measures].[Sum of Sueldo]" caption="Sum of Sueldo" measure="1" displayFolder="" measureGroup="Merge_Base  11" count="0" hidden="1">
      <extLst>
        <ext xmlns:x15="http://schemas.microsoft.com/office/spreadsheetml/2010/11/main" uri="{B97F6D7D-B522-45F9-BDA1-12C45D357490}">
          <x15:cacheHierarchy aggregatedColumn="66"/>
        </ext>
      </extLst>
    </cacheHierarchy>
    <cacheHierarchy uniqueName="[Measures].[Sum of FechaSalida_Month 2]" caption="Sum of FechaSalida_Month 2" measure="1" displayFolder="" measureGroup="Merge_Base  11" count="0" hidden="1">
      <extLst>
        <ext xmlns:x15="http://schemas.microsoft.com/office/spreadsheetml/2010/11/main" uri="{B97F6D7D-B522-45F9-BDA1-12C45D357490}">
          <x15:cacheHierarchy aggregatedColumn="81"/>
        </ext>
      </extLst>
    </cacheHierarchy>
    <cacheHierarchy uniqueName="[Measures].[Count of IdColaborador 5]" caption="Count of IdColaborador 5" measure="1" displayFolder="" measureGroup="Merge_Base  11" count="0" hidden="1">
      <extLst>
        <ext xmlns:x15="http://schemas.microsoft.com/office/spreadsheetml/2010/11/main" uri="{B97F6D7D-B522-45F9-BDA1-12C45D357490}">
          <x15:cacheHierarchy aggregatedColumn="58"/>
        </ext>
      </extLst>
    </cacheHierarchy>
    <cacheHierarchy uniqueName="[Measures].[Sum of FechaContratacion_Year 2]" caption="Sum of FechaContratacion_Year 2" measure="1" displayFolder="" measureGroup="Merge_Base  11" count="0" hidden="1">
      <extLst>
        <ext xmlns:x15="http://schemas.microsoft.com/office/spreadsheetml/2010/11/main" uri="{B97F6D7D-B522-45F9-BDA1-12C45D357490}">
          <x15:cacheHierarchy aggregatedColumn="84"/>
        </ext>
      </extLst>
    </cacheHierarchy>
    <cacheHierarchy uniqueName="[Measures].[Count of FechaContratación (Month)]" caption="Count of FechaContratación (Month)" measure="1" displayFolder="" measureGroup="Merge_Base  11" count="0" hidden="1">
      <extLst>
        <ext xmlns:x15="http://schemas.microsoft.com/office/spreadsheetml/2010/11/main" uri="{B97F6D7D-B522-45F9-BDA1-12C45D357490}">
          <x15:cacheHierarchy aggregatedColumn="92"/>
        </ext>
      </extLst>
    </cacheHierarchy>
    <cacheHierarchy uniqueName="[Measures].[Count of FechaSalida (Month)]" caption="Count of FechaSalida (Month)" measure="1" displayFolder="" measureGroup="Merge_Base  11" count="0" hidden="1">
      <extLst>
        <ext xmlns:x15="http://schemas.microsoft.com/office/spreadsheetml/2010/11/main" uri="{B97F6D7D-B522-45F9-BDA1-12C45D357490}">
          <x15:cacheHierarchy aggregatedColumn="89"/>
        </ext>
      </extLst>
    </cacheHierarchy>
    <cacheHierarchy uniqueName="[Measures].[Count of FechaContratacion_Month]" caption="Count of FechaContratacion_Month" measure="1" displayFolder="" measureGroup="Merge_Base  11" count="0" hidden="1">
      <extLst>
        <ext xmlns:x15="http://schemas.microsoft.com/office/spreadsheetml/2010/11/main" uri="{B97F6D7D-B522-45F9-BDA1-12C45D357490}">
          <x15:cacheHierarchy aggregatedColumn="83"/>
        </ext>
      </extLst>
    </cacheHierarchy>
    <cacheHierarchy uniqueName="[Measures].[Count of FechaSalida_Month 2]" caption="Count of FechaSalida_Month 2" measure="1" displayFolder="" measureGroup="Merge_Base  11" count="0" hidden="1">
      <extLst>
        <ext xmlns:x15="http://schemas.microsoft.com/office/spreadsheetml/2010/11/main" uri="{B97F6D7D-B522-45F9-BDA1-12C45D357490}">
          <x15:cacheHierarchy aggregatedColumn="81"/>
        </ext>
      </extLst>
    </cacheHierarchy>
  </cacheHierarchies>
  <kpis count="0"/>
  <dimensions count="10">
    <dimension measure="1" name="Measures" uniqueName="[Measures]" caption="Measures"/>
    <dimension name="Merge_Base" uniqueName="[Merge_Base]" caption="Merge_Base"/>
    <dimension name="Merge_Base  10" uniqueName="[Merge_Base  10]" caption="Merge_Base  10"/>
    <dimension name="Merge_Base  11" uniqueName="[Merge_Base  11]" caption="Merge_Base  11"/>
    <dimension name="Merge_Base  2" uniqueName="[Merge_Base  2]" caption="Merge_Base  2"/>
    <dimension name="Merge_Base  3" uniqueName="[Merge_Base  3]" caption="Merge_Base  3"/>
    <dimension name="Merge_Base  4" uniqueName="[Merge_Base  4]" caption="Merge_Base  4"/>
    <dimension name="Merge_Base  6" uniqueName="[Merge_Base  6]" caption="Merge_Base  6"/>
    <dimension name="Merge_Base  7" uniqueName="[Merge_Base  7]" caption="Merge_Base  7"/>
    <dimension name="Merge_Base  8" uniqueName="[Merge_Base  8]" caption="Merge_Base  8"/>
  </dimensions>
  <measureGroups count="9">
    <measureGroup name="Merge_Base" caption="Merge_Base"/>
    <measureGroup name="Merge_Base  10" caption="Merge_Base  10"/>
    <measureGroup name="Merge_Base  11" caption="Merge_Base  11"/>
    <measureGroup name="Merge_Base  2" caption="Merge_Base  2"/>
    <measureGroup name="Merge_Base  3" caption="Merge_Base  3"/>
    <measureGroup name="Merge_Base  4" caption="Merge_Base  4"/>
    <measureGroup name="Merge_Base  6" caption="Merge_Base  6"/>
    <measureGroup name="Merge_Base  7" caption="Merge_Base  7"/>
    <measureGroup name="Merge_Base  8" caption="Merge_Base  8"/>
  </measureGroups>
  <maps count="15">
    <map measureGroup="0" dimension="1"/>
    <map measureGroup="1" dimension="1"/>
    <map measureGroup="1" dimension="2"/>
    <map measureGroup="2" dimension="1"/>
    <map measureGroup="2" dimension="3"/>
    <map measureGroup="3" dimension="1"/>
    <map measureGroup="3" dimension="4"/>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ge Eduardo Hernandez Escobedo" refreshedDate="45818.065706597219" backgroundQuery="1" createdVersion="7" refreshedVersion="7" minRefreshableVersion="3" recordCount="0" supportSubquery="1" supportAdvancedDrill="1" xr:uid="{3C69EF3B-DBE4-4857-9E84-F0A940855728}">
  <cacheSource type="external" connectionId="18"/>
  <cacheFields count="4">
    <cacheField name="[Merge_Base  6].[Género].[Género]" caption="Género" numFmtId="0" hierarchy="186" level="1">
      <sharedItems count="2">
        <s v="F"/>
        <s v="M"/>
      </sharedItems>
    </cacheField>
    <cacheField name="[Measures].[Count of MotivoSalida]" caption="Count of MotivoSalida" numFmtId="0" hierarchy="295" level="32767"/>
    <cacheField name="[Merge_Base  6].[MotivoSalida].[MotivoSalida]" caption="MotivoSalida" numFmtId="0" hierarchy="202" level="1">
      <sharedItems count="2">
        <s v="Desvinculación"/>
        <s v="Movimiento voluntario"/>
      </sharedItems>
    </cacheField>
    <cacheField name="[Merge_Base].[Departamento].[Departamento]" caption="Departamento" numFmtId="0" hierarchy="6" level="1">
      <sharedItems containsSemiMixedTypes="0" containsNonDate="0" containsString="0"/>
    </cacheField>
  </cacheFields>
  <cacheHierarchies count="307">
    <cacheHierarchy uniqueName="[Merge_Base].[IdColaborador]" caption="IdColaborador" attribute="1" defaultMemberUniqueName="[Merge_Base].[IdColaborador].[All]" allUniqueName="[Merge_Base].[IdColaborador].[All]" dimensionUniqueName="[Merge_Base]" displayFolder="" count="0" memberValueDatatype="130" unbalanced="0"/>
    <cacheHierarchy uniqueName="[Merge_Base].[NombreColaboradores]" caption="NombreColaboradores" attribute="1" defaultMemberUniqueName="[Merge_Base].[NombreColaboradores].[All]" allUniqueName="[Merge_Base].[NombreColaboradores].[All]" dimensionUniqueName="[Merge_Base]" displayFolder="" count="0" memberValueDatatype="130" unbalanced="0"/>
    <cacheHierarchy uniqueName="[Merge_Base].[FechaNacimiento]" caption="FechaNacimiento" attribute="1" time="1" defaultMemberUniqueName="[Merge_Base].[FechaNacimiento].[All]" allUniqueName="[Merge_Base].[FechaNacimiento].[All]" dimensionUniqueName="[Merge_Base]" displayFolder="" count="0" memberValueDatatype="7" unbalanced="0"/>
    <cacheHierarchy uniqueName="[Merge_Base].[Género]" caption="Género" attribute="1" defaultMemberUniqueName="[Merge_Base].[Género].[All]" allUniqueName="[Merge_Base].[Género].[All]" dimensionUniqueName="[Merge_Base]" displayFolder="" count="0" memberValueDatatype="130" unbalanced="0"/>
    <cacheHierarchy uniqueName="[Merge_Base].[EstadoCivil]" caption="EstadoCivil" attribute="1" defaultMemberUniqueName="[Merge_Base].[EstadoCivil].[All]" allUniqueName="[Merge_Base].[EstadoCivil].[All]" dimensionUniqueName="[Merge_Base]" displayFolder="" count="0" memberValueDatatype="130" unbalanced="0"/>
    <cacheHierarchy uniqueName="[Merge_Base].[País]" caption="País" attribute="1" defaultMemberUniqueName="[Merge_Base].[País].[All]" allUniqueName="[Merge_Base].[País].[All]" dimensionUniqueName="[Merge_Base]" displayFolder="" count="0" memberValueDatatype="130" unbalanced="0"/>
    <cacheHierarchy uniqueName="[Merge_Base].[Departamento]" caption="Departamento" attribute="1" defaultMemberUniqueName="[Merge_Base].[Departamento].[All]" allUniqueName="[Merge_Base].[Departamento].[All]" dimensionUniqueName="[Merge_Base]" displayFolder="" count="2" memberValueDatatype="130" unbalanced="0">
      <fieldsUsage count="2">
        <fieldUsage x="-1"/>
        <fieldUsage x="3"/>
      </fieldsUsage>
    </cacheHierarchy>
    <cacheHierarchy uniqueName="[Merge_Base].[Posición]" caption="Posición" attribute="1" defaultMemberUniqueName="[Merge_Base].[Posición].[All]" allUniqueName="[Merge_Base].[Posición].[All]" dimensionUniqueName="[Merge_Base]" displayFolder="" count="0" memberValueDatatype="130" unbalanced="0"/>
    <cacheHierarchy uniqueName="[Merge_Base].[Sueldo]" caption="Sueldo" attribute="1" defaultMemberUniqueName="[Merge_Base].[Sueldo].[All]" allUniqueName="[Merge_Base].[Sueldo].[All]" dimensionUniqueName="[Merge_Base]" displayFolder="" count="0" memberValueDatatype="20" unbalanced="0"/>
    <cacheHierarchy uniqueName="[Merge_Base].[FechaContratación]" caption="FechaContratación" attribute="1" time="1" defaultMemberUniqueName="[Merge_Base].[FechaContratación].[All]" allUniqueName="[Merge_Base].[FechaContratación].[All]" dimensionUniqueName="[Merge_Base]" displayFolder="" count="0" memberValueDatatype="7" unbalanced="0"/>
    <cacheHierarchy uniqueName="[Merge_Base].[FuenteContratación]" caption="FuenteContratación" attribute="1" defaultMemberUniqueName="[Merge_Base].[FuenteContratación].[All]" allUniqueName="[Merge_Base].[FuenteContratación].[All]" dimensionUniqueName="[Merge_Base]" displayFolder="" count="0" memberValueDatatype="130" unbalanced="0"/>
    <cacheHierarchy uniqueName="[Merge_Base].[Rendimiento]" caption="Rendimiento" attribute="1" defaultMemberUniqueName="[Merge_Base].[Rendimiento].[All]" allUniqueName="[Merge_Base].[Rendimiento].[All]" dimensionUniqueName="[Merge_Base]" displayFolder="" count="0" memberValueDatatype="20" unbalanced="0"/>
    <cacheHierarchy uniqueName="[Merge_Base].[EvaluaciónRendimiento]" caption="EvaluaciónRendimiento" attribute="1" defaultMemberUniqueName="[Merge_Base].[EvaluaciónRendimiento].[All]" allUniqueName="[Merge_Base].[EvaluaciónRendimiento].[All]" dimensionUniqueName="[Merge_Base]" displayFolder="" count="0" memberValueDatatype="130" unbalanced="0"/>
    <cacheHierarchy uniqueName="[Merge_Base].[InvestigaciónCompromiso]" caption="InvestigaciónCompromiso" attribute="1" defaultMemberUniqueName="[Merge_Base].[InvestigaciónCompromiso].[All]" allUniqueName="[Merge_Base].[InvestigaciónCompromiso].[All]" dimensionUniqueName="[Merge_Base]" displayFolder="" count="0" memberValueDatatype="5" unbalanced="0"/>
    <cacheHierarchy uniqueName="[Merge_Base].[NivelSatisfacción]" caption="NivelSatisfacción" attribute="1" defaultMemberUniqueName="[Merge_Base].[NivelSatisfacción].[All]" allUniqueName="[Merge_Base].[NivelSatisfacción].[All]" dimensionUniqueName="[Merge_Base]" displayFolder="" count="0" memberValueDatatype="20" unbalanced="0"/>
    <cacheHierarchy uniqueName="[Merge_Base].[DíasRetraso30]" caption="DíasRetraso30" attribute="1" defaultMemberUniqueName="[Merge_Base].[DíasRetraso30].[All]" allUniqueName="[Merge_Base].[DíasRetraso30].[All]" dimensionUniqueName="[Merge_Base]" displayFolder="" count="0" memberValueDatatype="20" unbalanced="0"/>
    <cacheHierarchy uniqueName="[Merge_Base].[Faltas]" caption="Faltas" attribute="1" defaultMemberUniqueName="[Merge_Base].[Faltas].[All]" allUniqueName="[Merge_Base].[Faltas].[All]" dimensionUniqueName="[Merge_Base]" displayFolder="" count="0" memberValueDatatype="20" unbalanced="0"/>
    <cacheHierarchy uniqueName="[Merge_Base].[IdColaborador.1]" caption="IdColaborador.1" attribute="1" defaultMemberUniqueName="[Merge_Base].[IdColaborador.1].[All]" allUniqueName="[Merge_Base].[IdColaborador.1].[All]" dimensionUniqueName="[Merge_Base]" displayFolder="" count="0" memberValueDatatype="130" unbalanced="0"/>
    <cacheHierarchy uniqueName="[Merge_Base].[FechaSalida]" caption="FechaSalida" attribute="1" time="1" defaultMemberUniqueName="[Merge_Base].[FechaSalida].[All]" allUniqueName="[Merge_Base].[FechaSalida].[All]" dimensionUniqueName="[Merge_Base]" displayFolder="" count="0" memberValueDatatype="7" unbalanced="0"/>
    <cacheHierarchy uniqueName="[Merge_Base].[MotivoSalida]" caption="MotivoSalida" attribute="1" defaultMemberUniqueName="[Merge_Base].[MotivoSalida].[All]" allUniqueName="[Merge_Base].[MotivoSalida].[All]" dimensionUniqueName="[Merge_Base]" displayFolder="" count="0" memberValueDatatype="130" unbalanced="0"/>
    <cacheHierarchy uniqueName="[Merge_Base].[ÚltimaEvaluación]" caption="ÚltimaEvaluación" attribute="1" defaultMemberUniqueName="[Merge_Base].[ÚltimaEvaluación].[All]" allUniqueName="[Merge_Base].[ÚltimaEvaluación].[All]" dimensionUniqueName="[Merge_Base]" displayFolder="" count="0" memberValueDatatype="130" unbalanced="0"/>
    <cacheHierarchy uniqueName="[Merge_Base].[ÚltimoNivelSatisfacción]" caption="ÚltimoNivelSatisfacción" attribute="1" defaultMemberUniqueName="[Merge_Base].[ÚltimoNivelSatisfacción].[All]" allUniqueName="[Merge_Base].[ÚltimoNivelSatisfacción].[All]" dimensionUniqueName="[Merge_Base]" displayFolder="" count="0" memberValueDatatype="20" unbalanced="0"/>
    <cacheHierarchy uniqueName="[Merge_Base].[Status]" caption="Status" attribute="1" defaultMemberUniqueName="[Merge_Base].[Status].[All]" allUniqueName="[Merge_Base].[Status].[All]" dimensionUniqueName="[Merge_Base]" displayFolder="" count="0" memberValueDatatype="130" unbalanced="0"/>
    <cacheHierarchy uniqueName="[Merge_Base].[FechaSalida_Month]" caption="FechaSalida_Month" attribute="1" defaultMemberUniqueName="[Merge_Base].[FechaSalida_Month].[All]" allUniqueName="[Merge_Base].[FechaSalida_Month].[All]" dimensionUniqueName="[Merge_Base]" displayFolder="" count="0" memberValueDatatype="20" unbalanced="0"/>
    <cacheHierarchy uniqueName="[Merge_Base].[FechaSalida_Year]" caption="FechaSalida_Year" attribute="1" defaultMemberUniqueName="[Merge_Base].[FechaSalida_Year].[All]" allUniqueName="[Merge_Base].[FechaSalida_Year].[All]" dimensionUniqueName="[Merge_Base]" displayFolder="" count="2" memberValueDatatype="20" unbalanced="0"/>
    <cacheHierarchy uniqueName="[Merge_Base].[FechaContratacion_Month]" caption="FechaContratacion_Month" attribute="1" defaultMemberUniqueName="[Merge_Base].[FechaContratacion_Month].[All]" allUniqueName="[Merge_Base].[FechaContratacion_Month].[All]" dimensionUniqueName="[Merge_Base]" displayFolder="" count="0" memberValueDatatype="20" unbalanced="0"/>
    <cacheHierarchy uniqueName="[Merge_Base].[FechaContratacion_Year]" caption="FechaContratacion_Year" attribute="1" defaultMemberUniqueName="[Merge_Base].[FechaContratacion_Year].[All]" allUniqueName="[Merge_Base].[FechaContratacion_Year].[All]" dimensionUniqueName="[Merge_Base]" displayFolder="" count="2" memberValueDatatype="20" unbalanced="0"/>
    <cacheHierarchy uniqueName="[Merge_Base].[Edad]" caption="Edad" attribute="1" defaultMemberUniqueName="[Merge_Base].[Edad].[All]" allUniqueName="[Merge_Base].[Edad].[All]" dimensionUniqueName="[Merge_Base]" displayFolder="" count="0" memberValueDatatype="20" unbalanced="0"/>
    <cacheHierarchy uniqueName="[Merge_Base].[Grupo Etario]" caption="Grupo Etario" attribute="1" defaultMemberUniqueName="[Merge_Base].[Grupo Etario].[All]" allUniqueName="[Merge_Base].[Grupo Etario].[All]" dimensionUniqueName="[Merge_Base]" displayFolder="" count="0" memberValueDatatype="130" unbalanced="0"/>
    <cacheHierarchy uniqueName="[Merge_Base  10].[IdColaborador]" caption="IdColaborador" attribute="1" defaultMemberUniqueName="[Merge_Base  10].[IdColaborador].[All]" allUniqueName="[Merge_Base  10].[IdColaborador].[All]" dimensionUniqueName="[Merge_Base  10]" displayFolder="" count="0" memberValueDatatype="130" unbalanced="0"/>
    <cacheHierarchy uniqueName="[Merge_Base  10].[NombreColaboradores]" caption="NombreColaboradores" attribute="1" defaultMemberUniqueName="[Merge_Base  10].[NombreColaboradores].[All]" allUniqueName="[Merge_Base  10].[NombreColaboradores].[All]" dimensionUniqueName="[Merge_Base  10]" displayFolder="" count="0" memberValueDatatype="130" unbalanced="0"/>
    <cacheHierarchy uniqueName="[Merge_Base  10].[FechaNacimiento]" caption="FechaNacimiento" attribute="1" time="1" defaultMemberUniqueName="[Merge_Base  10].[FechaNacimiento].[All]" allUniqueName="[Merge_Base  10].[FechaNacimiento].[All]" dimensionUniqueName="[Merge_Base  10]" displayFolder="" count="0" memberValueDatatype="7" unbalanced="0"/>
    <cacheHierarchy uniqueName="[Merge_Base  10].[Género]" caption="Género" attribute="1" defaultMemberUniqueName="[Merge_Base  10].[Género].[All]" allUniqueName="[Merge_Base  10].[Género].[All]" dimensionUniqueName="[Merge_Base  10]" displayFolder="" count="0" memberValueDatatype="130" unbalanced="0"/>
    <cacheHierarchy uniqueName="[Merge_Base  10].[EstadoCivil]" caption="EstadoCivil" attribute="1" defaultMemberUniqueName="[Merge_Base  10].[EstadoCivil].[All]" allUniqueName="[Merge_Base  10].[EstadoCivil].[All]" dimensionUniqueName="[Merge_Base  10]" displayFolder="" count="0" memberValueDatatype="130" unbalanced="0"/>
    <cacheHierarchy uniqueName="[Merge_Base  10].[País]" caption="País" attribute="1" defaultMemberUniqueName="[Merge_Base  10].[País].[All]" allUniqueName="[Merge_Base  10].[País].[All]" dimensionUniqueName="[Merge_Base  10]" displayFolder="" count="0" memberValueDatatype="130" unbalanced="0"/>
    <cacheHierarchy uniqueName="[Merge_Base  10].[Departamento]" caption="Departamento" attribute="1" defaultMemberUniqueName="[Merge_Base  10].[Departamento].[All]" allUniqueName="[Merge_Base  10].[Departamento].[All]" dimensionUniqueName="[Merge_Base  10]" displayFolder="" count="0" memberValueDatatype="130" unbalanced="0"/>
    <cacheHierarchy uniqueName="[Merge_Base  10].[Posición]" caption="Posición" attribute="1" defaultMemberUniqueName="[Merge_Base  10].[Posición].[All]" allUniqueName="[Merge_Base  10].[Posición].[All]" dimensionUniqueName="[Merge_Base  10]" displayFolder="" count="0" memberValueDatatype="130" unbalanced="0"/>
    <cacheHierarchy uniqueName="[Merge_Base  10].[Sueldo]" caption="Sueldo" attribute="1" defaultMemberUniqueName="[Merge_Base  10].[Sueldo].[All]" allUniqueName="[Merge_Base  10].[Sueldo].[All]" dimensionUniqueName="[Merge_Base  10]" displayFolder="" count="0" memberValueDatatype="5" unbalanced="0"/>
    <cacheHierarchy uniqueName="[Merge_Base  10].[FechaContratación]" caption="FechaContratación" attribute="1" time="1" defaultMemberUniqueName="[Merge_Base  10].[FechaContratación].[All]" allUniqueName="[Merge_Base  10].[FechaContratación].[All]" dimensionUniqueName="[Merge_Base  10]" displayFolder="" count="0" memberValueDatatype="7" unbalanced="0"/>
    <cacheHierarchy uniqueName="[Merge_Base  10].[FuenteContratación]" caption="FuenteContratación" attribute="1" defaultMemberUniqueName="[Merge_Base  10].[FuenteContratación].[All]" allUniqueName="[Merge_Base  10].[FuenteContratación].[All]" dimensionUniqueName="[Merge_Base  10]" displayFolder="" count="0" memberValueDatatype="130" unbalanced="0"/>
    <cacheHierarchy uniqueName="[Merge_Base  10].[Rendimiento]" caption="Rendimiento" attribute="1" defaultMemberUniqueName="[Merge_Base  10].[Rendimiento].[All]" allUniqueName="[Merge_Base  10].[Rendimiento].[All]" dimensionUniqueName="[Merge_Base  10]" displayFolder="" count="0" memberValueDatatype="20" unbalanced="0"/>
    <cacheHierarchy uniqueName="[Merge_Base  10].[EvaluaciónRendimiento]" caption="EvaluaciónRendimiento" attribute="1" defaultMemberUniqueName="[Merge_Base  10].[EvaluaciónRendimiento].[All]" allUniqueName="[Merge_Base  10].[EvaluaciónRendimiento].[All]" dimensionUniqueName="[Merge_Base  10]" displayFolder="" count="0" memberValueDatatype="130" unbalanced="0"/>
    <cacheHierarchy uniqueName="[Merge_Base  10].[InvestigaciónCompromiso]" caption="InvestigaciónCompromiso" attribute="1" defaultMemberUniqueName="[Merge_Base  10].[InvestigaciónCompromiso].[All]" allUniqueName="[Merge_Base  10].[InvestigaciónCompromiso].[All]" dimensionUniqueName="[Merge_Base  10]" displayFolder="" count="0" memberValueDatatype="5" unbalanced="0"/>
    <cacheHierarchy uniqueName="[Merge_Base  10].[NivelSatisfacción]" caption="NivelSatisfacción" attribute="1" defaultMemberUniqueName="[Merge_Base  10].[NivelSatisfacción].[All]" allUniqueName="[Merge_Base  10].[NivelSatisfacción].[All]" dimensionUniqueName="[Merge_Base  10]" displayFolder="" count="0" memberValueDatatype="20" unbalanced="0"/>
    <cacheHierarchy uniqueName="[Merge_Base  10].[DíasRetraso30]" caption="DíasRetraso30" attribute="1" defaultMemberUniqueName="[Merge_Base  10].[DíasRetraso30].[All]" allUniqueName="[Merge_Base  10].[DíasRetraso30].[All]" dimensionUniqueName="[Merge_Base  10]" displayFolder="" count="0" memberValueDatatype="20" unbalanced="0"/>
    <cacheHierarchy uniqueName="[Merge_Base  10].[Faltas]" caption="Faltas" attribute="1" defaultMemberUniqueName="[Merge_Base  10].[Faltas].[All]" allUniqueName="[Merge_Base  10].[Faltas].[All]" dimensionUniqueName="[Merge_Base  10]" displayFolder="" count="0" memberValueDatatype="20" unbalanced="0"/>
    <cacheHierarchy uniqueName="[Merge_Base  10].[IdColaborador.1]" caption="IdColaborador.1" attribute="1" defaultMemberUniqueName="[Merge_Base  10].[IdColaborador.1].[All]" allUniqueName="[Merge_Base  10].[IdColaborador.1].[All]" dimensionUniqueName="[Merge_Base  10]" displayFolder="" count="0" memberValueDatatype="130" unbalanced="0"/>
    <cacheHierarchy uniqueName="[Merge_Base  10].[FechaSalida]" caption="FechaSalida" attribute="1" time="1" defaultMemberUniqueName="[Merge_Base  10].[FechaSalida].[All]" allUniqueName="[Merge_Base  10].[FechaSalida].[All]" dimensionUniqueName="[Merge_Base  10]" displayFolder="" count="0" memberValueDatatype="7" unbalanced="0"/>
    <cacheHierarchy uniqueName="[Merge_Base  10].[MotivoSalida]" caption="MotivoSalida" attribute="1" defaultMemberUniqueName="[Merge_Base  10].[MotivoSalida].[All]" allUniqueName="[Merge_Base  10].[MotivoSalida].[All]" dimensionUniqueName="[Merge_Base  10]" displayFolder="" count="0" memberValueDatatype="130" unbalanced="0"/>
    <cacheHierarchy uniqueName="[Merge_Base  10].[ÚltimaEvaluación]" caption="ÚltimaEvaluación" attribute="1" defaultMemberUniqueName="[Merge_Base  10].[ÚltimaEvaluación].[All]" allUniqueName="[Merge_Base  10].[ÚltimaEvaluación].[All]" dimensionUniqueName="[Merge_Base  10]" displayFolder="" count="0" memberValueDatatype="130" unbalanced="0"/>
    <cacheHierarchy uniqueName="[Merge_Base  10].[ÚltimoNivelSatisfacción]" caption="ÚltimoNivelSatisfacción" attribute="1" defaultMemberUniqueName="[Merge_Base  10].[ÚltimoNivelSatisfacción].[All]" allUniqueName="[Merge_Base  10].[ÚltimoNivelSatisfacción].[All]" dimensionUniqueName="[Merge_Base  10]" displayFolder="" count="0" memberValueDatatype="20" unbalanced="0"/>
    <cacheHierarchy uniqueName="[Merge_Base  10].[Status]" caption="Status" attribute="1" defaultMemberUniqueName="[Merge_Base  10].[Status].[All]" allUniqueName="[Merge_Base  10].[Status].[All]" dimensionUniqueName="[Merge_Base  10]" displayFolder="" count="0" memberValueDatatype="130" unbalanced="0"/>
    <cacheHierarchy uniqueName="[Merge_Base  10].[FechaSalida_Month]" caption="FechaSalida_Month" attribute="1" defaultMemberUniqueName="[Merge_Base  10].[FechaSalida_Month].[All]" allUniqueName="[Merge_Base  10].[FechaSalida_Month].[All]" dimensionUniqueName="[Merge_Base  10]" displayFolder="" count="0" memberValueDatatype="20" unbalanced="0"/>
    <cacheHierarchy uniqueName="[Merge_Base  10].[FechaSalida_Year]" caption="FechaSalida_Year" attribute="1" defaultMemberUniqueName="[Merge_Base  10].[FechaSalida_Year].[All]" allUniqueName="[Merge_Base  10].[FechaSalida_Year].[All]" dimensionUniqueName="[Merge_Base  10]" displayFolder="" count="0" memberValueDatatype="20" unbalanced="0"/>
    <cacheHierarchy uniqueName="[Merge_Base  10].[FechaContratacion_Month]" caption="FechaContratacion_Month" attribute="1" defaultMemberUniqueName="[Merge_Base  10].[FechaContratacion_Month].[All]" allUniqueName="[Merge_Base  10].[FechaContratacion_Month].[All]" dimensionUniqueName="[Merge_Base  10]" displayFolder="" count="0" memberValueDatatype="20" unbalanced="0"/>
    <cacheHierarchy uniqueName="[Merge_Base  10].[FechaContratacion_Year]" caption="FechaContratacion_Year" attribute="1" defaultMemberUniqueName="[Merge_Base  10].[FechaContratacion_Year].[All]" allUniqueName="[Merge_Base  10].[FechaContratacion_Year].[All]" dimensionUniqueName="[Merge_Base  10]" displayFolder="" count="0" memberValueDatatype="20" unbalanced="0"/>
    <cacheHierarchy uniqueName="[Merge_Base  10].[Edad]" caption="Edad" attribute="1" defaultMemberUniqueName="[Merge_Base  10].[Edad].[All]" allUniqueName="[Merge_Base  10].[Edad].[All]" dimensionUniqueName="[Merge_Base  10]" displayFolder="" count="0" memberValueDatatype="130" unbalanced="0"/>
    <cacheHierarchy uniqueName="[Merge_Base  10].[Grupo Etario]" caption="Grupo Etario" attribute="1" defaultMemberUniqueName="[Merge_Base  10].[Grupo Etario].[All]" allUniqueName="[Merge_Base  10].[Grupo Etario].[All]" dimensionUniqueName="[Merge_Base  10]" displayFolder="" count="0" memberValueDatatype="130" unbalanced="0"/>
    <cacheHierarchy uniqueName="[Merge_Base  11].[IdColaborador]" caption="IdColaborador" attribute="1" defaultMemberUniqueName="[Merge_Base  11].[IdColaborador].[All]" allUniqueName="[Merge_Base  11].[IdColaborador].[All]" dimensionUniqueName="[Merge_Base  11]" displayFolder="" count="0" memberValueDatatype="130" unbalanced="0"/>
    <cacheHierarchy uniqueName="[Merge_Base  11].[NombreColaboradores]" caption="NombreColaboradores" attribute="1" defaultMemberUniqueName="[Merge_Base  11].[NombreColaboradores].[All]" allUniqueName="[Merge_Base  11].[NombreColaboradores].[All]" dimensionUniqueName="[Merge_Base  11]" displayFolder="" count="0" memberValueDatatype="130" unbalanced="0"/>
    <cacheHierarchy uniqueName="[Merge_Base  11].[FechaNacimiento]" caption="FechaNacimiento" attribute="1" time="1" defaultMemberUniqueName="[Merge_Base  11].[FechaNacimiento].[All]" allUniqueName="[Merge_Base  11].[FechaNacimiento].[All]" dimensionUniqueName="[Merge_Base  11]" displayFolder="" count="0" memberValueDatatype="7" unbalanced="0"/>
    <cacheHierarchy uniqueName="[Merge_Base  11].[Género]" caption="Género" attribute="1" defaultMemberUniqueName="[Merge_Base  11].[Género].[All]" allUniqueName="[Merge_Base  11].[Género].[All]" dimensionUniqueName="[Merge_Base  11]" displayFolder="" count="0" memberValueDatatype="130" unbalanced="0"/>
    <cacheHierarchy uniqueName="[Merge_Base  11].[EstadoCivil]" caption="EstadoCivil" attribute="1" defaultMemberUniqueName="[Merge_Base  11].[EstadoCivil].[All]" allUniqueName="[Merge_Base  11].[EstadoCivil].[All]" dimensionUniqueName="[Merge_Base  11]" displayFolder="" count="0" memberValueDatatype="130" unbalanced="0"/>
    <cacheHierarchy uniqueName="[Merge_Base  11].[País]" caption="País" attribute="1" defaultMemberUniqueName="[Merge_Base  11].[País].[All]" allUniqueName="[Merge_Base  11].[País].[All]" dimensionUniqueName="[Merge_Base  11]" displayFolder="" count="0" memberValueDatatype="130" unbalanced="0"/>
    <cacheHierarchy uniqueName="[Merge_Base  11].[Departamento]" caption="Departamento" attribute="1" defaultMemberUniqueName="[Merge_Base  11].[Departamento].[All]" allUniqueName="[Merge_Base  11].[Departamento].[All]" dimensionUniqueName="[Merge_Base  11]" displayFolder="" count="0" memberValueDatatype="130" unbalanced="0"/>
    <cacheHierarchy uniqueName="[Merge_Base  11].[Posición]" caption="Posición" attribute="1" defaultMemberUniqueName="[Merge_Base  11].[Posición].[All]" allUniqueName="[Merge_Base  11].[Posición].[All]" dimensionUniqueName="[Merge_Base  11]" displayFolder="" count="0" memberValueDatatype="130" unbalanced="0"/>
    <cacheHierarchy uniqueName="[Merge_Base  11].[Sueldo]" caption="Sueldo" attribute="1" defaultMemberUniqueName="[Merge_Base  11].[Sueldo].[All]" allUniqueName="[Merge_Base  11].[Sueldo].[All]" dimensionUniqueName="[Merge_Base  11]" displayFolder="" count="0" memberValueDatatype="5" unbalanced="0"/>
    <cacheHierarchy uniqueName="[Merge_Base  11].[FechaContratación]" caption="FechaContratación" attribute="1" time="1" defaultMemberUniqueName="[Merge_Base  11].[FechaContratación].[All]" allUniqueName="[Merge_Base  11].[FechaContratación].[All]" dimensionUniqueName="[Merge_Base  11]" displayFolder="" count="0" memberValueDatatype="7" unbalanced="0"/>
    <cacheHierarchy uniqueName="[Merge_Base  11].[FuenteContratación]" caption="FuenteContratación" attribute="1" defaultMemberUniqueName="[Merge_Base  11].[FuenteContratación].[All]" allUniqueName="[Merge_Base  11].[FuenteContratación].[All]" dimensionUniqueName="[Merge_Base  11]" displayFolder="" count="0" memberValueDatatype="130" unbalanced="0"/>
    <cacheHierarchy uniqueName="[Merge_Base  11].[Rendimiento]" caption="Rendimiento" attribute="1" defaultMemberUniqueName="[Merge_Base  11].[Rendimiento].[All]" allUniqueName="[Merge_Base  11].[Rendimiento].[All]" dimensionUniqueName="[Merge_Base  11]" displayFolder="" count="0" memberValueDatatype="20" unbalanced="0"/>
    <cacheHierarchy uniqueName="[Merge_Base  11].[EvaluaciónRendimiento]" caption="EvaluaciónRendimiento" attribute="1" defaultMemberUniqueName="[Merge_Base  11].[EvaluaciónRendimiento].[All]" allUniqueName="[Merge_Base  11].[EvaluaciónRendimiento].[All]" dimensionUniqueName="[Merge_Base  11]" displayFolder="" count="0" memberValueDatatype="130" unbalanced="0"/>
    <cacheHierarchy uniqueName="[Merge_Base  11].[InvestigaciónCompromiso]" caption="InvestigaciónCompromiso" attribute="1" defaultMemberUniqueName="[Merge_Base  11].[InvestigaciónCompromiso].[All]" allUniqueName="[Merge_Base  11].[InvestigaciónCompromiso].[All]" dimensionUniqueName="[Merge_Base  11]" displayFolder="" count="0" memberValueDatatype="5" unbalanced="0"/>
    <cacheHierarchy uniqueName="[Merge_Base  11].[NivelSatisfacción]" caption="NivelSatisfacción" attribute="1" defaultMemberUniqueName="[Merge_Base  11].[NivelSatisfacción].[All]" allUniqueName="[Merge_Base  11].[NivelSatisfacción].[All]" dimensionUniqueName="[Merge_Base  11]" displayFolder="" count="0" memberValueDatatype="20" unbalanced="0"/>
    <cacheHierarchy uniqueName="[Merge_Base  11].[DíasRetraso30]" caption="DíasRetraso30" attribute="1" defaultMemberUniqueName="[Merge_Base  11].[DíasRetraso30].[All]" allUniqueName="[Merge_Base  11].[DíasRetraso30].[All]" dimensionUniqueName="[Merge_Base  11]" displayFolder="" count="0" memberValueDatatype="20" unbalanced="0"/>
    <cacheHierarchy uniqueName="[Merge_Base  11].[Faltas]" caption="Faltas" attribute="1" defaultMemberUniqueName="[Merge_Base  11].[Faltas].[All]" allUniqueName="[Merge_Base  11].[Faltas].[All]" dimensionUniqueName="[Merge_Base  11]" displayFolder="" count="0" memberValueDatatype="20" unbalanced="0"/>
    <cacheHierarchy uniqueName="[Merge_Base  11].[IdColaborador.1]" caption="IdColaborador.1" attribute="1" defaultMemberUniqueName="[Merge_Base  11].[IdColaborador.1].[All]" allUniqueName="[Merge_Base  11].[IdColaborador.1].[All]" dimensionUniqueName="[Merge_Base  11]" displayFolder="" count="0" memberValueDatatype="130" unbalanced="0"/>
    <cacheHierarchy uniqueName="[Merge_Base  11].[FechaSalida]" caption="FechaSalida" attribute="1" time="1" defaultMemberUniqueName="[Merge_Base  11].[FechaSalida].[All]" allUniqueName="[Merge_Base  11].[FechaSalida].[All]" dimensionUniqueName="[Merge_Base  11]" displayFolder="" count="0" memberValueDatatype="7" unbalanced="0"/>
    <cacheHierarchy uniqueName="[Merge_Base  11].[MotivoSalida]" caption="MotivoSalida" attribute="1" defaultMemberUniqueName="[Merge_Base  11].[MotivoSalida].[All]" allUniqueName="[Merge_Base  11].[MotivoSalida].[All]" dimensionUniqueName="[Merge_Base  11]" displayFolder="" count="0" memberValueDatatype="130" unbalanced="0"/>
    <cacheHierarchy uniqueName="[Merge_Base  11].[ÚltimaEvaluación]" caption="ÚltimaEvaluación" attribute="1" defaultMemberUniqueName="[Merge_Base  11].[ÚltimaEvaluación].[All]" allUniqueName="[Merge_Base  11].[ÚltimaEvaluación].[All]" dimensionUniqueName="[Merge_Base  11]" displayFolder="" count="0" memberValueDatatype="130" unbalanced="0"/>
    <cacheHierarchy uniqueName="[Merge_Base  11].[ÚltimoNivelSatisfacción]" caption="ÚltimoNivelSatisfacción" attribute="1" defaultMemberUniqueName="[Merge_Base  11].[ÚltimoNivelSatisfacción].[All]" allUniqueName="[Merge_Base  11].[ÚltimoNivelSatisfacción].[All]" dimensionUniqueName="[Merge_Base  11]" displayFolder="" count="0" memberValueDatatype="20" unbalanced="0"/>
    <cacheHierarchy uniqueName="[Merge_Base  11].[Status]" caption="Status" attribute="1" defaultMemberUniqueName="[Merge_Base  11].[Status].[All]" allUniqueName="[Merge_Base  11].[Status].[All]" dimensionUniqueName="[Merge_Base  11]" displayFolder="" count="0" memberValueDatatype="130" unbalanced="0"/>
    <cacheHierarchy uniqueName="[Merge_Base  11].[FechaSalida_Month]" caption="FechaSalida_Month" attribute="1" defaultMemberUniqueName="[Merge_Base  11].[FechaSalida_Month].[All]" allUniqueName="[Merge_Base  11].[FechaSalida_Month].[All]" dimensionUniqueName="[Merge_Base  11]" displayFolder="" count="0" memberValueDatatype="20" unbalanced="0"/>
    <cacheHierarchy uniqueName="[Merge_Base  11].[FechaSalida_Year]" caption="FechaSalida_Year" attribute="1" defaultMemberUniqueName="[Merge_Base  11].[FechaSalida_Year].[All]" allUniqueName="[Merge_Base  11].[FechaSalida_Year].[All]" dimensionUniqueName="[Merge_Base  11]" displayFolder="" count="0" memberValueDatatype="20" unbalanced="0"/>
    <cacheHierarchy uniqueName="[Merge_Base  11].[FechaContratacion_Month]" caption="FechaContratacion_Month" attribute="1" defaultMemberUniqueName="[Merge_Base  11].[FechaContratacion_Month].[All]" allUniqueName="[Merge_Base  11].[FechaContratacion_Month].[All]" dimensionUniqueName="[Merge_Base  11]" displayFolder="" count="0" memberValueDatatype="20" unbalanced="0"/>
    <cacheHierarchy uniqueName="[Merge_Base  11].[FechaContratacion_Year]" caption="FechaContratacion_Year" attribute="1" defaultMemberUniqueName="[Merge_Base  11].[FechaContratacion_Year].[All]" allUniqueName="[Merge_Base  11].[FechaContratacion_Year].[All]" dimensionUniqueName="[Merge_Base  11]" displayFolder="" count="0" memberValueDatatype="20" unbalanced="0"/>
    <cacheHierarchy uniqueName="[Merge_Base  11].[Edad]" caption="Edad" attribute="1" defaultMemberUniqueName="[Merge_Base  11].[Edad].[All]" allUniqueName="[Merge_Base  11].[Edad].[All]" dimensionUniqueName="[Merge_Base  11]" displayFolder="" count="0" memberValueDatatype="130" unbalanced="0"/>
    <cacheHierarchy uniqueName="[Merge_Base  11].[Grupo Etario]" caption="Grupo Etario" attribute="1" defaultMemberUniqueName="[Merge_Base  11].[Grupo Etario].[All]" allUniqueName="[Merge_Base  11].[Grupo Etario].[All]" dimensionUniqueName="[Merge_Base  11]" displayFolder="" count="0" memberValueDatatype="130" unbalanced="0"/>
    <cacheHierarchy uniqueName="[Merge_Base  11].[FechaSalida (Year)]" caption="FechaSalida (Year)" attribute="1" defaultMemberUniqueName="[Merge_Base  11].[FechaSalida (Year)].[All]" allUniqueName="[Merge_Base  11].[FechaSalida (Year)].[All]" dimensionUniqueName="[Merge_Base  11]" displayFolder="" count="0" memberValueDatatype="130" unbalanced="0"/>
    <cacheHierarchy uniqueName="[Merge_Base  11].[FechaSalida (Quarter)]" caption="FechaSalida (Quarter)" attribute="1" defaultMemberUniqueName="[Merge_Base  11].[FechaSalida (Quarter)].[All]" allUniqueName="[Merge_Base  11].[FechaSalida (Quarter)].[All]" dimensionUniqueName="[Merge_Base  11]" displayFolder="" count="0" memberValueDatatype="130" unbalanced="0"/>
    <cacheHierarchy uniqueName="[Merge_Base  11].[FechaSalida (Month)]" caption="FechaSalida (Month)" attribute="1" defaultMemberUniqueName="[Merge_Base  11].[FechaSalida (Month)].[All]" allUniqueName="[Merge_Base  11].[FechaSalida (Month)].[All]" dimensionUniqueName="[Merge_Base  11]" displayFolder="" count="0" memberValueDatatype="130" unbalanced="0"/>
    <cacheHierarchy uniqueName="[Merge_Base  11].[FechaContratación (Year)]" caption="FechaContratación (Year)" attribute="1" defaultMemberUniqueName="[Merge_Base  11].[FechaContratación (Year)].[All]" allUniqueName="[Merge_Base  11].[FechaContratación (Year)].[All]" dimensionUniqueName="[Merge_Base  11]" displayFolder="" count="0" memberValueDatatype="130" unbalanced="0"/>
    <cacheHierarchy uniqueName="[Merge_Base  11].[FechaContratación (Quarter)]" caption="FechaContratación (Quarter)" attribute="1" defaultMemberUniqueName="[Merge_Base  11].[FechaContratación (Quarter)].[All]" allUniqueName="[Merge_Base  11].[FechaContratación (Quarter)].[All]" dimensionUniqueName="[Merge_Base  11]" displayFolder="" count="0" memberValueDatatype="130" unbalanced="0"/>
    <cacheHierarchy uniqueName="[Merge_Base  11].[FechaContratación (Month)]" caption="FechaContratación (Month)" attribute="1" defaultMemberUniqueName="[Merge_Base  11].[FechaContratación (Month)].[All]" allUniqueName="[Merge_Base  11].[FechaContratación (Month)].[All]" dimensionUniqueName="[Merge_Base  11]" displayFolder="" count="0" memberValueDatatype="130" unbalanced="0"/>
    <cacheHierarchy uniqueName="[Merge_Base  2].[IdColaborador]" caption="IdColaborador" attribute="1" defaultMemberUniqueName="[Merge_Base  2].[IdColaborador].[All]" allUniqueName="[Merge_Base  2].[IdColaborador].[All]" dimensionUniqueName="[Merge_Base  2]" displayFolder="" count="0" memberValueDatatype="130" unbalanced="0"/>
    <cacheHierarchy uniqueName="[Merge_Base  2].[NombreColaboradores]" caption="NombreColaboradores" attribute="1" defaultMemberUniqueName="[Merge_Base  2].[NombreColaboradores].[All]" allUniqueName="[Merge_Base  2].[NombreColaboradores].[All]" dimensionUniqueName="[Merge_Base  2]" displayFolder="" count="0" memberValueDatatype="130" unbalanced="0"/>
    <cacheHierarchy uniqueName="[Merge_Base  2].[FechaNacimiento]" caption="FechaNacimiento" attribute="1" time="1" defaultMemberUniqueName="[Merge_Base  2].[FechaNacimiento].[All]" allUniqueName="[Merge_Base  2].[FechaNacimiento].[All]" dimensionUniqueName="[Merge_Base  2]" displayFolder="" count="0" memberValueDatatype="7" unbalanced="0"/>
    <cacheHierarchy uniqueName="[Merge_Base  2].[Género]" caption="Género" attribute="1" defaultMemberUniqueName="[Merge_Base  2].[Género].[All]" allUniqueName="[Merge_Base  2].[Género].[All]" dimensionUniqueName="[Merge_Base  2]" displayFolder="" count="0" memberValueDatatype="130" unbalanced="0"/>
    <cacheHierarchy uniqueName="[Merge_Base  2].[EstadoCivil]" caption="EstadoCivil" attribute="1" defaultMemberUniqueName="[Merge_Base  2].[EstadoCivil].[All]" allUniqueName="[Merge_Base  2].[EstadoCivil].[All]" dimensionUniqueName="[Merge_Base  2]" displayFolder="" count="0" memberValueDatatype="130" unbalanced="0"/>
    <cacheHierarchy uniqueName="[Merge_Base  2].[País]" caption="País" attribute="1" defaultMemberUniqueName="[Merge_Base  2].[País].[All]" allUniqueName="[Merge_Base  2].[País].[All]" dimensionUniqueName="[Merge_Base  2]" displayFolder="" count="0" memberValueDatatype="130" unbalanced="0"/>
    <cacheHierarchy uniqueName="[Merge_Base  2].[Departamento]" caption="Departamento" attribute="1" defaultMemberUniqueName="[Merge_Base  2].[Departamento].[All]" allUniqueName="[Merge_Base  2].[Departamento].[All]" dimensionUniqueName="[Merge_Base  2]" displayFolder="" count="0" memberValueDatatype="130" unbalanced="0"/>
    <cacheHierarchy uniqueName="[Merge_Base  2].[Posición]" caption="Posición" attribute="1" defaultMemberUniqueName="[Merge_Base  2].[Posición].[All]" allUniqueName="[Merge_Base  2].[Posición].[All]" dimensionUniqueName="[Merge_Base  2]" displayFolder="" count="0" memberValueDatatype="130" unbalanced="0"/>
    <cacheHierarchy uniqueName="[Merge_Base  2].[Sueldo]" caption="Sueldo" attribute="1" defaultMemberUniqueName="[Merge_Base  2].[Sueldo].[All]" allUniqueName="[Merge_Base  2].[Sueldo].[All]" dimensionUniqueName="[Merge_Base  2]" displayFolder="" count="0" memberValueDatatype="5" unbalanced="0"/>
    <cacheHierarchy uniqueName="[Merge_Base  2].[FechaContratación]" caption="FechaContratación" attribute="1" time="1" defaultMemberUniqueName="[Merge_Base  2].[FechaContratación].[All]" allUniqueName="[Merge_Base  2].[FechaContratación].[All]" dimensionUniqueName="[Merge_Base  2]" displayFolder="" count="0" memberValueDatatype="7" unbalanced="0"/>
    <cacheHierarchy uniqueName="[Merge_Base  2].[FuenteContratación]" caption="FuenteContratación" attribute="1" defaultMemberUniqueName="[Merge_Base  2].[FuenteContratación].[All]" allUniqueName="[Merge_Base  2].[FuenteContratación].[All]" dimensionUniqueName="[Merge_Base  2]" displayFolder="" count="0" memberValueDatatype="130" unbalanced="0"/>
    <cacheHierarchy uniqueName="[Merge_Base  2].[Rendimiento]" caption="Rendimiento" attribute="1" defaultMemberUniqueName="[Merge_Base  2].[Rendimiento].[All]" allUniqueName="[Merge_Base  2].[Rendimiento].[All]" dimensionUniqueName="[Merge_Base  2]" displayFolder="" count="0" memberValueDatatype="20" unbalanced="0"/>
    <cacheHierarchy uniqueName="[Merge_Base  2].[EvaluaciónRendimiento]" caption="EvaluaciónRendimiento" attribute="1" defaultMemberUniqueName="[Merge_Base  2].[EvaluaciónRendimiento].[All]" allUniqueName="[Merge_Base  2].[EvaluaciónRendimiento].[All]" dimensionUniqueName="[Merge_Base  2]" displayFolder="" count="0" memberValueDatatype="130" unbalanced="0"/>
    <cacheHierarchy uniqueName="[Merge_Base  2].[InvestigaciónCompromiso]" caption="InvestigaciónCompromiso" attribute="1" defaultMemberUniqueName="[Merge_Base  2].[InvestigaciónCompromiso].[All]" allUniqueName="[Merge_Base  2].[InvestigaciónCompromiso].[All]" dimensionUniqueName="[Merge_Base  2]" displayFolder="" count="0" memberValueDatatype="5" unbalanced="0"/>
    <cacheHierarchy uniqueName="[Merge_Base  2].[NivelSatisfacción]" caption="NivelSatisfacción" attribute="1" defaultMemberUniqueName="[Merge_Base  2].[NivelSatisfacción].[All]" allUniqueName="[Merge_Base  2].[NivelSatisfacción].[All]" dimensionUniqueName="[Merge_Base  2]" displayFolder="" count="0" memberValueDatatype="20" unbalanced="0"/>
    <cacheHierarchy uniqueName="[Merge_Base  2].[DíasRetraso30]" caption="DíasRetraso30" attribute="1" defaultMemberUniqueName="[Merge_Base  2].[DíasRetraso30].[All]" allUniqueName="[Merge_Base  2].[DíasRetraso30].[All]" dimensionUniqueName="[Merge_Base  2]" displayFolder="" count="0" memberValueDatatype="20" unbalanced="0"/>
    <cacheHierarchy uniqueName="[Merge_Base  2].[Faltas]" caption="Faltas" attribute="1" defaultMemberUniqueName="[Merge_Base  2].[Faltas].[All]" allUniqueName="[Merge_Base  2].[Faltas].[All]" dimensionUniqueName="[Merge_Base  2]" displayFolder="" count="0" memberValueDatatype="20" unbalanced="0"/>
    <cacheHierarchy uniqueName="[Merge_Base  2].[IdColaborador.1]" caption="IdColaborador.1" attribute="1" defaultMemberUniqueName="[Merge_Base  2].[IdColaborador.1].[All]" allUniqueName="[Merge_Base  2].[IdColaborador.1].[All]" dimensionUniqueName="[Merge_Base  2]" displayFolder="" count="0" memberValueDatatype="130" unbalanced="0"/>
    <cacheHierarchy uniqueName="[Merge_Base  2].[FechaSalida]" caption="FechaSalida" attribute="1" time="1" defaultMemberUniqueName="[Merge_Base  2].[FechaSalida].[All]" allUniqueName="[Merge_Base  2].[FechaSalida].[All]" dimensionUniqueName="[Merge_Base  2]" displayFolder="" count="0" memberValueDatatype="7" unbalanced="0"/>
    <cacheHierarchy uniqueName="[Merge_Base  2].[MotivoSalida]" caption="MotivoSalida" attribute="1" defaultMemberUniqueName="[Merge_Base  2].[MotivoSalida].[All]" allUniqueName="[Merge_Base  2].[MotivoSalida].[All]" dimensionUniqueName="[Merge_Base  2]" displayFolder="" count="0" memberValueDatatype="130" unbalanced="0"/>
    <cacheHierarchy uniqueName="[Merge_Base  2].[ÚltimaEvaluación]" caption="ÚltimaEvaluación" attribute="1" defaultMemberUniqueName="[Merge_Base  2].[ÚltimaEvaluación].[All]" allUniqueName="[Merge_Base  2].[ÚltimaEvaluación].[All]" dimensionUniqueName="[Merge_Base  2]" displayFolder="" count="0" memberValueDatatype="130" unbalanced="0"/>
    <cacheHierarchy uniqueName="[Merge_Base  2].[ÚltimoNivelSatisfacción]" caption="ÚltimoNivelSatisfacción" attribute="1" defaultMemberUniqueName="[Merge_Base  2].[ÚltimoNivelSatisfacción].[All]" allUniqueName="[Merge_Base  2].[ÚltimoNivelSatisfacción].[All]" dimensionUniqueName="[Merge_Base  2]" displayFolder="" count="0" memberValueDatatype="20" unbalanced="0"/>
    <cacheHierarchy uniqueName="[Merge_Base  2].[Status]" caption="Status" attribute="1" defaultMemberUniqueName="[Merge_Base  2].[Status].[All]" allUniqueName="[Merge_Base  2].[Status].[All]" dimensionUniqueName="[Merge_Base  2]" displayFolder="" count="0" memberValueDatatype="130" unbalanced="0"/>
    <cacheHierarchy uniqueName="[Merge_Base  2].[FechaSalida_Month]" caption="FechaSalida_Month" attribute="1" defaultMemberUniqueName="[Merge_Base  2].[FechaSalida_Month].[All]" allUniqueName="[Merge_Base  2].[FechaSalida_Month].[All]" dimensionUniqueName="[Merge_Base  2]" displayFolder="" count="0" memberValueDatatype="20" unbalanced="0"/>
    <cacheHierarchy uniqueName="[Merge_Base  2].[FechaSalida_Year]" caption="FechaSalida_Year" attribute="1" defaultMemberUniqueName="[Merge_Base  2].[FechaSalida_Year].[All]" allUniqueName="[Merge_Base  2].[FechaSalida_Year].[All]" dimensionUniqueName="[Merge_Base  2]" displayFolder="" count="0" memberValueDatatype="20" unbalanced="0"/>
    <cacheHierarchy uniqueName="[Merge_Base  2].[FechaContratacion_Month]" caption="FechaContratacion_Month" attribute="1" defaultMemberUniqueName="[Merge_Base  2].[FechaContratacion_Month].[All]" allUniqueName="[Merge_Base  2].[FechaContratacion_Month].[All]" dimensionUniqueName="[Merge_Base  2]" displayFolder="" count="0" memberValueDatatype="20" unbalanced="0"/>
    <cacheHierarchy uniqueName="[Merge_Base  2].[FechaContratacion_Year]" caption="FechaContratacion_Year" attribute="1" defaultMemberUniqueName="[Merge_Base  2].[FechaContratacion_Year].[All]" allUniqueName="[Merge_Base  2].[FechaContratacion_Year].[All]" dimensionUniqueName="[Merge_Base  2]" displayFolder="" count="0" memberValueDatatype="20" unbalanced="0"/>
    <cacheHierarchy uniqueName="[Merge_Base  2].[Edad]" caption="Edad" attribute="1" defaultMemberUniqueName="[Merge_Base  2].[Edad].[All]" allUniqueName="[Merge_Base  2].[Edad].[All]" dimensionUniqueName="[Merge_Base  2]" displayFolder="" count="0" memberValueDatatype="130" unbalanced="0"/>
    <cacheHierarchy uniqueName="[Merge_Base  2].[Grupo Etario]" caption="Grupo Etario" attribute="1" defaultMemberUniqueName="[Merge_Base  2].[Grupo Etario].[All]" allUniqueName="[Merge_Base  2].[Grupo Etario].[All]" dimensionUniqueName="[Merge_Base  2]" displayFolder="" count="0" memberValueDatatype="130" unbalanced="0"/>
    <cacheHierarchy uniqueName="[Merge_Base  3].[IdColaborador]" caption="IdColaborador" attribute="1" defaultMemberUniqueName="[Merge_Base  3].[IdColaborador].[All]" allUniqueName="[Merge_Base  3].[IdColaborador].[All]" dimensionUniqueName="[Merge_Base  3]" displayFolder="" count="0" memberValueDatatype="130" unbalanced="0"/>
    <cacheHierarchy uniqueName="[Merge_Base  3].[NombreColaboradores]" caption="NombreColaboradores" attribute="1" defaultMemberUniqueName="[Merge_Base  3].[NombreColaboradores].[All]" allUniqueName="[Merge_Base  3].[NombreColaboradores].[All]" dimensionUniqueName="[Merge_Base  3]" displayFolder="" count="0" memberValueDatatype="130" unbalanced="0"/>
    <cacheHierarchy uniqueName="[Merge_Base  3].[FechaNacimiento]" caption="FechaNacimiento" attribute="1" time="1" defaultMemberUniqueName="[Merge_Base  3].[FechaNacimiento].[All]" allUniqueName="[Merge_Base  3].[FechaNacimiento].[All]" dimensionUniqueName="[Merge_Base  3]" displayFolder="" count="0" memberValueDatatype="7" unbalanced="0"/>
    <cacheHierarchy uniqueName="[Merge_Base  3].[Género]" caption="Género" attribute="1" defaultMemberUniqueName="[Merge_Base  3].[Género].[All]" allUniqueName="[Merge_Base  3].[Género].[All]" dimensionUniqueName="[Merge_Base  3]" displayFolder="" count="0" memberValueDatatype="130" unbalanced="0"/>
    <cacheHierarchy uniqueName="[Merge_Base  3].[EstadoCivil]" caption="EstadoCivil" attribute="1" defaultMemberUniqueName="[Merge_Base  3].[EstadoCivil].[All]" allUniqueName="[Merge_Base  3].[EstadoCivil].[All]" dimensionUniqueName="[Merge_Base  3]" displayFolder="" count="0" memberValueDatatype="130" unbalanced="0"/>
    <cacheHierarchy uniqueName="[Merge_Base  3].[País]" caption="País" attribute="1" defaultMemberUniqueName="[Merge_Base  3].[País].[All]" allUniqueName="[Merge_Base  3].[País].[All]" dimensionUniqueName="[Merge_Base  3]" displayFolder="" count="0" memberValueDatatype="130" unbalanced="0"/>
    <cacheHierarchy uniqueName="[Merge_Base  3].[Departamento]" caption="Departamento" attribute="1" defaultMemberUniqueName="[Merge_Base  3].[Departamento].[All]" allUniqueName="[Merge_Base  3].[Departamento].[All]" dimensionUniqueName="[Merge_Base  3]" displayFolder="" count="0" memberValueDatatype="130" unbalanced="0"/>
    <cacheHierarchy uniqueName="[Merge_Base  3].[Posición]" caption="Posición" attribute="1" defaultMemberUniqueName="[Merge_Base  3].[Posición].[All]" allUniqueName="[Merge_Base  3].[Posición].[All]" dimensionUniqueName="[Merge_Base  3]" displayFolder="" count="0" memberValueDatatype="130" unbalanced="0"/>
    <cacheHierarchy uniqueName="[Merge_Base  3].[Sueldo]" caption="Sueldo" attribute="1" defaultMemberUniqueName="[Merge_Base  3].[Sueldo].[All]" allUniqueName="[Merge_Base  3].[Sueldo].[All]" dimensionUniqueName="[Merge_Base  3]" displayFolder="" count="0" memberValueDatatype="5" unbalanced="0"/>
    <cacheHierarchy uniqueName="[Merge_Base  3].[FechaContratación]" caption="FechaContratación" attribute="1" time="1" defaultMemberUniqueName="[Merge_Base  3].[FechaContratación].[All]" allUniqueName="[Merge_Base  3].[FechaContratación].[All]" dimensionUniqueName="[Merge_Base  3]" displayFolder="" count="0" memberValueDatatype="7" unbalanced="0"/>
    <cacheHierarchy uniqueName="[Merge_Base  3].[FuenteContratación]" caption="FuenteContratación" attribute="1" defaultMemberUniqueName="[Merge_Base  3].[FuenteContratación].[All]" allUniqueName="[Merge_Base  3].[FuenteContratación].[All]" dimensionUniqueName="[Merge_Base  3]" displayFolder="" count="0" memberValueDatatype="130" unbalanced="0"/>
    <cacheHierarchy uniqueName="[Merge_Base  3].[Rendimiento]" caption="Rendimiento" attribute="1" defaultMemberUniqueName="[Merge_Base  3].[Rendimiento].[All]" allUniqueName="[Merge_Base  3].[Rendimiento].[All]" dimensionUniqueName="[Merge_Base  3]" displayFolder="" count="0" memberValueDatatype="20" unbalanced="0"/>
    <cacheHierarchy uniqueName="[Merge_Base  3].[EvaluaciónRendimiento]" caption="EvaluaciónRendimiento" attribute="1" defaultMemberUniqueName="[Merge_Base  3].[EvaluaciónRendimiento].[All]" allUniqueName="[Merge_Base  3].[EvaluaciónRendimiento].[All]" dimensionUniqueName="[Merge_Base  3]" displayFolder="" count="0" memberValueDatatype="130" unbalanced="0"/>
    <cacheHierarchy uniqueName="[Merge_Base  3].[InvestigaciónCompromiso]" caption="InvestigaciónCompromiso" attribute="1" defaultMemberUniqueName="[Merge_Base  3].[InvestigaciónCompromiso].[All]" allUniqueName="[Merge_Base  3].[InvestigaciónCompromiso].[All]" dimensionUniqueName="[Merge_Base  3]" displayFolder="" count="0" memberValueDatatype="5" unbalanced="0"/>
    <cacheHierarchy uniqueName="[Merge_Base  3].[NivelSatisfacción]" caption="NivelSatisfacción" attribute="1" defaultMemberUniqueName="[Merge_Base  3].[NivelSatisfacción].[All]" allUniqueName="[Merge_Base  3].[NivelSatisfacción].[All]" dimensionUniqueName="[Merge_Base  3]" displayFolder="" count="0" memberValueDatatype="20" unbalanced="0"/>
    <cacheHierarchy uniqueName="[Merge_Base  3].[DíasRetraso30]" caption="DíasRetraso30" attribute="1" defaultMemberUniqueName="[Merge_Base  3].[DíasRetraso30].[All]" allUniqueName="[Merge_Base  3].[DíasRetraso30].[All]" dimensionUniqueName="[Merge_Base  3]" displayFolder="" count="0" memberValueDatatype="20" unbalanced="0"/>
    <cacheHierarchy uniqueName="[Merge_Base  3].[Faltas]" caption="Faltas" attribute="1" defaultMemberUniqueName="[Merge_Base  3].[Faltas].[All]" allUniqueName="[Merge_Base  3].[Faltas].[All]" dimensionUniqueName="[Merge_Base  3]" displayFolder="" count="0" memberValueDatatype="20" unbalanced="0"/>
    <cacheHierarchy uniqueName="[Merge_Base  3].[IdColaborador.1]" caption="IdColaborador.1" attribute="1" defaultMemberUniqueName="[Merge_Base  3].[IdColaborador.1].[All]" allUniqueName="[Merge_Base  3].[IdColaborador.1].[All]" dimensionUniqueName="[Merge_Base  3]" displayFolder="" count="0" memberValueDatatype="130" unbalanced="0"/>
    <cacheHierarchy uniqueName="[Merge_Base  3].[FechaSalida]" caption="FechaSalida" attribute="1" time="1" defaultMemberUniqueName="[Merge_Base  3].[FechaSalida].[All]" allUniqueName="[Merge_Base  3].[FechaSalida].[All]" dimensionUniqueName="[Merge_Base  3]" displayFolder="" count="0" memberValueDatatype="7" unbalanced="0"/>
    <cacheHierarchy uniqueName="[Merge_Base  3].[MotivoSalida]" caption="MotivoSalida" attribute="1" defaultMemberUniqueName="[Merge_Base  3].[MotivoSalida].[All]" allUniqueName="[Merge_Base  3].[MotivoSalida].[All]" dimensionUniqueName="[Merge_Base  3]" displayFolder="" count="0" memberValueDatatype="130" unbalanced="0"/>
    <cacheHierarchy uniqueName="[Merge_Base  3].[ÚltimaEvaluación]" caption="ÚltimaEvaluación" attribute="1" defaultMemberUniqueName="[Merge_Base  3].[ÚltimaEvaluación].[All]" allUniqueName="[Merge_Base  3].[ÚltimaEvaluación].[All]" dimensionUniqueName="[Merge_Base  3]" displayFolder="" count="0" memberValueDatatype="130" unbalanced="0"/>
    <cacheHierarchy uniqueName="[Merge_Base  3].[ÚltimoNivelSatisfacción]" caption="ÚltimoNivelSatisfacción" attribute="1" defaultMemberUniqueName="[Merge_Base  3].[ÚltimoNivelSatisfacción].[All]" allUniqueName="[Merge_Base  3].[ÚltimoNivelSatisfacción].[All]" dimensionUniqueName="[Merge_Base  3]" displayFolder="" count="0" memberValueDatatype="20" unbalanced="0"/>
    <cacheHierarchy uniqueName="[Merge_Base  3].[Status]" caption="Status" attribute="1" defaultMemberUniqueName="[Merge_Base  3].[Status].[All]" allUniqueName="[Merge_Base  3].[Status].[All]" dimensionUniqueName="[Merge_Base  3]" displayFolder="" count="0" memberValueDatatype="130" unbalanced="0"/>
    <cacheHierarchy uniqueName="[Merge_Base  3].[FechaSalida_Month]" caption="FechaSalida_Month" attribute="1" defaultMemberUniqueName="[Merge_Base  3].[FechaSalida_Month].[All]" allUniqueName="[Merge_Base  3].[FechaSalida_Month].[All]" dimensionUniqueName="[Merge_Base  3]" displayFolder="" count="0" memberValueDatatype="20" unbalanced="0"/>
    <cacheHierarchy uniqueName="[Merge_Base  3].[FechaSalida_Year]" caption="FechaSalida_Year" attribute="1" defaultMemberUniqueName="[Merge_Base  3].[FechaSalida_Year].[All]" allUniqueName="[Merge_Base  3].[FechaSalida_Year].[All]" dimensionUniqueName="[Merge_Base  3]" displayFolder="" count="0" memberValueDatatype="20" unbalanced="0"/>
    <cacheHierarchy uniqueName="[Merge_Base  3].[FechaContratacion_Month]" caption="FechaContratacion_Month" attribute="1" defaultMemberUniqueName="[Merge_Base  3].[FechaContratacion_Month].[All]" allUniqueName="[Merge_Base  3].[FechaContratacion_Month].[All]" dimensionUniqueName="[Merge_Base  3]" displayFolder="" count="0" memberValueDatatype="20" unbalanced="0"/>
    <cacheHierarchy uniqueName="[Merge_Base  3].[FechaContratacion_Year]" caption="FechaContratacion_Year" attribute="1" defaultMemberUniqueName="[Merge_Base  3].[FechaContratacion_Year].[All]" allUniqueName="[Merge_Base  3].[FechaContratacion_Year].[All]" dimensionUniqueName="[Merge_Base  3]" displayFolder="" count="0" memberValueDatatype="20" unbalanced="0"/>
    <cacheHierarchy uniqueName="[Merge_Base  3].[Edad]" caption="Edad" attribute="1" defaultMemberUniqueName="[Merge_Base  3].[Edad].[All]" allUniqueName="[Merge_Base  3].[Edad].[All]" dimensionUniqueName="[Merge_Base  3]" displayFolder="" count="0" memberValueDatatype="130" unbalanced="0"/>
    <cacheHierarchy uniqueName="[Merge_Base  3].[Grupo Etario]" caption="Grupo Etario" attribute="1" defaultMemberUniqueName="[Merge_Base  3].[Grupo Etario].[All]" allUniqueName="[Merge_Base  3].[Grupo Etario].[All]" dimensionUniqueName="[Merge_Base  3]" displayFolder="" count="0" memberValueDatatype="130" unbalanced="0"/>
    <cacheHierarchy uniqueName="[Merge_Base  3].[FechaSalida (Year)]" caption="FechaSalida (Year)" attribute="1" defaultMemberUniqueName="[Merge_Base  3].[FechaSalida (Year)].[All]" allUniqueName="[Merge_Base  3].[FechaSalida (Year)].[All]" dimensionUniqueName="[Merge_Base  3]" displayFolder="" count="0" memberValueDatatype="130" unbalanced="0"/>
    <cacheHierarchy uniqueName="[Merge_Base  3].[FechaSalida (Quarter)]" caption="FechaSalida (Quarter)" attribute="1" defaultMemberUniqueName="[Merge_Base  3].[FechaSalida (Quarter)].[All]" allUniqueName="[Merge_Base  3].[FechaSalida (Quarter)].[All]" dimensionUniqueName="[Merge_Base  3]" displayFolder="" count="0" memberValueDatatype="130" unbalanced="0"/>
    <cacheHierarchy uniqueName="[Merge_Base  3].[FechaSalida (Month)]" caption="FechaSalida (Month)" attribute="1" defaultMemberUniqueName="[Merge_Base  3].[FechaSalida (Month)].[All]" allUniqueName="[Merge_Base  3].[FechaSalida (Month)].[All]" dimensionUniqueName="[Merge_Base  3]" displayFolder="" count="0" memberValueDatatype="130" unbalanced="0"/>
    <cacheHierarchy uniqueName="[Merge_Base  4].[IdColaborador]" caption="IdColaborador" attribute="1" defaultMemberUniqueName="[Merge_Base  4].[IdColaborador].[All]" allUniqueName="[Merge_Base  4].[IdColaborador].[All]" dimensionUniqueName="[Merge_Base  4]" displayFolder="" count="0" memberValueDatatype="130" unbalanced="0"/>
    <cacheHierarchy uniqueName="[Merge_Base  4].[NombreColaboradores]" caption="NombreColaboradores" attribute="1" defaultMemberUniqueName="[Merge_Base  4].[NombreColaboradores].[All]" allUniqueName="[Merge_Base  4].[NombreColaboradores].[All]" dimensionUniqueName="[Merge_Base  4]" displayFolder="" count="0" memberValueDatatype="130" unbalanced="0"/>
    <cacheHierarchy uniqueName="[Merge_Base  4].[FechaNacimiento]" caption="FechaNacimiento" attribute="1" time="1" defaultMemberUniqueName="[Merge_Base  4].[FechaNacimiento].[All]" allUniqueName="[Merge_Base  4].[FechaNacimiento].[All]" dimensionUniqueName="[Merge_Base  4]" displayFolder="" count="0" memberValueDatatype="7" unbalanced="0"/>
    <cacheHierarchy uniqueName="[Merge_Base  4].[Género]" caption="Género" attribute="1" defaultMemberUniqueName="[Merge_Base  4].[Género].[All]" allUniqueName="[Merge_Base  4].[Género].[All]" dimensionUniqueName="[Merge_Base  4]" displayFolder="" count="0" memberValueDatatype="130" unbalanced="0"/>
    <cacheHierarchy uniqueName="[Merge_Base  4].[EstadoCivil]" caption="EstadoCivil" attribute="1" defaultMemberUniqueName="[Merge_Base  4].[EstadoCivil].[All]" allUniqueName="[Merge_Base  4].[EstadoCivil].[All]" dimensionUniqueName="[Merge_Base  4]" displayFolder="" count="0" memberValueDatatype="130" unbalanced="0"/>
    <cacheHierarchy uniqueName="[Merge_Base  4].[País]" caption="País" attribute="1" defaultMemberUniqueName="[Merge_Base  4].[País].[All]" allUniqueName="[Merge_Base  4].[País].[All]" dimensionUniqueName="[Merge_Base  4]" displayFolder="" count="0" memberValueDatatype="130" unbalanced="0"/>
    <cacheHierarchy uniqueName="[Merge_Base  4].[Departamento]" caption="Departamento" attribute="1" defaultMemberUniqueName="[Merge_Base  4].[Departamento].[All]" allUniqueName="[Merge_Base  4].[Departamento].[All]" dimensionUniqueName="[Merge_Base  4]" displayFolder="" count="0" memberValueDatatype="130" unbalanced="0"/>
    <cacheHierarchy uniqueName="[Merge_Base  4].[Posición]" caption="Posición" attribute="1" defaultMemberUniqueName="[Merge_Base  4].[Posición].[All]" allUniqueName="[Merge_Base  4].[Posición].[All]" dimensionUniqueName="[Merge_Base  4]" displayFolder="" count="0" memberValueDatatype="130" unbalanced="0"/>
    <cacheHierarchy uniqueName="[Merge_Base  4].[Sueldo]" caption="Sueldo" attribute="1" defaultMemberUniqueName="[Merge_Base  4].[Sueldo].[All]" allUniqueName="[Merge_Base  4].[Sueldo].[All]" dimensionUniqueName="[Merge_Base  4]" displayFolder="" count="0" memberValueDatatype="5" unbalanced="0"/>
    <cacheHierarchy uniqueName="[Merge_Base  4].[FechaContratación]" caption="FechaContratación" attribute="1" time="1" defaultMemberUniqueName="[Merge_Base  4].[FechaContratación].[All]" allUniqueName="[Merge_Base  4].[FechaContratación].[All]" dimensionUniqueName="[Merge_Base  4]" displayFolder="" count="0" memberValueDatatype="7" unbalanced="0"/>
    <cacheHierarchy uniqueName="[Merge_Base  4].[FuenteContratación]" caption="FuenteContratación" attribute="1" defaultMemberUniqueName="[Merge_Base  4].[FuenteContratación].[All]" allUniqueName="[Merge_Base  4].[FuenteContratación].[All]" dimensionUniqueName="[Merge_Base  4]" displayFolder="" count="0" memberValueDatatype="130" unbalanced="0"/>
    <cacheHierarchy uniqueName="[Merge_Base  4].[Rendimiento]" caption="Rendimiento" attribute="1" defaultMemberUniqueName="[Merge_Base  4].[Rendimiento].[All]" allUniqueName="[Merge_Base  4].[Rendimiento].[All]" dimensionUniqueName="[Merge_Base  4]" displayFolder="" count="0" memberValueDatatype="20" unbalanced="0"/>
    <cacheHierarchy uniqueName="[Merge_Base  4].[EvaluaciónRendimiento]" caption="EvaluaciónRendimiento" attribute="1" defaultMemberUniqueName="[Merge_Base  4].[EvaluaciónRendimiento].[All]" allUniqueName="[Merge_Base  4].[EvaluaciónRendimiento].[All]" dimensionUniqueName="[Merge_Base  4]" displayFolder="" count="0" memberValueDatatype="130" unbalanced="0"/>
    <cacheHierarchy uniqueName="[Merge_Base  4].[InvestigaciónCompromiso]" caption="InvestigaciónCompromiso" attribute="1" defaultMemberUniqueName="[Merge_Base  4].[InvestigaciónCompromiso].[All]" allUniqueName="[Merge_Base  4].[InvestigaciónCompromiso].[All]" dimensionUniqueName="[Merge_Base  4]" displayFolder="" count="0" memberValueDatatype="5" unbalanced="0"/>
    <cacheHierarchy uniqueName="[Merge_Base  4].[NivelSatisfacción]" caption="NivelSatisfacción" attribute="1" defaultMemberUniqueName="[Merge_Base  4].[NivelSatisfacción].[All]" allUniqueName="[Merge_Base  4].[NivelSatisfacción].[All]" dimensionUniqueName="[Merge_Base  4]" displayFolder="" count="0" memberValueDatatype="20" unbalanced="0"/>
    <cacheHierarchy uniqueName="[Merge_Base  4].[DíasRetraso30]" caption="DíasRetraso30" attribute="1" defaultMemberUniqueName="[Merge_Base  4].[DíasRetraso30].[All]" allUniqueName="[Merge_Base  4].[DíasRetraso30].[All]" dimensionUniqueName="[Merge_Base  4]" displayFolder="" count="0" memberValueDatatype="20" unbalanced="0"/>
    <cacheHierarchy uniqueName="[Merge_Base  4].[Faltas]" caption="Faltas" attribute="1" defaultMemberUniqueName="[Merge_Base  4].[Faltas].[All]" allUniqueName="[Merge_Base  4].[Faltas].[All]" dimensionUniqueName="[Merge_Base  4]" displayFolder="" count="0" memberValueDatatype="20" unbalanced="0"/>
    <cacheHierarchy uniqueName="[Merge_Base  4].[IdColaborador.1]" caption="IdColaborador.1" attribute="1" defaultMemberUniqueName="[Merge_Base  4].[IdColaborador.1].[All]" allUniqueName="[Merge_Base  4].[IdColaborador.1].[All]" dimensionUniqueName="[Merge_Base  4]" displayFolder="" count="0" memberValueDatatype="130" unbalanced="0"/>
    <cacheHierarchy uniqueName="[Merge_Base  4].[FechaSalida]" caption="FechaSalida" attribute="1" time="1" defaultMemberUniqueName="[Merge_Base  4].[FechaSalida].[All]" allUniqueName="[Merge_Base  4].[FechaSalida].[All]" dimensionUniqueName="[Merge_Base  4]" displayFolder="" count="0" memberValueDatatype="7" unbalanced="0"/>
    <cacheHierarchy uniqueName="[Merge_Base  4].[MotivoSalida]" caption="MotivoSalida" attribute="1" defaultMemberUniqueName="[Merge_Base  4].[MotivoSalida].[All]" allUniqueName="[Merge_Base  4].[MotivoSalida].[All]" dimensionUniqueName="[Merge_Base  4]" displayFolder="" count="0" memberValueDatatype="130" unbalanced="0"/>
    <cacheHierarchy uniqueName="[Merge_Base  4].[ÚltimaEvaluación]" caption="ÚltimaEvaluación" attribute="1" defaultMemberUniqueName="[Merge_Base  4].[ÚltimaEvaluación].[All]" allUniqueName="[Merge_Base  4].[ÚltimaEvaluación].[All]" dimensionUniqueName="[Merge_Base  4]" displayFolder="" count="0" memberValueDatatype="130" unbalanced="0"/>
    <cacheHierarchy uniqueName="[Merge_Base  4].[ÚltimoNivelSatisfacción]" caption="ÚltimoNivelSatisfacción" attribute="1" defaultMemberUniqueName="[Merge_Base  4].[ÚltimoNivelSatisfacción].[All]" allUniqueName="[Merge_Base  4].[ÚltimoNivelSatisfacción].[All]" dimensionUniqueName="[Merge_Base  4]" displayFolder="" count="0" memberValueDatatype="20" unbalanced="0"/>
    <cacheHierarchy uniqueName="[Merge_Base  4].[Status]" caption="Status" attribute="1" defaultMemberUniqueName="[Merge_Base  4].[Status].[All]" allUniqueName="[Merge_Base  4].[Status].[All]" dimensionUniqueName="[Merge_Base  4]" displayFolder="" count="0" memberValueDatatype="130" unbalanced="0"/>
    <cacheHierarchy uniqueName="[Merge_Base  4].[FechaSalida_Month]" caption="FechaSalida_Month" attribute="1" defaultMemberUniqueName="[Merge_Base  4].[FechaSalida_Month].[All]" allUniqueName="[Merge_Base  4].[FechaSalida_Month].[All]" dimensionUniqueName="[Merge_Base  4]" displayFolder="" count="0" memberValueDatatype="20" unbalanced="0"/>
    <cacheHierarchy uniqueName="[Merge_Base  4].[FechaSalida_Year]" caption="FechaSalida_Year" attribute="1" defaultMemberUniqueName="[Merge_Base  4].[FechaSalida_Year].[All]" allUniqueName="[Merge_Base  4].[FechaSalida_Year].[All]" dimensionUniqueName="[Merge_Base  4]" displayFolder="" count="0" memberValueDatatype="20" unbalanced="0"/>
    <cacheHierarchy uniqueName="[Merge_Base  4].[FechaContratacion_Month]" caption="FechaContratacion_Month" attribute="1" defaultMemberUniqueName="[Merge_Base  4].[FechaContratacion_Month].[All]" allUniqueName="[Merge_Base  4].[FechaContratacion_Month].[All]" dimensionUniqueName="[Merge_Base  4]" displayFolder="" count="0" memberValueDatatype="20" unbalanced="0"/>
    <cacheHierarchy uniqueName="[Merge_Base  4].[FechaContratacion_Year]" caption="FechaContratacion_Year" attribute="1" defaultMemberUniqueName="[Merge_Base  4].[FechaContratacion_Year].[All]" allUniqueName="[Merge_Base  4].[FechaContratacion_Year].[All]" dimensionUniqueName="[Merge_Base  4]" displayFolder="" count="0" memberValueDatatype="20" unbalanced="0"/>
    <cacheHierarchy uniqueName="[Merge_Base  4].[Edad]" caption="Edad" attribute="1" defaultMemberUniqueName="[Merge_Base  4].[Edad].[All]" allUniqueName="[Merge_Base  4].[Edad].[All]" dimensionUniqueName="[Merge_Base  4]" displayFolder="" count="0" memberValueDatatype="130" unbalanced="0"/>
    <cacheHierarchy uniqueName="[Merge_Base  4].[Grupo Etario]" caption="Grupo Etario" attribute="1" defaultMemberUniqueName="[Merge_Base  4].[Grupo Etario].[All]" allUniqueName="[Merge_Base  4].[Grupo Etario].[All]" dimensionUniqueName="[Merge_Base  4]" displayFolder="" count="0" memberValueDatatype="130" unbalanced="0"/>
    <cacheHierarchy uniqueName="[Merge_Base  6].[IdColaborador]" caption="IdColaborador" attribute="1" defaultMemberUniqueName="[Merge_Base  6].[IdColaborador].[All]" allUniqueName="[Merge_Base  6].[IdColaborador].[All]" dimensionUniqueName="[Merge_Base  6]" displayFolder="" count="0" memberValueDatatype="130" unbalanced="0"/>
    <cacheHierarchy uniqueName="[Merge_Base  6].[NombreColaboradores]" caption="NombreColaboradores" attribute="1" defaultMemberUniqueName="[Merge_Base  6].[NombreColaboradores].[All]" allUniqueName="[Merge_Base  6].[NombreColaboradores].[All]" dimensionUniqueName="[Merge_Base  6]" displayFolder="" count="0" memberValueDatatype="130" unbalanced="0"/>
    <cacheHierarchy uniqueName="[Merge_Base  6].[FechaNacimiento]" caption="FechaNacimiento" attribute="1" time="1" defaultMemberUniqueName="[Merge_Base  6].[FechaNacimiento].[All]" allUniqueName="[Merge_Base  6].[FechaNacimiento].[All]" dimensionUniqueName="[Merge_Base  6]" displayFolder="" count="0" memberValueDatatype="7" unbalanced="0"/>
    <cacheHierarchy uniqueName="[Merge_Base  6].[Género]" caption="Género" attribute="1" defaultMemberUniqueName="[Merge_Base  6].[Género].[All]" allUniqueName="[Merge_Base  6].[Género].[All]" dimensionUniqueName="[Merge_Base  6]" displayFolder="" count="2" memberValueDatatype="130" unbalanced="0">
      <fieldsUsage count="2">
        <fieldUsage x="-1"/>
        <fieldUsage x="0"/>
      </fieldsUsage>
    </cacheHierarchy>
    <cacheHierarchy uniqueName="[Merge_Base  6].[EstadoCivil]" caption="EstadoCivil" attribute="1" defaultMemberUniqueName="[Merge_Base  6].[EstadoCivil].[All]" allUniqueName="[Merge_Base  6].[EstadoCivil].[All]" dimensionUniqueName="[Merge_Base  6]" displayFolder="" count="0" memberValueDatatype="130" unbalanced="0"/>
    <cacheHierarchy uniqueName="[Merge_Base  6].[País]" caption="País" attribute="1" defaultMemberUniqueName="[Merge_Base  6].[País].[All]" allUniqueName="[Merge_Base  6].[País].[All]" dimensionUniqueName="[Merge_Base  6]" displayFolder="" count="0" memberValueDatatype="130" unbalanced="0"/>
    <cacheHierarchy uniqueName="[Merge_Base  6].[Departamento]" caption="Departamento" attribute="1" defaultMemberUniqueName="[Merge_Base  6].[Departamento].[All]" allUniqueName="[Merge_Base  6].[Departamento].[All]" dimensionUniqueName="[Merge_Base  6]" displayFolder="" count="0" memberValueDatatype="130" unbalanced="0"/>
    <cacheHierarchy uniqueName="[Merge_Base  6].[Posición]" caption="Posición" attribute="1" defaultMemberUniqueName="[Merge_Base  6].[Posición].[All]" allUniqueName="[Merge_Base  6].[Posición].[All]" dimensionUniqueName="[Merge_Base  6]" displayFolder="" count="0" memberValueDatatype="130" unbalanced="0"/>
    <cacheHierarchy uniqueName="[Merge_Base  6].[Sueldo]" caption="Sueldo" attribute="1" defaultMemberUniqueName="[Merge_Base  6].[Sueldo].[All]" allUniqueName="[Merge_Base  6].[Sueldo].[All]" dimensionUniqueName="[Merge_Base  6]" displayFolder="" count="0" memberValueDatatype="5" unbalanced="0"/>
    <cacheHierarchy uniqueName="[Merge_Base  6].[FechaContratación]" caption="FechaContratación" attribute="1" time="1" defaultMemberUniqueName="[Merge_Base  6].[FechaContratación].[All]" allUniqueName="[Merge_Base  6].[FechaContratación].[All]" dimensionUniqueName="[Merge_Base  6]" displayFolder="" count="0" memberValueDatatype="7" unbalanced="0"/>
    <cacheHierarchy uniqueName="[Merge_Base  6].[FuenteContratación]" caption="FuenteContratación" attribute="1" defaultMemberUniqueName="[Merge_Base  6].[FuenteContratación].[All]" allUniqueName="[Merge_Base  6].[FuenteContratación].[All]" dimensionUniqueName="[Merge_Base  6]" displayFolder="" count="0" memberValueDatatype="130" unbalanced="0"/>
    <cacheHierarchy uniqueName="[Merge_Base  6].[Rendimiento]" caption="Rendimiento" attribute="1" defaultMemberUniqueName="[Merge_Base  6].[Rendimiento].[All]" allUniqueName="[Merge_Base  6].[Rendimiento].[All]" dimensionUniqueName="[Merge_Base  6]" displayFolder="" count="0" memberValueDatatype="20" unbalanced="0"/>
    <cacheHierarchy uniqueName="[Merge_Base  6].[EvaluaciónRendimiento]" caption="EvaluaciónRendimiento" attribute="1" defaultMemberUniqueName="[Merge_Base  6].[EvaluaciónRendimiento].[All]" allUniqueName="[Merge_Base  6].[EvaluaciónRendimiento].[All]" dimensionUniqueName="[Merge_Base  6]" displayFolder="" count="0" memberValueDatatype="130" unbalanced="0"/>
    <cacheHierarchy uniqueName="[Merge_Base  6].[InvestigaciónCompromiso]" caption="InvestigaciónCompromiso" attribute="1" defaultMemberUniqueName="[Merge_Base  6].[InvestigaciónCompromiso].[All]" allUniqueName="[Merge_Base  6].[InvestigaciónCompromiso].[All]" dimensionUniqueName="[Merge_Base  6]" displayFolder="" count="0" memberValueDatatype="5" unbalanced="0"/>
    <cacheHierarchy uniqueName="[Merge_Base  6].[NivelSatisfacción]" caption="NivelSatisfacción" attribute="1" defaultMemberUniqueName="[Merge_Base  6].[NivelSatisfacción].[All]" allUniqueName="[Merge_Base  6].[NivelSatisfacción].[All]" dimensionUniqueName="[Merge_Base  6]" displayFolder="" count="0" memberValueDatatype="20" unbalanced="0"/>
    <cacheHierarchy uniqueName="[Merge_Base  6].[DíasRetraso30]" caption="DíasRetraso30" attribute="1" defaultMemberUniqueName="[Merge_Base  6].[DíasRetraso30].[All]" allUniqueName="[Merge_Base  6].[DíasRetraso30].[All]" dimensionUniqueName="[Merge_Base  6]" displayFolder="" count="0" memberValueDatatype="20" unbalanced="0"/>
    <cacheHierarchy uniqueName="[Merge_Base  6].[Faltas]" caption="Faltas" attribute="1" defaultMemberUniqueName="[Merge_Base  6].[Faltas].[All]" allUniqueName="[Merge_Base  6].[Faltas].[All]" dimensionUniqueName="[Merge_Base  6]" displayFolder="" count="0" memberValueDatatype="20" unbalanced="0"/>
    <cacheHierarchy uniqueName="[Merge_Base  6].[IdColaborador.1]" caption="IdColaborador.1" attribute="1" defaultMemberUniqueName="[Merge_Base  6].[IdColaborador.1].[All]" allUniqueName="[Merge_Base  6].[IdColaborador.1].[All]" dimensionUniqueName="[Merge_Base  6]" displayFolder="" count="0" memberValueDatatype="130" unbalanced="0"/>
    <cacheHierarchy uniqueName="[Merge_Base  6].[FechaSalida]" caption="FechaSalida" attribute="1" time="1" defaultMemberUniqueName="[Merge_Base  6].[FechaSalida].[All]" allUniqueName="[Merge_Base  6].[FechaSalida].[All]" dimensionUniqueName="[Merge_Base  6]" displayFolder="" count="0" memberValueDatatype="7" unbalanced="0"/>
    <cacheHierarchy uniqueName="[Merge_Base  6].[MotivoSalida]" caption="MotivoSalida" attribute="1" defaultMemberUniqueName="[Merge_Base  6].[MotivoSalida].[All]" allUniqueName="[Merge_Base  6].[MotivoSalida].[All]" dimensionUniqueName="[Merge_Base  6]" displayFolder="" count="2" memberValueDatatype="130" unbalanced="0">
      <fieldsUsage count="2">
        <fieldUsage x="-1"/>
        <fieldUsage x="2"/>
      </fieldsUsage>
    </cacheHierarchy>
    <cacheHierarchy uniqueName="[Merge_Base  6].[ÚltimaEvaluación]" caption="ÚltimaEvaluación" attribute="1" defaultMemberUniqueName="[Merge_Base  6].[ÚltimaEvaluación].[All]" allUniqueName="[Merge_Base  6].[ÚltimaEvaluación].[All]" dimensionUniqueName="[Merge_Base  6]" displayFolder="" count="0" memberValueDatatype="130" unbalanced="0"/>
    <cacheHierarchy uniqueName="[Merge_Base  6].[ÚltimoNivelSatisfacción]" caption="ÚltimoNivelSatisfacción" attribute="1" defaultMemberUniqueName="[Merge_Base  6].[ÚltimoNivelSatisfacción].[All]" allUniqueName="[Merge_Base  6].[ÚltimoNivelSatisfacción].[All]" dimensionUniqueName="[Merge_Base  6]" displayFolder="" count="0" memberValueDatatype="20" unbalanced="0"/>
    <cacheHierarchy uniqueName="[Merge_Base  6].[Status]" caption="Status" attribute="1" defaultMemberUniqueName="[Merge_Base  6].[Status].[All]" allUniqueName="[Merge_Base  6].[Status].[All]" dimensionUniqueName="[Merge_Base  6]" displayFolder="" count="0" memberValueDatatype="130" unbalanced="0"/>
    <cacheHierarchy uniqueName="[Merge_Base  6].[FechaSalida_Month]" caption="FechaSalida_Month" attribute="1" defaultMemberUniqueName="[Merge_Base  6].[FechaSalida_Month].[All]" allUniqueName="[Merge_Base  6].[FechaSalida_Month].[All]" dimensionUniqueName="[Merge_Base  6]" displayFolder="" count="0" memberValueDatatype="20" unbalanced="0"/>
    <cacheHierarchy uniqueName="[Merge_Base  6].[FechaSalida_Year]" caption="FechaSalida_Year" attribute="1" defaultMemberUniqueName="[Merge_Base  6].[FechaSalida_Year].[All]" allUniqueName="[Merge_Base  6].[FechaSalida_Year].[All]" dimensionUniqueName="[Merge_Base  6]" displayFolder="" count="0" memberValueDatatype="20" unbalanced="0"/>
    <cacheHierarchy uniqueName="[Merge_Base  6].[FechaContratacion_Month]" caption="FechaContratacion_Month" attribute="1" defaultMemberUniqueName="[Merge_Base  6].[FechaContratacion_Month].[All]" allUniqueName="[Merge_Base  6].[FechaContratacion_Month].[All]" dimensionUniqueName="[Merge_Base  6]" displayFolder="" count="0" memberValueDatatype="20" unbalanced="0"/>
    <cacheHierarchy uniqueName="[Merge_Base  6].[FechaContratacion_Year]" caption="FechaContratacion_Year" attribute="1" defaultMemberUniqueName="[Merge_Base  6].[FechaContratacion_Year].[All]" allUniqueName="[Merge_Base  6].[FechaContratacion_Year].[All]" dimensionUniqueName="[Merge_Base  6]" displayFolder="" count="0" memberValueDatatype="20" unbalanced="0"/>
    <cacheHierarchy uniqueName="[Merge_Base  6].[Edad]" caption="Edad" attribute="1" defaultMemberUniqueName="[Merge_Base  6].[Edad].[All]" allUniqueName="[Merge_Base  6].[Edad].[All]" dimensionUniqueName="[Merge_Base  6]" displayFolder="" count="0" memberValueDatatype="130" unbalanced="0"/>
    <cacheHierarchy uniqueName="[Merge_Base  6].[Grupo Etario]" caption="Grupo Etario" attribute="1" defaultMemberUniqueName="[Merge_Base  6].[Grupo Etario].[All]" allUniqueName="[Merge_Base  6].[Grupo Etario].[All]" dimensionUniqueName="[Merge_Base  6]" displayFolder="" count="0" memberValueDatatype="130" unbalanced="0"/>
    <cacheHierarchy uniqueName="[Merge_Base  7].[IdColaborador]" caption="IdColaborador" attribute="1" defaultMemberUniqueName="[Merge_Base  7].[IdColaborador].[All]" allUniqueName="[Merge_Base  7].[IdColaborador].[All]" dimensionUniqueName="[Merge_Base  7]" displayFolder="" count="0" memberValueDatatype="130" unbalanced="0"/>
    <cacheHierarchy uniqueName="[Merge_Base  7].[NombreColaboradores]" caption="NombreColaboradores" attribute="1" defaultMemberUniqueName="[Merge_Base  7].[NombreColaboradores].[All]" allUniqueName="[Merge_Base  7].[NombreColaboradores].[All]" dimensionUniqueName="[Merge_Base  7]" displayFolder="" count="0" memberValueDatatype="130" unbalanced="0"/>
    <cacheHierarchy uniqueName="[Merge_Base  7].[FechaNacimiento]" caption="FechaNacimiento" attribute="1" time="1" defaultMemberUniqueName="[Merge_Base  7].[FechaNacimiento].[All]" allUniqueName="[Merge_Base  7].[FechaNacimiento].[All]" dimensionUniqueName="[Merge_Base  7]" displayFolder="" count="0" memberValueDatatype="7" unbalanced="0"/>
    <cacheHierarchy uniqueName="[Merge_Base  7].[Género]" caption="Género" attribute="1" defaultMemberUniqueName="[Merge_Base  7].[Género].[All]" allUniqueName="[Merge_Base  7].[Género].[All]" dimensionUniqueName="[Merge_Base  7]" displayFolder="" count="0" memberValueDatatype="130" unbalanced="0"/>
    <cacheHierarchy uniqueName="[Merge_Base  7].[EstadoCivil]" caption="EstadoCivil" attribute="1" defaultMemberUniqueName="[Merge_Base  7].[EstadoCivil].[All]" allUniqueName="[Merge_Base  7].[EstadoCivil].[All]" dimensionUniqueName="[Merge_Base  7]" displayFolder="" count="0" memberValueDatatype="130" unbalanced="0"/>
    <cacheHierarchy uniqueName="[Merge_Base  7].[País]" caption="País" attribute="1" defaultMemberUniqueName="[Merge_Base  7].[País].[All]" allUniqueName="[Merge_Base  7].[País].[All]" dimensionUniqueName="[Merge_Base  7]" displayFolder="" count="0" memberValueDatatype="130" unbalanced="0"/>
    <cacheHierarchy uniqueName="[Merge_Base  7].[Departamento]" caption="Departamento" attribute="1" defaultMemberUniqueName="[Merge_Base  7].[Departamento].[All]" allUniqueName="[Merge_Base  7].[Departamento].[All]" dimensionUniqueName="[Merge_Base  7]" displayFolder="" count="0" memberValueDatatype="130" unbalanced="0"/>
    <cacheHierarchy uniqueName="[Merge_Base  7].[Posición]" caption="Posición" attribute="1" defaultMemberUniqueName="[Merge_Base  7].[Posición].[All]" allUniqueName="[Merge_Base  7].[Posición].[All]" dimensionUniqueName="[Merge_Base  7]" displayFolder="" count="0" memberValueDatatype="130" unbalanced="0"/>
    <cacheHierarchy uniqueName="[Merge_Base  7].[Sueldo]" caption="Sueldo" attribute="1" defaultMemberUniqueName="[Merge_Base  7].[Sueldo].[All]" allUniqueName="[Merge_Base  7].[Sueldo].[All]" dimensionUniqueName="[Merge_Base  7]" displayFolder="" count="0" memberValueDatatype="5" unbalanced="0"/>
    <cacheHierarchy uniqueName="[Merge_Base  7].[FechaContratación]" caption="FechaContratación" attribute="1" time="1" defaultMemberUniqueName="[Merge_Base  7].[FechaContratación].[All]" allUniqueName="[Merge_Base  7].[FechaContratación].[All]" dimensionUniqueName="[Merge_Base  7]" displayFolder="" count="0" memberValueDatatype="7" unbalanced="0"/>
    <cacheHierarchy uniqueName="[Merge_Base  7].[FuenteContratación]" caption="FuenteContratación" attribute="1" defaultMemberUniqueName="[Merge_Base  7].[FuenteContratación].[All]" allUniqueName="[Merge_Base  7].[FuenteContratación].[All]" dimensionUniqueName="[Merge_Base  7]" displayFolder="" count="0" memberValueDatatype="130" unbalanced="0"/>
    <cacheHierarchy uniqueName="[Merge_Base  7].[Rendimiento]" caption="Rendimiento" attribute="1" defaultMemberUniqueName="[Merge_Base  7].[Rendimiento].[All]" allUniqueName="[Merge_Base  7].[Rendimiento].[All]" dimensionUniqueName="[Merge_Base  7]" displayFolder="" count="0" memberValueDatatype="20" unbalanced="0"/>
    <cacheHierarchy uniqueName="[Merge_Base  7].[EvaluaciónRendimiento]" caption="EvaluaciónRendimiento" attribute="1" defaultMemberUniqueName="[Merge_Base  7].[EvaluaciónRendimiento].[All]" allUniqueName="[Merge_Base  7].[EvaluaciónRendimiento].[All]" dimensionUniqueName="[Merge_Base  7]" displayFolder="" count="0" memberValueDatatype="130" unbalanced="0"/>
    <cacheHierarchy uniqueName="[Merge_Base  7].[InvestigaciónCompromiso]" caption="InvestigaciónCompromiso" attribute="1" defaultMemberUniqueName="[Merge_Base  7].[InvestigaciónCompromiso].[All]" allUniqueName="[Merge_Base  7].[InvestigaciónCompromiso].[All]" dimensionUniqueName="[Merge_Base  7]" displayFolder="" count="0" memberValueDatatype="5" unbalanced="0"/>
    <cacheHierarchy uniqueName="[Merge_Base  7].[NivelSatisfacción]" caption="NivelSatisfacción" attribute="1" defaultMemberUniqueName="[Merge_Base  7].[NivelSatisfacción].[All]" allUniqueName="[Merge_Base  7].[NivelSatisfacción].[All]" dimensionUniqueName="[Merge_Base  7]" displayFolder="" count="0" memberValueDatatype="20" unbalanced="0"/>
    <cacheHierarchy uniqueName="[Merge_Base  7].[DíasRetraso30]" caption="DíasRetraso30" attribute="1" defaultMemberUniqueName="[Merge_Base  7].[DíasRetraso30].[All]" allUniqueName="[Merge_Base  7].[DíasRetraso30].[All]" dimensionUniqueName="[Merge_Base  7]" displayFolder="" count="0" memberValueDatatype="20" unbalanced="0"/>
    <cacheHierarchy uniqueName="[Merge_Base  7].[Faltas]" caption="Faltas" attribute="1" defaultMemberUniqueName="[Merge_Base  7].[Faltas].[All]" allUniqueName="[Merge_Base  7].[Faltas].[All]" dimensionUniqueName="[Merge_Base  7]" displayFolder="" count="0" memberValueDatatype="20" unbalanced="0"/>
    <cacheHierarchy uniqueName="[Merge_Base  7].[IdColaborador.1]" caption="IdColaborador.1" attribute="1" defaultMemberUniqueName="[Merge_Base  7].[IdColaborador.1].[All]" allUniqueName="[Merge_Base  7].[IdColaborador.1].[All]" dimensionUniqueName="[Merge_Base  7]" displayFolder="" count="0" memberValueDatatype="130" unbalanced="0"/>
    <cacheHierarchy uniqueName="[Merge_Base  7].[FechaSalida]" caption="FechaSalida" attribute="1" time="1" defaultMemberUniqueName="[Merge_Base  7].[FechaSalida].[All]" allUniqueName="[Merge_Base  7].[FechaSalida].[All]" dimensionUniqueName="[Merge_Base  7]" displayFolder="" count="0" memberValueDatatype="7" unbalanced="0"/>
    <cacheHierarchy uniqueName="[Merge_Base  7].[MotivoSalida]" caption="MotivoSalida" attribute="1" defaultMemberUniqueName="[Merge_Base  7].[MotivoSalida].[All]" allUniqueName="[Merge_Base  7].[MotivoSalida].[All]" dimensionUniqueName="[Merge_Base  7]" displayFolder="" count="0" memberValueDatatype="130" unbalanced="0"/>
    <cacheHierarchy uniqueName="[Merge_Base  7].[ÚltimaEvaluación]" caption="ÚltimaEvaluación" attribute="1" defaultMemberUniqueName="[Merge_Base  7].[ÚltimaEvaluación].[All]" allUniqueName="[Merge_Base  7].[ÚltimaEvaluación].[All]" dimensionUniqueName="[Merge_Base  7]" displayFolder="" count="0" memberValueDatatype="130" unbalanced="0"/>
    <cacheHierarchy uniqueName="[Merge_Base  7].[ÚltimoNivelSatisfacción]" caption="ÚltimoNivelSatisfacción" attribute="1" defaultMemberUniqueName="[Merge_Base  7].[ÚltimoNivelSatisfacción].[All]" allUniqueName="[Merge_Base  7].[ÚltimoNivelSatisfacción].[All]" dimensionUniqueName="[Merge_Base  7]" displayFolder="" count="0" memberValueDatatype="20" unbalanced="0"/>
    <cacheHierarchy uniqueName="[Merge_Base  7].[Status]" caption="Status" attribute="1" defaultMemberUniqueName="[Merge_Base  7].[Status].[All]" allUniqueName="[Merge_Base  7].[Status].[All]" dimensionUniqueName="[Merge_Base  7]" displayFolder="" count="0" memberValueDatatype="130" unbalanced="0"/>
    <cacheHierarchy uniqueName="[Merge_Base  7].[FechaSalida_Month]" caption="FechaSalida_Month" attribute="1" defaultMemberUniqueName="[Merge_Base  7].[FechaSalida_Month].[All]" allUniqueName="[Merge_Base  7].[FechaSalida_Month].[All]" dimensionUniqueName="[Merge_Base  7]" displayFolder="" count="0" memberValueDatatype="20" unbalanced="0"/>
    <cacheHierarchy uniqueName="[Merge_Base  7].[FechaSalida_Year]" caption="FechaSalida_Year" attribute="1" defaultMemberUniqueName="[Merge_Base  7].[FechaSalida_Year].[All]" allUniqueName="[Merge_Base  7].[FechaSalida_Year].[All]" dimensionUniqueName="[Merge_Base  7]" displayFolder="" count="0" memberValueDatatype="20" unbalanced="0"/>
    <cacheHierarchy uniqueName="[Merge_Base  7].[FechaContratacion_Month]" caption="FechaContratacion_Month" attribute="1" defaultMemberUniqueName="[Merge_Base  7].[FechaContratacion_Month].[All]" allUniqueName="[Merge_Base  7].[FechaContratacion_Month].[All]" dimensionUniqueName="[Merge_Base  7]" displayFolder="" count="0" memberValueDatatype="20" unbalanced="0"/>
    <cacheHierarchy uniqueName="[Merge_Base  7].[FechaContratacion_Year]" caption="FechaContratacion_Year" attribute="1" defaultMemberUniqueName="[Merge_Base  7].[FechaContratacion_Year].[All]" allUniqueName="[Merge_Base  7].[FechaContratacion_Year].[All]" dimensionUniqueName="[Merge_Base  7]" displayFolder="" count="0" memberValueDatatype="20" unbalanced="0"/>
    <cacheHierarchy uniqueName="[Merge_Base  7].[Edad]" caption="Edad" attribute="1" defaultMemberUniqueName="[Merge_Base  7].[Edad].[All]" allUniqueName="[Merge_Base  7].[Edad].[All]" dimensionUniqueName="[Merge_Base  7]" displayFolder="" count="0" memberValueDatatype="130" unbalanced="0"/>
    <cacheHierarchy uniqueName="[Merge_Base  7].[Grupo Etario]" caption="Grupo Etario" attribute="1" defaultMemberUniqueName="[Merge_Base  7].[Grupo Etario].[All]" allUniqueName="[Merge_Base  7].[Grupo Etario].[All]" dimensionUniqueName="[Merge_Base  7]" displayFolder="" count="0" memberValueDatatype="130" unbalanced="0"/>
    <cacheHierarchy uniqueName="[Merge_Base  8].[IdColaborador]" caption="IdColaborador" attribute="1" defaultMemberUniqueName="[Merge_Base  8].[IdColaborador].[All]" allUniqueName="[Merge_Base  8].[IdColaborador].[All]" dimensionUniqueName="[Merge_Base  8]" displayFolder="" count="0" memberValueDatatype="130" unbalanced="0"/>
    <cacheHierarchy uniqueName="[Merge_Base  8].[NombreColaboradores]" caption="NombreColaboradores" attribute="1" defaultMemberUniqueName="[Merge_Base  8].[NombreColaboradores].[All]" allUniqueName="[Merge_Base  8].[NombreColaboradores].[All]" dimensionUniqueName="[Merge_Base  8]" displayFolder="" count="0" memberValueDatatype="130" unbalanced="0"/>
    <cacheHierarchy uniqueName="[Merge_Base  8].[FechaNacimiento]" caption="FechaNacimiento" attribute="1" time="1" defaultMemberUniqueName="[Merge_Base  8].[FechaNacimiento].[All]" allUniqueName="[Merge_Base  8].[FechaNacimiento].[All]" dimensionUniqueName="[Merge_Base  8]" displayFolder="" count="0" memberValueDatatype="7" unbalanced="0"/>
    <cacheHierarchy uniqueName="[Merge_Base  8].[Género]" caption="Género" attribute="1" defaultMemberUniqueName="[Merge_Base  8].[Género].[All]" allUniqueName="[Merge_Base  8].[Género].[All]" dimensionUniqueName="[Merge_Base  8]" displayFolder="" count="0" memberValueDatatype="130" unbalanced="0"/>
    <cacheHierarchy uniqueName="[Merge_Base  8].[EstadoCivil]" caption="EstadoCivil" attribute="1" defaultMemberUniqueName="[Merge_Base  8].[EstadoCivil].[All]" allUniqueName="[Merge_Base  8].[EstadoCivil].[All]" dimensionUniqueName="[Merge_Base  8]" displayFolder="" count="0" memberValueDatatype="130" unbalanced="0"/>
    <cacheHierarchy uniqueName="[Merge_Base  8].[País]" caption="País" attribute="1" defaultMemberUniqueName="[Merge_Base  8].[País].[All]" allUniqueName="[Merge_Base  8].[País].[All]" dimensionUniqueName="[Merge_Base  8]" displayFolder="" count="0" memberValueDatatype="130" unbalanced="0"/>
    <cacheHierarchy uniqueName="[Merge_Base  8].[Departamento]" caption="Departamento" attribute="1" defaultMemberUniqueName="[Merge_Base  8].[Departamento].[All]" allUniqueName="[Merge_Base  8].[Departamento].[All]" dimensionUniqueName="[Merge_Base  8]" displayFolder="" count="0" memberValueDatatype="130" unbalanced="0"/>
    <cacheHierarchy uniqueName="[Merge_Base  8].[Posición]" caption="Posición" attribute="1" defaultMemberUniqueName="[Merge_Base  8].[Posición].[All]" allUniqueName="[Merge_Base  8].[Posición].[All]" dimensionUniqueName="[Merge_Base  8]" displayFolder="" count="0" memberValueDatatype="130" unbalanced="0"/>
    <cacheHierarchy uniqueName="[Merge_Base  8].[Sueldo]" caption="Sueldo" attribute="1" defaultMemberUniqueName="[Merge_Base  8].[Sueldo].[All]" allUniqueName="[Merge_Base  8].[Sueldo].[All]" dimensionUniqueName="[Merge_Base  8]" displayFolder="" count="0" memberValueDatatype="5" unbalanced="0"/>
    <cacheHierarchy uniqueName="[Merge_Base  8].[FechaContratación]" caption="FechaContratación" attribute="1" time="1" defaultMemberUniqueName="[Merge_Base  8].[FechaContratación].[All]" allUniqueName="[Merge_Base  8].[FechaContratación].[All]" dimensionUniqueName="[Merge_Base  8]" displayFolder="" count="0" memberValueDatatype="7" unbalanced="0"/>
    <cacheHierarchy uniqueName="[Merge_Base  8].[FuenteContratación]" caption="FuenteContratación" attribute="1" defaultMemberUniqueName="[Merge_Base  8].[FuenteContratación].[All]" allUniqueName="[Merge_Base  8].[FuenteContratación].[All]" dimensionUniqueName="[Merge_Base  8]" displayFolder="" count="0" memberValueDatatype="130" unbalanced="0"/>
    <cacheHierarchy uniqueName="[Merge_Base  8].[Rendimiento]" caption="Rendimiento" attribute="1" defaultMemberUniqueName="[Merge_Base  8].[Rendimiento].[All]" allUniqueName="[Merge_Base  8].[Rendimiento].[All]" dimensionUniqueName="[Merge_Base  8]" displayFolder="" count="0" memberValueDatatype="20" unbalanced="0"/>
    <cacheHierarchy uniqueName="[Merge_Base  8].[EvaluaciónRendimiento]" caption="EvaluaciónRendimiento" attribute="1" defaultMemberUniqueName="[Merge_Base  8].[EvaluaciónRendimiento].[All]" allUniqueName="[Merge_Base  8].[EvaluaciónRendimiento].[All]" dimensionUniqueName="[Merge_Base  8]" displayFolder="" count="0" memberValueDatatype="130" unbalanced="0"/>
    <cacheHierarchy uniqueName="[Merge_Base  8].[InvestigaciónCompromiso]" caption="InvestigaciónCompromiso" attribute="1" defaultMemberUniqueName="[Merge_Base  8].[InvestigaciónCompromiso].[All]" allUniqueName="[Merge_Base  8].[InvestigaciónCompromiso].[All]" dimensionUniqueName="[Merge_Base  8]" displayFolder="" count="0" memberValueDatatype="5" unbalanced="0"/>
    <cacheHierarchy uniqueName="[Merge_Base  8].[NivelSatisfacción]" caption="NivelSatisfacción" attribute="1" defaultMemberUniqueName="[Merge_Base  8].[NivelSatisfacción].[All]" allUniqueName="[Merge_Base  8].[NivelSatisfacción].[All]" dimensionUniqueName="[Merge_Base  8]" displayFolder="" count="0" memberValueDatatype="20" unbalanced="0"/>
    <cacheHierarchy uniqueName="[Merge_Base  8].[DíasRetraso30]" caption="DíasRetraso30" attribute="1" defaultMemberUniqueName="[Merge_Base  8].[DíasRetraso30].[All]" allUniqueName="[Merge_Base  8].[DíasRetraso30].[All]" dimensionUniqueName="[Merge_Base  8]" displayFolder="" count="0" memberValueDatatype="20" unbalanced="0"/>
    <cacheHierarchy uniqueName="[Merge_Base  8].[Faltas]" caption="Faltas" attribute="1" defaultMemberUniqueName="[Merge_Base  8].[Faltas].[All]" allUniqueName="[Merge_Base  8].[Faltas].[All]" dimensionUniqueName="[Merge_Base  8]" displayFolder="" count="0" memberValueDatatype="20" unbalanced="0"/>
    <cacheHierarchy uniqueName="[Merge_Base  8].[IdColaborador.1]" caption="IdColaborador.1" attribute="1" defaultMemberUniqueName="[Merge_Base  8].[IdColaborador.1].[All]" allUniqueName="[Merge_Base  8].[IdColaborador.1].[All]" dimensionUniqueName="[Merge_Base  8]" displayFolder="" count="0" memberValueDatatype="130" unbalanced="0"/>
    <cacheHierarchy uniqueName="[Merge_Base  8].[FechaSalida]" caption="FechaSalida" attribute="1" time="1" defaultMemberUniqueName="[Merge_Base  8].[FechaSalida].[All]" allUniqueName="[Merge_Base  8].[FechaSalida].[All]" dimensionUniqueName="[Merge_Base  8]" displayFolder="" count="0" memberValueDatatype="7" unbalanced="0"/>
    <cacheHierarchy uniqueName="[Merge_Base  8].[MotivoSalida]" caption="MotivoSalida" attribute="1" defaultMemberUniqueName="[Merge_Base  8].[MotivoSalida].[All]" allUniqueName="[Merge_Base  8].[MotivoSalida].[All]" dimensionUniqueName="[Merge_Base  8]" displayFolder="" count="0" memberValueDatatype="130" unbalanced="0"/>
    <cacheHierarchy uniqueName="[Merge_Base  8].[ÚltimaEvaluación]" caption="ÚltimaEvaluación" attribute="1" defaultMemberUniqueName="[Merge_Base  8].[ÚltimaEvaluación].[All]" allUniqueName="[Merge_Base  8].[ÚltimaEvaluación].[All]" dimensionUniqueName="[Merge_Base  8]" displayFolder="" count="0" memberValueDatatype="130" unbalanced="0"/>
    <cacheHierarchy uniqueName="[Merge_Base  8].[ÚltimoNivelSatisfacción]" caption="ÚltimoNivelSatisfacción" attribute="1" defaultMemberUniqueName="[Merge_Base  8].[ÚltimoNivelSatisfacción].[All]" allUniqueName="[Merge_Base  8].[ÚltimoNivelSatisfacción].[All]" dimensionUniqueName="[Merge_Base  8]" displayFolder="" count="0" memberValueDatatype="20" unbalanced="0"/>
    <cacheHierarchy uniqueName="[Merge_Base  8].[Status]" caption="Status" attribute="1" defaultMemberUniqueName="[Merge_Base  8].[Status].[All]" allUniqueName="[Merge_Base  8].[Status].[All]" dimensionUniqueName="[Merge_Base  8]" displayFolder="" count="0" memberValueDatatype="130" unbalanced="0"/>
    <cacheHierarchy uniqueName="[Merge_Base  8].[FechaSalida_Month]" caption="FechaSalida_Month" attribute="1" defaultMemberUniqueName="[Merge_Base  8].[FechaSalida_Month].[All]" allUniqueName="[Merge_Base  8].[FechaSalida_Month].[All]" dimensionUniqueName="[Merge_Base  8]" displayFolder="" count="0" memberValueDatatype="20" unbalanced="0"/>
    <cacheHierarchy uniqueName="[Merge_Base  8].[FechaSalida_Year]" caption="FechaSalida_Year" attribute="1" defaultMemberUniqueName="[Merge_Base  8].[FechaSalida_Year].[All]" allUniqueName="[Merge_Base  8].[FechaSalida_Year].[All]" dimensionUniqueName="[Merge_Base  8]" displayFolder="" count="0" memberValueDatatype="20" unbalanced="0"/>
    <cacheHierarchy uniqueName="[Merge_Base  8].[FechaContratacion_Month]" caption="FechaContratacion_Month" attribute="1" defaultMemberUniqueName="[Merge_Base  8].[FechaContratacion_Month].[All]" allUniqueName="[Merge_Base  8].[FechaContratacion_Month].[All]" dimensionUniqueName="[Merge_Base  8]" displayFolder="" count="0" memberValueDatatype="20" unbalanced="0"/>
    <cacheHierarchy uniqueName="[Merge_Base  8].[FechaContratacion_Year]" caption="FechaContratacion_Year" attribute="1" defaultMemberUniqueName="[Merge_Base  8].[FechaContratacion_Year].[All]" allUniqueName="[Merge_Base  8].[FechaContratacion_Year].[All]" dimensionUniqueName="[Merge_Base  8]" displayFolder="" count="0" memberValueDatatype="20" unbalanced="0"/>
    <cacheHierarchy uniqueName="[Merge_Base  8].[Edad]" caption="Edad" attribute="1" defaultMemberUniqueName="[Merge_Base  8].[Edad].[All]" allUniqueName="[Merge_Base  8].[Edad].[All]" dimensionUniqueName="[Merge_Base  8]" displayFolder="" count="0" memberValueDatatype="130" unbalanced="0"/>
    <cacheHierarchy uniqueName="[Merge_Base  8].[Grupo Etario]" caption="Grupo Etario" attribute="1" defaultMemberUniqueName="[Merge_Base  8].[Grupo Etario].[All]" allUniqueName="[Merge_Base  8].[Grupo Etario].[All]" dimensionUniqueName="[Merge_Base  8]" displayFolder="" count="0" memberValueDatatype="130" unbalanced="0"/>
    <cacheHierarchy uniqueName="[Merge_Base  11].[FechaContratación (Month Index)]" caption="FechaContratación (Month Index)" attribute="1" defaultMemberUniqueName="[Merge_Base  11].[FechaContratación (Month Index)].[All]" allUniqueName="[Merge_Base  11].[FechaContratación (Month Index)].[All]" dimensionUniqueName="[Merge_Base  11]" displayFolder="" count="0" memberValueDatatype="20" unbalanced="0" hidden="1"/>
    <cacheHierarchy uniqueName="[Merge_Base  11].[FechaSalida (Month Index)]" caption="FechaSalida (Month Index)" attribute="1" defaultMemberUniqueName="[Merge_Base  11].[FechaSalida (Month Index)].[All]" allUniqueName="[Merge_Base  11].[FechaSalida (Month Index)].[All]" dimensionUniqueName="[Merge_Base  11]" displayFolder="" count="0" memberValueDatatype="20" unbalanced="0" hidden="1"/>
    <cacheHierarchy uniqueName="[Merge_Base  3].[FechaSalida (Month Index)]" caption="FechaSalida (Month Index)" attribute="1" defaultMemberUniqueName="[Merge_Base  3].[FechaSalida (Month Index)].[All]" allUniqueName="[Merge_Base  3].[FechaSalida (Month Index)].[All]" dimensionUniqueName="[Merge_Base  3]" displayFolder="" count="0" memberValueDatatype="20" unbalanced="0" hidden="1"/>
    <cacheHierarchy uniqueName="[Measures].[__XL_Count Merge_Base]" caption="__XL_Count Merge_Base" measure="1" displayFolder="" measureGroup="Merge_Base" count="0" hidden="1"/>
    <cacheHierarchy uniqueName="[Measures].[__XL_Count Merge_Base  2]" caption="__XL_Count Merge_Base  2" measure="1" displayFolder="" measureGroup="Merge_Base  2" count="0" hidden="1"/>
    <cacheHierarchy uniqueName="[Measures].[__XL_Count Merge_Base  3]" caption="__XL_Count Merge_Base  3" measure="1" displayFolder="" measureGroup="Merge_Base  3" count="0" hidden="1"/>
    <cacheHierarchy uniqueName="[Measures].[__XL_Count Merge_Base  4]" caption="__XL_Count Merge_Base  4" measure="1" displayFolder="" measureGroup="Merge_Base  4" count="0" hidden="1"/>
    <cacheHierarchy uniqueName="[Measures].[__XL_Count Merge_Base  6]" caption="__XL_Count Merge_Base  6" measure="1" displayFolder="" measureGroup="Merge_Base  6" count="0" hidden="1"/>
    <cacheHierarchy uniqueName="[Measures].[__XL_Count Merge_Base  7]" caption="__XL_Count Merge_Base  7" measure="1" displayFolder="" measureGroup="Merge_Base  7" count="0" hidden="1"/>
    <cacheHierarchy uniqueName="[Measures].[__XL_Count Merge_Base  8]" caption="__XL_Count Merge_Base  8" measure="1" displayFolder="" measureGroup="Merge_Base  8" count="0" hidden="1"/>
    <cacheHierarchy uniqueName="[Measures].[__XL_Count Merge_Base  10]" caption="__XL_Count Merge_Base  10" measure="1" displayFolder="" measureGroup="Merge_Base  10" count="0" hidden="1"/>
    <cacheHierarchy uniqueName="[Measures].[__XL_Count Merge_Base  11]" caption="__XL_Count Merge_Base  11" measure="1" displayFolder="" measureGroup="Merge_Base  11" count="0" hidden="1"/>
    <cacheHierarchy uniqueName="[Measures].[__No measures defined]" caption="__No measures defined" measure="1" displayFolder="" count="0" hidden="1"/>
    <cacheHierarchy uniqueName="[Measures].[Sum of FechaContratacion_Year]" caption="Sum of FechaContratacion_Year" measure="1" displayFolder="" measureGroup="Merge_Base" count="0" hidden="1">
      <extLst>
        <ext xmlns:x15="http://schemas.microsoft.com/office/spreadsheetml/2010/11/main" uri="{B97F6D7D-B522-45F9-BDA1-12C45D357490}">
          <x15:cacheHierarchy aggregatedColumn="26"/>
        </ext>
      </extLst>
    </cacheHierarchy>
    <cacheHierarchy uniqueName="[Measures].[Sum of FechaContratacion_Month]" caption="Sum of FechaContratacion_Month" measure="1" displayFolder="" measureGroup="Merge_Base" count="0" hidden="1">
      <extLst>
        <ext xmlns:x15="http://schemas.microsoft.com/office/spreadsheetml/2010/11/main" uri="{B97F6D7D-B522-45F9-BDA1-12C45D357490}">
          <x15:cacheHierarchy aggregatedColumn="25"/>
        </ext>
      </extLst>
    </cacheHierarchy>
    <cacheHierarchy uniqueName="[Measures].[Count of IdColaborador]" caption="Count of IdColaborador" measure="1" displayFolder="" measureGroup="Merge_Base" count="0" hidden="1">
      <extLst>
        <ext xmlns:x15="http://schemas.microsoft.com/office/spreadsheetml/2010/11/main" uri="{B97F6D7D-B522-45F9-BDA1-12C45D357490}">
          <x15:cacheHierarchy aggregatedColumn="0"/>
        </ext>
      </extLst>
    </cacheHierarchy>
    <cacheHierarchy uniqueName="[Measures].[Sum of FechaSalida_Month]" caption="Sum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Count of FechaSalida_Month]" caption="Count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Sum of NivelSatisfacción]" caption="Sum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Average of NivelSatisfacción]" caption="Average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Count of IdColaborador 2]" caption="Count of IdColaborador 2" measure="1" displayFolder="" measureGroup="Merge_Base  2" count="0" hidden="1">
      <extLst>
        <ext xmlns:x15="http://schemas.microsoft.com/office/spreadsheetml/2010/11/main" uri="{B97F6D7D-B522-45F9-BDA1-12C45D357490}">
          <x15:cacheHierarchy aggregatedColumn="93"/>
        </ext>
      </extLst>
    </cacheHierarchy>
    <cacheHierarchy uniqueName="[Measures].[Count of IdColaborador 3]" caption="Count of IdColaborador 3" measure="1" displayFolder="" measureGroup="Merge_Base  3" count="0" hidden="1">
      <extLst>
        <ext xmlns:x15="http://schemas.microsoft.com/office/spreadsheetml/2010/11/main" uri="{B97F6D7D-B522-45F9-BDA1-12C45D357490}">
          <x15:cacheHierarchy aggregatedColumn="122"/>
        </ext>
      </extLst>
    </cacheHierarchy>
    <cacheHierarchy uniqueName="[Measures].[Sum of FechaSalida_Year]" caption="Sum of FechaSalida_Year" measure="1" displayFolder="" measureGroup="Merge_Base  3" count="0" hidden="1">
      <extLst>
        <ext xmlns:x15="http://schemas.microsoft.com/office/spreadsheetml/2010/11/main" uri="{B97F6D7D-B522-45F9-BDA1-12C45D357490}">
          <x15:cacheHierarchy aggregatedColumn="146"/>
        </ext>
      </extLst>
    </cacheHierarchy>
    <cacheHierarchy uniqueName="[Measures].[Count of IdColaborador 4]" caption="Count of IdColaborador 4" measure="1" displayFolder="" measureGroup="Merge_Base  4" count="0" hidden="1">
      <extLst>
        <ext xmlns:x15="http://schemas.microsoft.com/office/spreadsheetml/2010/11/main" uri="{B97F6D7D-B522-45F9-BDA1-12C45D357490}">
          <x15:cacheHierarchy aggregatedColumn="154"/>
        </ext>
      </extLst>
    </cacheHierarchy>
    <cacheHierarchy uniqueName="[Measures].[Sum of FechaSalida_Year 2]" caption="Sum of FechaSalida_Year 2" measure="1" displayFolder="" measureGroup="Merge_Base  4" count="0" hidden="1">
      <extLst>
        <ext xmlns:x15="http://schemas.microsoft.com/office/spreadsheetml/2010/11/main" uri="{B97F6D7D-B522-45F9-BDA1-12C45D357490}">
          <x15:cacheHierarchy aggregatedColumn="178"/>
        </ext>
      </extLst>
    </cacheHierarchy>
    <cacheHierarchy uniqueName="[Measures].[Count of MotivoSalida]" caption="Count of MotivoSalida" measure="1" displayFolder="" measureGroup="Merge_Base  6" count="0" oneField="1" hidden="1">
      <fieldsUsage count="1">
        <fieldUsage x="1"/>
      </fieldsUsage>
      <extLst>
        <ext xmlns:x15="http://schemas.microsoft.com/office/spreadsheetml/2010/11/main" uri="{B97F6D7D-B522-45F9-BDA1-12C45D357490}">
          <x15:cacheHierarchy aggregatedColumn="202"/>
        </ext>
      </extLst>
    </cacheHierarchy>
    <cacheHierarchy uniqueName="[Measures].[Count of MotivoSalida 2]" caption="Count of MotivoSalida 2" measure="1" displayFolder="" measureGroup="Merge_Base  7" count="0" hidden="1">
      <extLst>
        <ext xmlns:x15="http://schemas.microsoft.com/office/spreadsheetml/2010/11/main" uri="{B97F6D7D-B522-45F9-BDA1-12C45D357490}">
          <x15:cacheHierarchy aggregatedColumn="231"/>
        </ext>
      </extLst>
    </cacheHierarchy>
    <cacheHierarchy uniqueName="[Measures].[Count of Status]" caption="Count of Status" measure="1" displayFolder="" measureGroup="Merge_Base  10" count="0" hidden="1">
      <extLst>
        <ext xmlns:x15="http://schemas.microsoft.com/office/spreadsheetml/2010/11/main" uri="{B97F6D7D-B522-45F9-BDA1-12C45D357490}">
          <x15:cacheHierarchy aggregatedColumn="51"/>
        </ext>
      </extLst>
    </cacheHierarchy>
    <cacheHierarchy uniqueName="[Measures].[Sum of FechaContratacion_Month 2]" caption="Sum of FechaContratacion_Month 2" measure="1" displayFolder="" measureGroup="Merge_Base  11" count="0" hidden="1">
      <extLst>
        <ext xmlns:x15="http://schemas.microsoft.com/office/spreadsheetml/2010/11/main" uri="{B97F6D7D-B522-45F9-BDA1-12C45D357490}">
          <x15:cacheHierarchy aggregatedColumn="83"/>
        </ext>
      </extLst>
    </cacheHierarchy>
    <cacheHierarchy uniqueName="[Measures].[Sum of Sueldo]" caption="Sum of Sueldo" measure="1" displayFolder="" measureGroup="Merge_Base  11" count="0" hidden="1">
      <extLst>
        <ext xmlns:x15="http://schemas.microsoft.com/office/spreadsheetml/2010/11/main" uri="{B97F6D7D-B522-45F9-BDA1-12C45D357490}">
          <x15:cacheHierarchy aggregatedColumn="66"/>
        </ext>
      </extLst>
    </cacheHierarchy>
    <cacheHierarchy uniqueName="[Measures].[Sum of FechaSalida_Month 2]" caption="Sum of FechaSalida_Month 2" measure="1" displayFolder="" measureGroup="Merge_Base  11" count="0" hidden="1">
      <extLst>
        <ext xmlns:x15="http://schemas.microsoft.com/office/spreadsheetml/2010/11/main" uri="{B97F6D7D-B522-45F9-BDA1-12C45D357490}">
          <x15:cacheHierarchy aggregatedColumn="81"/>
        </ext>
      </extLst>
    </cacheHierarchy>
    <cacheHierarchy uniqueName="[Measures].[Count of IdColaborador 5]" caption="Count of IdColaborador 5" measure="1" displayFolder="" measureGroup="Merge_Base  11" count="0" hidden="1">
      <extLst>
        <ext xmlns:x15="http://schemas.microsoft.com/office/spreadsheetml/2010/11/main" uri="{B97F6D7D-B522-45F9-BDA1-12C45D357490}">
          <x15:cacheHierarchy aggregatedColumn="58"/>
        </ext>
      </extLst>
    </cacheHierarchy>
    <cacheHierarchy uniqueName="[Measures].[Sum of FechaContratacion_Year 2]" caption="Sum of FechaContratacion_Year 2" measure="1" displayFolder="" measureGroup="Merge_Base  11" count="0" hidden="1">
      <extLst>
        <ext xmlns:x15="http://schemas.microsoft.com/office/spreadsheetml/2010/11/main" uri="{B97F6D7D-B522-45F9-BDA1-12C45D357490}">
          <x15:cacheHierarchy aggregatedColumn="84"/>
        </ext>
      </extLst>
    </cacheHierarchy>
    <cacheHierarchy uniqueName="[Measures].[Count of FechaContratación (Month)]" caption="Count of FechaContratación (Month)" measure="1" displayFolder="" measureGroup="Merge_Base  11" count="0" hidden="1">
      <extLst>
        <ext xmlns:x15="http://schemas.microsoft.com/office/spreadsheetml/2010/11/main" uri="{B97F6D7D-B522-45F9-BDA1-12C45D357490}">
          <x15:cacheHierarchy aggregatedColumn="92"/>
        </ext>
      </extLst>
    </cacheHierarchy>
    <cacheHierarchy uniqueName="[Measures].[Count of FechaSalida (Month)]" caption="Count of FechaSalida (Month)" measure="1" displayFolder="" measureGroup="Merge_Base  11" count="0" hidden="1">
      <extLst>
        <ext xmlns:x15="http://schemas.microsoft.com/office/spreadsheetml/2010/11/main" uri="{B97F6D7D-B522-45F9-BDA1-12C45D357490}">
          <x15:cacheHierarchy aggregatedColumn="89"/>
        </ext>
      </extLst>
    </cacheHierarchy>
    <cacheHierarchy uniqueName="[Measures].[Count of FechaContratacion_Month]" caption="Count of FechaContratacion_Month" measure="1" displayFolder="" measureGroup="Merge_Base  11" count="0" hidden="1">
      <extLst>
        <ext xmlns:x15="http://schemas.microsoft.com/office/spreadsheetml/2010/11/main" uri="{B97F6D7D-B522-45F9-BDA1-12C45D357490}">
          <x15:cacheHierarchy aggregatedColumn="83"/>
        </ext>
      </extLst>
    </cacheHierarchy>
    <cacheHierarchy uniqueName="[Measures].[Count of FechaSalida_Month 2]" caption="Count of FechaSalida_Month 2" measure="1" displayFolder="" measureGroup="Merge_Base  11" count="0" hidden="1">
      <extLst>
        <ext xmlns:x15="http://schemas.microsoft.com/office/spreadsheetml/2010/11/main" uri="{B97F6D7D-B522-45F9-BDA1-12C45D357490}">
          <x15:cacheHierarchy aggregatedColumn="81"/>
        </ext>
      </extLst>
    </cacheHierarchy>
  </cacheHierarchies>
  <kpis count="0"/>
  <dimensions count="10">
    <dimension measure="1" name="Measures" uniqueName="[Measures]" caption="Measures"/>
    <dimension name="Merge_Base" uniqueName="[Merge_Base]" caption="Merge_Base"/>
    <dimension name="Merge_Base  10" uniqueName="[Merge_Base  10]" caption="Merge_Base  10"/>
    <dimension name="Merge_Base  11" uniqueName="[Merge_Base  11]" caption="Merge_Base  11"/>
    <dimension name="Merge_Base  2" uniqueName="[Merge_Base  2]" caption="Merge_Base  2"/>
    <dimension name="Merge_Base  3" uniqueName="[Merge_Base  3]" caption="Merge_Base  3"/>
    <dimension name="Merge_Base  4" uniqueName="[Merge_Base  4]" caption="Merge_Base  4"/>
    <dimension name="Merge_Base  6" uniqueName="[Merge_Base  6]" caption="Merge_Base  6"/>
    <dimension name="Merge_Base  7" uniqueName="[Merge_Base  7]" caption="Merge_Base  7"/>
    <dimension name="Merge_Base  8" uniqueName="[Merge_Base  8]" caption="Merge_Base  8"/>
  </dimensions>
  <measureGroups count="9">
    <measureGroup name="Merge_Base" caption="Merge_Base"/>
    <measureGroup name="Merge_Base  10" caption="Merge_Base  10"/>
    <measureGroup name="Merge_Base  11" caption="Merge_Base  11"/>
    <measureGroup name="Merge_Base  2" caption="Merge_Base  2"/>
    <measureGroup name="Merge_Base  3" caption="Merge_Base  3"/>
    <measureGroup name="Merge_Base  4" caption="Merge_Base  4"/>
    <measureGroup name="Merge_Base  6" caption="Merge_Base  6"/>
    <measureGroup name="Merge_Base  7" caption="Merge_Base  7"/>
    <measureGroup name="Merge_Base  8" caption="Merge_Base  8"/>
  </measureGroups>
  <maps count="15">
    <map measureGroup="0" dimension="1"/>
    <map measureGroup="1" dimension="1"/>
    <map measureGroup="1" dimension="2"/>
    <map measureGroup="2" dimension="1"/>
    <map measureGroup="2" dimension="3"/>
    <map measureGroup="3" dimension="1"/>
    <map measureGroup="3" dimension="4"/>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ge Eduardo Hernandez Escobedo" refreshedDate="45818.065707175927" backgroundQuery="1" createdVersion="7" refreshedVersion="7" minRefreshableVersion="3" recordCount="0" supportSubquery="1" supportAdvancedDrill="1" xr:uid="{DDD5F72A-D7A3-4E95-8B40-FB8F76F39D38}">
  <cacheSource type="external" connectionId="18"/>
  <cacheFields count="4">
    <cacheField name="[Merge_Base  7].[MotivoSalida].[MotivoSalida]" caption="MotivoSalida" numFmtId="0" hierarchy="231" level="1">
      <sharedItems count="2">
        <s v="Desvinculación"/>
        <s v="Movimiento voluntario"/>
      </sharedItems>
    </cacheField>
    <cacheField name="[Measures].[Count of MotivoSalida 2]" caption="Count of MotivoSalida 2" numFmtId="0" hierarchy="296" level="32767"/>
    <cacheField name="[Merge_Base  7].[Departamento].[Departamento]" caption="Departamento" numFmtId="0" hierarchy="218" level="1">
      <sharedItems count="5">
        <s v="Administración"/>
        <s v="Desarollo"/>
        <s v="Producción"/>
        <s v="TI"/>
        <s v="Ventas"/>
      </sharedItems>
    </cacheField>
    <cacheField name="[Merge_Base].[Departamento].[Departamento]" caption="Departamento" numFmtId="0" hierarchy="6" level="1">
      <sharedItems containsSemiMixedTypes="0" containsNonDate="0" containsString="0"/>
    </cacheField>
  </cacheFields>
  <cacheHierarchies count="307">
    <cacheHierarchy uniqueName="[Merge_Base].[IdColaborador]" caption="IdColaborador" attribute="1" defaultMemberUniqueName="[Merge_Base].[IdColaborador].[All]" allUniqueName="[Merge_Base].[IdColaborador].[All]" dimensionUniqueName="[Merge_Base]" displayFolder="" count="0" memberValueDatatype="130" unbalanced="0"/>
    <cacheHierarchy uniqueName="[Merge_Base].[NombreColaboradores]" caption="NombreColaboradores" attribute="1" defaultMemberUniqueName="[Merge_Base].[NombreColaboradores].[All]" allUniqueName="[Merge_Base].[NombreColaboradores].[All]" dimensionUniqueName="[Merge_Base]" displayFolder="" count="0" memberValueDatatype="130" unbalanced="0"/>
    <cacheHierarchy uniqueName="[Merge_Base].[FechaNacimiento]" caption="FechaNacimiento" attribute="1" time="1" defaultMemberUniqueName="[Merge_Base].[FechaNacimiento].[All]" allUniqueName="[Merge_Base].[FechaNacimiento].[All]" dimensionUniqueName="[Merge_Base]" displayFolder="" count="0" memberValueDatatype="7" unbalanced="0"/>
    <cacheHierarchy uniqueName="[Merge_Base].[Género]" caption="Género" attribute="1" defaultMemberUniqueName="[Merge_Base].[Género].[All]" allUniqueName="[Merge_Base].[Género].[All]" dimensionUniqueName="[Merge_Base]" displayFolder="" count="0" memberValueDatatype="130" unbalanced="0"/>
    <cacheHierarchy uniqueName="[Merge_Base].[EstadoCivil]" caption="EstadoCivil" attribute="1" defaultMemberUniqueName="[Merge_Base].[EstadoCivil].[All]" allUniqueName="[Merge_Base].[EstadoCivil].[All]" dimensionUniqueName="[Merge_Base]" displayFolder="" count="0" memberValueDatatype="130" unbalanced="0"/>
    <cacheHierarchy uniqueName="[Merge_Base].[País]" caption="País" attribute="1" defaultMemberUniqueName="[Merge_Base].[País].[All]" allUniqueName="[Merge_Base].[País].[All]" dimensionUniqueName="[Merge_Base]" displayFolder="" count="0" memberValueDatatype="130" unbalanced="0"/>
    <cacheHierarchy uniqueName="[Merge_Base].[Departamento]" caption="Departamento" attribute="1" defaultMemberUniqueName="[Merge_Base].[Departamento].[All]" allUniqueName="[Merge_Base].[Departamento].[All]" dimensionUniqueName="[Merge_Base]" displayFolder="" count="2" memberValueDatatype="130" unbalanced="0">
      <fieldsUsage count="2">
        <fieldUsage x="-1"/>
        <fieldUsage x="3"/>
      </fieldsUsage>
    </cacheHierarchy>
    <cacheHierarchy uniqueName="[Merge_Base].[Posición]" caption="Posición" attribute="1" defaultMemberUniqueName="[Merge_Base].[Posición].[All]" allUniqueName="[Merge_Base].[Posición].[All]" dimensionUniqueName="[Merge_Base]" displayFolder="" count="0" memberValueDatatype="130" unbalanced="0"/>
    <cacheHierarchy uniqueName="[Merge_Base].[Sueldo]" caption="Sueldo" attribute="1" defaultMemberUniqueName="[Merge_Base].[Sueldo].[All]" allUniqueName="[Merge_Base].[Sueldo].[All]" dimensionUniqueName="[Merge_Base]" displayFolder="" count="0" memberValueDatatype="20" unbalanced="0"/>
    <cacheHierarchy uniqueName="[Merge_Base].[FechaContratación]" caption="FechaContratación" attribute="1" time="1" defaultMemberUniqueName="[Merge_Base].[FechaContratación].[All]" allUniqueName="[Merge_Base].[FechaContratación].[All]" dimensionUniqueName="[Merge_Base]" displayFolder="" count="0" memberValueDatatype="7" unbalanced="0"/>
    <cacheHierarchy uniqueName="[Merge_Base].[FuenteContratación]" caption="FuenteContratación" attribute="1" defaultMemberUniqueName="[Merge_Base].[FuenteContratación].[All]" allUniqueName="[Merge_Base].[FuenteContratación].[All]" dimensionUniqueName="[Merge_Base]" displayFolder="" count="0" memberValueDatatype="130" unbalanced="0"/>
    <cacheHierarchy uniqueName="[Merge_Base].[Rendimiento]" caption="Rendimiento" attribute="1" defaultMemberUniqueName="[Merge_Base].[Rendimiento].[All]" allUniqueName="[Merge_Base].[Rendimiento].[All]" dimensionUniqueName="[Merge_Base]" displayFolder="" count="0" memberValueDatatype="20" unbalanced="0"/>
    <cacheHierarchy uniqueName="[Merge_Base].[EvaluaciónRendimiento]" caption="EvaluaciónRendimiento" attribute="1" defaultMemberUniqueName="[Merge_Base].[EvaluaciónRendimiento].[All]" allUniqueName="[Merge_Base].[EvaluaciónRendimiento].[All]" dimensionUniqueName="[Merge_Base]" displayFolder="" count="0" memberValueDatatype="130" unbalanced="0"/>
    <cacheHierarchy uniqueName="[Merge_Base].[InvestigaciónCompromiso]" caption="InvestigaciónCompromiso" attribute="1" defaultMemberUniqueName="[Merge_Base].[InvestigaciónCompromiso].[All]" allUniqueName="[Merge_Base].[InvestigaciónCompromiso].[All]" dimensionUniqueName="[Merge_Base]" displayFolder="" count="0" memberValueDatatype="5" unbalanced="0"/>
    <cacheHierarchy uniqueName="[Merge_Base].[NivelSatisfacción]" caption="NivelSatisfacción" attribute="1" defaultMemberUniqueName="[Merge_Base].[NivelSatisfacción].[All]" allUniqueName="[Merge_Base].[NivelSatisfacción].[All]" dimensionUniqueName="[Merge_Base]" displayFolder="" count="0" memberValueDatatype="20" unbalanced="0"/>
    <cacheHierarchy uniqueName="[Merge_Base].[DíasRetraso30]" caption="DíasRetraso30" attribute="1" defaultMemberUniqueName="[Merge_Base].[DíasRetraso30].[All]" allUniqueName="[Merge_Base].[DíasRetraso30].[All]" dimensionUniqueName="[Merge_Base]" displayFolder="" count="0" memberValueDatatype="20" unbalanced="0"/>
    <cacheHierarchy uniqueName="[Merge_Base].[Faltas]" caption="Faltas" attribute="1" defaultMemberUniqueName="[Merge_Base].[Faltas].[All]" allUniqueName="[Merge_Base].[Faltas].[All]" dimensionUniqueName="[Merge_Base]" displayFolder="" count="0" memberValueDatatype="20" unbalanced="0"/>
    <cacheHierarchy uniqueName="[Merge_Base].[IdColaborador.1]" caption="IdColaborador.1" attribute="1" defaultMemberUniqueName="[Merge_Base].[IdColaborador.1].[All]" allUniqueName="[Merge_Base].[IdColaborador.1].[All]" dimensionUniqueName="[Merge_Base]" displayFolder="" count="0" memberValueDatatype="130" unbalanced="0"/>
    <cacheHierarchy uniqueName="[Merge_Base].[FechaSalida]" caption="FechaSalida" attribute="1" time="1" defaultMemberUniqueName="[Merge_Base].[FechaSalida].[All]" allUniqueName="[Merge_Base].[FechaSalida].[All]" dimensionUniqueName="[Merge_Base]" displayFolder="" count="0" memberValueDatatype="7" unbalanced="0"/>
    <cacheHierarchy uniqueName="[Merge_Base].[MotivoSalida]" caption="MotivoSalida" attribute="1" defaultMemberUniqueName="[Merge_Base].[MotivoSalida].[All]" allUniqueName="[Merge_Base].[MotivoSalida].[All]" dimensionUniqueName="[Merge_Base]" displayFolder="" count="0" memberValueDatatype="130" unbalanced="0"/>
    <cacheHierarchy uniqueName="[Merge_Base].[ÚltimaEvaluación]" caption="ÚltimaEvaluación" attribute="1" defaultMemberUniqueName="[Merge_Base].[ÚltimaEvaluación].[All]" allUniqueName="[Merge_Base].[ÚltimaEvaluación].[All]" dimensionUniqueName="[Merge_Base]" displayFolder="" count="0" memberValueDatatype="130" unbalanced="0"/>
    <cacheHierarchy uniqueName="[Merge_Base].[ÚltimoNivelSatisfacción]" caption="ÚltimoNivelSatisfacción" attribute="1" defaultMemberUniqueName="[Merge_Base].[ÚltimoNivelSatisfacción].[All]" allUniqueName="[Merge_Base].[ÚltimoNivelSatisfacción].[All]" dimensionUniqueName="[Merge_Base]" displayFolder="" count="0" memberValueDatatype="20" unbalanced="0"/>
    <cacheHierarchy uniqueName="[Merge_Base].[Status]" caption="Status" attribute="1" defaultMemberUniqueName="[Merge_Base].[Status].[All]" allUniqueName="[Merge_Base].[Status].[All]" dimensionUniqueName="[Merge_Base]" displayFolder="" count="0" memberValueDatatype="130" unbalanced="0"/>
    <cacheHierarchy uniqueName="[Merge_Base].[FechaSalida_Month]" caption="FechaSalida_Month" attribute="1" defaultMemberUniqueName="[Merge_Base].[FechaSalida_Month].[All]" allUniqueName="[Merge_Base].[FechaSalida_Month].[All]" dimensionUniqueName="[Merge_Base]" displayFolder="" count="0" memberValueDatatype="20" unbalanced="0"/>
    <cacheHierarchy uniqueName="[Merge_Base].[FechaSalida_Year]" caption="FechaSalida_Year" attribute="1" defaultMemberUniqueName="[Merge_Base].[FechaSalida_Year].[All]" allUniqueName="[Merge_Base].[FechaSalida_Year].[All]" dimensionUniqueName="[Merge_Base]" displayFolder="" count="2" memberValueDatatype="20" unbalanced="0"/>
    <cacheHierarchy uniqueName="[Merge_Base].[FechaContratacion_Month]" caption="FechaContratacion_Month" attribute="1" defaultMemberUniqueName="[Merge_Base].[FechaContratacion_Month].[All]" allUniqueName="[Merge_Base].[FechaContratacion_Month].[All]" dimensionUniqueName="[Merge_Base]" displayFolder="" count="0" memberValueDatatype="20" unbalanced="0"/>
    <cacheHierarchy uniqueName="[Merge_Base].[FechaContratacion_Year]" caption="FechaContratacion_Year" attribute="1" defaultMemberUniqueName="[Merge_Base].[FechaContratacion_Year].[All]" allUniqueName="[Merge_Base].[FechaContratacion_Year].[All]" dimensionUniqueName="[Merge_Base]" displayFolder="" count="2" memberValueDatatype="20" unbalanced="0"/>
    <cacheHierarchy uniqueName="[Merge_Base].[Edad]" caption="Edad" attribute="1" defaultMemberUniqueName="[Merge_Base].[Edad].[All]" allUniqueName="[Merge_Base].[Edad].[All]" dimensionUniqueName="[Merge_Base]" displayFolder="" count="0" memberValueDatatype="20" unbalanced="0"/>
    <cacheHierarchy uniqueName="[Merge_Base].[Grupo Etario]" caption="Grupo Etario" attribute="1" defaultMemberUniqueName="[Merge_Base].[Grupo Etario].[All]" allUniqueName="[Merge_Base].[Grupo Etario].[All]" dimensionUniqueName="[Merge_Base]" displayFolder="" count="0" memberValueDatatype="130" unbalanced="0"/>
    <cacheHierarchy uniqueName="[Merge_Base  10].[IdColaborador]" caption="IdColaborador" attribute="1" defaultMemberUniqueName="[Merge_Base  10].[IdColaborador].[All]" allUniqueName="[Merge_Base  10].[IdColaborador].[All]" dimensionUniqueName="[Merge_Base  10]" displayFolder="" count="0" memberValueDatatype="130" unbalanced="0"/>
    <cacheHierarchy uniqueName="[Merge_Base  10].[NombreColaboradores]" caption="NombreColaboradores" attribute="1" defaultMemberUniqueName="[Merge_Base  10].[NombreColaboradores].[All]" allUniqueName="[Merge_Base  10].[NombreColaboradores].[All]" dimensionUniqueName="[Merge_Base  10]" displayFolder="" count="0" memberValueDatatype="130" unbalanced="0"/>
    <cacheHierarchy uniqueName="[Merge_Base  10].[FechaNacimiento]" caption="FechaNacimiento" attribute="1" time="1" defaultMemberUniqueName="[Merge_Base  10].[FechaNacimiento].[All]" allUniqueName="[Merge_Base  10].[FechaNacimiento].[All]" dimensionUniqueName="[Merge_Base  10]" displayFolder="" count="0" memberValueDatatype="7" unbalanced="0"/>
    <cacheHierarchy uniqueName="[Merge_Base  10].[Género]" caption="Género" attribute="1" defaultMemberUniqueName="[Merge_Base  10].[Género].[All]" allUniqueName="[Merge_Base  10].[Género].[All]" dimensionUniqueName="[Merge_Base  10]" displayFolder="" count="0" memberValueDatatype="130" unbalanced="0"/>
    <cacheHierarchy uniqueName="[Merge_Base  10].[EstadoCivil]" caption="EstadoCivil" attribute="1" defaultMemberUniqueName="[Merge_Base  10].[EstadoCivil].[All]" allUniqueName="[Merge_Base  10].[EstadoCivil].[All]" dimensionUniqueName="[Merge_Base  10]" displayFolder="" count="0" memberValueDatatype="130" unbalanced="0"/>
    <cacheHierarchy uniqueName="[Merge_Base  10].[País]" caption="País" attribute="1" defaultMemberUniqueName="[Merge_Base  10].[País].[All]" allUniqueName="[Merge_Base  10].[País].[All]" dimensionUniqueName="[Merge_Base  10]" displayFolder="" count="0" memberValueDatatype="130" unbalanced="0"/>
    <cacheHierarchy uniqueName="[Merge_Base  10].[Departamento]" caption="Departamento" attribute="1" defaultMemberUniqueName="[Merge_Base  10].[Departamento].[All]" allUniqueName="[Merge_Base  10].[Departamento].[All]" dimensionUniqueName="[Merge_Base  10]" displayFolder="" count="0" memberValueDatatype="130" unbalanced="0"/>
    <cacheHierarchy uniqueName="[Merge_Base  10].[Posición]" caption="Posición" attribute="1" defaultMemberUniqueName="[Merge_Base  10].[Posición].[All]" allUniqueName="[Merge_Base  10].[Posición].[All]" dimensionUniqueName="[Merge_Base  10]" displayFolder="" count="0" memberValueDatatype="130" unbalanced="0"/>
    <cacheHierarchy uniqueName="[Merge_Base  10].[Sueldo]" caption="Sueldo" attribute="1" defaultMemberUniqueName="[Merge_Base  10].[Sueldo].[All]" allUniqueName="[Merge_Base  10].[Sueldo].[All]" dimensionUniqueName="[Merge_Base  10]" displayFolder="" count="0" memberValueDatatype="5" unbalanced="0"/>
    <cacheHierarchy uniqueName="[Merge_Base  10].[FechaContratación]" caption="FechaContratación" attribute="1" time="1" defaultMemberUniqueName="[Merge_Base  10].[FechaContratación].[All]" allUniqueName="[Merge_Base  10].[FechaContratación].[All]" dimensionUniqueName="[Merge_Base  10]" displayFolder="" count="0" memberValueDatatype="7" unbalanced="0"/>
    <cacheHierarchy uniqueName="[Merge_Base  10].[FuenteContratación]" caption="FuenteContratación" attribute="1" defaultMemberUniqueName="[Merge_Base  10].[FuenteContratación].[All]" allUniqueName="[Merge_Base  10].[FuenteContratación].[All]" dimensionUniqueName="[Merge_Base  10]" displayFolder="" count="0" memberValueDatatype="130" unbalanced="0"/>
    <cacheHierarchy uniqueName="[Merge_Base  10].[Rendimiento]" caption="Rendimiento" attribute="1" defaultMemberUniqueName="[Merge_Base  10].[Rendimiento].[All]" allUniqueName="[Merge_Base  10].[Rendimiento].[All]" dimensionUniqueName="[Merge_Base  10]" displayFolder="" count="0" memberValueDatatype="20" unbalanced="0"/>
    <cacheHierarchy uniqueName="[Merge_Base  10].[EvaluaciónRendimiento]" caption="EvaluaciónRendimiento" attribute="1" defaultMemberUniqueName="[Merge_Base  10].[EvaluaciónRendimiento].[All]" allUniqueName="[Merge_Base  10].[EvaluaciónRendimiento].[All]" dimensionUniqueName="[Merge_Base  10]" displayFolder="" count="0" memberValueDatatype="130" unbalanced="0"/>
    <cacheHierarchy uniqueName="[Merge_Base  10].[InvestigaciónCompromiso]" caption="InvestigaciónCompromiso" attribute="1" defaultMemberUniqueName="[Merge_Base  10].[InvestigaciónCompromiso].[All]" allUniqueName="[Merge_Base  10].[InvestigaciónCompromiso].[All]" dimensionUniqueName="[Merge_Base  10]" displayFolder="" count="0" memberValueDatatype="5" unbalanced="0"/>
    <cacheHierarchy uniqueName="[Merge_Base  10].[NivelSatisfacción]" caption="NivelSatisfacción" attribute="1" defaultMemberUniqueName="[Merge_Base  10].[NivelSatisfacción].[All]" allUniqueName="[Merge_Base  10].[NivelSatisfacción].[All]" dimensionUniqueName="[Merge_Base  10]" displayFolder="" count="0" memberValueDatatype="20" unbalanced="0"/>
    <cacheHierarchy uniqueName="[Merge_Base  10].[DíasRetraso30]" caption="DíasRetraso30" attribute="1" defaultMemberUniqueName="[Merge_Base  10].[DíasRetraso30].[All]" allUniqueName="[Merge_Base  10].[DíasRetraso30].[All]" dimensionUniqueName="[Merge_Base  10]" displayFolder="" count="0" memberValueDatatype="20" unbalanced="0"/>
    <cacheHierarchy uniqueName="[Merge_Base  10].[Faltas]" caption="Faltas" attribute="1" defaultMemberUniqueName="[Merge_Base  10].[Faltas].[All]" allUniqueName="[Merge_Base  10].[Faltas].[All]" dimensionUniqueName="[Merge_Base  10]" displayFolder="" count="0" memberValueDatatype="20" unbalanced="0"/>
    <cacheHierarchy uniqueName="[Merge_Base  10].[IdColaborador.1]" caption="IdColaborador.1" attribute="1" defaultMemberUniqueName="[Merge_Base  10].[IdColaborador.1].[All]" allUniqueName="[Merge_Base  10].[IdColaborador.1].[All]" dimensionUniqueName="[Merge_Base  10]" displayFolder="" count="0" memberValueDatatype="130" unbalanced="0"/>
    <cacheHierarchy uniqueName="[Merge_Base  10].[FechaSalida]" caption="FechaSalida" attribute="1" time="1" defaultMemberUniqueName="[Merge_Base  10].[FechaSalida].[All]" allUniqueName="[Merge_Base  10].[FechaSalida].[All]" dimensionUniqueName="[Merge_Base  10]" displayFolder="" count="0" memberValueDatatype="7" unbalanced="0"/>
    <cacheHierarchy uniqueName="[Merge_Base  10].[MotivoSalida]" caption="MotivoSalida" attribute="1" defaultMemberUniqueName="[Merge_Base  10].[MotivoSalida].[All]" allUniqueName="[Merge_Base  10].[MotivoSalida].[All]" dimensionUniqueName="[Merge_Base  10]" displayFolder="" count="0" memberValueDatatype="130" unbalanced="0"/>
    <cacheHierarchy uniqueName="[Merge_Base  10].[ÚltimaEvaluación]" caption="ÚltimaEvaluación" attribute="1" defaultMemberUniqueName="[Merge_Base  10].[ÚltimaEvaluación].[All]" allUniqueName="[Merge_Base  10].[ÚltimaEvaluación].[All]" dimensionUniqueName="[Merge_Base  10]" displayFolder="" count="0" memberValueDatatype="130" unbalanced="0"/>
    <cacheHierarchy uniqueName="[Merge_Base  10].[ÚltimoNivelSatisfacción]" caption="ÚltimoNivelSatisfacción" attribute="1" defaultMemberUniqueName="[Merge_Base  10].[ÚltimoNivelSatisfacción].[All]" allUniqueName="[Merge_Base  10].[ÚltimoNivelSatisfacción].[All]" dimensionUniqueName="[Merge_Base  10]" displayFolder="" count="0" memberValueDatatype="20" unbalanced="0"/>
    <cacheHierarchy uniqueName="[Merge_Base  10].[Status]" caption="Status" attribute="1" defaultMemberUniqueName="[Merge_Base  10].[Status].[All]" allUniqueName="[Merge_Base  10].[Status].[All]" dimensionUniqueName="[Merge_Base  10]" displayFolder="" count="0" memberValueDatatype="130" unbalanced="0"/>
    <cacheHierarchy uniqueName="[Merge_Base  10].[FechaSalida_Month]" caption="FechaSalida_Month" attribute="1" defaultMemberUniqueName="[Merge_Base  10].[FechaSalida_Month].[All]" allUniqueName="[Merge_Base  10].[FechaSalida_Month].[All]" dimensionUniqueName="[Merge_Base  10]" displayFolder="" count="0" memberValueDatatype="20" unbalanced="0"/>
    <cacheHierarchy uniqueName="[Merge_Base  10].[FechaSalida_Year]" caption="FechaSalida_Year" attribute="1" defaultMemberUniqueName="[Merge_Base  10].[FechaSalida_Year].[All]" allUniqueName="[Merge_Base  10].[FechaSalida_Year].[All]" dimensionUniqueName="[Merge_Base  10]" displayFolder="" count="0" memberValueDatatype="20" unbalanced="0"/>
    <cacheHierarchy uniqueName="[Merge_Base  10].[FechaContratacion_Month]" caption="FechaContratacion_Month" attribute="1" defaultMemberUniqueName="[Merge_Base  10].[FechaContratacion_Month].[All]" allUniqueName="[Merge_Base  10].[FechaContratacion_Month].[All]" dimensionUniqueName="[Merge_Base  10]" displayFolder="" count="0" memberValueDatatype="20" unbalanced="0"/>
    <cacheHierarchy uniqueName="[Merge_Base  10].[FechaContratacion_Year]" caption="FechaContratacion_Year" attribute="1" defaultMemberUniqueName="[Merge_Base  10].[FechaContratacion_Year].[All]" allUniqueName="[Merge_Base  10].[FechaContratacion_Year].[All]" dimensionUniqueName="[Merge_Base  10]" displayFolder="" count="0" memberValueDatatype="20" unbalanced="0"/>
    <cacheHierarchy uniqueName="[Merge_Base  10].[Edad]" caption="Edad" attribute="1" defaultMemberUniqueName="[Merge_Base  10].[Edad].[All]" allUniqueName="[Merge_Base  10].[Edad].[All]" dimensionUniqueName="[Merge_Base  10]" displayFolder="" count="0" memberValueDatatype="130" unbalanced="0"/>
    <cacheHierarchy uniqueName="[Merge_Base  10].[Grupo Etario]" caption="Grupo Etario" attribute="1" defaultMemberUniqueName="[Merge_Base  10].[Grupo Etario].[All]" allUniqueName="[Merge_Base  10].[Grupo Etario].[All]" dimensionUniqueName="[Merge_Base  10]" displayFolder="" count="0" memberValueDatatype="130" unbalanced="0"/>
    <cacheHierarchy uniqueName="[Merge_Base  11].[IdColaborador]" caption="IdColaborador" attribute="1" defaultMemberUniqueName="[Merge_Base  11].[IdColaborador].[All]" allUniqueName="[Merge_Base  11].[IdColaborador].[All]" dimensionUniqueName="[Merge_Base  11]" displayFolder="" count="0" memberValueDatatype="130" unbalanced="0"/>
    <cacheHierarchy uniqueName="[Merge_Base  11].[NombreColaboradores]" caption="NombreColaboradores" attribute="1" defaultMemberUniqueName="[Merge_Base  11].[NombreColaboradores].[All]" allUniqueName="[Merge_Base  11].[NombreColaboradores].[All]" dimensionUniqueName="[Merge_Base  11]" displayFolder="" count="0" memberValueDatatype="130" unbalanced="0"/>
    <cacheHierarchy uniqueName="[Merge_Base  11].[FechaNacimiento]" caption="FechaNacimiento" attribute="1" time="1" defaultMemberUniqueName="[Merge_Base  11].[FechaNacimiento].[All]" allUniqueName="[Merge_Base  11].[FechaNacimiento].[All]" dimensionUniqueName="[Merge_Base  11]" displayFolder="" count="0" memberValueDatatype="7" unbalanced="0"/>
    <cacheHierarchy uniqueName="[Merge_Base  11].[Género]" caption="Género" attribute="1" defaultMemberUniqueName="[Merge_Base  11].[Género].[All]" allUniqueName="[Merge_Base  11].[Género].[All]" dimensionUniqueName="[Merge_Base  11]" displayFolder="" count="0" memberValueDatatype="130" unbalanced="0"/>
    <cacheHierarchy uniqueName="[Merge_Base  11].[EstadoCivil]" caption="EstadoCivil" attribute="1" defaultMemberUniqueName="[Merge_Base  11].[EstadoCivil].[All]" allUniqueName="[Merge_Base  11].[EstadoCivil].[All]" dimensionUniqueName="[Merge_Base  11]" displayFolder="" count="0" memberValueDatatype="130" unbalanced="0"/>
    <cacheHierarchy uniqueName="[Merge_Base  11].[País]" caption="País" attribute="1" defaultMemberUniqueName="[Merge_Base  11].[País].[All]" allUniqueName="[Merge_Base  11].[País].[All]" dimensionUniqueName="[Merge_Base  11]" displayFolder="" count="0" memberValueDatatype="130" unbalanced="0"/>
    <cacheHierarchy uniqueName="[Merge_Base  11].[Departamento]" caption="Departamento" attribute="1" defaultMemberUniqueName="[Merge_Base  11].[Departamento].[All]" allUniqueName="[Merge_Base  11].[Departamento].[All]" dimensionUniqueName="[Merge_Base  11]" displayFolder="" count="0" memberValueDatatype="130" unbalanced="0"/>
    <cacheHierarchy uniqueName="[Merge_Base  11].[Posición]" caption="Posición" attribute="1" defaultMemberUniqueName="[Merge_Base  11].[Posición].[All]" allUniqueName="[Merge_Base  11].[Posición].[All]" dimensionUniqueName="[Merge_Base  11]" displayFolder="" count="0" memberValueDatatype="130" unbalanced="0"/>
    <cacheHierarchy uniqueName="[Merge_Base  11].[Sueldo]" caption="Sueldo" attribute="1" defaultMemberUniqueName="[Merge_Base  11].[Sueldo].[All]" allUniqueName="[Merge_Base  11].[Sueldo].[All]" dimensionUniqueName="[Merge_Base  11]" displayFolder="" count="0" memberValueDatatype="5" unbalanced="0"/>
    <cacheHierarchy uniqueName="[Merge_Base  11].[FechaContratación]" caption="FechaContratación" attribute="1" time="1" defaultMemberUniqueName="[Merge_Base  11].[FechaContratación].[All]" allUniqueName="[Merge_Base  11].[FechaContratación].[All]" dimensionUniqueName="[Merge_Base  11]" displayFolder="" count="0" memberValueDatatype="7" unbalanced="0"/>
    <cacheHierarchy uniqueName="[Merge_Base  11].[FuenteContratación]" caption="FuenteContratación" attribute="1" defaultMemberUniqueName="[Merge_Base  11].[FuenteContratación].[All]" allUniqueName="[Merge_Base  11].[FuenteContratación].[All]" dimensionUniqueName="[Merge_Base  11]" displayFolder="" count="0" memberValueDatatype="130" unbalanced="0"/>
    <cacheHierarchy uniqueName="[Merge_Base  11].[Rendimiento]" caption="Rendimiento" attribute="1" defaultMemberUniqueName="[Merge_Base  11].[Rendimiento].[All]" allUniqueName="[Merge_Base  11].[Rendimiento].[All]" dimensionUniqueName="[Merge_Base  11]" displayFolder="" count="0" memberValueDatatype="20" unbalanced="0"/>
    <cacheHierarchy uniqueName="[Merge_Base  11].[EvaluaciónRendimiento]" caption="EvaluaciónRendimiento" attribute="1" defaultMemberUniqueName="[Merge_Base  11].[EvaluaciónRendimiento].[All]" allUniqueName="[Merge_Base  11].[EvaluaciónRendimiento].[All]" dimensionUniqueName="[Merge_Base  11]" displayFolder="" count="0" memberValueDatatype="130" unbalanced="0"/>
    <cacheHierarchy uniqueName="[Merge_Base  11].[InvestigaciónCompromiso]" caption="InvestigaciónCompromiso" attribute="1" defaultMemberUniqueName="[Merge_Base  11].[InvestigaciónCompromiso].[All]" allUniqueName="[Merge_Base  11].[InvestigaciónCompromiso].[All]" dimensionUniqueName="[Merge_Base  11]" displayFolder="" count="0" memberValueDatatype="5" unbalanced="0"/>
    <cacheHierarchy uniqueName="[Merge_Base  11].[NivelSatisfacción]" caption="NivelSatisfacción" attribute="1" defaultMemberUniqueName="[Merge_Base  11].[NivelSatisfacción].[All]" allUniqueName="[Merge_Base  11].[NivelSatisfacción].[All]" dimensionUniqueName="[Merge_Base  11]" displayFolder="" count="0" memberValueDatatype="20" unbalanced="0"/>
    <cacheHierarchy uniqueName="[Merge_Base  11].[DíasRetraso30]" caption="DíasRetraso30" attribute="1" defaultMemberUniqueName="[Merge_Base  11].[DíasRetraso30].[All]" allUniqueName="[Merge_Base  11].[DíasRetraso30].[All]" dimensionUniqueName="[Merge_Base  11]" displayFolder="" count="0" memberValueDatatype="20" unbalanced="0"/>
    <cacheHierarchy uniqueName="[Merge_Base  11].[Faltas]" caption="Faltas" attribute="1" defaultMemberUniqueName="[Merge_Base  11].[Faltas].[All]" allUniqueName="[Merge_Base  11].[Faltas].[All]" dimensionUniqueName="[Merge_Base  11]" displayFolder="" count="0" memberValueDatatype="20" unbalanced="0"/>
    <cacheHierarchy uniqueName="[Merge_Base  11].[IdColaborador.1]" caption="IdColaborador.1" attribute="1" defaultMemberUniqueName="[Merge_Base  11].[IdColaborador.1].[All]" allUniqueName="[Merge_Base  11].[IdColaborador.1].[All]" dimensionUniqueName="[Merge_Base  11]" displayFolder="" count="0" memberValueDatatype="130" unbalanced="0"/>
    <cacheHierarchy uniqueName="[Merge_Base  11].[FechaSalida]" caption="FechaSalida" attribute="1" time="1" defaultMemberUniqueName="[Merge_Base  11].[FechaSalida].[All]" allUniqueName="[Merge_Base  11].[FechaSalida].[All]" dimensionUniqueName="[Merge_Base  11]" displayFolder="" count="0" memberValueDatatype="7" unbalanced="0"/>
    <cacheHierarchy uniqueName="[Merge_Base  11].[MotivoSalida]" caption="MotivoSalida" attribute="1" defaultMemberUniqueName="[Merge_Base  11].[MotivoSalida].[All]" allUniqueName="[Merge_Base  11].[MotivoSalida].[All]" dimensionUniqueName="[Merge_Base  11]" displayFolder="" count="0" memberValueDatatype="130" unbalanced="0"/>
    <cacheHierarchy uniqueName="[Merge_Base  11].[ÚltimaEvaluación]" caption="ÚltimaEvaluación" attribute="1" defaultMemberUniqueName="[Merge_Base  11].[ÚltimaEvaluación].[All]" allUniqueName="[Merge_Base  11].[ÚltimaEvaluación].[All]" dimensionUniqueName="[Merge_Base  11]" displayFolder="" count="0" memberValueDatatype="130" unbalanced="0"/>
    <cacheHierarchy uniqueName="[Merge_Base  11].[ÚltimoNivelSatisfacción]" caption="ÚltimoNivelSatisfacción" attribute="1" defaultMemberUniqueName="[Merge_Base  11].[ÚltimoNivelSatisfacción].[All]" allUniqueName="[Merge_Base  11].[ÚltimoNivelSatisfacción].[All]" dimensionUniqueName="[Merge_Base  11]" displayFolder="" count="0" memberValueDatatype="20" unbalanced="0"/>
    <cacheHierarchy uniqueName="[Merge_Base  11].[Status]" caption="Status" attribute="1" defaultMemberUniqueName="[Merge_Base  11].[Status].[All]" allUniqueName="[Merge_Base  11].[Status].[All]" dimensionUniqueName="[Merge_Base  11]" displayFolder="" count="0" memberValueDatatype="130" unbalanced="0"/>
    <cacheHierarchy uniqueName="[Merge_Base  11].[FechaSalida_Month]" caption="FechaSalida_Month" attribute="1" defaultMemberUniqueName="[Merge_Base  11].[FechaSalida_Month].[All]" allUniqueName="[Merge_Base  11].[FechaSalida_Month].[All]" dimensionUniqueName="[Merge_Base  11]" displayFolder="" count="0" memberValueDatatype="20" unbalanced="0"/>
    <cacheHierarchy uniqueName="[Merge_Base  11].[FechaSalida_Year]" caption="FechaSalida_Year" attribute="1" defaultMemberUniqueName="[Merge_Base  11].[FechaSalida_Year].[All]" allUniqueName="[Merge_Base  11].[FechaSalida_Year].[All]" dimensionUniqueName="[Merge_Base  11]" displayFolder="" count="0" memberValueDatatype="20" unbalanced="0"/>
    <cacheHierarchy uniqueName="[Merge_Base  11].[FechaContratacion_Month]" caption="FechaContratacion_Month" attribute="1" defaultMemberUniqueName="[Merge_Base  11].[FechaContratacion_Month].[All]" allUniqueName="[Merge_Base  11].[FechaContratacion_Month].[All]" dimensionUniqueName="[Merge_Base  11]" displayFolder="" count="0" memberValueDatatype="20" unbalanced="0"/>
    <cacheHierarchy uniqueName="[Merge_Base  11].[FechaContratacion_Year]" caption="FechaContratacion_Year" attribute="1" defaultMemberUniqueName="[Merge_Base  11].[FechaContratacion_Year].[All]" allUniqueName="[Merge_Base  11].[FechaContratacion_Year].[All]" dimensionUniqueName="[Merge_Base  11]" displayFolder="" count="0" memberValueDatatype="20" unbalanced="0"/>
    <cacheHierarchy uniqueName="[Merge_Base  11].[Edad]" caption="Edad" attribute="1" defaultMemberUniqueName="[Merge_Base  11].[Edad].[All]" allUniqueName="[Merge_Base  11].[Edad].[All]" dimensionUniqueName="[Merge_Base  11]" displayFolder="" count="0" memberValueDatatype="130" unbalanced="0"/>
    <cacheHierarchy uniqueName="[Merge_Base  11].[Grupo Etario]" caption="Grupo Etario" attribute="1" defaultMemberUniqueName="[Merge_Base  11].[Grupo Etario].[All]" allUniqueName="[Merge_Base  11].[Grupo Etario].[All]" dimensionUniqueName="[Merge_Base  11]" displayFolder="" count="0" memberValueDatatype="130" unbalanced="0"/>
    <cacheHierarchy uniqueName="[Merge_Base  11].[FechaSalida (Year)]" caption="FechaSalida (Year)" attribute="1" defaultMemberUniqueName="[Merge_Base  11].[FechaSalida (Year)].[All]" allUniqueName="[Merge_Base  11].[FechaSalida (Year)].[All]" dimensionUniqueName="[Merge_Base  11]" displayFolder="" count="0" memberValueDatatype="130" unbalanced="0"/>
    <cacheHierarchy uniqueName="[Merge_Base  11].[FechaSalida (Quarter)]" caption="FechaSalida (Quarter)" attribute="1" defaultMemberUniqueName="[Merge_Base  11].[FechaSalida (Quarter)].[All]" allUniqueName="[Merge_Base  11].[FechaSalida (Quarter)].[All]" dimensionUniqueName="[Merge_Base  11]" displayFolder="" count="0" memberValueDatatype="130" unbalanced="0"/>
    <cacheHierarchy uniqueName="[Merge_Base  11].[FechaSalida (Month)]" caption="FechaSalida (Month)" attribute="1" defaultMemberUniqueName="[Merge_Base  11].[FechaSalida (Month)].[All]" allUniqueName="[Merge_Base  11].[FechaSalida (Month)].[All]" dimensionUniqueName="[Merge_Base  11]" displayFolder="" count="0" memberValueDatatype="130" unbalanced="0"/>
    <cacheHierarchy uniqueName="[Merge_Base  11].[FechaContratación (Year)]" caption="FechaContratación (Year)" attribute="1" defaultMemberUniqueName="[Merge_Base  11].[FechaContratación (Year)].[All]" allUniqueName="[Merge_Base  11].[FechaContratación (Year)].[All]" dimensionUniqueName="[Merge_Base  11]" displayFolder="" count="0" memberValueDatatype="130" unbalanced="0"/>
    <cacheHierarchy uniqueName="[Merge_Base  11].[FechaContratación (Quarter)]" caption="FechaContratación (Quarter)" attribute="1" defaultMemberUniqueName="[Merge_Base  11].[FechaContratación (Quarter)].[All]" allUniqueName="[Merge_Base  11].[FechaContratación (Quarter)].[All]" dimensionUniqueName="[Merge_Base  11]" displayFolder="" count="0" memberValueDatatype="130" unbalanced="0"/>
    <cacheHierarchy uniqueName="[Merge_Base  11].[FechaContratación (Month)]" caption="FechaContratación (Month)" attribute="1" defaultMemberUniqueName="[Merge_Base  11].[FechaContratación (Month)].[All]" allUniqueName="[Merge_Base  11].[FechaContratación (Month)].[All]" dimensionUniqueName="[Merge_Base  11]" displayFolder="" count="0" memberValueDatatype="130" unbalanced="0"/>
    <cacheHierarchy uniqueName="[Merge_Base  2].[IdColaborador]" caption="IdColaborador" attribute="1" defaultMemberUniqueName="[Merge_Base  2].[IdColaborador].[All]" allUniqueName="[Merge_Base  2].[IdColaborador].[All]" dimensionUniqueName="[Merge_Base  2]" displayFolder="" count="0" memberValueDatatype="130" unbalanced="0"/>
    <cacheHierarchy uniqueName="[Merge_Base  2].[NombreColaboradores]" caption="NombreColaboradores" attribute="1" defaultMemberUniqueName="[Merge_Base  2].[NombreColaboradores].[All]" allUniqueName="[Merge_Base  2].[NombreColaboradores].[All]" dimensionUniqueName="[Merge_Base  2]" displayFolder="" count="0" memberValueDatatype="130" unbalanced="0"/>
    <cacheHierarchy uniqueName="[Merge_Base  2].[FechaNacimiento]" caption="FechaNacimiento" attribute="1" time="1" defaultMemberUniqueName="[Merge_Base  2].[FechaNacimiento].[All]" allUniqueName="[Merge_Base  2].[FechaNacimiento].[All]" dimensionUniqueName="[Merge_Base  2]" displayFolder="" count="0" memberValueDatatype="7" unbalanced="0"/>
    <cacheHierarchy uniqueName="[Merge_Base  2].[Género]" caption="Género" attribute="1" defaultMemberUniqueName="[Merge_Base  2].[Género].[All]" allUniqueName="[Merge_Base  2].[Género].[All]" dimensionUniqueName="[Merge_Base  2]" displayFolder="" count="0" memberValueDatatype="130" unbalanced="0"/>
    <cacheHierarchy uniqueName="[Merge_Base  2].[EstadoCivil]" caption="EstadoCivil" attribute="1" defaultMemberUniqueName="[Merge_Base  2].[EstadoCivil].[All]" allUniqueName="[Merge_Base  2].[EstadoCivil].[All]" dimensionUniqueName="[Merge_Base  2]" displayFolder="" count="0" memberValueDatatype="130" unbalanced="0"/>
    <cacheHierarchy uniqueName="[Merge_Base  2].[País]" caption="País" attribute="1" defaultMemberUniqueName="[Merge_Base  2].[País].[All]" allUniqueName="[Merge_Base  2].[País].[All]" dimensionUniqueName="[Merge_Base  2]" displayFolder="" count="0" memberValueDatatype="130" unbalanced="0"/>
    <cacheHierarchy uniqueName="[Merge_Base  2].[Departamento]" caption="Departamento" attribute="1" defaultMemberUniqueName="[Merge_Base  2].[Departamento].[All]" allUniqueName="[Merge_Base  2].[Departamento].[All]" dimensionUniqueName="[Merge_Base  2]" displayFolder="" count="0" memberValueDatatype="130" unbalanced="0"/>
    <cacheHierarchy uniqueName="[Merge_Base  2].[Posición]" caption="Posición" attribute="1" defaultMemberUniqueName="[Merge_Base  2].[Posición].[All]" allUniqueName="[Merge_Base  2].[Posición].[All]" dimensionUniqueName="[Merge_Base  2]" displayFolder="" count="0" memberValueDatatype="130" unbalanced="0"/>
    <cacheHierarchy uniqueName="[Merge_Base  2].[Sueldo]" caption="Sueldo" attribute="1" defaultMemberUniqueName="[Merge_Base  2].[Sueldo].[All]" allUniqueName="[Merge_Base  2].[Sueldo].[All]" dimensionUniqueName="[Merge_Base  2]" displayFolder="" count="0" memberValueDatatype="5" unbalanced="0"/>
    <cacheHierarchy uniqueName="[Merge_Base  2].[FechaContratación]" caption="FechaContratación" attribute="1" time="1" defaultMemberUniqueName="[Merge_Base  2].[FechaContratación].[All]" allUniqueName="[Merge_Base  2].[FechaContratación].[All]" dimensionUniqueName="[Merge_Base  2]" displayFolder="" count="0" memberValueDatatype="7" unbalanced="0"/>
    <cacheHierarchy uniqueName="[Merge_Base  2].[FuenteContratación]" caption="FuenteContratación" attribute="1" defaultMemberUniqueName="[Merge_Base  2].[FuenteContratación].[All]" allUniqueName="[Merge_Base  2].[FuenteContratación].[All]" dimensionUniqueName="[Merge_Base  2]" displayFolder="" count="0" memberValueDatatype="130" unbalanced="0"/>
    <cacheHierarchy uniqueName="[Merge_Base  2].[Rendimiento]" caption="Rendimiento" attribute="1" defaultMemberUniqueName="[Merge_Base  2].[Rendimiento].[All]" allUniqueName="[Merge_Base  2].[Rendimiento].[All]" dimensionUniqueName="[Merge_Base  2]" displayFolder="" count="0" memberValueDatatype="20" unbalanced="0"/>
    <cacheHierarchy uniqueName="[Merge_Base  2].[EvaluaciónRendimiento]" caption="EvaluaciónRendimiento" attribute="1" defaultMemberUniqueName="[Merge_Base  2].[EvaluaciónRendimiento].[All]" allUniqueName="[Merge_Base  2].[EvaluaciónRendimiento].[All]" dimensionUniqueName="[Merge_Base  2]" displayFolder="" count="0" memberValueDatatype="130" unbalanced="0"/>
    <cacheHierarchy uniqueName="[Merge_Base  2].[InvestigaciónCompromiso]" caption="InvestigaciónCompromiso" attribute="1" defaultMemberUniqueName="[Merge_Base  2].[InvestigaciónCompromiso].[All]" allUniqueName="[Merge_Base  2].[InvestigaciónCompromiso].[All]" dimensionUniqueName="[Merge_Base  2]" displayFolder="" count="0" memberValueDatatype="5" unbalanced="0"/>
    <cacheHierarchy uniqueName="[Merge_Base  2].[NivelSatisfacción]" caption="NivelSatisfacción" attribute="1" defaultMemberUniqueName="[Merge_Base  2].[NivelSatisfacción].[All]" allUniqueName="[Merge_Base  2].[NivelSatisfacción].[All]" dimensionUniqueName="[Merge_Base  2]" displayFolder="" count="0" memberValueDatatype="20" unbalanced="0"/>
    <cacheHierarchy uniqueName="[Merge_Base  2].[DíasRetraso30]" caption="DíasRetraso30" attribute="1" defaultMemberUniqueName="[Merge_Base  2].[DíasRetraso30].[All]" allUniqueName="[Merge_Base  2].[DíasRetraso30].[All]" dimensionUniqueName="[Merge_Base  2]" displayFolder="" count="0" memberValueDatatype="20" unbalanced="0"/>
    <cacheHierarchy uniqueName="[Merge_Base  2].[Faltas]" caption="Faltas" attribute="1" defaultMemberUniqueName="[Merge_Base  2].[Faltas].[All]" allUniqueName="[Merge_Base  2].[Faltas].[All]" dimensionUniqueName="[Merge_Base  2]" displayFolder="" count="0" memberValueDatatype="20" unbalanced="0"/>
    <cacheHierarchy uniqueName="[Merge_Base  2].[IdColaborador.1]" caption="IdColaborador.1" attribute="1" defaultMemberUniqueName="[Merge_Base  2].[IdColaborador.1].[All]" allUniqueName="[Merge_Base  2].[IdColaborador.1].[All]" dimensionUniqueName="[Merge_Base  2]" displayFolder="" count="0" memberValueDatatype="130" unbalanced="0"/>
    <cacheHierarchy uniqueName="[Merge_Base  2].[FechaSalida]" caption="FechaSalida" attribute="1" time="1" defaultMemberUniqueName="[Merge_Base  2].[FechaSalida].[All]" allUniqueName="[Merge_Base  2].[FechaSalida].[All]" dimensionUniqueName="[Merge_Base  2]" displayFolder="" count="0" memberValueDatatype="7" unbalanced="0"/>
    <cacheHierarchy uniqueName="[Merge_Base  2].[MotivoSalida]" caption="MotivoSalida" attribute="1" defaultMemberUniqueName="[Merge_Base  2].[MotivoSalida].[All]" allUniqueName="[Merge_Base  2].[MotivoSalida].[All]" dimensionUniqueName="[Merge_Base  2]" displayFolder="" count="0" memberValueDatatype="130" unbalanced="0"/>
    <cacheHierarchy uniqueName="[Merge_Base  2].[ÚltimaEvaluación]" caption="ÚltimaEvaluación" attribute="1" defaultMemberUniqueName="[Merge_Base  2].[ÚltimaEvaluación].[All]" allUniqueName="[Merge_Base  2].[ÚltimaEvaluación].[All]" dimensionUniqueName="[Merge_Base  2]" displayFolder="" count="0" memberValueDatatype="130" unbalanced="0"/>
    <cacheHierarchy uniqueName="[Merge_Base  2].[ÚltimoNivelSatisfacción]" caption="ÚltimoNivelSatisfacción" attribute="1" defaultMemberUniqueName="[Merge_Base  2].[ÚltimoNivelSatisfacción].[All]" allUniqueName="[Merge_Base  2].[ÚltimoNivelSatisfacción].[All]" dimensionUniqueName="[Merge_Base  2]" displayFolder="" count="0" memberValueDatatype="20" unbalanced="0"/>
    <cacheHierarchy uniqueName="[Merge_Base  2].[Status]" caption="Status" attribute="1" defaultMemberUniqueName="[Merge_Base  2].[Status].[All]" allUniqueName="[Merge_Base  2].[Status].[All]" dimensionUniqueName="[Merge_Base  2]" displayFolder="" count="0" memberValueDatatype="130" unbalanced="0"/>
    <cacheHierarchy uniqueName="[Merge_Base  2].[FechaSalida_Month]" caption="FechaSalida_Month" attribute="1" defaultMemberUniqueName="[Merge_Base  2].[FechaSalida_Month].[All]" allUniqueName="[Merge_Base  2].[FechaSalida_Month].[All]" dimensionUniqueName="[Merge_Base  2]" displayFolder="" count="0" memberValueDatatype="20" unbalanced="0"/>
    <cacheHierarchy uniqueName="[Merge_Base  2].[FechaSalida_Year]" caption="FechaSalida_Year" attribute="1" defaultMemberUniqueName="[Merge_Base  2].[FechaSalida_Year].[All]" allUniqueName="[Merge_Base  2].[FechaSalida_Year].[All]" dimensionUniqueName="[Merge_Base  2]" displayFolder="" count="0" memberValueDatatype="20" unbalanced="0"/>
    <cacheHierarchy uniqueName="[Merge_Base  2].[FechaContratacion_Month]" caption="FechaContratacion_Month" attribute="1" defaultMemberUniqueName="[Merge_Base  2].[FechaContratacion_Month].[All]" allUniqueName="[Merge_Base  2].[FechaContratacion_Month].[All]" dimensionUniqueName="[Merge_Base  2]" displayFolder="" count="0" memberValueDatatype="20" unbalanced="0"/>
    <cacheHierarchy uniqueName="[Merge_Base  2].[FechaContratacion_Year]" caption="FechaContratacion_Year" attribute="1" defaultMemberUniqueName="[Merge_Base  2].[FechaContratacion_Year].[All]" allUniqueName="[Merge_Base  2].[FechaContratacion_Year].[All]" dimensionUniqueName="[Merge_Base  2]" displayFolder="" count="0" memberValueDatatype="20" unbalanced="0"/>
    <cacheHierarchy uniqueName="[Merge_Base  2].[Edad]" caption="Edad" attribute="1" defaultMemberUniqueName="[Merge_Base  2].[Edad].[All]" allUniqueName="[Merge_Base  2].[Edad].[All]" dimensionUniqueName="[Merge_Base  2]" displayFolder="" count="0" memberValueDatatype="130" unbalanced="0"/>
    <cacheHierarchy uniqueName="[Merge_Base  2].[Grupo Etario]" caption="Grupo Etario" attribute="1" defaultMemberUniqueName="[Merge_Base  2].[Grupo Etario].[All]" allUniqueName="[Merge_Base  2].[Grupo Etario].[All]" dimensionUniqueName="[Merge_Base  2]" displayFolder="" count="0" memberValueDatatype="130" unbalanced="0"/>
    <cacheHierarchy uniqueName="[Merge_Base  3].[IdColaborador]" caption="IdColaborador" attribute="1" defaultMemberUniqueName="[Merge_Base  3].[IdColaborador].[All]" allUniqueName="[Merge_Base  3].[IdColaborador].[All]" dimensionUniqueName="[Merge_Base  3]" displayFolder="" count="0" memberValueDatatype="130" unbalanced="0"/>
    <cacheHierarchy uniqueName="[Merge_Base  3].[NombreColaboradores]" caption="NombreColaboradores" attribute="1" defaultMemberUniqueName="[Merge_Base  3].[NombreColaboradores].[All]" allUniqueName="[Merge_Base  3].[NombreColaboradores].[All]" dimensionUniqueName="[Merge_Base  3]" displayFolder="" count="0" memberValueDatatype="130" unbalanced="0"/>
    <cacheHierarchy uniqueName="[Merge_Base  3].[FechaNacimiento]" caption="FechaNacimiento" attribute="1" time="1" defaultMemberUniqueName="[Merge_Base  3].[FechaNacimiento].[All]" allUniqueName="[Merge_Base  3].[FechaNacimiento].[All]" dimensionUniqueName="[Merge_Base  3]" displayFolder="" count="0" memberValueDatatype="7" unbalanced="0"/>
    <cacheHierarchy uniqueName="[Merge_Base  3].[Género]" caption="Género" attribute="1" defaultMemberUniqueName="[Merge_Base  3].[Género].[All]" allUniqueName="[Merge_Base  3].[Género].[All]" dimensionUniqueName="[Merge_Base  3]" displayFolder="" count="0" memberValueDatatype="130" unbalanced="0"/>
    <cacheHierarchy uniqueName="[Merge_Base  3].[EstadoCivil]" caption="EstadoCivil" attribute="1" defaultMemberUniqueName="[Merge_Base  3].[EstadoCivil].[All]" allUniqueName="[Merge_Base  3].[EstadoCivil].[All]" dimensionUniqueName="[Merge_Base  3]" displayFolder="" count="0" memberValueDatatype="130" unbalanced="0"/>
    <cacheHierarchy uniqueName="[Merge_Base  3].[País]" caption="País" attribute="1" defaultMemberUniqueName="[Merge_Base  3].[País].[All]" allUniqueName="[Merge_Base  3].[País].[All]" dimensionUniqueName="[Merge_Base  3]" displayFolder="" count="0" memberValueDatatype="130" unbalanced="0"/>
    <cacheHierarchy uniqueName="[Merge_Base  3].[Departamento]" caption="Departamento" attribute="1" defaultMemberUniqueName="[Merge_Base  3].[Departamento].[All]" allUniqueName="[Merge_Base  3].[Departamento].[All]" dimensionUniqueName="[Merge_Base  3]" displayFolder="" count="0" memberValueDatatype="130" unbalanced="0"/>
    <cacheHierarchy uniqueName="[Merge_Base  3].[Posición]" caption="Posición" attribute="1" defaultMemberUniqueName="[Merge_Base  3].[Posición].[All]" allUniqueName="[Merge_Base  3].[Posición].[All]" dimensionUniqueName="[Merge_Base  3]" displayFolder="" count="0" memberValueDatatype="130" unbalanced="0"/>
    <cacheHierarchy uniqueName="[Merge_Base  3].[Sueldo]" caption="Sueldo" attribute="1" defaultMemberUniqueName="[Merge_Base  3].[Sueldo].[All]" allUniqueName="[Merge_Base  3].[Sueldo].[All]" dimensionUniqueName="[Merge_Base  3]" displayFolder="" count="0" memberValueDatatype="5" unbalanced="0"/>
    <cacheHierarchy uniqueName="[Merge_Base  3].[FechaContratación]" caption="FechaContratación" attribute="1" time="1" defaultMemberUniqueName="[Merge_Base  3].[FechaContratación].[All]" allUniqueName="[Merge_Base  3].[FechaContratación].[All]" dimensionUniqueName="[Merge_Base  3]" displayFolder="" count="0" memberValueDatatype="7" unbalanced="0"/>
    <cacheHierarchy uniqueName="[Merge_Base  3].[FuenteContratación]" caption="FuenteContratación" attribute="1" defaultMemberUniqueName="[Merge_Base  3].[FuenteContratación].[All]" allUniqueName="[Merge_Base  3].[FuenteContratación].[All]" dimensionUniqueName="[Merge_Base  3]" displayFolder="" count="0" memberValueDatatype="130" unbalanced="0"/>
    <cacheHierarchy uniqueName="[Merge_Base  3].[Rendimiento]" caption="Rendimiento" attribute="1" defaultMemberUniqueName="[Merge_Base  3].[Rendimiento].[All]" allUniqueName="[Merge_Base  3].[Rendimiento].[All]" dimensionUniqueName="[Merge_Base  3]" displayFolder="" count="0" memberValueDatatype="20" unbalanced="0"/>
    <cacheHierarchy uniqueName="[Merge_Base  3].[EvaluaciónRendimiento]" caption="EvaluaciónRendimiento" attribute="1" defaultMemberUniqueName="[Merge_Base  3].[EvaluaciónRendimiento].[All]" allUniqueName="[Merge_Base  3].[EvaluaciónRendimiento].[All]" dimensionUniqueName="[Merge_Base  3]" displayFolder="" count="0" memberValueDatatype="130" unbalanced="0"/>
    <cacheHierarchy uniqueName="[Merge_Base  3].[InvestigaciónCompromiso]" caption="InvestigaciónCompromiso" attribute="1" defaultMemberUniqueName="[Merge_Base  3].[InvestigaciónCompromiso].[All]" allUniqueName="[Merge_Base  3].[InvestigaciónCompromiso].[All]" dimensionUniqueName="[Merge_Base  3]" displayFolder="" count="0" memberValueDatatype="5" unbalanced="0"/>
    <cacheHierarchy uniqueName="[Merge_Base  3].[NivelSatisfacción]" caption="NivelSatisfacción" attribute="1" defaultMemberUniqueName="[Merge_Base  3].[NivelSatisfacción].[All]" allUniqueName="[Merge_Base  3].[NivelSatisfacción].[All]" dimensionUniqueName="[Merge_Base  3]" displayFolder="" count="0" memberValueDatatype="20" unbalanced="0"/>
    <cacheHierarchy uniqueName="[Merge_Base  3].[DíasRetraso30]" caption="DíasRetraso30" attribute="1" defaultMemberUniqueName="[Merge_Base  3].[DíasRetraso30].[All]" allUniqueName="[Merge_Base  3].[DíasRetraso30].[All]" dimensionUniqueName="[Merge_Base  3]" displayFolder="" count="0" memberValueDatatype="20" unbalanced="0"/>
    <cacheHierarchy uniqueName="[Merge_Base  3].[Faltas]" caption="Faltas" attribute="1" defaultMemberUniqueName="[Merge_Base  3].[Faltas].[All]" allUniqueName="[Merge_Base  3].[Faltas].[All]" dimensionUniqueName="[Merge_Base  3]" displayFolder="" count="0" memberValueDatatype="20" unbalanced="0"/>
    <cacheHierarchy uniqueName="[Merge_Base  3].[IdColaborador.1]" caption="IdColaborador.1" attribute="1" defaultMemberUniqueName="[Merge_Base  3].[IdColaborador.1].[All]" allUniqueName="[Merge_Base  3].[IdColaborador.1].[All]" dimensionUniqueName="[Merge_Base  3]" displayFolder="" count="0" memberValueDatatype="130" unbalanced="0"/>
    <cacheHierarchy uniqueName="[Merge_Base  3].[FechaSalida]" caption="FechaSalida" attribute="1" time="1" defaultMemberUniqueName="[Merge_Base  3].[FechaSalida].[All]" allUniqueName="[Merge_Base  3].[FechaSalida].[All]" dimensionUniqueName="[Merge_Base  3]" displayFolder="" count="0" memberValueDatatype="7" unbalanced="0"/>
    <cacheHierarchy uniqueName="[Merge_Base  3].[MotivoSalida]" caption="MotivoSalida" attribute="1" defaultMemberUniqueName="[Merge_Base  3].[MotivoSalida].[All]" allUniqueName="[Merge_Base  3].[MotivoSalida].[All]" dimensionUniqueName="[Merge_Base  3]" displayFolder="" count="0" memberValueDatatype="130" unbalanced="0"/>
    <cacheHierarchy uniqueName="[Merge_Base  3].[ÚltimaEvaluación]" caption="ÚltimaEvaluación" attribute="1" defaultMemberUniqueName="[Merge_Base  3].[ÚltimaEvaluación].[All]" allUniqueName="[Merge_Base  3].[ÚltimaEvaluación].[All]" dimensionUniqueName="[Merge_Base  3]" displayFolder="" count="0" memberValueDatatype="130" unbalanced="0"/>
    <cacheHierarchy uniqueName="[Merge_Base  3].[ÚltimoNivelSatisfacción]" caption="ÚltimoNivelSatisfacción" attribute="1" defaultMemberUniqueName="[Merge_Base  3].[ÚltimoNivelSatisfacción].[All]" allUniqueName="[Merge_Base  3].[ÚltimoNivelSatisfacción].[All]" dimensionUniqueName="[Merge_Base  3]" displayFolder="" count="0" memberValueDatatype="20" unbalanced="0"/>
    <cacheHierarchy uniqueName="[Merge_Base  3].[Status]" caption="Status" attribute="1" defaultMemberUniqueName="[Merge_Base  3].[Status].[All]" allUniqueName="[Merge_Base  3].[Status].[All]" dimensionUniqueName="[Merge_Base  3]" displayFolder="" count="0" memberValueDatatype="130" unbalanced="0"/>
    <cacheHierarchy uniqueName="[Merge_Base  3].[FechaSalida_Month]" caption="FechaSalida_Month" attribute="1" defaultMemberUniqueName="[Merge_Base  3].[FechaSalida_Month].[All]" allUniqueName="[Merge_Base  3].[FechaSalida_Month].[All]" dimensionUniqueName="[Merge_Base  3]" displayFolder="" count="0" memberValueDatatype="20" unbalanced="0"/>
    <cacheHierarchy uniqueName="[Merge_Base  3].[FechaSalida_Year]" caption="FechaSalida_Year" attribute="1" defaultMemberUniqueName="[Merge_Base  3].[FechaSalida_Year].[All]" allUniqueName="[Merge_Base  3].[FechaSalida_Year].[All]" dimensionUniqueName="[Merge_Base  3]" displayFolder="" count="0" memberValueDatatype="20" unbalanced="0"/>
    <cacheHierarchy uniqueName="[Merge_Base  3].[FechaContratacion_Month]" caption="FechaContratacion_Month" attribute="1" defaultMemberUniqueName="[Merge_Base  3].[FechaContratacion_Month].[All]" allUniqueName="[Merge_Base  3].[FechaContratacion_Month].[All]" dimensionUniqueName="[Merge_Base  3]" displayFolder="" count="0" memberValueDatatype="20" unbalanced="0"/>
    <cacheHierarchy uniqueName="[Merge_Base  3].[FechaContratacion_Year]" caption="FechaContratacion_Year" attribute="1" defaultMemberUniqueName="[Merge_Base  3].[FechaContratacion_Year].[All]" allUniqueName="[Merge_Base  3].[FechaContratacion_Year].[All]" dimensionUniqueName="[Merge_Base  3]" displayFolder="" count="0" memberValueDatatype="20" unbalanced="0"/>
    <cacheHierarchy uniqueName="[Merge_Base  3].[Edad]" caption="Edad" attribute="1" defaultMemberUniqueName="[Merge_Base  3].[Edad].[All]" allUniqueName="[Merge_Base  3].[Edad].[All]" dimensionUniqueName="[Merge_Base  3]" displayFolder="" count="0" memberValueDatatype="130" unbalanced="0"/>
    <cacheHierarchy uniqueName="[Merge_Base  3].[Grupo Etario]" caption="Grupo Etario" attribute="1" defaultMemberUniqueName="[Merge_Base  3].[Grupo Etario].[All]" allUniqueName="[Merge_Base  3].[Grupo Etario].[All]" dimensionUniqueName="[Merge_Base  3]" displayFolder="" count="0" memberValueDatatype="130" unbalanced="0"/>
    <cacheHierarchy uniqueName="[Merge_Base  3].[FechaSalida (Year)]" caption="FechaSalida (Year)" attribute="1" defaultMemberUniqueName="[Merge_Base  3].[FechaSalida (Year)].[All]" allUniqueName="[Merge_Base  3].[FechaSalida (Year)].[All]" dimensionUniqueName="[Merge_Base  3]" displayFolder="" count="0" memberValueDatatype="130" unbalanced="0"/>
    <cacheHierarchy uniqueName="[Merge_Base  3].[FechaSalida (Quarter)]" caption="FechaSalida (Quarter)" attribute="1" defaultMemberUniqueName="[Merge_Base  3].[FechaSalida (Quarter)].[All]" allUniqueName="[Merge_Base  3].[FechaSalida (Quarter)].[All]" dimensionUniqueName="[Merge_Base  3]" displayFolder="" count="0" memberValueDatatype="130" unbalanced="0"/>
    <cacheHierarchy uniqueName="[Merge_Base  3].[FechaSalida (Month)]" caption="FechaSalida (Month)" attribute="1" defaultMemberUniqueName="[Merge_Base  3].[FechaSalida (Month)].[All]" allUniqueName="[Merge_Base  3].[FechaSalida (Month)].[All]" dimensionUniqueName="[Merge_Base  3]" displayFolder="" count="0" memberValueDatatype="130" unbalanced="0"/>
    <cacheHierarchy uniqueName="[Merge_Base  4].[IdColaborador]" caption="IdColaborador" attribute="1" defaultMemberUniqueName="[Merge_Base  4].[IdColaborador].[All]" allUniqueName="[Merge_Base  4].[IdColaborador].[All]" dimensionUniqueName="[Merge_Base  4]" displayFolder="" count="0" memberValueDatatype="130" unbalanced="0"/>
    <cacheHierarchy uniqueName="[Merge_Base  4].[NombreColaboradores]" caption="NombreColaboradores" attribute="1" defaultMemberUniqueName="[Merge_Base  4].[NombreColaboradores].[All]" allUniqueName="[Merge_Base  4].[NombreColaboradores].[All]" dimensionUniqueName="[Merge_Base  4]" displayFolder="" count="0" memberValueDatatype="130" unbalanced="0"/>
    <cacheHierarchy uniqueName="[Merge_Base  4].[FechaNacimiento]" caption="FechaNacimiento" attribute="1" time="1" defaultMemberUniqueName="[Merge_Base  4].[FechaNacimiento].[All]" allUniqueName="[Merge_Base  4].[FechaNacimiento].[All]" dimensionUniqueName="[Merge_Base  4]" displayFolder="" count="0" memberValueDatatype="7" unbalanced="0"/>
    <cacheHierarchy uniqueName="[Merge_Base  4].[Género]" caption="Género" attribute="1" defaultMemberUniqueName="[Merge_Base  4].[Género].[All]" allUniqueName="[Merge_Base  4].[Género].[All]" dimensionUniqueName="[Merge_Base  4]" displayFolder="" count="0" memberValueDatatype="130" unbalanced="0"/>
    <cacheHierarchy uniqueName="[Merge_Base  4].[EstadoCivil]" caption="EstadoCivil" attribute="1" defaultMemberUniqueName="[Merge_Base  4].[EstadoCivil].[All]" allUniqueName="[Merge_Base  4].[EstadoCivil].[All]" dimensionUniqueName="[Merge_Base  4]" displayFolder="" count="0" memberValueDatatype="130" unbalanced="0"/>
    <cacheHierarchy uniqueName="[Merge_Base  4].[País]" caption="País" attribute="1" defaultMemberUniqueName="[Merge_Base  4].[País].[All]" allUniqueName="[Merge_Base  4].[País].[All]" dimensionUniqueName="[Merge_Base  4]" displayFolder="" count="0" memberValueDatatype="130" unbalanced="0"/>
    <cacheHierarchy uniqueName="[Merge_Base  4].[Departamento]" caption="Departamento" attribute="1" defaultMemberUniqueName="[Merge_Base  4].[Departamento].[All]" allUniqueName="[Merge_Base  4].[Departamento].[All]" dimensionUniqueName="[Merge_Base  4]" displayFolder="" count="0" memberValueDatatype="130" unbalanced="0"/>
    <cacheHierarchy uniqueName="[Merge_Base  4].[Posición]" caption="Posición" attribute="1" defaultMemberUniqueName="[Merge_Base  4].[Posición].[All]" allUniqueName="[Merge_Base  4].[Posición].[All]" dimensionUniqueName="[Merge_Base  4]" displayFolder="" count="0" memberValueDatatype="130" unbalanced="0"/>
    <cacheHierarchy uniqueName="[Merge_Base  4].[Sueldo]" caption="Sueldo" attribute="1" defaultMemberUniqueName="[Merge_Base  4].[Sueldo].[All]" allUniqueName="[Merge_Base  4].[Sueldo].[All]" dimensionUniqueName="[Merge_Base  4]" displayFolder="" count="0" memberValueDatatype="5" unbalanced="0"/>
    <cacheHierarchy uniqueName="[Merge_Base  4].[FechaContratación]" caption="FechaContratación" attribute="1" time="1" defaultMemberUniqueName="[Merge_Base  4].[FechaContratación].[All]" allUniqueName="[Merge_Base  4].[FechaContratación].[All]" dimensionUniqueName="[Merge_Base  4]" displayFolder="" count="0" memberValueDatatype="7" unbalanced="0"/>
    <cacheHierarchy uniqueName="[Merge_Base  4].[FuenteContratación]" caption="FuenteContratación" attribute="1" defaultMemberUniqueName="[Merge_Base  4].[FuenteContratación].[All]" allUniqueName="[Merge_Base  4].[FuenteContratación].[All]" dimensionUniqueName="[Merge_Base  4]" displayFolder="" count="0" memberValueDatatype="130" unbalanced="0"/>
    <cacheHierarchy uniqueName="[Merge_Base  4].[Rendimiento]" caption="Rendimiento" attribute="1" defaultMemberUniqueName="[Merge_Base  4].[Rendimiento].[All]" allUniqueName="[Merge_Base  4].[Rendimiento].[All]" dimensionUniqueName="[Merge_Base  4]" displayFolder="" count="0" memberValueDatatype="20" unbalanced="0"/>
    <cacheHierarchy uniqueName="[Merge_Base  4].[EvaluaciónRendimiento]" caption="EvaluaciónRendimiento" attribute="1" defaultMemberUniqueName="[Merge_Base  4].[EvaluaciónRendimiento].[All]" allUniqueName="[Merge_Base  4].[EvaluaciónRendimiento].[All]" dimensionUniqueName="[Merge_Base  4]" displayFolder="" count="0" memberValueDatatype="130" unbalanced="0"/>
    <cacheHierarchy uniqueName="[Merge_Base  4].[InvestigaciónCompromiso]" caption="InvestigaciónCompromiso" attribute="1" defaultMemberUniqueName="[Merge_Base  4].[InvestigaciónCompromiso].[All]" allUniqueName="[Merge_Base  4].[InvestigaciónCompromiso].[All]" dimensionUniqueName="[Merge_Base  4]" displayFolder="" count="0" memberValueDatatype="5" unbalanced="0"/>
    <cacheHierarchy uniqueName="[Merge_Base  4].[NivelSatisfacción]" caption="NivelSatisfacción" attribute="1" defaultMemberUniqueName="[Merge_Base  4].[NivelSatisfacción].[All]" allUniqueName="[Merge_Base  4].[NivelSatisfacción].[All]" dimensionUniqueName="[Merge_Base  4]" displayFolder="" count="0" memberValueDatatype="20" unbalanced="0"/>
    <cacheHierarchy uniqueName="[Merge_Base  4].[DíasRetraso30]" caption="DíasRetraso30" attribute="1" defaultMemberUniqueName="[Merge_Base  4].[DíasRetraso30].[All]" allUniqueName="[Merge_Base  4].[DíasRetraso30].[All]" dimensionUniqueName="[Merge_Base  4]" displayFolder="" count="0" memberValueDatatype="20" unbalanced="0"/>
    <cacheHierarchy uniqueName="[Merge_Base  4].[Faltas]" caption="Faltas" attribute="1" defaultMemberUniqueName="[Merge_Base  4].[Faltas].[All]" allUniqueName="[Merge_Base  4].[Faltas].[All]" dimensionUniqueName="[Merge_Base  4]" displayFolder="" count="0" memberValueDatatype="20" unbalanced="0"/>
    <cacheHierarchy uniqueName="[Merge_Base  4].[IdColaborador.1]" caption="IdColaborador.1" attribute="1" defaultMemberUniqueName="[Merge_Base  4].[IdColaborador.1].[All]" allUniqueName="[Merge_Base  4].[IdColaborador.1].[All]" dimensionUniqueName="[Merge_Base  4]" displayFolder="" count="0" memberValueDatatype="130" unbalanced="0"/>
    <cacheHierarchy uniqueName="[Merge_Base  4].[FechaSalida]" caption="FechaSalida" attribute="1" time="1" defaultMemberUniqueName="[Merge_Base  4].[FechaSalida].[All]" allUniqueName="[Merge_Base  4].[FechaSalida].[All]" dimensionUniqueName="[Merge_Base  4]" displayFolder="" count="0" memberValueDatatype="7" unbalanced="0"/>
    <cacheHierarchy uniqueName="[Merge_Base  4].[MotivoSalida]" caption="MotivoSalida" attribute="1" defaultMemberUniqueName="[Merge_Base  4].[MotivoSalida].[All]" allUniqueName="[Merge_Base  4].[MotivoSalida].[All]" dimensionUniqueName="[Merge_Base  4]" displayFolder="" count="0" memberValueDatatype="130" unbalanced="0"/>
    <cacheHierarchy uniqueName="[Merge_Base  4].[ÚltimaEvaluación]" caption="ÚltimaEvaluación" attribute="1" defaultMemberUniqueName="[Merge_Base  4].[ÚltimaEvaluación].[All]" allUniqueName="[Merge_Base  4].[ÚltimaEvaluación].[All]" dimensionUniqueName="[Merge_Base  4]" displayFolder="" count="0" memberValueDatatype="130" unbalanced="0"/>
    <cacheHierarchy uniqueName="[Merge_Base  4].[ÚltimoNivelSatisfacción]" caption="ÚltimoNivelSatisfacción" attribute="1" defaultMemberUniqueName="[Merge_Base  4].[ÚltimoNivelSatisfacción].[All]" allUniqueName="[Merge_Base  4].[ÚltimoNivelSatisfacción].[All]" dimensionUniqueName="[Merge_Base  4]" displayFolder="" count="0" memberValueDatatype="20" unbalanced="0"/>
    <cacheHierarchy uniqueName="[Merge_Base  4].[Status]" caption="Status" attribute="1" defaultMemberUniqueName="[Merge_Base  4].[Status].[All]" allUniqueName="[Merge_Base  4].[Status].[All]" dimensionUniqueName="[Merge_Base  4]" displayFolder="" count="0" memberValueDatatype="130" unbalanced="0"/>
    <cacheHierarchy uniqueName="[Merge_Base  4].[FechaSalida_Month]" caption="FechaSalida_Month" attribute="1" defaultMemberUniqueName="[Merge_Base  4].[FechaSalida_Month].[All]" allUniqueName="[Merge_Base  4].[FechaSalida_Month].[All]" dimensionUniqueName="[Merge_Base  4]" displayFolder="" count="0" memberValueDatatype="20" unbalanced="0"/>
    <cacheHierarchy uniqueName="[Merge_Base  4].[FechaSalida_Year]" caption="FechaSalida_Year" attribute="1" defaultMemberUniqueName="[Merge_Base  4].[FechaSalida_Year].[All]" allUniqueName="[Merge_Base  4].[FechaSalida_Year].[All]" dimensionUniqueName="[Merge_Base  4]" displayFolder="" count="0" memberValueDatatype="20" unbalanced="0"/>
    <cacheHierarchy uniqueName="[Merge_Base  4].[FechaContratacion_Month]" caption="FechaContratacion_Month" attribute="1" defaultMemberUniqueName="[Merge_Base  4].[FechaContratacion_Month].[All]" allUniqueName="[Merge_Base  4].[FechaContratacion_Month].[All]" dimensionUniqueName="[Merge_Base  4]" displayFolder="" count="0" memberValueDatatype="20" unbalanced="0"/>
    <cacheHierarchy uniqueName="[Merge_Base  4].[FechaContratacion_Year]" caption="FechaContratacion_Year" attribute="1" defaultMemberUniqueName="[Merge_Base  4].[FechaContratacion_Year].[All]" allUniqueName="[Merge_Base  4].[FechaContratacion_Year].[All]" dimensionUniqueName="[Merge_Base  4]" displayFolder="" count="0" memberValueDatatype="20" unbalanced="0"/>
    <cacheHierarchy uniqueName="[Merge_Base  4].[Edad]" caption="Edad" attribute="1" defaultMemberUniqueName="[Merge_Base  4].[Edad].[All]" allUniqueName="[Merge_Base  4].[Edad].[All]" dimensionUniqueName="[Merge_Base  4]" displayFolder="" count="0" memberValueDatatype="130" unbalanced="0"/>
    <cacheHierarchy uniqueName="[Merge_Base  4].[Grupo Etario]" caption="Grupo Etario" attribute="1" defaultMemberUniqueName="[Merge_Base  4].[Grupo Etario].[All]" allUniqueName="[Merge_Base  4].[Grupo Etario].[All]" dimensionUniqueName="[Merge_Base  4]" displayFolder="" count="0" memberValueDatatype="130" unbalanced="0"/>
    <cacheHierarchy uniqueName="[Merge_Base  6].[IdColaborador]" caption="IdColaborador" attribute="1" defaultMemberUniqueName="[Merge_Base  6].[IdColaborador].[All]" allUniqueName="[Merge_Base  6].[IdColaborador].[All]" dimensionUniqueName="[Merge_Base  6]" displayFolder="" count="0" memberValueDatatype="130" unbalanced="0"/>
    <cacheHierarchy uniqueName="[Merge_Base  6].[NombreColaboradores]" caption="NombreColaboradores" attribute="1" defaultMemberUniqueName="[Merge_Base  6].[NombreColaboradores].[All]" allUniqueName="[Merge_Base  6].[NombreColaboradores].[All]" dimensionUniqueName="[Merge_Base  6]" displayFolder="" count="0" memberValueDatatype="130" unbalanced="0"/>
    <cacheHierarchy uniqueName="[Merge_Base  6].[FechaNacimiento]" caption="FechaNacimiento" attribute="1" time="1" defaultMemberUniqueName="[Merge_Base  6].[FechaNacimiento].[All]" allUniqueName="[Merge_Base  6].[FechaNacimiento].[All]" dimensionUniqueName="[Merge_Base  6]" displayFolder="" count="0" memberValueDatatype="7" unbalanced="0"/>
    <cacheHierarchy uniqueName="[Merge_Base  6].[Género]" caption="Género" attribute="1" defaultMemberUniqueName="[Merge_Base  6].[Género].[All]" allUniqueName="[Merge_Base  6].[Género].[All]" dimensionUniqueName="[Merge_Base  6]" displayFolder="" count="0" memberValueDatatype="130" unbalanced="0"/>
    <cacheHierarchy uniqueName="[Merge_Base  6].[EstadoCivil]" caption="EstadoCivil" attribute="1" defaultMemberUniqueName="[Merge_Base  6].[EstadoCivil].[All]" allUniqueName="[Merge_Base  6].[EstadoCivil].[All]" dimensionUniqueName="[Merge_Base  6]" displayFolder="" count="0" memberValueDatatype="130" unbalanced="0"/>
    <cacheHierarchy uniqueName="[Merge_Base  6].[País]" caption="País" attribute="1" defaultMemberUniqueName="[Merge_Base  6].[País].[All]" allUniqueName="[Merge_Base  6].[País].[All]" dimensionUniqueName="[Merge_Base  6]" displayFolder="" count="0" memberValueDatatype="130" unbalanced="0"/>
    <cacheHierarchy uniqueName="[Merge_Base  6].[Departamento]" caption="Departamento" attribute="1" defaultMemberUniqueName="[Merge_Base  6].[Departamento].[All]" allUniqueName="[Merge_Base  6].[Departamento].[All]" dimensionUniqueName="[Merge_Base  6]" displayFolder="" count="0" memberValueDatatype="130" unbalanced="0"/>
    <cacheHierarchy uniqueName="[Merge_Base  6].[Posición]" caption="Posición" attribute="1" defaultMemberUniqueName="[Merge_Base  6].[Posición].[All]" allUniqueName="[Merge_Base  6].[Posición].[All]" dimensionUniqueName="[Merge_Base  6]" displayFolder="" count="0" memberValueDatatype="130" unbalanced="0"/>
    <cacheHierarchy uniqueName="[Merge_Base  6].[Sueldo]" caption="Sueldo" attribute="1" defaultMemberUniqueName="[Merge_Base  6].[Sueldo].[All]" allUniqueName="[Merge_Base  6].[Sueldo].[All]" dimensionUniqueName="[Merge_Base  6]" displayFolder="" count="0" memberValueDatatype="5" unbalanced="0"/>
    <cacheHierarchy uniqueName="[Merge_Base  6].[FechaContratación]" caption="FechaContratación" attribute="1" time="1" defaultMemberUniqueName="[Merge_Base  6].[FechaContratación].[All]" allUniqueName="[Merge_Base  6].[FechaContratación].[All]" dimensionUniqueName="[Merge_Base  6]" displayFolder="" count="0" memberValueDatatype="7" unbalanced="0"/>
    <cacheHierarchy uniqueName="[Merge_Base  6].[FuenteContratación]" caption="FuenteContratación" attribute="1" defaultMemberUniqueName="[Merge_Base  6].[FuenteContratación].[All]" allUniqueName="[Merge_Base  6].[FuenteContratación].[All]" dimensionUniqueName="[Merge_Base  6]" displayFolder="" count="0" memberValueDatatype="130" unbalanced="0"/>
    <cacheHierarchy uniqueName="[Merge_Base  6].[Rendimiento]" caption="Rendimiento" attribute="1" defaultMemberUniqueName="[Merge_Base  6].[Rendimiento].[All]" allUniqueName="[Merge_Base  6].[Rendimiento].[All]" dimensionUniqueName="[Merge_Base  6]" displayFolder="" count="0" memberValueDatatype="20" unbalanced="0"/>
    <cacheHierarchy uniqueName="[Merge_Base  6].[EvaluaciónRendimiento]" caption="EvaluaciónRendimiento" attribute="1" defaultMemberUniqueName="[Merge_Base  6].[EvaluaciónRendimiento].[All]" allUniqueName="[Merge_Base  6].[EvaluaciónRendimiento].[All]" dimensionUniqueName="[Merge_Base  6]" displayFolder="" count="0" memberValueDatatype="130" unbalanced="0"/>
    <cacheHierarchy uniqueName="[Merge_Base  6].[InvestigaciónCompromiso]" caption="InvestigaciónCompromiso" attribute="1" defaultMemberUniqueName="[Merge_Base  6].[InvestigaciónCompromiso].[All]" allUniqueName="[Merge_Base  6].[InvestigaciónCompromiso].[All]" dimensionUniqueName="[Merge_Base  6]" displayFolder="" count="0" memberValueDatatype="5" unbalanced="0"/>
    <cacheHierarchy uniqueName="[Merge_Base  6].[NivelSatisfacción]" caption="NivelSatisfacción" attribute="1" defaultMemberUniqueName="[Merge_Base  6].[NivelSatisfacción].[All]" allUniqueName="[Merge_Base  6].[NivelSatisfacción].[All]" dimensionUniqueName="[Merge_Base  6]" displayFolder="" count="0" memberValueDatatype="20" unbalanced="0"/>
    <cacheHierarchy uniqueName="[Merge_Base  6].[DíasRetraso30]" caption="DíasRetraso30" attribute="1" defaultMemberUniqueName="[Merge_Base  6].[DíasRetraso30].[All]" allUniqueName="[Merge_Base  6].[DíasRetraso30].[All]" dimensionUniqueName="[Merge_Base  6]" displayFolder="" count="0" memberValueDatatype="20" unbalanced="0"/>
    <cacheHierarchy uniqueName="[Merge_Base  6].[Faltas]" caption="Faltas" attribute="1" defaultMemberUniqueName="[Merge_Base  6].[Faltas].[All]" allUniqueName="[Merge_Base  6].[Faltas].[All]" dimensionUniqueName="[Merge_Base  6]" displayFolder="" count="0" memberValueDatatype="20" unbalanced="0"/>
    <cacheHierarchy uniqueName="[Merge_Base  6].[IdColaborador.1]" caption="IdColaborador.1" attribute="1" defaultMemberUniqueName="[Merge_Base  6].[IdColaborador.1].[All]" allUniqueName="[Merge_Base  6].[IdColaborador.1].[All]" dimensionUniqueName="[Merge_Base  6]" displayFolder="" count="0" memberValueDatatype="130" unbalanced="0"/>
    <cacheHierarchy uniqueName="[Merge_Base  6].[FechaSalida]" caption="FechaSalida" attribute="1" time="1" defaultMemberUniqueName="[Merge_Base  6].[FechaSalida].[All]" allUniqueName="[Merge_Base  6].[FechaSalida].[All]" dimensionUniqueName="[Merge_Base  6]" displayFolder="" count="0" memberValueDatatype="7" unbalanced="0"/>
    <cacheHierarchy uniqueName="[Merge_Base  6].[MotivoSalida]" caption="MotivoSalida" attribute="1" defaultMemberUniqueName="[Merge_Base  6].[MotivoSalida].[All]" allUniqueName="[Merge_Base  6].[MotivoSalida].[All]" dimensionUniqueName="[Merge_Base  6]" displayFolder="" count="0" memberValueDatatype="130" unbalanced="0"/>
    <cacheHierarchy uniqueName="[Merge_Base  6].[ÚltimaEvaluación]" caption="ÚltimaEvaluación" attribute="1" defaultMemberUniqueName="[Merge_Base  6].[ÚltimaEvaluación].[All]" allUniqueName="[Merge_Base  6].[ÚltimaEvaluación].[All]" dimensionUniqueName="[Merge_Base  6]" displayFolder="" count="0" memberValueDatatype="130" unbalanced="0"/>
    <cacheHierarchy uniqueName="[Merge_Base  6].[ÚltimoNivelSatisfacción]" caption="ÚltimoNivelSatisfacción" attribute="1" defaultMemberUniqueName="[Merge_Base  6].[ÚltimoNivelSatisfacción].[All]" allUniqueName="[Merge_Base  6].[ÚltimoNivelSatisfacción].[All]" dimensionUniqueName="[Merge_Base  6]" displayFolder="" count="0" memberValueDatatype="20" unbalanced="0"/>
    <cacheHierarchy uniqueName="[Merge_Base  6].[Status]" caption="Status" attribute="1" defaultMemberUniqueName="[Merge_Base  6].[Status].[All]" allUniqueName="[Merge_Base  6].[Status].[All]" dimensionUniqueName="[Merge_Base  6]" displayFolder="" count="0" memberValueDatatype="130" unbalanced="0"/>
    <cacheHierarchy uniqueName="[Merge_Base  6].[FechaSalida_Month]" caption="FechaSalida_Month" attribute="1" defaultMemberUniqueName="[Merge_Base  6].[FechaSalida_Month].[All]" allUniqueName="[Merge_Base  6].[FechaSalida_Month].[All]" dimensionUniqueName="[Merge_Base  6]" displayFolder="" count="0" memberValueDatatype="20" unbalanced="0"/>
    <cacheHierarchy uniqueName="[Merge_Base  6].[FechaSalida_Year]" caption="FechaSalida_Year" attribute="1" defaultMemberUniqueName="[Merge_Base  6].[FechaSalida_Year].[All]" allUniqueName="[Merge_Base  6].[FechaSalida_Year].[All]" dimensionUniqueName="[Merge_Base  6]" displayFolder="" count="0" memberValueDatatype="20" unbalanced="0"/>
    <cacheHierarchy uniqueName="[Merge_Base  6].[FechaContratacion_Month]" caption="FechaContratacion_Month" attribute="1" defaultMemberUniqueName="[Merge_Base  6].[FechaContratacion_Month].[All]" allUniqueName="[Merge_Base  6].[FechaContratacion_Month].[All]" dimensionUniqueName="[Merge_Base  6]" displayFolder="" count="0" memberValueDatatype="20" unbalanced="0"/>
    <cacheHierarchy uniqueName="[Merge_Base  6].[FechaContratacion_Year]" caption="FechaContratacion_Year" attribute="1" defaultMemberUniqueName="[Merge_Base  6].[FechaContratacion_Year].[All]" allUniqueName="[Merge_Base  6].[FechaContratacion_Year].[All]" dimensionUniqueName="[Merge_Base  6]" displayFolder="" count="0" memberValueDatatype="20" unbalanced="0"/>
    <cacheHierarchy uniqueName="[Merge_Base  6].[Edad]" caption="Edad" attribute="1" defaultMemberUniqueName="[Merge_Base  6].[Edad].[All]" allUniqueName="[Merge_Base  6].[Edad].[All]" dimensionUniqueName="[Merge_Base  6]" displayFolder="" count="0" memberValueDatatype="130" unbalanced="0"/>
    <cacheHierarchy uniqueName="[Merge_Base  6].[Grupo Etario]" caption="Grupo Etario" attribute="1" defaultMemberUniqueName="[Merge_Base  6].[Grupo Etario].[All]" allUniqueName="[Merge_Base  6].[Grupo Etario].[All]" dimensionUniqueName="[Merge_Base  6]" displayFolder="" count="0" memberValueDatatype="130" unbalanced="0"/>
    <cacheHierarchy uniqueName="[Merge_Base  7].[IdColaborador]" caption="IdColaborador" attribute="1" defaultMemberUniqueName="[Merge_Base  7].[IdColaborador].[All]" allUniqueName="[Merge_Base  7].[IdColaborador].[All]" dimensionUniqueName="[Merge_Base  7]" displayFolder="" count="0" memberValueDatatype="130" unbalanced="0"/>
    <cacheHierarchy uniqueName="[Merge_Base  7].[NombreColaboradores]" caption="NombreColaboradores" attribute="1" defaultMemberUniqueName="[Merge_Base  7].[NombreColaboradores].[All]" allUniqueName="[Merge_Base  7].[NombreColaboradores].[All]" dimensionUniqueName="[Merge_Base  7]" displayFolder="" count="0" memberValueDatatype="130" unbalanced="0"/>
    <cacheHierarchy uniqueName="[Merge_Base  7].[FechaNacimiento]" caption="FechaNacimiento" attribute="1" time="1" defaultMemberUniqueName="[Merge_Base  7].[FechaNacimiento].[All]" allUniqueName="[Merge_Base  7].[FechaNacimiento].[All]" dimensionUniqueName="[Merge_Base  7]" displayFolder="" count="0" memberValueDatatype="7" unbalanced="0"/>
    <cacheHierarchy uniqueName="[Merge_Base  7].[Género]" caption="Género" attribute="1" defaultMemberUniqueName="[Merge_Base  7].[Género].[All]" allUniqueName="[Merge_Base  7].[Género].[All]" dimensionUniqueName="[Merge_Base  7]" displayFolder="" count="0" memberValueDatatype="130" unbalanced="0"/>
    <cacheHierarchy uniqueName="[Merge_Base  7].[EstadoCivil]" caption="EstadoCivil" attribute="1" defaultMemberUniqueName="[Merge_Base  7].[EstadoCivil].[All]" allUniqueName="[Merge_Base  7].[EstadoCivil].[All]" dimensionUniqueName="[Merge_Base  7]" displayFolder="" count="0" memberValueDatatype="130" unbalanced="0"/>
    <cacheHierarchy uniqueName="[Merge_Base  7].[País]" caption="País" attribute="1" defaultMemberUniqueName="[Merge_Base  7].[País].[All]" allUniqueName="[Merge_Base  7].[País].[All]" dimensionUniqueName="[Merge_Base  7]" displayFolder="" count="0" memberValueDatatype="130" unbalanced="0"/>
    <cacheHierarchy uniqueName="[Merge_Base  7].[Departamento]" caption="Departamento" attribute="1" defaultMemberUniqueName="[Merge_Base  7].[Departamento].[All]" allUniqueName="[Merge_Base  7].[Departamento].[All]" dimensionUniqueName="[Merge_Base  7]" displayFolder="" count="2" memberValueDatatype="130" unbalanced="0">
      <fieldsUsage count="2">
        <fieldUsage x="-1"/>
        <fieldUsage x="2"/>
      </fieldsUsage>
    </cacheHierarchy>
    <cacheHierarchy uniqueName="[Merge_Base  7].[Posición]" caption="Posición" attribute="1" defaultMemberUniqueName="[Merge_Base  7].[Posición].[All]" allUniqueName="[Merge_Base  7].[Posición].[All]" dimensionUniqueName="[Merge_Base  7]" displayFolder="" count="0" memberValueDatatype="130" unbalanced="0"/>
    <cacheHierarchy uniqueName="[Merge_Base  7].[Sueldo]" caption="Sueldo" attribute="1" defaultMemberUniqueName="[Merge_Base  7].[Sueldo].[All]" allUniqueName="[Merge_Base  7].[Sueldo].[All]" dimensionUniqueName="[Merge_Base  7]" displayFolder="" count="0" memberValueDatatype="5" unbalanced="0"/>
    <cacheHierarchy uniqueName="[Merge_Base  7].[FechaContratación]" caption="FechaContratación" attribute="1" time="1" defaultMemberUniqueName="[Merge_Base  7].[FechaContratación].[All]" allUniqueName="[Merge_Base  7].[FechaContratación].[All]" dimensionUniqueName="[Merge_Base  7]" displayFolder="" count="0" memberValueDatatype="7" unbalanced="0"/>
    <cacheHierarchy uniqueName="[Merge_Base  7].[FuenteContratación]" caption="FuenteContratación" attribute="1" defaultMemberUniqueName="[Merge_Base  7].[FuenteContratación].[All]" allUniqueName="[Merge_Base  7].[FuenteContratación].[All]" dimensionUniqueName="[Merge_Base  7]" displayFolder="" count="0" memberValueDatatype="130" unbalanced="0"/>
    <cacheHierarchy uniqueName="[Merge_Base  7].[Rendimiento]" caption="Rendimiento" attribute="1" defaultMemberUniqueName="[Merge_Base  7].[Rendimiento].[All]" allUniqueName="[Merge_Base  7].[Rendimiento].[All]" dimensionUniqueName="[Merge_Base  7]" displayFolder="" count="0" memberValueDatatype="20" unbalanced="0"/>
    <cacheHierarchy uniqueName="[Merge_Base  7].[EvaluaciónRendimiento]" caption="EvaluaciónRendimiento" attribute="1" defaultMemberUniqueName="[Merge_Base  7].[EvaluaciónRendimiento].[All]" allUniqueName="[Merge_Base  7].[EvaluaciónRendimiento].[All]" dimensionUniqueName="[Merge_Base  7]" displayFolder="" count="0" memberValueDatatype="130" unbalanced="0"/>
    <cacheHierarchy uniqueName="[Merge_Base  7].[InvestigaciónCompromiso]" caption="InvestigaciónCompromiso" attribute="1" defaultMemberUniqueName="[Merge_Base  7].[InvestigaciónCompromiso].[All]" allUniqueName="[Merge_Base  7].[InvestigaciónCompromiso].[All]" dimensionUniqueName="[Merge_Base  7]" displayFolder="" count="0" memberValueDatatype="5" unbalanced="0"/>
    <cacheHierarchy uniqueName="[Merge_Base  7].[NivelSatisfacción]" caption="NivelSatisfacción" attribute="1" defaultMemberUniqueName="[Merge_Base  7].[NivelSatisfacción].[All]" allUniqueName="[Merge_Base  7].[NivelSatisfacción].[All]" dimensionUniqueName="[Merge_Base  7]" displayFolder="" count="0" memberValueDatatype="20" unbalanced="0"/>
    <cacheHierarchy uniqueName="[Merge_Base  7].[DíasRetraso30]" caption="DíasRetraso30" attribute="1" defaultMemberUniqueName="[Merge_Base  7].[DíasRetraso30].[All]" allUniqueName="[Merge_Base  7].[DíasRetraso30].[All]" dimensionUniqueName="[Merge_Base  7]" displayFolder="" count="0" memberValueDatatype="20" unbalanced="0"/>
    <cacheHierarchy uniqueName="[Merge_Base  7].[Faltas]" caption="Faltas" attribute="1" defaultMemberUniqueName="[Merge_Base  7].[Faltas].[All]" allUniqueName="[Merge_Base  7].[Faltas].[All]" dimensionUniqueName="[Merge_Base  7]" displayFolder="" count="0" memberValueDatatype="20" unbalanced="0"/>
    <cacheHierarchy uniqueName="[Merge_Base  7].[IdColaborador.1]" caption="IdColaborador.1" attribute="1" defaultMemberUniqueName="[Merge_Base  7].[IdColaborador.1].[All]" allUniqueName="[Merge_Base  7].[IdColaborador.1].[All]" dimensionUniqueName="[Merge_Base  7]" displayFolder="" count="0" memberValueDatatype="130" unbalanced="0"/>
    <cacheHierarchy uniqueName="[Merge_Base  7].[FechaSalida]" caption="FechaSalida" attribute="1" time="1" defaultMemberUniqueName="[Merge_Base  7].[FechaSalida].[All]" allUniqueName="[Merge_Base  7].[FechaSalida].[All]" dimensionUniqueName="[Merge_Base  7]" displayFolder="" count="0" memberValueDatatype="7" unbalanced="0"/>
    <cacheHierarchy uniqueName="[Merge_Base  7].[MotivoSalida]" caption="MotivoSalida" attribute="1" defaultMemberUniqueName="[Merge_Base  7].[MotivoSalida].[All]" allUniqueName="[Merge_Base  7].[MotivoSalida].[All]" dimensionUniqueName="[Merge_Base  7]" displayFolder="" count="2" memberValueDatatype="130" unbalanced="0">
      <fieldsUsage count="2">
        <fieldUsage x="-1"/>
        <fieldUsage x="0"/>
      </fieldsUsage>
    </cacheHierarchy>
    <cacheHierarchy uniqueName="[Merge_Base  7].[ÚltimaEvaluación]" caption="ÚltimaEvaluación" attribute="1" defaultMemberUniqueName="[Merge_Base  7].[ÚltimaEvaluación].[All]" allUniqueName="[Merge_Base  7].[ÚltimaEvaluación].[All]" dimensionUniqueName="[Merge_Base  7]" displayFolder="" count="0" memberValueDatatype="130" unbalanced="0"/>
    <cacheHierarchy uniqueName="[Merge_Base  7].[ÚltimoNivelSatisfacción]" caption="ÚltimoNivelSatisfacción" attribute="1" defaultMemberUniqueName="[Merge_Base  7].[ÚltimoNivelSatisfacción].[All]" allUniqueName="[Merge_Base  7].[ÚltimoNivelSatisfacción].[All]" dimensionUniqueName="[Merge_Base  7]" displayFolder="" count="0" memberValueDatatype="20" unbalanced="0"/>
    <cacheHierarchy uniqueName="[Merge_Base  7].[Status]" caption="Status" attribute="1" defaultMemberUniqueName="[Merge_Base  7].[Status].[All]" allUniqueName="[Merge_Base  7].[Status].[All]" dimensionUniqueName="[Merge_Base  7]" displayFolder="" count="0" memberValueDatatype="130" unbalanced="0"/>
    <cacheHierarchy uniqueName="[Merge_Base  7].[FechaSalida_Month]" caption="FechaSalida_Month" attribute="1" defaultMemberUniqueName="[Merge_Base  7].[FechaSalida_Month].[All]" allUniqueName="[Merge_Base  7].[FechaSalida_Month].[All]" dimensionUniqueName="[Merge_Base  7]" displayFolder="" count="0" memberValueDatatype="20" unbalanced="0"/>
    <cacheHierarchy uniqueName="[Merge_Base  7].[FechaSalida_Year]" caption="FechaSalida_Year" attribute="1" defaultMemberUniqueName="[Merge_Base  7].[FechaSalida_Year].[All]" allUniqueName="[Merge_Base  7].[FechaSalida_Year].[All]" dimensionUniqueName="[Merge_Base  7]" displayFolder="" count="0" memberValueDatatype="20" unbalanced="0"/>
    <cacheHierarchy uniqueName="[Merge_Base  7].[FechaContratacion_Month]" caption="FechaContratacion_Month" attribute="1" defaultMemberUniqueName="[Merge_Base  7].[FechaContratacion_Month].[All]" allUniqueName="[Merge_Base  7].[FechaContratacion_Month].[All]" dimensionUniqueName="[Merge_Base  7]" displayFolder="" count="0" memberValueDatatype="20" unbalanced="0"/>
    <cacheHierarchy uniqueName="[Merge_Base  7].[FechaContratacion_Year]" caption="FechaContratacion_Year" attribute="1" defaultMemberUniqueName="[Merge_Base  7].[FechaContratacion_Year].[All]" allUniqueName="[Merge_Base  7].[FechaContratacion_Year].[All]" dimensionUniqueName="[Merge_Base  7]" displayFolder="" count="0" memberValueDatatype="20" unbalanced="0"/>
    <cacheHierarchy uniqueName="[Merge_Base  7].[Edad]" caption="Edad" attribute="1" defaultMemberUniqueName="[Merge_Base  7].[Edad].[All]" allUniqueName="[Merge_Base  7].[Edad].[All]" dimensionUniqueName="[Merge_Base  7]" displayFolder="" count="0" memberValueDatatype="130" unbalanced="0"/>
    <cacheHierarchy uniqueName="[Merge_Base  7].[Grupo Etario]" caption="Grupo Etario" attribute="1" defaultMemberUniqueName="[Merge_Base  7].[Grupo Etario].[All]" allUniqueName="[Merge_Base  7].[Grupo Etario].[All]" dimensionUniqueName="[Merge_Base  7]" displayFolder="" count="0" memberValueDatatype="130" unbalanced="0"/>
    <cacheHierarchy uniqueName="[Merge_Base  8].[IdColaborador]" caption="IdColaborador" attribute="1" defaultMemberUniqueName="[Merge_Base  8].[IdColaborador].[All]" allUniqueName="[Merge_Base  8].[IdColaborador].[All]" dimensionUniqueName="[Merge_Base  8]" displayFolder="" count="0" memberValueDatatype="130" unbalanced="0"/>
    <cacheHierarchy uniqueName="[Merge_Base  8].[NombreColaboradores]" caption="NombreColaboradores" attribute="1" defaultMemberUniqueName="[Merge_Base  8].[NombreColaboradores].[All]" allUniqueName="[Merge_Base  8].[NombreColaboradores].[All]" dimensionUniqueName="[Merge_Base  8]" displayFolder="" count="0" memberValueDatatype="130" unbalanced="0"/>
    <cacheHierarchy uniqueName="[Merge_Base  8].[FechaNacimiento]" caption="FechaNacimiento" attribute="1" time="1" defaultMemberUniqueName="[Merge_Base  8].[FechaNacimiento].[All]" allUniqueName="[Merge_Base  8].[FechaNacimiento].[All]" dimensionUniqueName="[Merge_Base  8]" displayFolder="" count="0" memberValueDatatype="7" unbalanced="0"/>
    <cacheHierarchy uniqueName="[Merge_Base  8].[Género]" caption="Género" attribute="1" defaultMemberUniqueName="[Merge_Base  8].[Género].[All]" allUniqueName="[Merge_Base  8].[Género].[All]" dimensionUniqueName="[Merge_Base  8]" displayFolder="" count="0" memberValueDatatype="130" unbalanced="0"/>
    <cacheHierarchy uniqueName="[Merge_Base  8].[EstadoCivil]" caption="EstadoCivil" attribute="1" defaultMemberUniqueName="[Merge_Base  8].[EstadoCivil].[All]" allUniqueName="[Merge_Base  8].[EstadoCivil].[All]" dimensionUniqueName="[Merge_Base  8]" displayFolder="" count="0" memberValueDatatype="130" unbalanced="0"/>
    <cacheHierarchy uniqueName="[Merge_Base  8].[País]" caption="País" attribute="1" defaultMemberUniqueName="[Merge_Base  8].[País].[All]" allUniqueName="[Merge_Base  8].[País].[All]" dimensionUniqueName="[Merge_Base  8]" displayFolder="" count="0" memberValueDatatype="130" unbalanced="0"/>
    <cacheHierarchy uniqueName="[Merge_Base  8].[Departamento]" caption="Departamento" attribute="1" defaultMemberUniqueName="[Merge_Base  8].[Departamento].[All]" allUniqueName="[Merge_Base  8].[Departamento].[All]" dimensionUniqueName="[Merge_Base  8]" displayFolder="" count="0" memberValueDatatype="130" unbalanced="0"/>
    <cacheHierarchy uniqueName="[Merge_Base  8].[Posición]" caption="Posición" attribute="1" defaultMemberUniqueName="[Merge_Base  8].[Posición].[All]" allUniqueName="[Merge_Base  8].[Posición].[All]" dimensionUniqueName="[Merge_Base  8]" displayFolder="" count="0" memberValueDatatype="130" unbalanced="0"/>
    <cacheHierarchy uniqueName="[Merge_Base  8].[Sueldo]" caption="Sueldo" attribute="1" defaultMemberUniqueName="[Merge_Base  8].[Sueldo].[All]" allUniqueName="[Merge_Base  8].[Sueldo].[All]" dimensionUniqueName="[Merge_Base  8]" displayFolder="" count="0" memberValueDatatype="5" unbalanced="0"/>
    <cacheHierarchy uniqueName="[Merge_Base  8].[FechaContratación]" caption="FechaContratación" attribute="1" time="1" defaultMemberUniqueName="[Merge_Base  8].[FechaContratación].[All]" allUniqueName="[Merge_Base  8].[FechaContratación].[All]" dimensionUniqueName="[Merge_Base  8]" displayFolder="" count="0" memberValueDatatype="7" unbalanced="0"/>
    <cacheHierarchy uniqueName="[Merge_Base  8].[FuenteContratación]" caption="FuenteContratación" attribute="1" defaultMemberUniqueName="[Merge_Base  8].[FuenteContratación].[All]" allUniqueName="[Merge_Base  8].[FuenteContratación].[All]" dimensionUniqueName="[Merge_Base  8]" displayFolder="" count="0" memberValueDatatype="130" unbalanced="0"/>
    <cacheHierarchy uniqueName="[Merge_Base  8].[Rendimiento]" caption="Rendimiento" attribute="1" defaultMemberUniqueName="[Merge_Base  8].[Rendimiento].[All]" allUniqueName="[Merge_Base  8].[Rendimiento].[All]" dimensionUniqueName="[Merge_Base  8]" displayFolder="" count="0" memberValueDatatype="20" unbalanced="0"/>
    <cacheHierarchy uniqueName="[Merge_Base  8].[EvaluaciónRendimiento]" caption="EvaluaciónRendimiento" attribute="1" defaultMemberUniqueName="[Merge_Base  8].[EvaluaciónRendimiento].[All]" allUniqueName="[Merge_Base  8].[EvaluaciónRendimiento].[All]" dimensionUniqueName="[Merge_Base  8]" displayFolder="" count="0" memberValueDatatype="130" unbalanced="0"/>
    <cacheHierarchy uniqueName="[Merge_Base  8].[InvestigaciónCompromiso]" caption="InvestigaciónCompromiso" attribute="1" defaultMemberUniqueName="[Merge_Base  8].[InvestigaciónCompromiso].[All]" allUniqueName="[Merge_Base  8].[InvestigaciónCompromiso].[All]" dimensionUniqueName="[Merge_Base  8]" displayFolder="" count="0" memberValueDatatype="5" unbalanced="0"/>
    <cacheHierarchy uniqueName="[Merge_Base  8].[NivelSatisfacción]" caption="NivelSatisfacción" attribute="1" defaultMemberUniqueName="[Merge_Base  8].[NivelSatisfacción].[All]" allUniqueName="[Merge_Base  8].[NivelSatisfacción].[All]" dimensionUniqueName="[Merge_Base  8]" displayFolder="" count="0" memberValueDatatype="20" unbalanced="0"/>
    <cacheHierarchy uniqueName="[Merge_Base  8].[DíasRetraso30]" caption="DíasRetraso30" attribute="1" defaultMemberUniqueName="[Merge_Base  8].[DíasRetraso30].[All]" allUniqueName="[Merge_Base  8].[DíasRetraso30].[All]" dimensionUniqueName="[Merge_Base  8]" displayFolder="" count="0" memberValueDatatype="20" unbalanced="0"/>
    <cacheHierarchy uniqueName="[Merge_Base  8].[Faltas]" caption="Faltas" attribute="1" defaultMemberUniqueName="[Merge_Base  8].[Faltas].[All]" allUniqueName="[Merge_Base  8].[Faltas].[All]" dimensionUniqueName="[Merge_Base  8]" displayFolder="" count="0" memberValueDatatype="20" unbalanced="0"/>
    <cacheHierarchy uniqueName="[Merge_Base  8].[IdColaborador.1]" caption="IdColaborador.1" attribute="1" defaultMemberUniqueName="[Merge_Base  8].[IdColaborador.1].[All]" allUniqueName="[Merge_Base  8].[IdColaborador.1].[All]" dimensionUniqueName="[Merge_Base  8]" displayFolder="" count="0" memberValueDatatype="130" unbalanced="0"/>
    <cacheHierarchy uniqueName="[Merge_Base  8].[FechaSalida]" caption="FechaSalida" attribute="1" time="1" defaultMemberUniqueName="[Merge_Base  8].[FechaSalida].[All]" allUniqueName="[Merge_Base  8].[FechaSalida].[All]" dimensionUniqueName="[Merge_Base  8]" displayFolder="" count="0" memberValueDatatype="7" unbalanced="0"/>
    <cacheHierarchy uniqueName="[Merge_Base  8].[MotivoSalida]" caption="MotivoSalida" attribute="1" defaultMemberUniqueName="[Merge_Base  8].[MotivoSalida].[All]" allUniqueName="[Merge_Base  8].[MotivoSalida].[All]" dimensionUniqueName="[Merge_Base  8]" displayFolder="" count="0" memberValueDatatype="130" unbalanced="0"/>
    <cacheHierarchy uniqueName="[Merge_Base  8].[ÚltimaEvaluación]" caption="ÚltimaEvaluación" attribute="1" defaultMemberUniqueName="[Merge_Base  8].[ÚltimaEvaluación].[All]" allUniqueName="[Merge_Base  8].[ÚltimaEvaluación].[All]" dimensionUniqueName="[Merge_Base  8]" displayFolder="" count="0" memberValueDatatype="130" unbalanced="0"/>
    <cacheHierarchy uniqueName="[Merge_Base  8].[ÚltimoNivelSatisfacción]" caption="ÚltimoNivelSatisfacción" attribute="1" defaultMemberUniqueName="[Merge_Base  8].[ÚltimoNivelSatisfacción].[All]" allUniqueName="[Merge_Base  8].[ÚltimoNivelSatisfacción].[All]" dimensionUniqueName="[Merge_Base  8]" displayFolder="" count="0" memberValueDatatype="20" unbalanced="0"/>
    <cacheHierarchy uniqueName="[Merge_Base  8].[Status]" caption="Status" attribute="1" defaultMemberUniqueName="[Merge_Base  8].[Status].[All]" allUniqueName="[Merge_Base  8].[Status].[All]" dimensionUniqueName="[Merge_Base  8]" displayFolder="" count="0" memberValueDatatype="130" unbalanced="0"/>
    <cacheHierarchy uniqueName="[Merge_Base  8].[FechaSalida_Month]" caption="FechaSalida_Month" attribute="1" defaultMemberUniqueName="[Merge_Base  8].[FechaSalida_Month].[All]" allUniqueName="[Merge_Base  8].[FechaSalida_Month].[All]" dimensionUniqueName="[Merge_Base  8]" displayFolder="" count="0" memberValueDatatype="20" unbalanced="0"/>
    <cacheHierarchy uniqueName="[Merge_Base  8].[FechaSalida_Year]" caption="FechaSalida_Year" attribute="1" defaultMemberUniqueName="[Merge_Base  8].[FechaSalida_Year].[All]" allUniqueName="[Merge_Base  8].[FechaSalida_Year].[All]" dimensionUniqueName="[Merge_Base  8]" displayFolder="" count="0" memberValueDatatype="20" unbalanced="0"/>
    <cacheHierarchy uniqueName="[Merge_Base  8].[FechaContratacion_Month]" caption="FechaContratacion_Month" attribute="1" defaultMemberUniqueName="[Merge_Base  8].[FechaContratacion_Month].[All]" allUniqueName="[Merge_Base  8].[FechaContratacion_Month].[All]" dimensionUniqueName="[Merge_Base  8]" displayFolder="" count="0" memberValueDatatype="20" unbalanced="0"/>
    <cacheHierarchy uniqueName="[Merge_Base  8].[FechaContratacion_Year]" caption="FechaContratacion_Year" attribute="1" defaultMemberUniqueName="[Merge_Base  8].[FechaContratacion_Year].[All]" allUniqueName="[Merge_Base  8].[FechaContratacion_Year].[All]" dimensionUniqueName="[Merge_Base  8]" displayFolder="" count="0" memberValueDatatype="20" unbalanced="0"/>
    <cacheHierarchy uniqueName="[Merge_Base  8].[Edad]" caption="Edad" attribute="1" defaultMemberUniqueName="[Merge_Base  8].[Edad].[All]" allUniqueName="[Merge_Base  8].[Edad].[All]" dimensionUniqueName="[Merge_Base  8]" displayFolder="" count="0" memberValueDatatype="130" unbalanced="0"/>
    <cacheHierarchy uniqueName="[Merge_Base  8].[Grupo Etario]" caption="Grupo Etario" attribute="1" defaultMemberUniqueName="[Merge_Base  8].[Grupo Etario].[All]" allUniqueName="[Merge_Base  8].[Grupo Etario].[All]" dimensionUniqueName="[Merge_Base  8]" displayFolder="" count="0" memberValueDatatype="130" unbalanced="0"/>
    <cacheHierarchy uniqueName="[Merge_Base  11].[FechaContratación (Month Index)]" caption="FechaContratación (Month Index)" attribute="1" defaultMemberUniqueName="[Merge_Base  11].[FechaContratación (Month Index)].[All]" allUniqueName="[Merge_Base  11].[FechaContratación (Month Index)].[All]" dimensionUniqueName="[Merge_Base  11]" displayFolder="" count="0" memberValueDatatype="20" unbalanced="0" hidden="1"/>
    <cacheHierarchy uniqueName="[Merge_Base  11].[FechaSalida (Month Index)]" caption="FechaSalida (Month Index)" attribute="1" defaultMemberUniqueName="[Merge_Base  11].[FechaSalida (Month Index)].[All]" allUniqueName="[Merge_Base  11].[FechaSalida (Month Index)].[All]" dimensionUniqueName="[Merge_Base  11]" displayFolder="" count="0" memberValueDatatype="20" unbalanced="0" hidden="1"/>
    <cacheHierarchy uniqueName="[Merge_Base  3].[FechaSalida (Month Index)]" caption="FechaSalida (Month Index)" attribute="1" defaultMemberUniqueName="[Merge_Base  3].[FechaSalida (Month Index)].[All]" allUniqueName="[Merge_Base  3].[FechaSalida (Month Index)].[All]" dimensionUniqueName="[Merge_Base  3]" displayFolder="" count="0" memberValueDatatype="20" unbalanced="0" hidden="1"/>
    <cacheHierarchy uniqueName="[Measures].[__XL_Count Merge_Base]" caption="__XL_Count Merge_Base" measure="1" displayFolder="" measureGroup="Merge_Base" count="0" hidden="1"/>
    <cacheHierarchy uniqueName="[Measures].[__XL_Count Merge_Base  2]" caption="__XL_Count Merge_Base  2" measure="1" displayFolder="" measureGroup="Merge_Base  2" count="0" hidden="1"/>
    <cacheHierarchy uniqueName="[Measures].[__XL_Count Merge_Base  3]" caption="__XL_Count Merge_Base  3" measure="1" displayFolder="" measureGroup="Merge_Base  3" count="0" hidden="1"/>
    <cacheHierarchy uniqueName="[Measures].[__XL_Count Merge_Base  4]" caption="__XL_Count Merge_Base  4" measure="1" displayFolder="" measureGroup="Merge_Base  4" count="0" hidden="1"/>
    <cacheHierarchy uniqueName="[Measures].[__XL_Count Merge_Base  6]" caption="__XL_Count Merge_Base  6" measure="1" displayFolder="" measureGroup="Merge_Base  6" count="0" hidden="1"/>
    <cacheHierarchy uniqueName="[Measures].[__XL_Count Merge_Base  7]" caption="__XL_Count Merge_Base  7" measure="1" displayFolder="" measureGroup="Merge_Base  7" count="0" hidden="1"/>
    <cacheHierarchy uniqueName="[Measures].[__XL_Count Merge_Base  8]" caption="__XL_Count Merge_Base  8" measure="1" displayFolder="" measureGroup="Merge_Base  8" count="0" hidden="1"/>
    <cacheHierarchy uniqueName="[Measures].[__XL_Count Merge_Base  10]" caption="__XL_Count Merge_Base  10" measure="1" displayFolder="" measureGroup="Merge_Base  10" count="0" hidden="1"/>
    <cacheHierarchy uniqueName="[Measures].[__XL_Count Merge_Base  11]" caption="__XL_Count Merge_Base  11" measure="1" displayFolder="" measureGroup="Merge_Base  11" count="0" hidden="1"/>
    <cacheHierarchy uniqueName="[Measures].[__No measures defined]" caption="__No measures defined" measure="1" displayFolder="" count="0" hidden="1"/>
    <cacheHierarchy uniqueName="[Measures].[Sum of FechaContratacion_Year]" caption="Sum of FechaContratacion_Year" measure="1" displayFolder="" measureGroup="Merge_Base" count="0" hidden="1">
      <extLst>
        <ext xmlns:x15="http://schemas.microsoft.com/office/spreadsheetml/2010/11/main" uri="{B97F6D7D-B522-45F9-BDA1-12C45D357490}">
          <x15:cacheHierarchy aggregatedColumn="26"/>
        </ext>
      </extLst>
    </cacheHierarchy>
    <cacheHierarchy uniqueName="[Measures].[Sum of FechaContratacion_Month]" caption="Sum of FechaContratacion_Month" measure="1" displayFolder="" measureGroup="Merge_Base" count="0" hidden="1">
      <extLst>
        <ext xmlns:x15="http://schemas.microsoft.com/office/spreadsheetml/2010/11/main" uri="{B97F6D7D-B522-45F9-BDA1-12C45D357490}">
          <x15:cacheHierarchy aggregatedColumn="25"/>
        </ext>
      </extLst>
    </cacheHierarchy>
    <cacheHierarchy uniqueName="[Measures].[Count of IdColaborador]" caption="Count of IdColaborador" measure="1" displayFolder="" measureGroup="Merge_Base" count="0" hidden="1">
      <extLst>
        <ext xmlns:x15="http://schemas.microsoft.com/office/spreadsheetml/2010/11/main" uri="{B97F6D7D-B522-45F9-BDA1-12C45D357490}">
          <x15:cacheHierarchy aggregatedColumn="0"/>
        </ext>
      </extLst>
    </cacheHierarchy>
    <cacheHierarchy uniqueName="[Measures].[Sum of FechaSalida_Month]" caption="Sum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Count of FechaSalida_Month]" caption="Count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Sum of NivelSatisfacción]" caption="Sum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Average of NivelSatisfacción]" caption="Average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Count of IdColaborador 2]" caption="Count of IdColaborador 2" measure="1" displayFolder="" measureGroup="Merge_Base  2" count="0" hidden="1">
      <extLst>
        <ext xmlns:x15="http://schemas.microsoft.com/office/spreadsheetml/2010/11/main" uri="{B97F6D7D-B522-45F9-BDA1-12C45D357490}">
          <x15:cacheHierarchy aggregatedColumn="93"/>
        </ext>
      </extLst>
    </cacheHierarchy>
    <cacheHierarchy uniqueName="[Measures].[Count of IdColaborador 3]" caption="Count of IdColaborador 3" measure="1" displayFolder="" measureGroup="Merge_Base  3" count="0" hidden="1">
      <extLst>
        <ext xmlns:x15="http://schemas.microsoft.com/office/spreadsheetml/2010/11/main" uri="{B97F6D7D-B522-45F9-BDA1-12C45D357490}">
          <x15:cacheHierarchy aggregatedColumn="122"/>
        </ext>
      </extLst>
    </cacheHierarchy>
    <cacheHierarchy uniqueName="[Measures].[Sum of FechaSalida_Year]" caption="Sum of FechaSalida_Year" measure="1" displayFolder="" measureGroup="Merge_Base  3" count="0" hidden="1">
      <extLst>
        <ext xmlns:x15="http://schemas.microsoft.com/office/spreadsheetml/2010/11/main" uri="{B97F6D7D-B522-45F9-BDA1-12C45D357490}">
          <x15:cacheHierarchy aggregatedColumn="146"/>
        </ext>
      </extLst>
    </cacheHierarchy>
    <cacheHierarchy uniqueName="[Measures].[Count of IdColaborador 4]" caption="Count of IdColaborador 4" measure="1" displayFolder="" measureGroup="Merge_Base  4" count="0" hidden="1">
      <extLst>
        <ext xmlns:x15="http://schemas.microsoft.com/office/spreadsheetml/2010/11/main" uri="{B97F6D7D-B522-45F9-BDA1-12C45D357490}">
          <x15:cacheHierarchy aggregatedColumn="154"/>
        </ext>
      </extLst>
    </cacheHierarchy>
    <cacheHierarchy uniqueName="[Measures].[Sum of FechaSalida_Year 2]" caption="Sum of FechaSalida_Year 2" measure="1" displayFolder="" measureGroup="Merge_Base  4" count="0" hidden="1">
      <extLst>
        <ext xmlns:x15="http://schemas.microsoft.com/office/spreadsheetml/2010/11/main" uri="{B97F6D7D-B522-45F9-BDA1-12C45D357490}">
          <x15:cacheHierarchy aggregatedColumn="178"/>
        </ext>
      </extLst>
    </cacheHierarchy>
    <cacheHierarchy uniqueName="[Measures].[Count of MotivoSalida]" caption="Count of MotivoSalida" measure="1" displayFolder="" measureGroup="Merge_Base  6" count="0" hidden="1">
      <extLst>
        <ext xmlns:x15="http://schemas.microsoft.com/office/spreadsheetml/2010/11/main" uri="{B97F6D7D-B522-45F9-BDA1-12C45D357490}">
          <x15:cacheHierarchy aggregatedColumn="202"/>
        </ext>
      </extLst>
    </cacheHierarchy>
    <cacheHierarchy uniqueName="[Measures].[Count of MotivoSalida 2]" caption="Count of MotivoSalida 2" measure="1" displayFolder="" measureGroup="Merge_Base  7" count="0" oneField="1" hidden="1">
      <fieldsUsage count="1">
        <fieldUsage x="1"/>
      </fieldsUsage>
      <extLst>
        <ext xmlns:x15="http://schemas.microsoft.com/office/spreadsheetml/2010/11/main" uri="{B97F6D7D-B522-45F9-BDA1-12C45D357490}">
          <x15:cacheHierarchy aggregatedColumn="231"/>
        </ext>
      </extLst>
    </cacheHierarchy>
    <cacheHierarchy uniqueName="[Measures].[Count of Status]" caption="Count of Status" measure="1" displayFolder="" measureGroup="Merge_Base  10" count="0" hidden="1">
      <extLst>
        <ext xmlns:x15="http://schemas.microsoft.com/office/spreadsheetml/2010/11/main" uri="{B97F6D7D-B522-45F9-BDA1-12C45D357490}">
          <x15:cacheHierarchy aggregatedColumn="51"/>
        </ext>
      </extLst>
    </cacheHierarchy>
    <cacheHierarchy uniqueName="[Measures].[Sum of FechaContratacion_Month 2]" caption="Sum of FechaContratacion_Month 2" measure="1" displayFolder="" measureGroup="Merge_Base  11" count="0" hidden="1">
      <extLst>
        <ext xmlns:x15="http://schemas.microsoft.com/office/spreadsheetml/2010/11/main" uri="{B97F6D7D-B522-45F9-BDA1-12C45D357490}">
          <x15:cacheHierarchy aggregatedColumn="83"/>
        </ext>
      </extLst>
    </cacheHierarchy>
    <cacheHierarchy uniqueName="[Measures].[Sum of Sueldo]" caption="Sum of Sueldo" measure="1" displayFolder="" measureGroup="Merge_Base  11" count="0" hidden="1">
      <extLst>
        <ext xmlns:x15="http://schemas.microsoft.com/office/spreadsheetml/2010/11/main" uri="{B97F6D7D-B522-45F9-BDA1-12C45D357490}">
          <x15:cacheHierarchy aggregatedColumn="66"/>
        </ext>
      </extLst>
    </cacheHierarchy>
    <cacheHierarchy uniqueName="[Measures].[Sum of FechaSalida_Month 2]" caption="Sum of FechaSalida_Month 2" measure="1" displayFolder="" measureGroup="Merge_Base  11" count="0" hidden="1">
      <extLst>
        <ext xmlns:x15="http://schemas.microsoft.com/office/spreadsheetml/2010/11/main" uri="{B97F6D7D-B522-45F9-BDA1-12C45D357490}">
          <x15:cacheHierarchy aggregatedColumn="81"/>
        </ext>
      </extLst>
    </cacheHierarchy>
    <cacheHierarchy uniqueName="[Measures].[Count of IdColaborador 5]" caption="Count of IdColaborador 5" measure="1" displayFolder="" measureGroup="Merge_Base  11" count="0" hidden="1">
      <extLst>
        <ext xmlns:x15="http://schemas.microsoft.com/office/spreadsheetml/2010/11/main" uri="{B97F6D7D-B522-45F9-BDA1-12C45D357490}">
          <x15:cacheHierarchy aggregatedColumn="58"/>
        </ext>
      </extLst>
    </cacheHierarchy>
    <cacheHierarchy uniqueName="[Measures].[Sum of FechaContratacion_Year 2]" caption="Sum of FechaContratacion_Year 2" measure="1" displayFolder="" measureGroup="Merge_Base  11" count="0" hidden="1">
      <extLst>
        <ext xmlns:x15="http://schemas.microsoft.com/office/spreadsheetml/2010/11/main" uri="{B97F6D7D-B522-45F9-BDA1-12C45D357490}">
          <x15:cacheHierarchy aggregatedColumn="84"/>
        </ext>
      </extLst>
    </cacheHierarchy>
    <cacheHierarchy uniqueName="[Measures].[Count of FechaContratación (Month)]" caption="Count of FechaContratación (Month)" measure="1" displayFolder="" measureGroup="Merge_Base  11" count="0" hidden="1">
      <extLst>
        <ext xmlns:x15="http://schemas.microsoft.com/office/spreadsheetml/2010/11/main" uri="{B97F6D7D-B522-45F9-BDA1-12C45D357490}">
          <x15:cacheHierarchy aggregatedColumn="92"/>
        </ext>
      </extLst>
    </cacheHierarchy>
    <cacheHierarchy uniqueName="[Measures].[Count of FechaSalida (Month)]" caption="Count of FechaSalida (Month)" measure="1" displayFolder="" measureGroup="Merge_Base  11" count="0" hidden="1">
      <extLst>
        <ext xmlns:x15="http://schemas.microsoft.com/office/spreadsheetml/2010/11/main" uri="{B97F6D7D-B522-45F9-BDA1-12C45D357490}">
          <x15:cacheHierarchy aggregatedColumn="89"/>
        </ext>
      </extLst>
    </cacheHierarchy>
    <cacheHierarchy uniqueName="[Measures].[Count of FechaContratacion_Month]" caption="Count of FechaContratacion_Month" measure="1" displayFolder="" measureGroup="Merge_Base  11" count="0" hidden="1">
      <extLst>
        <ext xmlns:x15="http://schemas.microsoft.com/office/spreadsheetml/2010/11/main" uri="{B97F6D7D-B522-45F9-BDA1-12C45D357490}">
          <x15:cacheHierarchy aggregatedColumn="83"/>
        </ext>
      </extLst>
    </cacheHierarchy>
    <cacheHierarchy uniqueName="[Measures].[Count of FechaSalida_Month 2]" caption="Count of FechaSalida_Month 2" measure="1" displayFolder="" measureGroup="Merge_Base  11" count="0" hidden="1">
      <extLst>
        <ext xmlns:x15="http://schemas.microsoft.com/office/spreadsheetml/2010/11/main" uri="{B97F6D7D-B522-45F9-BDA1-12C45D357490}">
          <x15:cacheHierarchy aggregatedColumn="81"/>
        </ext>
      </extLst>
    </cacheHierarchy>
  </cacheHierarchies>
  <kpis count="0"/>
  <dimensions count="10">
    <dimension measure="1" name="Measures" uniqueName="[Measures]" caption="Measures"/>
    <dimension name="Merge_Base" uniqueName="[Merge_Base]" caption="Merge_Base"/>
    <dimension name="Merge_Base  10" uniqueName="[Merge_Base  10]" caption="Merge_Base  10"/>
    <dimension name="Merge_Base  11" uniqueName="[Merge_Base  11]" caption="Merge_Base  11"/>
    <dimension name="Merge_Base  2" uniqueName="[Merge_Base  2]" caption="Merge_Base  2"/>
    <dimension name="Merge_Base  3" uniqueName="[Merge_Base  3]" caption="Merge_Base  3"/>
    <dimension name="Merge_Base  4" uniqueName="[Merge_Base  4]" caption="Merge_Base  4"/>
    <dimension name="Merge_Base  6" uniqueName="[Merge_Base  6]" caption="Merge_Base  6"/>
    <dimension name="Merge_Base  7" uniqueName="[Merge_Base  7]" caption="Merge_Base  7"/>
    <dimension name="Merge_Base  8" uniqueName="[Merge_Base  8]" caption="Merge_Base  8"/>
  </dimensions>
  <measureGroups count="9">
    <measureGroup name="Merge_Base" caption="Merge_Base"/>
    <measureGroup name="Merge_Base  10" caption="Merge_Base  10"/>
    <measureGroup name="Merge_Base  11" caption="Merge_Base  11"/>
    <measureGroup name="Merge_Base  2" caption="Merge_Base  2"/>
    <measureGroup name="Merge_Base  3" caption="Merge_Base  3"/>
    <measureGroup name="Merge_Base  4" caption="Merge_Base  4"/>
    <measureGroup name="Merge_Base  6" caption="Merge_Base  6"/>
    <measureGroup name="Merge_Base  7" caption="Merge_Base  7"/>
    <measureGroup name="Merge_Base  8" caption="Merge_Base  8"/>
  </measureGroups>
  <maps count="15">
    <map measureGroup="0" dimension="1"/>
    <map measureGroup="1" dimension="1"/>
    <map measureGroup="1" dimension="2"/>
    <map measureGroup="2" dimension="1"/>
    <map measureGroup="2" dimension="3"/>
    <map measureGroup="3" dimension="1"/>
    <map measureGroup="3" dimension="4"/>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ge Eduardo Hernandez Escobedo" refreshedDate="45818.065707754628" backgroundQuery="1" createdVersion="7" refreshedVersion="7" minRefreshableVersion="3" recordCount="0" supportSubquery="1" supportAdvancedDrill="1" xr:uid="{C76B8C11-D86F-4AD1-8186-8E17A1F46F39}">
  <cacheSource type="external" connectionId="18"/>
  <cacheFields count="3">
    <cacheField name="[Merge_Base  10].[Grupo Etario].[Grupo Etario]" caption="Grupo Etario" numFmtId="0" hierarchy="57" level="1">
      <sharedItems count="4">
        <s v="25-35 años"/>
        <s v="36-45 años"/>
        <s v="46-55 años"/>
        <s v="Mas de 55 años"/>
      </sharedItems>
    </cacheField>
    <cacheField name="[Measures].[Count of Status]" caption="Count of Status" numFmtId="0" hierarchy="297" level="32767"/>
    <cacheField name="[Merge_Base].[Departamento].[Departamento]" caption="Departamento" numFmtId="0" hierarchy="6" level="1">
      <sharedItems containsSemiMixedTypes="0" containsNonDate="0" containsString="0"/>
    </cacheField>
  </cacheFields>
  <cacheHierarchies count="307">
    <cacheHierarchy uniqueName="[Merge_Base].[IdColaborador]" caption="IdColaborador" attribute="1" defaultMemberUniqueName="[Merge_Base].[IdColaborador].[All]" allUniqueName="[Merge_Base].[IdColaborador].[All]" dimensionUniqueName="[Merge_Base]" displayFolder="" count="0" memberValueDatatype="130" unbalanced="0"/>
    <cacheHierarchy uniqueName="[Merge_Base].[NombreColaboradores]" caption="NombreColaboradores" attribute="1" defaultMemberUniqueName="[Merge_Base].[NombreColaboradores].[All]" allUniqueName="[Merge_Base].[NombreColaboradores].[All]" dimensionUniqueName="[Merge_Base]" displayFolder="" count="0" memberValueDatatype="130" unbalanced="0"/>
    <cacheHierarchy uniqueName="[Merge_Base].[FechaNacimiento]" caption="FechaNacimiento" attribute="1" time="1" defaultMemberUniqueName="[Merge_Base].[FechaNacimiento].[All]" allUniqueName="[Merge_Base].[FechaNacimiento].[All]" dimensionUniqueName="[Merge_Base]" displayFolder="" count="0" memberValueDatatype="7" unbalanced="0"/>
    <cacheHierarchy uniqueName="[Merge_Base].[Género]" caption="Género" attribute="1" defaultMemberUniqueName="[Merge_Base].[Género].[All]" allUniqueName="[Merge_Base].[Género].[All]" dimensionUniqueName="[Merge_Base]" displayFolder="" count="0" memberValueDatatype="130" unbalanced="0"/>
    <cacheHierarchy uniqueName="[Merge_Base].[EstadoCivil]" caption="EstadoCivil" attribute="1" defaultMemberUniqueName="[Merge_Base].[EstadoCivil].[All]" allUniqueName="[Merge_Base].[EstadoCivil].[All]" dimensionUniqueName="[Merge_Base]" displayFolder="" count="0" memberValueDatatype="130" unbalanced="0"/>
    <cacheHierarchy uniqueName="[Merge_Base].[País]" caption="País" attribute="1" defaultMemberUniqueName="[Merge_Base].[País].[All]" allUniqueName="[Merge_Base].[País].[All]" dimensionUniqueName="[Merge_Base]" displayFolder="" count="0" memberValueDatatype="130" unbalanced="0"/>
    <cacheHierarchy uniqueName="[Merge_Base].[Departamento]" caption="Departamento" attribute="1" defaultMemberUniqueName="[Merge_Base].[Departamento].[All]" allUniqueName="[Merge_Base].[Departamento].[All]" dimensionUniqueName="[Merge_Base]" displayFolder="" count="2" memberValueDatatype="130" unbalanced="0">
      <fieldsUsage count="2">
        <fieldUsage x="-1"/>
        <fieldUsage x="2"/>
      </fieldsUsage>
    </cacheHierarchy>
    <cacheHierarchy uniqueName="[Merge_Base].[Posición]" caption="Posición" attribute="1" defaultMemberUniqueName="[Merge_Base].[Posición].[All]" allUniqueName="[Merge_Base].[Posición].[All]" dimensionUniqueName="[Merge_Base]" displayFolder="" count="0" memberValueDatatype="130" unbalanced="0"/>
    <cacheHierarchy uniqueName="[Merge_Base].[Sueldo]" caption="Sueldo" attribute="1" defaultMemberUniqueName="[Merge_Base].[Sueldo].[All]" allUniqueName="[Merge_Base].[Sueldo].[All]" dimensionUniqueName="[Merge_Base]" displayFolder="" count="0" memberValueDatatype="20" unbalanced="0"/>
    <cacheHierarchy uniqueName="[Merge_Base].[FechaContratación]" caption="FechaContratación" attribute="1" time="1" defaultMemberUniqueName="[Merge_Base].[FechaContratación].[All]" allUniqueName="[Merge_Base].[FechaContratación].[All]" dimensionUniqueName="[Merge_Base]" displayFolder="" count="0" memberValueDatatype="7" unbalanced="0"/>
    <cacheHierarchy uniqueName="[Merge_Base].[FuenteContratación]" caption="FuenteContratación" attribute="1" defaultMemberUniqueName="[Merge_Base].[FuenteContratación].[All]" allUniqueName="[Merge_Base].[FuenteContratación].[All]" dimensionUniqueName="[Merge_Base]" displayFolder="" count="0" memberValueDatatype="130" unbalanced="0"/>
    <cacheHierarchy uniqueName="[Merge_Base].[Rendimiento]" caption="Rendimiento" attribute="1" defaultMemberUniqueName="[Merge_Base].[Rendimiento].[All]" allUniqueName="[Merge_Base].[Rendimiento].[All]" dimensionUniqueName="[Merge_Base]" displayFolder="" count="0" memberValueDatatype="20" unbalanced="0"/>
    <cacheHierarchy uniqueName="[Merge_Base].[EvaluaciónRendimiento]" caption="EvaluaciónRendimiento" attribute="1" defaultMemberUniqueName="[Merge_Base].[EvaluaciónRendimiento].[All]" allUniqueName="[Merge_Base].[EvaluaciónRendimiento].[All]" dimensionUniqueName="[Merge_Base]" displayFolder="" count="0" memberValueDatatype="130" unbalanced="0"/>
    <cacheHierarchy uniqueName="[Merge_Base].[InvestigaciónCompromiso]" caption="InvestigaciónCompromiso" attribute="1" defaultMemberUniqueName="[Merge_Base].[InvestigaciónCompromiso].[All]" allUniqueName="[Merge_Base].[InvestigaciónCompromiso].[All]" dimensionUniqueName="[Merge_Base]" displayFolder="" count="0" memberValueDatatype="5" unbalanced="0"/>
    <cacheHierarchy uniqueName="[Merge_Base].[NivelSatisfacción]" caption="NivelSatisfacción" attribute="1" defaultMemberUniqueName="[Merge_Base].[NivelSatisfacción].[All]" allUniqueName="[Merge_Base].[NivelSatisfacción].[All]" dimensionUniqueName="[Merge_Base]" displayFolder="" count="0" memberValueDatatype="20" unbalanced="0"/>
    <cacheHierarchy uniqueName="[Merge_Base].[DíasRetraso30]" caption="DíasRetraso30" attribute="1" defaultMemberUniqueName="[Merge_Base].[DíasRetraso30].[All]" allUniqueName="[Merge_Base].[DíasRetraso30].[All]" dimensionUniqueName="[Merge_Base]" displayFolder="" count="0" memberValueDatatype="20" unbalanced="0"/>
    <cacheHierarchy uniqueName="[Merge_Base].[Faltas]" caption="Faltas" attribute="1" defaultMemberUniqueName="[Merge_Base].[Faltas].[All]" allUniqueName="[Merge_Base].[Faltas].[All]" dimensionUniqueName="[Merge_Base]" displayFolder="" count="0" memberValueDatatype="20" unbalanced="0"/>
    <cacheHierarchy uniqueName="[Merge_Base].[IdColaborador.1]" caption="IdColaborador.1" attribute="1" defaultMemberUniqueName="[Merge_Base].[IdColaborador.1].[All]" allUniqueName="[Merge_Base].[IdColaborador.1].[All]" dimensionUniqueName="[Merge_Base]" displayFolder="" count="0" memberValueDatatype="130" unbalanced="0"/>
    <cacheHierarchy uniqueName="[Merge_Base].[FechaSalida]" caption="FechaSalida" attribute="1" time="1" defaultMemberUniqueName="[Merge_Base].[FechaSalida].[All]" allUniqueName="[Merge_Base].[FechaSalida].[All]" dimensionUniqueName="[Merge_Base]" displayFolder="" count="0" memberValueDatatype="7" unbalanced="0"/>
    <cacheHierarchy uniqueName="[Merge_Base].[MotivoSalida]" caption="MotivoSalida" attribute="1" defaultMemberUniqueName="[Merge_Base].[MotivoSalida].[All]" allUniqueName="[Merge_Base].[MotivoSalida].[All]" dimensionUniqueName="[Merge_Base]" displayFolder="" count="0" memberValueDatatype="130" unbalanced="0"/>
    <cacheHierarchy uniqueName="[Merge_Base].[ÚltimaEvaluación]" caption="ÚltimaEvaluación" attribute="1" defaultMemberUniqueName="[Merge_Base].[ÚltimaEvaluación].[All]" allUniqueName="[Merge_Base].[ÚltimaEvaluación].[All]" dimensionUniqueName="[Merge_Base]" displayFolder="" count="0" memberValueDatatype="130" unbalanced="0"/>
    <cacheHierarchy uniqueName="[Merge_Base].[ÚltimoNivelSatisfacción]" caption="ÚltimoNivelSatisfacción" attribute="1" defaultMemberUniqueName="[Merge_Base].[ÚltimoNivelSatisfacción].[All]" allUniqueName="[Merge_Base].[ÚltimoNivelSatisfacción].[All]" dimensionUniqueName="[Merge_Base]" displayFolder="" count="0" memberValueDatatype="20" unbalanced="0"/>
    <cacheHierarchy uniqueName="[Merge_Base].[Status]" caption="Status" attribute="1" defaultMemberUniqueName="[Merge_Base].[Status].[All]" allUniqueName="[Merge_Base].[Status].[All]" dimensionUniqueName="[Merge_Base]" displayFolder="" count="0" memberValueDatatype="130" unbalanced="0"/>
    <cacheHierarchy uniqueName="[Merge_Base].[FechaSalida_Month]" caption="FechaSalida_Month" attribute="1" defaultMemberUniqueName="[Merge_Base].[FechaSalida_Month].[All]" allUniqueName="[Merge_Base].[FechaSalida_Month].[All]" dimensionUniqueName="[Merge_Base]" displayFolder="" count="0" memberValueDatatype="20" unbalanced="0"/>
    <cacheHierarchy uniqueName="[Merge_Base].[FechaSalida_Year]" caption="FechaSalida_Year" attribute="1" defaultMemberUniqueName="[Merge_Base].[FechaSalida_Year].[All]" allUniqueName="[Merge_Base].[FechaSalida_Year].[All]" dimensionUniqueName="[Merge_Base]" displayFolder="" count="2" memberValueDatatype="20" unbalanced="0"/>
    <cacheHierarchy uniqueName="[Merge_Base].[FechaContratacion_Month]" caption="FechaContratacion_Month" attribute="1" defaultMemberUniqueName="[Merge_Base].[FechaContratacion_Month].[All]" allUniqueName="[Merge_Base].[FechaContratacion_Month].[All]" dimensionUniqueName="[Merge_Base]" displayFolder="" count="0" memberValueDatatype="20" unbalanced="0"/>
    <cacheHierarchy uniqueName="[Merge_Base].[FechaContratacion_Year]" caption="FechaContratacion_Year" attribute="1" defaultMemberUniqueName="[Merge_Base].[FechaContratacion_Year].[All]" allUniqueName="[Merge_Base].[FechaContratacion_Year].[All]" dimensionUniqueName="[Merge_Base]" displayFolder="" count="2" memberValueDatatype="20" unbalanced="0"/>
    <cacheHierarchy uniqueName="[Merge_Base].[Edad]" caption="Edad" attribute="1" defaultMemberUniqueName="[Merge_Base].[Edad].[All]" allUniqueName="[Merge_Base].[Edad].[All]" dimensionUniqueName="[Merge_Base]" displayFolder="" count="0" memberValueDatatype="20" unbalanced="0"/>
    <cacheHierarchy uniqueName="[Merge_Base].[Grupo Etario]" caption="Grupo Etario" attribute="1" defaultMemberUniqueName="[Merge_Base].[Grupo Etario].[All]" allUniqueName="[Merge_Base].[Grupo Etario].[All]" dimensionUniqueName="[Merge_Base]" displayFolder="" count="0" memberValueDatatype="130" unbalanced="0"/>
    <cacheHierarchy uniqueName="[Merge_Base  10].[IdColaborador]" caption="IdColaborador" attribute="1" defaultMemberUniqueName="[Merge_Base  10].[IdColaborador].[All]" allUniqueName="[Merge_Base  10].[IdColaborador].[All]" dimensionUniqueName="[Merge_Base  10]" displayFolder="" count="0" memberValueDatatype="130" unbalanced="0"/>
    <cacheHierarchy uniqueName="[Merge_Base  10].[NombreColaboradores]" caption="NombreColaboradores" attribute="1" defaultMemberUniqueName="[Merge_Base  10].[NombreColaboradores].[All]" allUniqueName="[Merge_Base  10].[NombreColaboradores].[All]" dimensionUniqueName="[Merge_Base  10]" displayFolder="" count="0" memberValueDatatype="130" unbalanced="0"/>
    <cacheHierarchy uniqueName="[Merge_Base  10].[FechaNacimiento]" caption="FechaNacimiento" attribute="1" time="1" defaultMemberUniqueName="[Merge_Base  10].[FechaNacimiento].[All]" allUniqueName="[Merge_Base  10].[FechaNacimiento].[All]" dimensionUniqueName="[Merge_Base  10]" displayFolder="" count="0" memberValueDatatype="7" unbalanced="0"/>
    <cacheHierarchy uniqueName="[Merge_Base  10].[Género]" caption="Género" attribute="1" defaultMemberUniqueName="[Merge_Base  10].[Género].[All]" allUniqueName="[Merge_Base  10].[Género].[All]" dimensionUniqueName="[Merge_Base  10]" displayFolder="" count="0" memberValueDatatype="130" unbalanced="0"/>
    <cacheHierarchy uniqueName="[Merge_Base  10].[EstadoCivil]" caption="EstadoCivil" attribute="1" defaultMemberUniqueName="[Merge_Base  10].[EstadoCivil].[All]" allUniqueName="[Merge_Base  10].[EstadoCivil].[All]" dimensionUniqueName="[Merge_Base  10]" displayFolder="" count="0" memberValueDatatype="130" unbalanced="0"/>
    <cacheHierarchy uniqueName="[Merge_Base  10].[País]" caption="País" attribute="1" defaultMemberUniqueName="[Merge_Base  10].[País].[All]" allUniqueName="[Merge_Base  10].[País].[All]" dimensionUniqueName="[Merge_Base  10]" displayFolder="" count="0" memberValueDatatype="130" unbalanced="0"/>
    <cacheHierarchy uniqueName="[Merge_Base  10].[Departamento]" caption="Departamento" attribute="1" defaultMemberUniqueName="[Merge_Base  10].[Departamento].[All]" allUniqueName="[Merge_Base  10].[Departamento].[All]" dimensionUniqueName="[Merge_Base  10]" displayFolder="" count="0" memberValueDatatype="130" unbalanced="0"/>
    <cacheHierarchy uniqueName="[Merge_Base  10].[Posición]" caption="Posición" attribute="1" defaultMemberUniqueName="[Merge_Base  10].[Posición].[All]" allUniqueName="[Merge_Base  10].[Posición].[All]" dimensionUniqueName="[Merge_Base  10]" displayFolder="" count="0" memberValueDatatype="130" unbalanced="0"/>
    <cacheHierarchy uniqueName="[Merge_Base  10].[Sueldo]" caption="Sueldo" attribute="1" defaultMemberUniqueName="[Merge_Base  10].[Sueldo].[All]" allUniqueName="[Merge_Base  10].[Sueldo].[All]" dimensionUniqueName="[Merge_Base  10]" displayFolder="" count="0" memberValueDatatype="5" unbalanced="0"/>
    <cacheHierarchy uniqueName="[Merge_Base  10].[FechaContratación]" caption="FechaContratación" attribute="1" time="1" defaultMemberUniqueName="[Merge_Base  10].[FechaContratación].[All]" allUniqueName="[Merge_Base  10].[FechaContratación].[All]" dimensionUniqueName="[Merge_Base  10]" displayFolder="" count="0" memberValueDatatype="7" unbalanced="0"/>
    <cacheHierarchy uniqueName="[Merge_Base  10].[FuenteContratación]" caption="FuenteContratación" attribute="1" defaultMemberUniqueName="[Merge_Base  10].[FuenteContratación].[All]" allUniqueName="[Merge_Base  10].[FuenteContratación].[All]" dimensionUniqueName="[Merge_Base  10]" displayFolder="" count="0" memberValueDatatype="130" unbalanced="0"/>
    <cacheHierarchy uniqueName="[Merge_Base  10].[Rendimiento]" caption="Rendimiento" attribute="1" defaultMemberUniqueName="[Merge_Base  10].[Rendimiento].[All]" allUniqueName="[Merge_Base  10].[Rendimiento].[All]" dimensionUniqueName="[Merge_Base  10]" displayFolder="" count="0" memberValueDatatype="20" unbalanced="0"/>
    <cacheHierarchy uniqueName="[Merge_Base  10].[EvaluaciónRendimiento]" caption="EvaluaciónRendimiento" attribute="1" defaultMemberUniqueName="[Merge_Base  10].[EvaluaciónRendimiento].[All]" allUniqueName="[Merge_Base  10].[EvaluaciónRendimiento].[All]" dimensionUniqueName="[Merge_Base  10]" displayFolder="" count="0" memberValueDatatype="130" unbalanced="0"/>
    <cacheHierarchy uniqueName="[Merge_Base  10].[InvestigaciónCompromiso]" caption="InvestigaciónCompromiso" attribute="1" defaultMemberUniqueName="[Merge_Base  10].[InvestigaciónCompromiso].[All]" allUniqueName="[Merge_Base  10].[InvestigaciónCompromiso].[All]" dimensionUniqueName="[Merge_Base  10]" displayFolder="" count="0" memberValueDatatype="5" unbalanced="0"/>
    <cacheHierarchy uniqueName="[Merge_Base  10].[NivelSatisfacción]" caption="NivelSatisfacción" attribute="1" defaultMemberUniqueName="[Merge_Base  10].[NivelSatisfacción].[All]" allUniqueName="[Merge_Base  10].[NivelSatisfacción].[All]" dimensionUniqueName="[Merge_Base  10]" displayFolder="" count="0" memberValueDatatype="20" unbalanced="0"/>
    <cacheHierarchy uniqueName="[Merge_Base  10].[DíasRetraso30]" caption="DíasRetraso30" attribute="1" defaultMemberUniqueName="[Merge_Base  10].[DíasRetraso30].[All]" allUniqueName="[Merge_Base  10].[DíasRetraso30].[All]" dimensionUniqueName="[Merge_Base  10]" displayFolder="" count="0" memberValueDatatype="20" unbalanced="0"/>
    <cacheHierarchy uniqueName="[Merge_Base  10].[Faltas]" caption="Faltas" attribute="1" defaultMemberUniqueName="[Merge_Base  10].[Faltas].[All]" allUniqueName="[Merge_Base  10].[Faltas].[All]" dimensionUniqueName="[Merge_Base  10]" displayFolder="" count="0" memberValueDatatype="20" unbalanced="0"/>
    <cacheHierarchy uniqueName="[Merge_Base  10].[IdColaborador.1]" caption="IdColaborador.1" attribute="1" defaultMemberUniqueName="[Merge_Base  10].[IdColaborador.1].[All]" allUniqueName="[Merge_Base  10].[IdColaborador.1].[All]" dimensionUniqueName="[Merge_Base  10]" displayFolder="" count="0" memberValueDatatype="130" unbalanced="0"/>
    <cacheHierarchy uniqueName="[Merge_Base  10].[FechaSalida]" caption="FechaSalida" attribute="1" time="1" defaultMemberUniqueName="[Merge_Base  10].[FechaSalida].[All]" allUniqueName="[Merge_Base  10].[FechaSalida].[All]" dimensionUniqueName="[Merge_Base  10]" displayFolder="" count="0" memberValueDatatype="7" unbalanced="0"/>
    <cacheHierarchy uniqueName="[Merge_Base  10].[MotivoSalida]" caption="MotivoSalida" attribute="1" defaultMemberUniqueName="[Merge_Base  10].[MotivoSalida].[All]" allUniqueName="[Merge_Base  10].[MotivoSalida].[All]" dimensionUniqueName="[Merge_Base  10]" displayFolder="" count="0" memberValueDatatype="130" unbalanced="0"/>
    <cacheHierarchy uniqueName="[Merge_Base  10].[ÚltimaEvaluación]" caption="ÚltimaEvaluación" attribute="1" defaultMemberUniqueName="[Merge_Base  10].[ÚltimaEvaluación].[All]" allUniqueName="[Merge_Base  10].[ÚltimaEvaluación].[All]" dimensionUniqueName="[Merge_Base  10]" displayFolder="" count="0" memberValueDatatype="130" unbalanced="0"/>
    <cacheHierarchy uniqueName="[Merge_Base  10].[ÚltimoNivelSatisfacción]" caption="ÚltimoNivelSatisfacción" attribute="1" defaultMemberUniqueName="[Merge_Base  10].[ÚltimoNivelSatisfacción].[All]" allUniqueName="[Merge_Base  10].[ÚltimoNivelSatisfacción].[All]" dimensionUniqueName="[Merge_Base  10]" displayFolder="" count="0" memberValueDatatype="20" unbalanced="0"/>
    <cacheHierarchy uniqueName="[Merge_Base  10].[Status]" caption="Status" attribute="1" defaultMemberUniqueName="[Merge_Base  10].[Status].[All]" allUniqueName="[Merge_Base  10].[Status].[All]" dimensionUniqueName="[Merge_Base  10]" displayFolder="" count="0" memberValueDatatype="130" unbalanced="0"/>
    <cacheHierarchy uniqueName="[Merge_Base  10].[FechaSalida_Month]" caption="FechaSalida_Month" attribute="1" defaultMemberUniqueName="[Merge_Base  10].[FechaSalida_Month].[All]" allUniqueName="[Merge_Base  10].[FechaSalida_Month].[All]" dimensionUniqueName="[Merge_Base  10]" displayFolder="" count="0" memberValueDatatype="20" unbalanced="0"/>
    <cacheHierarchy uniqueName="[Merge_Base  10].[FechaSalida_Year]" caption="FechaSalida_Year" attribute="1" defaultMemberUniqueName="[Merge_Base  10].[FechaSalida_Year].[All]" allUniqueName="[Merge_Base  10].[FechaSalida_Year].[All]" dimensionUniqueName="[Merge_Base  10]" displayFolder="" count="0" memberValueDatatype="20" unbalanced="0"/>
    <cacheHierarchy uniqueName="[Merge_Base  10].[FechaContratacion_Month]" caption="FechaContratacion_Month" attribute="1" defaultMemberUniqueName="[Merge_Base  10].[FechaContratacion_Month].[All]" allUniqueName="[Merge_Base  10].[FechaContratacion_Month].[All]" dimensionUniqueName="[Merge_Base  10]" displayFolder="" count="0" memberValueDatatype="20" unbalanced="0"/>
    <cacheHierarchy uniqueName="[Merge_Base  10].[FechaContratacion_Year]" caption="FechaContratacion_Year" attribute="1" defaultMemberUniqueName="[Merge_Base  10].[FechaContratacion_Year].[All]" allUniqueName="[Merge_Base  10].[FechaContratacion_Year].[All]" dimensionUniqueName="[Merge_Base  10]" displayFolder="" count="0" memberValueDatatype="20" unbalanced="0"/>
    <cacheHierarchy uniqueName="[Merge_Base  10].[Edad]" caption="Edad" attribute="1" defaultMemberUniqueName="[Merge_Base  10].[Edad].[All]" allUniqueName="[Merge_Base  10].[Edad].[All]" dimensionUniqueName="[Merge_Base  10]" displayFolder="" count="0" memberValueDatatype="130" unbalanced="0"/>
    <cacheHierarchy uniqueName="[Merge_Base  10].[Grupo Etario]" caption="Grupo Etario" attribute="1" defaultMemberUniqueName="[Merge_Base  10].[Grupo Etario].[All]" allUniqueName="[Merge_Base  10].[Grupo Etario].[All]" dimensionUniqueName="[Merge_Base  10]" displayFolder="" count="2" memberValueDatatype="130" unbalanced="0">
      <fieldsUsage count="2">
        <fieldUsage x="-1"/>
        <fieldUsage x="0"/>
      </fieldsUsage>
    </cacheHierarchy>
    <cacheHierarchy uniqueName="[Merge_Base  11].[IdColaborador]" caption="IdColaborador" attribute="1" defaultMemberUniqueName="[Merge_Base  11].[IdColaborador].[All]" allUniqueName="[Merge_Base  11].[IdColaborador].[All]" dimensionUniqueName="[Merge_Base  11]" displayFolder="" count="0" memberValueDatatype="130" unbalanced="0"/>
    <cacheHierarchy uniqueName="[Merge_Base  11].[NombreColaboradores]" caption="NombreColaboradores" attribute="1" defaultMemberUniqueName="[Merge_Base  11].[NombreColaboradores].[All]" allUniqueName="[Merge_Base  11].[NombreColaboradores].[All]" dimensionUniqueName="[Merge_Base  11]" displayFolder="" count="0" memberValueDatatype="130" unbalanced="0"/>
    <cacheHierarchy uniqueName="[Merge_Base  11].[FechaNacimiento]" caption="FechaNacimiento" attribute="1" time="1" defaultMemberUniqueName="[Merge_Base  11].[FechaNacimiento].[All]" allUniqueName="[Merge_Base  11].[FechaNacimiento].[All]" dimensionUniqueName="[Merge_Base  11]" displayFolder="" count="0" memberValueDatatype="7" unbalanced="0"/>
    <cacheHierarchy uniqueName="[Merge_Base  11].[Género]" caption="Género" attribute="1" defaultMemberUniqueName="[Merge_Base  11].[Género].[All]" allUniqueName="[Merge_Base  11].[Género].[All]" dimensionUniqueName="[Merge_Base  11]" displayFolder="" count="0" memberValueDatatype="130" unbalanced="0"/>
    <cacheHierarchy uniqueName="[Merge_Base  11].[EstadoCivil]" caption="EstadoCivil" attribute="1" defaultMemberUniqueName="[Merge_Base  11].[EstadoCivil].[All]" allUniqueName="[Merge_Base  11].[EstadoCivil].[All]" dimensionUniqueName="[Merge_Base  11]" displayFolder="" count="0" memberValueDatatype="130" unbalanced="0"/>
    <cacheHierarchy uniqueName="[Merge_Base  11].[País]" caption="País" attribute="1" defaultMemberUniqueName="[Merge_Base  11].[País].[All]" allUniqueName="[Merge_Base  11].[País].[All]" dimensionUniqueName="[Merge_Base  11]" displayFolder="" count="0" memberValueDatatype="130" unbalanced="0"/>
    <cacheHierarchy uniqueName="[Merge_Base  11].[Departamento]" caption="Departamento" attribute="1" defaultMemberUniqueName="[Merge_Base  11].[Departamento].[All]" allUniqueName="[Merge_Base  11].[Departamento].[All]" dimensionUniqueName="[Merge_Base  11]" displayFolder="" count="0" memberValueDatatype="130" unbalanced="0"/>
    <cacheHierarchy uniqueName="[Merge_Base  11].[Posición]" caption="Posición" attribute="1" defaultMemberUniqueName="[Merge_Base  11].[Posición].[All]" allUniqueName="[Merge_Base  11].[Posición].[All]" dimensionUniqueName="[Merge_Base  11]" displayFolder="" count="0" memberValueDatatype="130" unbalanced="0"/>
    <cacheHierarchy uniqueName="[Merge_Base  11].[Sueldo]" caption="Sueldo" attribute="1" defaultMemberUniqueName="[Merge_Base  11].[Sueldo].[All]" allUniqueName="[Merge_Base  11].[Sueldo].[All]" dimensionUniqueName="[Merge_Base  11]" displayFolder="" count="0" memberValueDatatype="5" unbalanced="0"/>
    <cacheHierarchy uniqueName="[Merge_Base  11].[FechaContratación]" caption="FechaContratación" attribute="1" time="1" defaultMemberUniqueName="[Merge_Base  11].[FechaContratación].[All]" allUniqueName="[Merge_Base  11].[FechaContratación].[All]" dimensionUniqueName="[Merge_Base  11]" displayFolder="" count="0" memberValueDatatype="7" unbalanced="0"/>
    <cacheHierarchy uniqueName="[Merge_Base  11].[FuenteContratación]" caption="FuenteContratación" attribute="1" defaultMemberUniqueName="[Merge_Base  11].[FuenteContratación].[All]" allUniqueName="[Merge_Base  11].[FuenteContratación].[All]" dimensionUniqueName="[Merge_Base  11]" displayFolder="" count="0" memberValueDatatype="130" unbalanced="0"/>
    <cacheHierarchy uniqueName="[Merge_Base  11].[Rendimiento]" caption="Rendimiento" attribute="1" defaultMemberUniqueName="[Merge_Base  11].[Rendimiento].[All]" allUniqueName="[Merge_Base  11].[Rendimiento].[All]" dimensionUniqueName="[Merge_Base  11]" displayFolder="" count="0" memberValueDatatype="20" unbalanced="0"/>
    <cacheHierarchy uniqueName="[Merge_Base  11].[EvaluaciónRendimiento]" caption="EvaluaciónRendimiento" attribute="1" defaultMemberUniqueName="[Merge_Base  11].[EvaluaciónRendimiento].[All]" allUniqueName="[Merge_Base  11].[EvaluaciónRendimiento].[All]" dimensionUniqueName="[Merge_Base  11]" displayFolder="" count="0" memberValueDatatype="130" unbalanced="0"/>
    <cacheHierarchy uniqueName="[Merge_Base  11].[InvestigaciónCompromiso]" caption="InvestigaciónCompromiso" attribute="1" defaultMemberUniqueName="[Merge_Base  11].[InvestigaciónCompromiso].[All]" allUniqueName="[Merge_Base  11].[InvestigaciónCompromiso].[All]" dimensionUniqueName="[Merge_Base  11]" displayFolder="" count="0" memberValueDatatype="5" unbalanced="0"/>
    <cacheHierarchy uniqueName="[Merge_Base  11].[NivelSatisfacción]" caption="NivelSatisfacción" attribute="1" defaultMemberUniqueName="[Merge_Base  11].[NivelSatisfacción].[All]" allUniqueName="[Merge_Base  11].[NivelSatisfacción].[All]" dimensionUniqueName="[Merge_Base  11]" displayFolder="" count="0" memberValueDatatype="20" unbalanced="0"/>
    <cacheHierarchy uniqueName="[Merge_Base  11].[DíasRetraso30]" caption="DíasRetraso30" attribute="1" defaultMemberUniqueName="[Merge_Base  11].[DíasRetraso30].[All]" allUniqueName="[Merge_Base  11].[DíasRetraso30].[All]" dimensionUniqueName="[Merge_Base  11]" displayFolder="" count="0" memberValueDatatype="20" unbalanced="0"/>
    <cacheHierarchy uniqueName="[Merge_Base  11].[Faltas]" caption="Faltas" attribute="1" defaultMemberUniqueName="[Merge_Base  11].[Faltas].[All]" allUniqueName="[Merge_Base  11].[Faltas].[All]" dimensionUniqueName="[Merge_Base  11]" displayFolder="" count="0" memberValueDatatype="20" unbalanced="0"/>
    <cacheHierarchy uniqueName="[Merge_Base  11].[IdColaborador.1]" caption="IdColaborador.1" attribute="1" defaultMemberUniqueName="[Merge_Base  11].[IdColaborador.1].[All]" allUniqueName="[Merge_Base  11].[IdColaborador.1].[All]" dimensionUniqueName="[Merge_Base  11]" displayFolder="" count="0" memberValueDatatype="130" unbalanced="0"/>
    <cacheHierarchy uniqueName="[Merge_Base  11].[FechaSalida]" caption="FechaSalida" attribute="1" time="1" defaultMemberUniqueName="[Merge_Base  11].[FechaSalida].[All]" allUniqueName="[Merge_Base  11].[FechaSalida].[All]" dimensionUniqueName="[Merge_Base  11]" displayFolder="" count="0" memberValueDatatype="7" unbalanced="0"/>
    <cacheHierarchy uniqueName="[Merge_Base  11].[MotivoSalida]" caption="MotivoSalida" attribute="1" defaultMemberUniqueName="[Merge_Base  11].[MotivoSalida].[All]" allUniqueName="[Merge_Base  11].[MotivoSalida].[All]" dimensionUniqueName="[Merge_Base  11]" displayFolder="" count="0" memberValueDatatype="130" unbalanced="0"/>
    <cacheHierarchy uniqueName="[Merge_Base  11].[ÚltimaEvaluación]" caption="ÚltimaEvaluación" attribute="1" defaultMemberUniqueName="[Merge_Base  11].[ÚltimaEvaluación].[All]" allUniqueName="[Merge_Base  11].[ÚltimaEvaluación].[All]" dimensionUniqueName="[Merge_Base  11]" displayFolder="" count="0" memberValueDatatype="130" unbalanced="0"/>
    <cacheHierarchy uniqueName="[Merge_Base  11].[ÚltimoNivelSatisfacción]" caption="ÚltimoNivelSatisfacción" attribute="1" defaultMemberUniqueName="[Merge_Base  11].[ÚltimoNivelSatisfacción].[All]" allUniqueName="[Merge_Base  11].[ÚltimoNivelSatisfacción].[All]" dimensionUniqueName="[Merge_Base  11]" displayFolder="" count="0" memberValueDatatype="20" unbalanced="0"/>
    <cacheHierarchy uniqueName="[Merge_Base  11].[Status]" caption="Status" attribute="1" defaultMemberUniqueName="[Merge_Base  11].[Status].[All]" allUniqueName="[Merge_Base  11].[Status].[All]" dimensionUniqueName="[Merge_Base  11]" displayFolder="" count="0" memberValueDatatype="130" unbalanced="0"/>
    <cacheHierarchy uniqueName="[Merge_Base  11].[FechaSalida_Month]" caption="FechaSalida_Month" attribute="1" defaultMemberUniqueName="[Merge_Base  11].[FechaSalida_Month].[All]" allUniqueName="[Merge_Base  11].[FechaSalida_Month].[All]" dimensionUniqueName="[Merge_Base  11]" displayFolder="" count="0" memberValueDatatype="20" unbalanced="0"/>
    <cacheHierarchy uniqueName="[Merge_Base  11].[FechaSalida_Year]" caption="FechaSalida_Year" attribute="1" defaultMemberUniqueName="[Merge_Base  11].[FechaSalida_Year].[All]" allUniqueName="[Merge_Base  11].[FechaSalida_Year].[All]" dimensionUniqueName="[Merge_Base  11]" displayFolder="" count="0" memberValueDatatype="20" unbalanced="0"/>
    <cacheHierarchy uniqueName="[Merge_Base  11].[FechaContratacion_Month]" caption="FechaContratacion_Month" attribute="1" defaultMemberUniqueName="[Merge_Base  11].[FechaContratacion_Month].[All]" allUniqueName="[Merge_Base  11].[FechaContratacion_Month].[All]" dimensionUniqueName="[Merge_Base  11]" displayFolder="" count="0" memberValueDatatype="20" unbalanced="0"/>
    <cacheHierarchy uniqueName="[Merge_Base  11].[FechaContratacion_Year]" caption="FechaContratacion_Year" attribute="1" defaultMemberUniqueName="[Merge_Base  11].[FechaContratacion_Year].[All]" allUniqueName="[Merge_Base  11].[FechaContratacion_Year].[All]" dimensionUniqueName="[Merge_Base  11]" displayFolder="" count="0" memberValueDatatype="20" unbalanced="0"/>
    <cacheHierarchy uniqueName="[Merge_Base  11].[Edad]" caption="Edad" attribute="1" defaultMemberUniqueName="[Merge_Base  11].[Edad].[All]" allUniqueName="[Merge_Base  11].[Edad].[All]" dimensionUniqueName="[Merge_Base  11]" displayFolder="" count="0" memberValueDatatype="130" unbalanced="0"/>
    <cacheHierarchy uniqueName="[Merge_Base  11].[Grupo Etario]" caption="Grupo Etario" attribute="1" defaultMemberUniqueName="[Merge_Base  11].[Grupo Etario].[All]" allUniqueName="[Merge_Base  11].[Grupo Etario].[All]" dimensionUniqueName="[Merge_Base  11]" displayFolder="" count="0" memberValueDatatype="130" unbalanced="0"/>
    <cacheHierarchy uniqueName="[Merge_Base  11].[FechaSalida (Year)]" caption="FechaSalida (Year)" attribute="1" defaultMemberUniqueName="[Merge_Base  11].[FechaSalida (Year)].[All]" allUniqueName="[Merge_Base  11].[FechaSalida (Year)].[All]" dimensionUniqueName="[Merge_Base  11]" displayFolder="" count="0" memberValueDatatype="130" unbalanced="0"/>
    <cacheHierarchy uniqueName="[Merge_Base  11].[FechaSalida (Quarter)]" caption="FechaSalida (Quarter)" attribute="1" defaultMemberUniqueName="[Merge_Base  11].[FechaSalida (Quarter)].[All]" allUniqueName="[Merge_Base  11].[FechaSalida (Quarter)].[All]" dimensionUniqueName="[Merge_Base  11]" displayFolder="" count="0" memberValueDatatype="130" unbalanced="0"/>
    <cacheHierarchy uniqueName="[Merge_Base  11].[FechaSalida (Month)]" caption="FechaSalida (Month)" attribute="1" defaultMemberUniqueName="[Merge_Base  11].[FechaSalida (Month)].[All]" allUniqueName="[Merge_Base  11].[FechaSalida (Month)].[All]" dimensionUniqueName="[Merge_Base  11]" displayFolder="" count="0" memberValueDatatype="130" unbalanced="0"/>
    <cacheHierarchy uniqueName="[Merge_Base  11].[FechaContratación (Year)]" caption="FechaContratación (Year)" attribute="1" defaultMemberUniqueName="[Merge_Base  11].[FechaContratación (Year)].[All]" allUniqueName="[Merge_Base  11].[FechaContratación (Year)].[All]" dimensionUniqueName="[Merge_Base  11]" displayFolder="" count="0" memberValueDatatype="130" unbalanced="0"/>
    <cacheHierarchy uniqueName="[Merge_Base  11].[FechaContratación (Quarter)]" caption="FechaContratación (Quarter)" attribute="1" defaultMemberUniqueName="[Merge_Base  11].[FechaContratación (Quarter)].[All]" allUniqueName="[Merge_Base  11].[FechaContratación (Quarter)].[All]" dimensionUniqueName="[Merge_Base  11]" displayFolder="" count="0" memberValueDatatype="130" unbalanced="0"/>
    <cacheHierarchy uniqueName="[Merge_Base  11].[FechaContratación (Month)]" caption="FechaContratación (Month)" attribute="1" defaultMemberUniqueName="[Merge_Base  11].[FechaContratación (Month)].[All]" allUniqueName="[Merge_Base  11].[FechaContratación (Month)].[All]" dimensionUniqueName="[Merge_Base  11]" displayFolder="" count="0" memberValueDatatype="130" unbalanced="0"/>
    <cacheHierarchy uniqueName="[Merge_Base  2].[IdColaborador]" caption="IdColaborador" attribute="1" defaultMemberUniqueName="[Merge_Base  2].[IdColaborador].[All]" allUniqueName="[Merge_Base  2].[IdColaborador].[All]" dimensionUniqueName="[Merge_Base  2]" displayFolder="" count="0" memberValueDatatype="130" unbalanced="0"/>
    <cacheHierarchy uniqueName="[Merge_Base  2].[NombreColaboradores]" caption="NombreColaboradores" attribute="1" defaultMemberUniqueName="[Merge_Base  2].[NombreColaboradores].[All]" allUniqueName="[Merge_Base  2].[NombreColaboradores].[All]" dimensionUniqueName="[Merge_Base  2]" displayFolder="" count="0" memberValueDatatype="130" unbalanced="0"/>
    <cacheHierarchy uniqueName="[Merge_Base  2].[FechaNacimiento]" caption="FechaNacimiento" attribute="1" time="1" defaultMemberUniqueName="[Merge_Base  2].[FechaNacimiento].[All]" allUniqueName="[Merge_Base  2].[FechaNacimiento].[All]" dimensionUniqueName="[Merge_Base  2]" displayFolder="" count="0" memberValueDatatype="7" unbalanced="0"/>
    <cacheHierarchy uniqueName="[Merge_Base  2].[Género]" caption="Género" attribute="1" defaultMemberUniqueName="[Merge_Base  2].[Género].[All]" allUniqueName="[Merge_Base  2].[Género].[All]" dimensionUniqueName="[Merge_Base  2]" displayFolder="" count="0" memberValueDatatype="130" unbalanced="0"/>
    <cacheHierarchy uniqueName="[Merge_Base  2].[EstadoCivil]" caption="EstadoCivil" attribute="1" defaultMemberUniqueName="[Merge_Base  2].[EstadoCivil].[All]" allUniqueName="[Merge_Base  2].[EstadoCivil].[All]" dimensionUniqueName="[Merge_Base  2]" displayFolder="" count="0" memberValueDatatype="130" unbalanced="0"/>
    <cacheHierarchy uniqueName="[Merge_Base  2].[País]" caption="País" attribute="1" defaultMemberUniqueName="[Merge_Base  2].[País].[All]" allUniqueName="[Merge_Base  2].[País].[All]" dimensionUniqueName="[Merge_Base  2]" displayFolder="" count="0" memberValueDatatype="130" unbalanced="0"/>
    <cacheHierarchy uniqueName="[Merge_Base  2].[Departamento]" caption="Departamento" attribute="1" defaultMemberUniqueName="[Merge_Base  2].[Departamento].[All]" allUniqueName="[Merge_Base  2].[Departamento].[All]" dimensionUniqueName="[Merge_Base  2]" displayFolder="" count="0" memberValueDatatype="130" unbalanced="0"/>
    <cacheHierarchy uniqueName="[Merge_Base  2].[Posición]" caption="Posición" attribute="1" defaultMemberUniqueName="[Merge_Base  2].[Posición].[All]" allUniqueName="[Merge_Base  2].[Posición].[All]" dimensionUniqueName="[Merge_Base  2]" displayFolder="" count="0" memberValueDatatype="130" unbalanced="0"/>
    <cacheHierarchy uniqueName="[Merge_Base  2].[Sueldo]" caption="Sueldo" attribute="1" defaultMemberUniqueName="[Merge_Base  2].[Sueldo].[All]" allUniqueName="[Merge_Base  2].[Sueldo].[All]" dimensionUniqueName="[Merge_Base  2]" displayFolder="" count="0" memberValueDatatype="5" unbalanced="0"/>
    <cacheHierarchy uniqueName="[Merge_Base  2].[FechaContratación]" caption="FechaContratación" attribute="1" time="1" defaultMemberUniqueName="[Merge_Base  2].[FechaContratación].[All]" allUniqueName="[Merge_Base  2].[FechaContratación].[All]" dimensionUniqueName="[Merge_Base  2]" displayFolder="" count="0" memberValueDatatype="7" unbalanced="0"/>
    <cacheHierarchy uniqueName="[Merge_Base  2].[FuenteContratación]" caption="FuenteContratación" attribute="1" defaultMemberUniqueName="[Merge_Base  2].[FuenteContratación].[All]" allUniqueName="[Merge_Base  2].[FuenteContratación].[All]" dimensionUniqueName="[Merge_Base  2]" displayFolder="" count="0" memberValueDatatype="130" unbalanced="0"/>
    <cacheHierarchy uniqueName="[Merge_Base  2].[Rendimiento]" caption="Rendimiento" attribute="1" defaultMemberUniqueName="[Merge_Base  2].[Rendimiento].[All]" allUniqueName="[Merge_Base  2].[Rendimiento].[All]" dimensionUniqueName="[Merge_Base  2]" displayFolder="" count="0" memberValueDatatype="20" unbalanced="0"/>
    <cacheHierarchy uniqueName="[Merge_Base  2].[EvaluaciónRendimiento]" caption="EvaluaciónRendimiento" attribute="1" defaultMemberUniqueName="[Merge_Base  2].[EvaluaciónRendimiento].[All]" allUniqueName="[Merge_Base  2].[EvaluaciónRendimiento].[All]" dimensionUniqueName="[Merge_Base  2]" displayFolder="" count="0" memberValueDatatype="130" unbalanced="0"/>
    <cacheHierarchy uniqueName="[Merge_Base  2].[InvestigaciónCompromiso]" caption="InvestigaciónCompromiso" attribute="1" defaultMemberUniqueName="[Merge_Base  2].[InvestigaciónCompromiso].[All]" allUniqueName="[Merge_Base  2].[InvestigaciónCompromiso].[All]" dimensionUniqueName="[Merge_Base  2]" displayFolder="" count="0" memberValueDatatype="5" unbalanced="0"/>
    <cacheHierarchy uniqueName="[Merge_Base  2].[NivelSatisfacción]" caption="NivelSatisfacción" attribute="1" defaultMemberUniqueName="[Merge_Base  2].[NivelSatisfacción].[All]" allUniqueName="[Merge_Base  2].[NivelSatisfacción].[All]" dimensionUniqueName="[Merge_Base  2]" displayFolder="" count="0" memberValueDatatype="20" unbalanced="0"/>
    <cacheHierarchy uniqueName="[Merge_Base  2].[DíasRetraso30]" caption="DíasRetraso30" attribute="1" defaultMemberUniqueName="[Merge_Base  2].[DíasRetraso30].[All]" allUniqueName="[Merge_Base  2].[DíasRetraso30].[All]" dimensionUniqueName="[Merge_Base  2]" displayFolder="" count="0" memberValueDatatype="20" unbalanced="0"/>
    <cacheHierarchy uniqueName="[Merge_Base  2].[Faltas]" caption="Faltas" attribute="1" defaultMemberUniqueName="[Merge_Base  2].[Faltas].[All]" allUniqueName="[Merge_Base  2].[Faltas].[All]" dimensionUniqueName="[Merge_Base  2]" displayFolder="" count="0" memberValueDatatype="20" unbalanced="0"/>
    <cacheHierarchy uniqueName="[Merge_Base  2].[IdColaborador.1]" caption="IdColaborador.1" attribute="1" defaultMemberUniqueName="[Merge_Base  2].[IdColaborador.1].[All]" allUniqueName="[Merge_Base  2].[IdColaborador.1].[All]" dimensionUniqueName="[Merge_Base  2]" displayFolder="" count="0" memberValueDatatype="130" unbalanced="0"/>
    <cacheHierarchy uniqueName="[Merge_Base  2].[FechaSalida]" caption="FechaSalida" attribute="1" time="1" defaultMemberUniqueName="[Merge_Base  2].[FechaSalida].[All]" allUniqueName="[Merge_Base  2].[FechaSalida].[All]" dimensionUniqueName="[Merge_Base  2]" displayFolder="" count="0" memberValueDatatype="7" unbalanced="0"/>
    <cacheHierarchy uniqueName="[Merge_Base  2].[MotivoSalida]" caption="MotivoSalida" attribute="1" defaultMemberUniqueName="[Merge_Base  2].[MotivoSalida].[All]" allUniqueName="[Merge_Base  2].[MotivoSalida].[All]" dimensionUniqueName="[Merge_Base  2]" displayFolder="" count="0" memberValueDatatype="130" unbalanced="0"/>
    <cacheHierarchy uniqueName="[Merge_Base  2].[ÚltimaEvaluación]" caption="ÚltimaEvaluación" attribute="1" defaultMemberUniqueName="[Merge_Base  2].[ÚltimaEvaluación].[All]" allUniqueName="[Merge_Base  2].[ÚltimaEvaluación].[All]" dimensionUniqueName="[Merge_Base  2]" displayFolder="" count="0" memberValueDatatype="130" unbalanced="0"/>
    <cacheHierarchy uniqueName="[Merge_Base  2].[ÚltimoNivelSatisfacción]" caption="ÚltimoNivelSatisfacción" attribute="1" defaultMemberUniqueName="[Merge_Base  2].[ÚltimoNivelSatisfacción].[All]" allUniqueName="[Merge_Base  2].[ÚltimoNivelSatisfacción].[All]" dimensionUniqueName="[Merge_Base  2]" displayFolder="" count="0" memberValueDatatype="20" unbalanced="0"/>
    <cacheHierarchy uniqueName="[Merge_Base  2].[Status]" caption="Status" attribute="1" defaultMemberUniqueName="[Merge_Base  2].[Status].[All]" allUniqueName="[Merge_Base  2].[Status].[All]" dimensionUniqueName="[Merge_Base  2]" displayFolder="" count="0" memberValueDatatype="130" unbalanced="0"/>
    <cacheHierarchy uniqueName="[Merge_Base  2].[FechaSalida_Month]" caption="FechaSalida_Month" attribute="1" defaultMemberUniqueName="[Merge_Base  2].[FechaSalida_Month].[All]" allUniqueName="[Merge_Base  2].[FechaSalida_Month].[All]" dimensionUniqueName="[Merge_Base  2]" displayFolder="" count="0" memberValueDatatype="20" unbalanced="0"/>
    <cacheHierarchy uniqueName="[Merge_Base  2].[FechaSalida_Year]" caption="FechaSalida_Year" attribute="1" defaultMemberUniqueName="[Merge_Base  2].[FechaSalida_Year].[All]" allUniqueName="[Merge_Base  2].[FechaSalida_Year].[All]" dimensionUniqueName="[Merge_Base  2]" displayFolder="" count="0" memberValueDatatype="20" unbalanced="0"/>
    <cacheHierarchy uniqueName="[Merge_Base  2].[FechaContratacion_Month]" caption="FechaContratacion_Month" attribute="1" defaultMemberUniqueName="[Merge_Base  2].[FechaContratacion_Month].[All]" allUniqueName="[Merge_Base  2].[FechaContratacion_Month].[All]" dimensionUniqueName="[Merge_Base  2]" displayFolder="" count="0" memberValueDatatype="20" unbalanced="0"/>
    <cacheHierarchy uniqueName="[Merge_Base  2].[FechaContratacion_Year]" caption="FechaContratacion_Year" attribute="1" defaultMemberUniqueName="[Merge_Base  2].[FechaContratacion_Year].[All]" allUniqueName="[Merge_Base  2].[FechaContratacion_Year].[All]" dimensionUniqueName="[Merge_Base  2]" displayFolder="" count="0" memberValueDatatype="20" unbalanced="0"/>
    <cacheHierarchy uniqueName="[Merge_Base  2].[Edad]" caption="Edad" attribute="1" defaultMemberUniqueName="[Merge_Base  2].[Edad].[All]" allUniqueName="[Merge_Base  2].[Edad].[All]" dimensionUniqueName="[Merge_Base  2]" displayFolder="" count="0" memberValueDatatype="130" unbalanced="0"/>
    <cacheHierarchy uniqueName="[Merge_Base  2].[Grupo Etario]" caption="Grupo Etario" attribute="1" defaultMemberUniqueName="[Merge_Base  2].[Grupo Etario].[All]" allUniqueName="[Merge_Base  2].[Grupo Etario].[All]" dimensionUniqueName="[Merge_Base  2]" displayFolder="" count="0" memberValueDatatype="130" unbalanced="0"/>
    <cacheHierarchy uniqueName="[Merge_Base  3].[IdColaborador]" caption="IdColaborador" attribute="1" defaultMemberUniqueName="[Merge_Base  3].[IdColaborador].[All]" allUniqueName="[Merge_Base  3].[IdColaborador].[All]" dimensionUniqueName="[Merge_Base  3]" displayFolder="" count="0" memberValueDatatype="130" unbalanced="0"/>
    <cacheHierarchy uniqueName="[Merge_Base  3].[NombreColaboradores]" caption="NombreColaboradores" attribute="1" defaultMemberUniqueName="[Merge_Base  3].[NombreColaboradores].[All]" allUniqueName="[Merge_Base  3].[NombreColaboradores].[All]" dimensionUniqueName="[Merge_Base  3]" displayFolder="" count="0" memberValueDatatype="130" unbalanced="0"/>
    <cacheHierarchy uniqueName="[Merge_Base  3].[FechaNacimiento]" caption="FechaNacimiento" attribute="1" time="1" defaultMemberUniqueName="[Merge_Base  3].[FechaNacimiento].[All]" allUniqueName="[Merge_Base  3].[FechaNacimiento].[All]" dimensionUniqueName="[Merge_Base  3]" displayFolder="" count="0" memberValueDatatype="7" unbalanced="0"/>
    <cacheHierarchy uniqueName="[Merge_Base  3].[Género]" caption="Género" attribute="1" defaultMemberUniqueName="[Merge_Base  3].[Género].[All]" allUniqueName="[Merge_Base  3].[Género].[All]" dimensionUniqueName="[Merge_Base  3]" displayFolder="" count="0" memberValueDatatype="130" unbalanced="0"/>
    <cacheHierarchy uniqueName="[Merge_Base  3].[EstadoCivil]" caption="EstadoCivil" attribute="1" defaultMemberUniqueName="[Merge_Base  3].[EstadoCivil].[All]" allUniqueName="[Merge_Base  3].[EstadoCivil].[All]" dimensionUniqueName="[Merge_Base  3]" displayFolder="" count="0" memberValueDatatype="130" unbalanced="0"/>
    <cacheHierarchy uniqueName="[Merge_Base  3].[País]" caption="País" attribute="1" defaultMemberUniqueName="[Merge_Base  3].[País].[All]" allUniqueName="[Merge_Base  3].[País].[All]" dimensionUniqueName="[Merge_Base  3]" displayFolder="" count="0" memberValueDatatype="130" unbalanced="0"/>
    <cacheHierarchy uniqueName="[Merge_Base  3].[Departamento]" caption="Departamento" attribute="1" defaultMemberUniqueName="[Merge_Base  3].[Departamento].[All]" allUniqueName="[Merge_Base  3].[Departamento].[All]" dimensionUniqueName="[Merge_Base  3]" displayFolder="" count="0" memberValueDatatype="130" unbalanced="0"/>
    <cacheHierarchy uniqueName="[Merge_Base  3].[Posición]" caption="Posición" attribute="1" defaultMemberUniqueName="[Merge_Base  3].[Posición].[All]" allUniqueName="[Merge_Base  3].[Posición].[All]" dimensionUniqueName="[Merge_Base  3]" displayFolder="" count="0" memberValueDatatype="130" unbalanced="0"/>
    <cacheHierarchy uniqueName="[Merge_Base  3].[Sueldo]" caption="Sueldo" attribute="1" defaultMemberUniqueName="[Merge_Base  3].[Sueldo].[All]" allUniqueName="[Merge_Base  3].[Sueldo].[All]" dimensionUniqueName="[Merge_Base  3]" displayFolder="" count="0" memberValueDatatype="5" unbalanced="0"/>
    <cacheHierarchy uniqueName="[Merge_Base  3].[FechaContratación]" caption="FechaContratación" attribute="1" time="1" defaultMemberUniqueName="[Merge_Base  3].[FechaContratación].[All]" allUniqueName="[Merge_Base  3].[FechaContratación].[All]" dimensionUniqueName="[Merge_Base  3]" displayFolder="" count="0" memberValueDatatype="7" unbalanced="0"/>
    <cacheHierarchy uniqueName="[Merge_Base  3].[FuenteContratación]" caption="FuenteContratación" attribute="1" defaultMemberUniqueName="[Merge_Base  3].[FuenteContratación].[All]" allUniqueName="[Merge_Base  3].[FuenteContratación].[All]" dimensionUniqueName="[Merge_Base  3]" displayFolder="" count="0" memberValueDatatype="130" unbalanced="0"/>
    <cacheHierarchy uniqueName="[Merge_Base  3].[Rendimiento]" caption="Rendimiento" attribute="1" defaultMemberUniqueName="[Merge_Base  3].[Rendimiento].[All]" allUniqueName="[Merge_Base  3].[Rendimiento].[All]" dimensionUniqueName="[Merge_Base  3]" displayFolder="" count="0" memberValueDatatype="20" unbalanced="0"/>
    <cacheHierarchy uniqueName="[Merge_Base  3].[EvaluaciónRendimiento]" caption="EvaluaciónRendimiento" attribute="1" defaultMemberUniqueName="[Merge_Base  3].[EvaluaciónRendimiento].[All]" allUniqueName="[Merge_Base  3].[EvaluaciónRendimiento].[All]" dimensionUniqueName="[Merge_Base  3]" displayFolder="" count="0" memberValueDatatype="130" unbalanced="0"/>
    <cacheHierarchy uniqueName="[Merge_Base  3].[InvestigaciónCompromiso]" caption="InvestigaciónCompromiso" attribute="1" defaultMemberUniqueName="[Merge_Base  3].[InvestigaciónCompromiso].[All]" allUniqueName="[Merge_Base  3].[InvestigaciónCompromiso].[All]" dimensionUniqueName="[Merge_Base  3]" displayFolder="" count="0" memberValueDatatype="5" unbalanced="0"/>
    <cacheHierarchy uniqueName="[Merge_Base  3].[NivelSatisfacción]" caption="NivelSatisfacción" attribute="1" defaultMemberUniqueName="[Merge_Base  3].[NivelSatisfacción].[All]" allUniqueName="[Merge_Base  3].[NivelSatisfacción].[All]" dimensionUniqueName="[Merge_Base  3]" displayFolder="" count="0" memberValueDatatype="20" unbalanced="0"/>
    <cacheHierarchy uniqueName="[Merge_Base  3].[DíasRetraso30]" caption="DíasRetraso30" attribute="1" defaultMemberUniqueName="[Merge_Base  3].[DíasRetraso30].[All]" allUniqueName="[Merge_Base  3].[DíasRetraso30].[All]" dimensionUniqueName="[Merge_Base  3]" displayFolder="" count="0" memberValueDatatype="20" unbalanced="0"/>
    <cacheHierarchy uniqueName="[Merge_Base  3].[Faltas]" caption="Faltas" attribute="1" defaultMemberUniqueName="[Merge_Base  3].[Faltas].[All]" allUniqueName="[Merge_Base  3].[Faltas].[All]" dimensionUniqueName="[Merge_Base  3]" displayFolder="" count="0" memberValueDatatype="20" unbalanced="0"/>
    <cacheHierarchy uniqueName="[Merge_Base  3].[IdColaborador.1]" caption="IdColaborador.1" attribute="1" defaultMemberUniqueName="[Merge_Base  3].[IdColaborador.1].[All]" allUniqueName="[Merge_Base  3].[IdColaborador.1].[All]" dimensionUniqueName="[Merge_Base  3]" displayFolder="" count="0" memberValueDatatype="130" unbalanced="0"/>
    <cacheHierarchy uniqueName="[Merge_Base  3].[FechaSalida]" caption="FechaSalida" attribute="1" time="1" defaultMemberUniqueName="[Merge_Base  3].[FechaSalida].[All]" allUniqueName="[Merge_Base  3].[FechaSalida].[All]" dimensionUniqueName="[Merge_Base  3]" displayFolder="" count="0" memberValueDatatype="7" unbalanced="0"/>
    <cacheHierarchy uniqueName="[Merge_Base  3].[MotivoSalida]" caption="MotivoSalida" attribute="1" defaultMemberUniqueName="[Merge_Base  3].[MotivoSalida].[All]" allUniqueName="[Merge_Base  3].[MotivoSalida].[All]" dimensionUniqueName="[Merge_Base  3]" displayFolder="" count="0" memberValueDatatype="130" unbalanced="0"/>
    <cacheHierarchy uniqueName="[Merge_Base  3].[ÚltimaEvaluación]" caption="ÚltimaEvaluación" attribute="1" defaultMemberUniqueName="[Merge_Base  3].[ÚltimaEvaluación].[All]" allUniqueName="[Merge_Base  3].[ÚltimaEvaluación].[All]" dimensionUniqueName="[Merge_Base  3]" displayFolder="" count="0" memberValueDatatype="130" unbalanced="0"/>
    <cacheHierarchy uniqueName="[Merge_Base  3].[ÚltimoNivelSatisfacción]" caption="ÚltimoNivelSatisfacción" attribute="1" defaultMemberUniqueName="[Merge_Base  3].[ÚltimoNivelSatisfacción].[All]" allUniqueName="[Merge_Base  3].[ÚltimoNivelSatisfacción].[All]" dimensionUniqueName="[Merge_Base  3]" displayFolder="" count="0" memberValueDatatype="20" unbalanced="0"/>
    <cacheHierarchy uniqueName="[Merge_Base  3].[Status]" caption="Status" attribute="1" defaultMemberUniqueName="[Merge_Base  3].[Status].[All]" allUniqueName="[Merge_Base  3].[Status].[All]" dimensionUniqueName="[Merge_Base  3]" displayFolder="" count="0" memberValueDatatype="130" unbalanced="0"/>
    <cacheHierarchy uniqueName="[Merge_Base  3].[FechaSalida_Month]" caption="FechaSalida_Month" attribute="1" defaultMemberUniqueName="[Merge_Base  3].[FechaSalida_Month].[All]" allUniqueName="[Merge_Base  3].[FechaSalida_Month].[All]" dimensionUniqueName="[Merge_Base  3]" displayFolder="" count="0" memberValueDatatype="20" unbalanced="0"/>
    <cacheHierarchy uniqueName="[Merge_Base  3].[FechaSalida_Year]" caption="FechaSalida_Year" attribute="1" defaultMemberUniqueName="[Merge_Base  3].[FechaSalida_Year].[All]" allUniqueName="[Merge_Base  3].[FechaSalida_Year].[All]" dimensionUniqueName="[Merge_Base  3]" displayFolder="" count="0" memberValueDatatype="20" unbalanced="0"/>
    <cacheHierarchy uniqueName="[Merge_Base  3].[FechaContratacion_Month]" caption="FechaContratacion_Month" attribute="1" defaultMemberUniqueName="[Merge_Base  3].[FechaContratacion_Month].[All]" allUniqueName="[Merge_Base  3].[FechaContratacion_Month].[All]" dimensionUniqueName="[Merge_Base  3]" displayFolder="" count="0" memberValueDatatype="20" unbalanced="0"/>
    <cacheHierarchy uniqueName="[Merge_Base  3].[FechaContratacion_Year]" caption="FechaContratacion_Year" attribute="1" defaultMemberUniqueName="[Merge_Base  3].[FechaContratacion_Year].[All]" allUniqueName="[Merge_Base  3].[FechaContratacion_Year].[All]" dimensionUniqueName="[Merge_Base  3]" displayFolder="" count="0" memberValueDatatype="20" unbalanced="0"/>
    <cacheHierarchy uniqueName="[Merge_Base  3].[Edad]" caption="Edad" attribute="1" defaultMemberUniqueName="[Merge_Base  3].[Edad].[All]" allUniqueName="[Merge_Base  3].[Edad].[All]" dimensionUniqueName="[Merge_Base  3]" displayFolder="" count="0" memberValueDatatype="130" unbalanced="0"/>
    <cacheHierarchy uniqueName="[Merge_Base  3].[Grupo Etario]" caption="Grupo Etario" attribute="1" defaultMemberUniqueName="[Merge_Base  3].[Grupo Etario].[All]" allUniqueName="[Merge_Base  3].[Grupo Etario].[All]" dimensionUniqueName="[Merge_Base  3]" displayFolder="" count="0" memberValueDatatype="130" unbalanced="0"/>
    <cacheHierarchy uniqueName="[Merge_Base  3].[FechaSalida (Year)]" caption="FechaSalida (Year)" attribute="1" defaultMemberUniqueName="[Merge_Base  3].[FechaSalida (Year)].[All]" allUniqueName="[Merge_Base  3].[FechaSalida (Year)].[All]" dimensionUniqueName="[Merge_Base  3]" displayFolder="" count="0" memberValueDatatype="130" unbalanced="0"/>
    <cacheHierarchy uniqueName="[Merge_Base  3].[FechaSalida (Quarter)]" caption="FechaSalida (Quarter)" attribute="1" defaultMemberUniqueName="[Merge_Base  3].[FechaSalida (Quarter)].[All]" allUniqueName="[Merge_Base  3].[FechaSalida (Quarter)].[All]" dimensionUniqueName="[Merge_Base  3]" displayFolder="" count="0" memberValueDatatype="130" unbalanced="0"/>
    <cacheHierarchy uniqueName="[Merge_Base  3].[FechaSalida (Month)]" caption="FechaSalida (Month)" attribute="1" defaultMemberUniqueName="[Merge_Base  3].[FechaSalida (Month)].[All]" allUniqueName="[Merge_Base  3].[FechaSalida (Month)].[All]" dimensionUniqueName="[Merge_Base  3]" displayFolder="" count="0" memberValueDatatype="130" unbalanced="0"/>
    <cacheHierarchy uniqueName="[Merge_Base  4].[IdColaborador]" caption="IdColaborador" attribute="1" defaultMemberUniqueName="[Merge_Base  4].[IdColaborador].[All]" allUniqueName="[Merge_Base  4].[IdColaborador].[All]" dimensionUniqueName="[Merge_Base  4]" displayFolder="" count="0" memberValueDatatype="130" unbalanced="0"/>
    <cacheHierarchy uniqueName="[Merge_Base  4].[NombreColaboradores]" caption="NombreColaboradores" attribute="1" defaultMemberUniqueName="[Merge_Base  4].[NombreColaboradores].[All]" allUniqueName="[Merge_Base  4].[NombreColaboradores].[All]" dimensionUniqueName="[Merge_Base  4]" displayFolder="" count="0" memberValueDatatype="130" unbalanced="0"/>
    <cacheHierarchy uniqueName="[Merge_Base  4].[FechaNacimiento]" caption="FechaNacimiento" attribute="1" time="1" defaultMemberUniqueName="[Merge_Base  4].[FechaNacimiento].[All]" allUniqueName="[Merge_Base  4].[FechaNacimiento].[All]" dimensionUniqueName="[Merge_Base  4]" displayFolder="" count="0" memberValueDatatype="7" unbalanced="0"/>
    <cacheHierarchy uniqueName="[Merge_Base  4].[Género]" caption="Género" attribute="1" defaultMemberUniqueName="[Merge_Base  4].[Género].[All]" allUniqueName="[Merge_Base  4].[Género].[All]" dimensionUniqueName="[Merge_Base  4]" displayFolder="" count="0" memberValueDatatype="130" unbalanced="0"/>
    <cacheHierarchy uniqueName="[Merge_Base  4].[EstadoCivil]" caption="EstadoCivil" attribute="1" defaultMemberUniqueName="[Merge_Base  4].[EstadoCivil].[All]" allUniqueName="[Merge_Base  4].[EstadoCivil].[All]" dimensionUniqueName="[Merge_Base  4]" displayFolder="" count="0" memberValueDatatype="130" unbalanced="0"/>
    <cacheHierarchy uniqueName="[Merge_Base  4].[País]" caption="País" attribute="1" defaultMemberUniqueName="[Merge_Base  4].[País].[All]" allUniqueName="[Merge_Base  4].[País].[All]" dimensionUniqueName="[Merge_Base  4]" displayFolder="" count="0" memberValueDatatype="130" unbalanced="0"/>
    <cacheHierarchy uniqueName="[Merge_Base  4].[Departamento]" caption="Departamento" attribute="1" defaultMemberUniqueName="[Merge_Base  4].[Departamento].[All]" allUniqueName="[Merge_Base  4].[Departamento].[All]" dimensionUniqueName="[Merge_Base  4]" displayFolder="" count="0" memberValueDatatype="130" unbalanced="0"/>
    <cacheHierarchy uniqueName="[Merge_Base  4].[Posición]" caption="Posición" attribute="1" defaultMemberUniqueName="[Merge_Base  4].[Posición].[All]" allUniqueName="[Merge_Base  4].[Posición].[All]" dimensionUniqueName="[Merge_Base  4]" displayFolder="" count="0" memberValueDatatype="130" unbalanced="0"/>
    <cacheHierarchy uniqueName="[Merge_Base  4].[Sueldo]" caption="Sueldo" attribute="1" defaultMemberUniqueName="[Merge_Base  4].[Sueldo].[All]" allUniqueName="[Merge_Base  4].[Sueldo].[All]" dimensionUniqueName="[Merge_Base  4]" displayFolder="" count="0" memberValueDatatype="5" unbalanced="0"/>
    <cacheHierarchy uniqueName="[Merge_Base  4].[FechaContratación]" caption="FechaContratación" attribute="1" time="1" defaultMemberUniqueName="[Merge_Base  4].[FechaContratación].[All]" allUniqueName="[Merge_Base  4].[FechaContratación].[All]" dimensionUniqueName="[Merge_Base  4]" displayFolder="" count="0" memberValueDatatype="7" unbalanced="0"/>
    <cacheHierarchy uniqueName="[Merge_Base  4].[FuenteContratación]" caption="FuenteContratación" attribute="1" defaultMemberUniqueName="[Merge_Base  4].[FuenteContratación].[All]" allUniqueName="[Merge_Base  4].[FuenteContratación].[All]" dimensionUniqueName="[Merge_Base  4]" displayFolder="" count="0" memberValueDatatype="130" unbalanced="0"/>
    <cacheHierarchy uniqueName="[Merge_Base  4].[Rendimiento]" caption="Rendimiento" attribute="1" defaultMemberUniqueName="[Merge_Base  4].[Rendimiento].[All]" allUniqueName="[Merge_Base  4].[Rendimiento].[All]" dimensionUniqueName="[Merge_Base  4]" displayFolder="" count="0" memberValueDatatype="20" unbalanced="0"/>
    <cacheHierarchy uniqueName="[Merge_Base  4].[EvaluaciónRendimiento]" caption="EvaluaciónRendimiento" attribute="1" defaultMemberUniqueName="[Merge_Base  4].[EvaluaciónRendimiento].[All]" allUniqueName="[Merge_Base  4].[EvaluaciónRendimiento].[All]" dimensionUniqueName="[Merge_Base  4]" displayFolder="" count="0" memberValueDatatype="130" unbalanced="0"/>
    <cacheHierarchy uniqueName="[Merge_Base  4].[InvestigaciónCompromiso]" caption="InvestigaciónCompromiso" attribute="1" defaultMemberUniqueName="[Merge_Base  4].[InvestigaciónCompromiso].[All]" allUniqueName="[Merge_Base  4].[InvestigaciónCompromiso].[All]" dimensionUniqueName="[Merge_Base  4]" displayFolder="" count="0" memberValueDatatype="5" unbalanced="0"/>
    <cacheHierarchy uniqueName="[Merge_Base  4].[NivelSatisfacción]" caption="NivelSatisfacción" attribute="1" defaultMemberUniqueName="[Merge_Base  4].[NivelSatisfacción].[All]" allUniqueName="[Merge_Base  4].[NivelSatisfacción].[All]" dimensionUniqueName="[Merge_Base  4]" displayFolder="" count="0" memberValueDatatype="20" unbalanced="0"/>
    <cacheHierarchy uniqueName="[Merge_Base  4].[DíasRetraso30]" caption="DíasRetraso30" attribute="1" defaultMemberUniqueName="[Merge_Base  4].[DíasRetraso30].[All]" allUniqueName="[Merge_Base  4].[DíasRetraso30].[All]" dimensionUniqueName="[Merge_Base  4]" displayFolder="" count="0" memberValueDatatype="20" unbalanced="0"/>
    <cacheHierarchy uniqueName="[Merge_Base  4].[Faltas]" caption="Faltas" attribute="1" defaultMemberUniqueName="[Merge_Base  4].[Faltas].[All]" allUniqueName="[Merge_Base  4].[Faltas].[All]" dimensionUniqueName="[Merge_Base  4]" displayFolder="" count="0" memberValueDatatype="20" unbalanced="0"/>
    <cacheHierarchy uniqueName="[Merge_Base  4].[IdColaborador.1]" caption="IdColaborador.1" attribute="1" defaultMemberUniqueName="[Merge_Base  4].[IdColaborador.1].[All]" allUniqueName="[Merge_Base  4].[IdColaborador.1].[All]" dimensionUniqueName="[Merge_Base  4]" displayFolder="" count="0" memberValueDatatype="130" unbalanced="0"/>
    <cacheHierarchy uniqueName="[Merge_Base  4].[FechaSalida]" caption="FechaSalida" attribute="1" time="1" defaultMemberUniqueName="[Merge_Base  4].[FechaSalida].[All]" allUniqueName="[Merge_Base  4].[FechaSalida].[All]" dimensionUniqueName="[Merge_Base  4]" displayFolder="" count="0" memberValueDatatype="7" unbalanced="0"/>
    <cacheHierarchy uniqueName="[Merge_Base  4].[MotivoSalida]" caption="MotivoSalida" attribute="1" defaultMemberUniqueName="[Merge_Base  4].[MotivoSalida].[All]" allUniqueName="[Merge_Base  4].[MotivoSalida].[All]" dimensionUniqueName="[Merge_Base  4]" displayFolder="" count="0" memberValueDatatype="130" unbalanced="0"/>
    <cacheHierarchy uniqueName="[Merge_Base  4].[ÚltimaEvaluación]" caption="ÚltimaEvaluación" attribute="1" defaultMemberUniqueName="[Merge_Base  4].[ÚltimaEvaluación].[All]" allUniqueName="[Merge_Base  4].[ÚltimaEvaluación].[All]" dimensionUniqueName="[Merge_Base  4]" displayFolder="" count="0" memberValueDatatype="130" unbalanced="0"/>
    <cacheHierarchy uniqueName="[Merge_Base  4].[ÚltimoNivelSatisfacción]" caption="ÚltimoNivelSatisfacción" attribute="1" defaultMemberUniqueName="[Merge_Base  4].[ÚltimoNivelSatisfacción].[All]" allUniqueName="[Merge_Base  4].[ÚltimoNivelSatisfacción].[All]" dimensionUniqueName="[Merge_Base  4]" displayFolder="" count="0" memberValueDatatype="20" unbalanced="0"/>
    <cacheHierarchy uniqueName="[Merge_Base  4].[Status]" caption="Status" attribute="1" defaultMemberUniqueName="[Merge_Base  4].[Status].[All]" allUniqueName="[Merge_Base  4].[Status].[All]" dimensionUniqueName="[Merge_Base  4]" displayFolder="" count="0" memberValueDatatype="130" unbalanced="0"/>
    <cacheHierarchy uniqueName="[Merge_Base  4].[FechaSalida_Month]" caption="FechaSalida_Month" attribute="1" defaultMemberUniqueName="[Merge_Base  4].[FechaSalida_Month].[All]" allUniqueName="[Merge_Base  4].[FechaSalida_Month].[All]" dimensionUniqueName="[Merge_Base  4]" displayFolder="" count="0" memberValueDatatype="20" unbalanced="0"/>
    <cacheHierarchy uniqueName="[Merge_Base  4].[FechaSalida_Year]" caption="FechaSalida_Year" attribute="1" defaultMemberUniqueName="[Merge_Base  4].[FechaSalida_Year].[All]" allUniqueName="[Merge_Base  4].[FechaSalida_Year].[All]" dimensionUniqueName="[Merge_Base  4]" displayFolder="" count="0" memberValueDatatype="20" unbalanced="0"/>
    <cacheHierarchy uniqueName="[Merge_Base  4].[FechaContratacion_Month]" caption="FechaContratacion_Month" attribute="1" defaultMemberUniqueName="[Merge_Base  4].[FechaContratacion_Month].[All]" allUniqueName="[Merge_Base  4].[FechaContratacion_Month].[All]" dimensionUniqueName="[Merge_Base  4]" displayFolder="" count="0" memberValueDatatype="20" unbalanced="0"/>
    <cacheHierarchy uniqueName="[Merge_Base  4].[FechaContratacion_Year]" caption="FechaContratacion_Year" attribute="1" defaultMemberUniqueName="[Merge_Base  4].[FechaContratacion_Year].[All]" allUniqueName="[Merge_Base  4].[FechaContratacion_Year].[All]" dimensionUniqueName="[Merge_Base  4]" displayFolder="" count="0" memberValueDatatype="20" unbalanced="0"/>
    <cacheHierarchy uniqueName="[Merge_Base  4].[Edad]" caption="Edad" attribute="1" defaultMemberUniqueName="[Merge_Base  4].[Edad].[All]" allUniqueName="[Merge_Base  4].[Edad].[All]" dimensionUniqueName="[Merge_Base  4]" displayFolder="" count="0" memberValueDatatype="130" unbalanced="0"/>
    <cacheHierarchy uniqueName="[Merge_Base  4].[Grupo Etario]" caption="Grupo Etario" attribute="1" defaultMemberUniqueName="[Merge_Base  4].[Grupo Etario].[All]" allUniqueName="[Merge_Base  4].[Grupo Etario].[All]" dimensionUniqueName="[Merge_Base  4]" displayFolder="" count="0" memberValueDatatype="130" unbalanced="0"/>
    <cacheHierarchy uniqueName="[Merge_Base  6].[IdColaborador]" caption="IdColaborador" attribute="1" defaultMemberUniqueName="[Merge_Base  6].[IdColaborador].[All]" allUniqueName="[Merge_Base  6].[IdColaborador].[All]" dimensionUniqueName="[Merge_Base  6]" displayFolder="" count="0" memberValueDatatype="130" unbalanced="0"/>
    <cacheHierarchy uniqueName="[Merge_Base  6].[NombreColaboradores]" caption="NombreColaboradores" attribute="1" defaultMemberUniqueName="[Merge_Base  6].[NombreColaboradores].[All]" allUniqueName="[Merge_Base  6].[NombreColaboradores].[All]" dimensionUniqueName="[Merge_Base  6]" displayFolder="" count="0" memberValueDatatype="130" unbalanced="0"/>
    <cacheHierarchy uniqueName="[Merge_Base  6].[FechaNacimiento]" caption="FechaNacimiento" attribute="1" time="1" defaultMemberUniqueName="[Merge_Base  6].[FechaNacimiento].[All]" allUniqueName="[Merge_Base  6].[FechaNacimiento].[All]" dimensionUniqueName="[Merge_Base  6]" displayFolder="" count="0" memberValueDatatype="7" unbalanced="0"/>
    <cacheHierarchy uniqueName="[Merge_Base  6].[Género]" caption="Género" attribute="1" defaultMemberUniqueName="[Merge_Base  6].[Género].[All]" allUniqueName="[Merge_Base  6].[Género].[All]" dimensionUniqueName="[Merge_Base  6]" displayFolder="" count="0" memberValueDatatype="130" unbalanced="0"/>
    <cacheHierarchy uniqueName="[Merge_Base  6].[EstadoCivil]" caption="EstadoCivil" attribute="1" defaultMemberUniqueName="[Merge_Base  6].[EstadoCivil].[All]" allUniqueName="[Merge_Base  6].[EstadoCivil].[All]" dimensionUniqueName="[Merge_Base  6]" displayFolder="" count="0" memberValueDatatype="130" unbalanced="0"/>
    <cacheHierarchy uniqueName="[Merge_Base  6].[País]" caption="País" attribute="1" defaultMemberUniqueName="[Merge_Base  6].[País].[All]" allUniqueName="[Merge_Base  6].[País].[All]" dimensionUniqueName="[Merge_Base  6]" displayFolder="" count="0" memberValueDatatype="130" unbalanced="0"/>
    <cacheHierarchy uniqueName="[Merge_Base  6].[Departamento]" caption="Departamento" attribute="1" defaultMemberUniqueName="[Merge_Base  6].[Departamento].[All]" allUniqueName="[Merge_Base  6].[Departamento].[All]" dimensionUniqueName="[Merge_Base  6]" displayFolder="" count="0" memberValueDatatype="130" unbalanced="0"/>
    <cacheHierarchy uniqueName="[Merge_Base  6].[Posición]" caption="Posición" attribute="1" defaultMemberUniqueName="[Merge_Base  6].[Posición].[All]" allUniqueName="[Merge_Base  6].[Posición].[All]" dimensionUniqueName="[Merge_Base  6]" displayFolder="" count="0" memberValueDatatype="130" unbalanced="0"/>
    <cacheHierarchy uniqueName="[Merge_Base  6].[Sueldo]" caption="Sueldo" attribute="1" defaultMemberUniqueName="[Merge_Base  6].[Sueldo].[All]" allUniqueName="[Merge_Base  6].[Sueldo].[All]" dimensionUniqueName="[Merge_Base  6]" displayFolder="" count="0" memberValueDatatype="5" unbalanced="0"/>
    <cacheHierarchy uniqueName="[Merge_Base  6].[FechaContratación]" caption="FechaContratación" attribute="1" time="1" defaultMemberUniqueName="[Merge_Base  6].[FechaContratación].[All]" allUniqueName="[Merge_Base  6].[FechaContratación].[All]" dimensionUniqueName="[Merge_Base  6]" displayFolder="" count="0" memberValueDatatype="7" unbalanced="0"/>
    <cacheHierarchy uniqueName="[Merge_Base  6].[FuenteContratación]" caption="FuenteContratación" attribute="1" defaultMemberUniqueName="[Merge_Base  6].[FuenteContratación].[All]" allUniqueName="[Merge_Base  6].[FuenteContratación].[All]" dimensionUniqueName="[Merge_Base  6]" displayFolder="" count="0" memberValueDatatype="130" unbalanced="0"/>
    <cacheHierarchy uniqueName="[Merge_Base  6].[Rendimiento]" caption="Rendimiento" attribute="1" defaultMemberUniqueName="[Merge_Base  6].[Rendimiento].[All]" allUniqueName="[Merge_Base  6].[Rendimiento].[All]" dimensionUniqueName="[Merge_Base  6]" displayFolder="" count="0" memberValueDatatype="20" unbalanced="0"/>
    <cacheHierarchy uniqueName="[Merge_Base  6].[EvaluaciónRendimiento]" caption="EvaluaciónRendimiento" attribute="1" defaultMemberUniqueName="[Merge_Base  6].[EvaluaciónRendimiento].[All]" allUniqueName="[Merge_Base  6].[EvaluaciónRendimiento].[All]" dimensionUniqueName="[Merge_Base  6]" displayFolder="" count="0" memberValueDatatype="130" unbalanced="0"/>
    <cacheHierarchy uniqueName="[Merge_Base  6].[InvestigaciónCompromiso]" caption="InvestigaciónCompromiso" attribute="1" defaultMemberUniqueName="[Merge_Base  6].[InvestigaciónCompromiso].[All]" allUniqueName="[Merge_Base  6].[InvestigaciónCompromiso].[All]" dimensionUniqueName="[Merge_Base  6]" displayFolder="" count="0" memberValueDatatype="5" unbalanced="0"/>
    <cacheHierarchy uniqueName="[Merge_Base  6].[NivelSatisfacción]" caption="NivelSatisfacción" attribute="1" defaultMemberUniqueName="[Merge_Base  6].[NivelSatisfacción].[All]" allUniqueName="[Merge_Base  6].[NivelSatisfacción].[All]" dimensionUniqueName="[Merge_Base  6]" displayFolder="" count="0" memberValueDatatype="20" unbalanced="0"/>
    <cacheHierarchy uniqueName="[Merge_Base  6].[DíasRetraso30]" caption="DíasRetraso30" attribute="1" defaultMemberUniqueName="[Merge_Base  6].[DíasRetraso30].[All]" allUniqueName="[Merge_Base  6].[DíasRetraso30].[All]" dimensionUniqueName="[Merge_Base  6]" displayFolder="" count="0" memberValueDatatype="20" unbalanced="0"/>
    <cacheHierarchy uniqueName="[Merge_Base  6].[Faltas]" caption="Faltas" attribute="1" defaultMemberUniqueName="[Merge_Base  6].[Faltas].[All]" allUniqueName="[Merge_Base  6].[Faltas].[All]" dimensionUniqueName="[Merge_Base  6]" displayFolder="" count="0" memberValueDatatype="20" unbalanced="0"/>
    <cacheHierarchy uniqueName="[Merge_Base  6].[IdColaborador.1]" caption="IdColaborador.1" attribute="1" defaultMemberUniqueName="[Merge_Base  6].[IdColaborador.1].[All]" allUniqueName="[Merge_Base  6].[IdColaborador.1].[All]" dimensionUniqueName="[Merge_Base  6]" displayFolder="" count="0" memberValueDatatype="130" unbalanced="0"/>
    <cacheHierarchy uniqueName="[Merge_Base  6].[FechaSalida]" caption="FechaSalida" attribute="1" time="1" defaultMemberUniqueName="[Merge_Base  6].[FechaSalida].[All]" allUniqueName="[Merge_Base  6].[FechaSalida].[All]" dimensionUniqueName="[Merge_Base  6]" displayFolder="" count="0" memberValueDatatype="7" unbalanced="0"/>
    <cacheHierarchy uniqueName="[Merge_Base  6].[MotivoSalida]" caption="MotivoSalida" attribute="1" defaultMemberUniqueName="[Merge_Base  6].[MotivoSalida].[All]" allUniqueName="[Merge_Base  6].[MotivoSalida].[All]" dimensionUniqueName="[Merge_Base  6]" displayFolder="" count="0" memberValueDatatype="130" unbalanced="0"/>
    <cacheHierarchy uniqueName="[Merge_Base  6].[ÚltimaEvaluación]" caption="ÚltimaEvaluación" attribute="1" defaultMemberUniqueName="[Merge_Base  6].[ÚltimaEvaluación].[All]" allUniqueName="[Merge_Base  6].[ÚltimaEvaluación].[All]" dimensionUniqueName="[Merge_Base  6]" displayFolder="" count="0" memberValueDatatype="130" unbalanced="0"/>
    <cacheHierarchy uniqueName="[Merge_Base  6].[ÚltimoNivelSatisfacción]" caption="ÚltimoNivelSatisfacción" attribute="1" defaultMemberUniqueName="[Merge_Base  6].[ÚltimoNivelSatisfacción].[All]" allUniqueName="[Merge_Base  6].[ÚltimoNivelSatisfacción].[All]" dimensionUniqueName="[Merge_Base  6]" displayFolder="" count="0" memberValueDatatype="20" unbalanced="0"/>
    <cacheHierarchy uniqueName="[Merge_Base  6].[Status]" caption="Status" attribute="1" defaultMemberUniqueName="[Merge_Base  6].[Status].[All]" allUniqueName="[Merge_Base  6].[Status].[All]" dimensionUniqueName="[Merge_Base  6]" displayFolder="" count="0" memberValueDatatype="130" unbalanced="0"/>
    <cacheHierarchy uniqueName="[Merge_Base  6].[FechaSalida_Month]" caption="FechaSalida_Month" attribute="1" defaultMemberUniqueName="[Merge_Base  6].[FechaSalida_Month].[All]" allUniqueName="[Merge_Base  6].[FechaSalida_Month].[All]" dimensionUniqueName="[Merge_Base  6]" displayFolder="" count="0" memberValueDatatype="20" unbalanced="0"/>
    <cacheHierarchy uniqueName="[Merge_Base  6].[FechaSalida_Year]" caption="FechaSalida_Year" attribute="1" defaultMemberUniqueName="[Merge_Base  6].[FechaSalida_Year].[All]" allUniqueName="[Merge_Base  6].[FechaSalida_Year].[All]" dimensionUniqueName="[Merge_Base  6]" displayFolder="" count="0" memberValueDatatype="20" unbalanced="0"/>
    <cacheHierarchy uniqueName="[Merge_Base  6].[FechaContratacion_Month]" caption="FechaContratacion_Month" attribute="1" defaultMemberUniqueName="[Merge_Base  6].[FechaContratacion_Month].[All]" allUniqueName="[Merge_Base  6].[FechaContratacion_Month].[All]" dimensionUniqueName="[Merge_Base  6]" displayFolder="" count="0" memberValueDatatype="20" unbalanced="0"/>
    <cacheHierarchy uniqueName="[Merge_Base  6].[FechaContratacion_Year]" caption="FechaContratacion_Year" attribute="1" defaultMemberUniqueName="[Merge_Base  6].[FechaContratacion_Year].[All]" allUniqueName="[Merge_Base  6].[FechaContratacion_Year].[All]" dimensionUniqueName="[Merge_Base  6]" displayFolder="" count="0" memberValueDatatype="20" unbalanced="0"/>
    <cacheHierarchy uniqueName="[Merge_Base  6].[Edad]" caption="Edad" attribute="1" defaultMemberUniqueName="[Merge_Base  6].[Edad].[All]" allUniqueName="[Merge_Base  6].[Edad].[All]" dimensionUniqueName="[Merge_Base  6]" displayFolder="" count="0" memberValueDatatype="130" unbalanced="0"/>
    <cacheHierarchy uniqueName="[Merge_Base  6].[Grupo Etario]" caption="Grupo Etario" attribute="1" defaultMemberUniqueName="[Merge_Base  6].[Grupo Etario].[All]" allUniqueName="[Merge_Base  6].[Grupo Etario].[All]" dimensionUniqueName="[Merge_Base  6]" displayFolder="" count="0" memberValueDatatype="130" unbalanced="0"/>
    <cacheHierarchy uniqueName="[Merge_Base  7].[IdColaborador]" caption="IdColaborador" attribute="1" defaultMemberUniqueName="[Merge_Base  7].[IdColaborador].[All]" allUniqueName="[Merge_Base  7].[IdColaborador].[All]" dimensionUniqueName="[Merge_Base  7]" displayFolder="" count="0" memberValueDatatype="130" unbalanced="0"/>
    <cacheHierarchy uniqueName="[Merge_Base  7].[NombreColaboradores]" caption="NombreColaboradores" attribute="1" defaultMemberUniqueName="[Merge_Base  7].[NombreColaboradores].[All]" allUniqueName="[Merge_Base  7].[NombreColaboradores].[All]" dimensionUniqueName="[Merge_Base  7]" displayFolder="" count="0" memberValueDatatype="130" unbalanced="0"/>
    <cacheHierarchy uniqueName="[Merge_Base  7].[FechaNacimiento]" caption="FechaNacimiento" attribute="1" time="1" defaultMemberUniqueName="[Merge_Base  7].[FechaNacimiento].[All]" allUniqueName="[Merge_Base  7].[FechaNacimiento].[All]" dimensionUniqueName="[Merge_Base  7]" displayFolder="" count="0" memberValueDatatype="7" unbalanced="0"/>
    <cacheHierarchy uniqueName="[Merge_Base  7].[Género]" caption="Género" attribute="1" defaultMemberUniqueName="[Merge_Base  7].[Género].[All]" allUniqueName="[Merge_Base  7].[Género].[All]" dimensionUniqueName="[Merge_Base  7]" displayFolder="" count="0" memberValueDatatype="130" unbalanced="0"/>
    <cacheHierarchy uniqueName="[Merge_Base  7].[EstadoCivil]" caption="EstadoCivil" attribute="1" defaultMemberUniqueName="[Merge_Base  7].[EstadoCivil].[All]" allUniqueName="[Merge_Base  7].[EstadoCivil].[All]" dimensionUniqueName="[Merge_Base  7]" displayFolder="" count="0" memberValueDatatype="130" unbalanced="0"/>
    <cacheHierarchy uniqueName="[Merge_Base  7].[País]" caption="País" attribute="1" defaultMemberUniqueName="[Merge_Base  7].[País].[All]" allUniqueName="[Merge_Base  7].[País].[All]" dimensionUniqueName="[Merge_Base  7]" displayFolder="" count="0" memberValueDatatype="130" unbalanced="0"/>
    <cacheHierarchy uniqueName="[Merge_Base  7].[Departamento]" caption="Departamento" attribute="1" defaultMemberUniqueName="[Merge_Base  7].[Departamento].[All]" allUniqueName="[Merge_Base  7].[Departamento].[All]" dimensionUniqueName="[Merge_Base  7]" displayFolder="" count="0" memberValueDatatype="130" unbalanced="0"/>
    <cacheHierarchy uniqueName="[Merge_Base  7].[Posición]" caption="Posición" attribute="1" defaultMemberUniqueName="[Merge_Base  7].[Posición].[All]" allUniqueName="[Merge_Base  7].[Posición].[All]" dimensionUniqueName="[Merge_Base  7]" displayFolder="" count="0" memberValueDatatype="130" unbalanced="0"/>
    <cacheHierarchy uniqueName="[Merge_Base  7].[Sueldo]" caption="Sueldo" attribute="1" defaultMemberUniqueName="[Merge_Base  7].[Sueldo].[All]" allUniqueName="[Merge_Base  7].[Sueldo].[All]" dimensionUniqueName="[Merge_Base  7]" displayFolder="" count="0" memberValueDatatype="5" unbalanced="0"/>
    <cacheHierarchy uniqueName="[Merge_Base  7].[FechaContratación]" caption="FechaContratación" attribute="1" time="1" defaultMemberUniqueName="[Merge_Base  7].[FechaContratación].[All]" allUniqueName="[Merge_Base  7].[FechaContratación].[All]" dimensionUniqueName="[Merge_Base  7]" displayFolder="" count="0" memberValueDatatype="7" unbalanced="0"/>
    <cacheHierarchy uniqueName="[Merge_Base  7].[FuenteContratación]" caption="FuenteContratación" attribute="1" defaultMemberUniqueName="[Merge_Base  7].[FuenteContratación].[All]" allUniqueName="[Merge_Base  7].[FuenteContratación].[All]" dimensionUniqueName="[Merge_Base  7]" displayFolder="" count="0" memberValueDatatype="130" unbalanced="0"/>
    <cacheHierarchy uniqueName="[Merge_Base  7].[Rendimiento]" caption="Rendimiento" attribute="1" defaultMemberUniqueName="[Merge_Base  7].[Rendimiento].[All]" allUniqueName="[Merge_Base  7].[Rendimiento].[All]" dimensionUniqueName="[Merge_Base  7]" displayFolder="" count="0" memberValueDatatype="20" unbalanced="0"/>
    <cacheHierarchy uniqueName="[Merge_Base  7].[EvaluaciónRendimiento]" caption="EvaluaciónRendimiento" attribute="1" defaultMemberUniqueName="[Merge_Base  7].[EvaluaciónRendimiento].[All]" allUniqueName="[Merge_Base  7].[EvaluaciónRendimiento].[All]" dimensionUniqueName="[Merge_Base  7]" displayFolder="" count="0" memberValueDatatype="130" unbalanced="0"/>
    <cacheHierarchy uniqueName="[Merge_Base  7].[InvestigaciónCompromiso]" caption="InvestigaciónCompromiso" attribute="1" defaultMemberUniqueName="[Merge_Base  7].[InvestigaciónCompromiso].[All]" allUniqueName="[Merge_Base  7].[InvestigaciónCompromiso].[All]" dimensionUniqueName="[Merge_Base  7]" displayFolder="" count="0" memberValueDatatype="5" unbalanced="0"/>
    <cacheHierarchy uniqueName="[Merge_Base  7].[NivelSatisfacción]" caption="NivelSatisfacción" attribute="1" defaultMemberUniqueName="[Merge_Base  7].[NivelSatisfacción].[All]" allUniqueName="[Merge_Base  7].[NivelSatisfacción].[All]" dimensionUniqueName="[Merge_Base  7]" displayFolder="" count="0" memberValueDatatype="20" unbalanced="0"/>
    <cacheHierarchy uniqueName="[Merge_Base  7].[DíasRetraso30]" caption="DíasRetraso30" attribute="1" defaultMemberUniqueName="[Merge_Base  7].[DíasRetraso30].[All]" allUniqueName="[Merge_Base  7].[DíasRetraso30].[All]" dimensionUniqueName="[Merge_Base  7]" displayFolder="" count="0" memberValueDatatype="20" unbalanced="0"/>
    <cacheHierarchy uniqueName="[Merge_Base  7].[Faltas]" caption="Faltas" attribute="1" defaultMemberUniqueName="[Merge_Base  7].[Faltas].[All]" allUniqueName="[Merge_Base  7].[Faltas].[All]" dimensionUniqueName="[Merge_Base  7]" displayFolder="" count="0" memberValueDatatype="20" unbalanced="0"/>
    <cacheHierarchy uniqueName="[Merge_Base  7].[IdColaborador.1]" caption="IdColaborador.1" attribute="1" defaultMemberUniqueName="[Merge_Base  7].[IdColaborador.1].[All]" allUniqueName="[Merge_Base  7].[IdColaborador.1].[All]" dimensionUniqueName="[Merge_Base  7]" displayFolder="" count="0" memberValueDatatype="130" unbalanced="0"/>
    <cacheHierarchy uniqueName="[Merge_Base  7].[FechaSalida]" caption="FechaSalida" attribute="1" time="1" defaultMemberUniqueName="[Merge_Base  7].[FechaSalida].[All]" allUniqueName="[Merge_Base  7].[FechaSalida].[All]" dimensionUniqueName="[Merge_Base  7]" displayFolder="" count="0" memberValueDatatype="7" unbalanced="0"/>
    <cacheHierarchy uniqueName="[Merge_Base  7].[MotivoSalida]" caption="MotivoSalida" attribute="1" defaultMemberUniqueName="[Merge_Base  7].[MotivoSalida].[All]" allUniqueName="[Merge_Base  7].[MotivoSalida].[All]" dimensionUniqueName="[Merge_Base  7]" displayFolder="" count="0" memberValueDatatype="130" unbalanced="0"/>
    <cacheHierarchy uniqueName="[Merge_Base  7].[ÚltimaEvaluación]" caption="ÚltimaEvaluación" attribute="1" defaultMemberUniqueName="[Merge_Base  7].[ÚltimaEvaluación].[All]" allUniqueName="[Merge_Base  7].[ÚltimaEvaluación].[All]" dimensionUniqueName="[Merge_Base  7]" displayFolder="" count="0" memberValueDatatype="130" unbalanced="0"/>
    <cacheHierarchy uniqueName="[Merge_Base  7].[ÚltimoNivelSatisfacción]" caption="ÚltimoNivelSatisfacción" attribute="1" defaultMemberUniqueName="[Merge_Base  7].[ÚltimoNivelSatisfacción].[All]" allUniqueName="[Merge_Base  7].[ÚltimoNivelSatisfacción].[All]" dimensionUniqueName="[Merge_Base  7]" displayFolder="" count="0" memberValueDatatype="20" unbalanced="0"/>
    <cacheHierarchy uniqueName="[Merge_Base  7].[Status]" caption="Status" attribute="1" defaultMemberUniqueName="[Merge_Base  7].[Status].[All]" allUniqueName="[Merge_Base  7].[Status].[All]" dimensionUniqueName="[Merge_Base  7]" displayFolder="" count="0" memberValueDatatype="130" unbalanced="0"/>
    <cacheHierarchy uniqueName="[Merge_Base  7].[FechaSalida_Month]" caption="FechaSalida_Month" attribute="1" defaultMemberUniqueName="[Merge_Base  7].[FechaSalida_Month].[All]" allUniqueName="[Merge_Base  7].[FechaSalida_Month].[All]" dimensionUniqueName="[Merge_Base  7]" displayFolder="" count="0" memberValueDatatype="20" unbalanced="0"/>
    <cacheHierarchy uniqueName="[Merge_Base  7].[FechaSalida_Year]" caption="FechaSalida_Year" attribute="1" defaultMemberUniqueName="[Merge_Base  7].[FechaSalida_Year].[All]" allUniqueName="[Merge_Base  7].[FechaSalida_Year].[All]" dimensionUniqueName="[Merge_Base  7]" displayFolder="" count="0" memberValueDatatype="20" unbalanced="0"/>
    <cacheHierarchy uniqueName="[Merge_Base  7].[FechaContratacion_Month]" caption="FechaContratacion_Month" attribute="1" defaultMemberUniqueName="[Merge_Base  7].[FechaContratacion_Month].[All]" allUniqueName="[Merge_Base  7].[FechaContratacion_Month].[All]" dimensionUniqueName="[Merge_Base  7]" displayFolder="" count="0" memberValueDatatype="20" unbalanced="0"/>
    <cacheHierarchy uniqueName="[Merge_Base  7].[FechaContratacion_Year]" caption="FechaContratacion_Year" attribute="1" defaultMemberUniqueName="[Merge_Base  7].[FechaContratacion_Year].[All]" allUniqueName="[Merge_Base  7].[FechaContratacion_Year].[All]" dimensionUniqueName="[Merge_Base  7]" displayFolder="" count="0" memberValueDatatype="20" unbalanced="0"/>
    <cacheHierarchy uniqueName="[Merge_Base  7].[Edad]" caption="Edad" attribute="1" defaultMemberUniqueName="[Merge_Base  7].[Edad].[All]" allUniqueName="[Merge_Base  7].[Edad].[All]" dimensionUniqueName="[Merge_Base  7]" displayFolder="" count="0" memberValueDatatype="130" unbalanced="0"/>
    <cacheHierarchy uniqueName="[Merge_Base  7].[Grupo Etario]" caption="Grupo Etario" attribute="1" defaultMemberUniqueName="[Merge_Base  7].[Grupo Etario].[All]" allUniqueName="[Merge_Base  7].[Grupo Etario].[All]" dimensionUniqueName="[Merge_Base  7]" displayFolder="" count="0" memberValueDatatype="130" unbalanced="0"/>
    <cacheHierarchy uniqueName="[Merge_Base  8].[IdColaborador]" caption="IdColaborador" attribute="1" defaultMemberUniqueName="[Merge_Base  8].[IdColaborador].[All]" allUniqueName="[Merge_Base  8].[IdColaborador].[All]" dimensionUniqueName="[Merge_Base  8]" displayFolder="" count="0" memberValueDatatype="130" unbalanced="0"/>
    <cacheHierarchy uniqueName="[Merge_Base  8].[NombreColaboradores]" caption="NombreColaboradores" attribute="1" defaultMemberUniqueName="[Merge_Base  8].[NombreColaboradores].[All]" allUniqueName="[Merge_Base  8].[NombreColaboradores].[All]" dimensionUniqueName="[Merge_Base  8]" displayFolder="" count="0" memberValueDatatype="130" unbalanced="0"/>
    <cacheHierarchy uniqueName="[Merge_Base  8].[FechaNacimiento]" caption="FechaNacimiento" attribute="1" time="1" defaultMemberUniqueName="[Merge_Base  8].[FechaNacimiento].[All]" allUniqueName="[Merge_Base  8].[FechaNacimiento].[All]" dimensionUniqueName="[Merge_Base  8]" displayFolder="" count="0" memberValueDatatype="7" unbalanced="0"/>
    <cacheHierarchy uniqueName="[Merge_Base  8].[Género]" caption="Género" attribute="1" defaultMemberUniqueName="[Merge_Base  8].[Género].[All]" allUniqueName="[Merge_Base  8].[Género].[All]" dimensionUniqueName="[Merge_Base  8]" displayFolder="" count="0" memberValueDatatype="130" unbalanced="0"/>
    <cacheHierarchy uniqueName="[Merge_Base  8].[EstadoCivil]" caption="EstadoCivil" attribute="1" defaultMemberUniqueName="[Merge_Base  8].[EstadoCivil].[All]" allUniqueName="[Merge_Base  8].[EstadoCivil].[All]" dimensionUniqueName="[Merge_Base  8]" displayFolder="" count="0" memberValueDatatype="130" unbalanced="0"/>
    <cacheHierarchy uniqueName="[Merge_Base  8].[País]" caption="País" attribute="1" defaultMemberUniqueName="[Merge_Base  8].[País].[All]" allUniqueName="[Merge_Base  8].[País].[All]" dimensionUniqueName="[Merge_Base  8]" displayFolder="" count="0" memberValueDatatype="130" unbalanced="0"/>
    <cacheHierarchy uniqueName="[Merge_Base  8].[Departamento]" caption="Departamento" attribute="1" defaultMemberUniqueName="[Merge_Base  8].[Departamento].[All]" allUniqueName="[Merge_Base  8].[Departamento].[All]" dimensionUniqueName="[Merge_Base  8]" displayFolder="" count="0" memberValueDatatype="130" unbalanced="0"/>
    <cacheHierarchy uniqueName="[Merge_Base  8].[Posición]" caption="Posición" attribute="1" defaultMemberUniqueName="[Merge_Base  8].[Posición].[All]" allUniqueName="[Merge_Base  8].[Posición].[All]" dimensionUniqueName="[Merge_Base  8]" displayFolder="" count="0" memberValueDatatype="130" unbalanced="0"/>
    <cacheHierarchy uniqueName="[Merge_Base  8].[Sueldo]" caption="Sueldo" attribute="1" defaultMemberUniqueName="[Merge_Base  8].[Sueldo].[All]" allUniqueName="[Merge_Base  8].[Sueldo].[All]" dimensionUniqueName="[Merge_Base  8]" displayFolder="" count="0" memberValueDatatype="5" unbalanced="0"/>
    <cacheHierarchy uniqueName="[Merge_Base  8].[FechaContratación]" caption="FechaContratación" attribute="1" time="1" defaultMemberUniqueName="[Merge_Base  8].[FechaContratación].[All]" allUniqueName="[Merge_Base  8].[FechaContratación].[All]" dimensionUniqueName="[Merge_Base  8]" displayFolder="" count="0" memberValueDatatype="7" unbalanced="0"/>
    <cacheHierarchy uniqueName="[Merge_Base  8].[FuenteContratación]" caption="FuenteContratación" attribute="1" defaultMemberUniqueName="[Merge_Base  8].[FuenteContratación].[All]" allUniqueName="[Merge_Base  8].[FuenteContratación].[All]" dimensionUniqueName="[Merge_Base  8]" displayFolder="" count="0" memberValueDatatype="130" unbalanced="0"/>
    <cacheHierarchy uniqueName="[Merge_Base  8].[Rendimiento]" caption="Rendimiento" attribute="1" defaultMemberUniqueName="[Merge_Base  8].[Rendimiento].[All]" allUniqueName="[Merge_Base  8].[Rendimiento].[All]" dimensionUniqueName="[Merge_Base  8]" displayFolder="" count="0" memberValueDatatype="20" unbalanced="0"/>
    <cacheHierarchy uniqueName="[Merge_Base  8].[EvaluaciónRendimiento]" caption="EvaluaciónRendimiento" attribute="1" defaultMemberUniqueName="[Merge_Base  8].[EvaluaciónRendimiento].[All]" allUniqueName="[Merge_Base  8].[EvaluaciónRendimiento].[All]" dimensionUniqueName="[Merge_Base  8]" displayFolder="" count="0" memberValueDatatype="130" unbalanced="0"/>
    <cacheHierarchy uniqueName="[Merge_Base  8].[InvestigaciónCompromiso]" caption="InvestigaciónCompromiso" attribute="1" defaultMemberUniqueName="[Merge_Base  8].[InvestigaciónCompromiso].[All]" allUniqueName="[Merge_Base  8].[InvestigaciónCompromiso].[All]" dimensionUniqueName="[Merge_Base  8]" displayFolder="" count="0" memberValueDatatype="5" unbalanced="0"/>
    <cacheHierarchy uniqueName="[Merge_Base  8].[NivelSatisfacción]" caption="NivelSatisfacción" attribute="1" defaultMemberUniqueName="[Merge_Base  8].[NivelSatisfacción].[All]" allUniqueName="[Merge_Base  8].[NivelSatisfacción].[All]" dimensionUniqueName="[Merge_Base  8]" displayFolder="" count="0" memberValueDatatype="20" unbalanced="0"/>
    <cacheHierarchy uniqueName="[Merge_Base  8].[DíasRetraso30]" caption="DíasRetraso30" attribute="1" defaultMemberUniqueName="[Merge_Base  8].[DíasRetraso30].[All]" allUniqueName="[Merge_Base  8].[DíasRetraso30].[All]" dimensionUniqueName="[Merge_Base  8]" displayFolder="" count="0" memberValueDatatype="20" unbalanced="0"/>
    <cacheHierarchy uniqueName="[Merge_Base  8].[Faltas]" caption="Faltas" attribute="1" defaultMemberUniqueName="[Merge_Base  8].[Faltas].[All]" allUniqueName="[Merge_Base  8].[Faltas].[All]" dimensionUniqueName="[Merge_Base  8]" displayFolder="" count="0" memberValueDatatype="20" unbalanced="0"/>
    <cacheHierarchy uniqueName="[Merge_Base  8].[IdColaborador.1]" caption="IdColaborador.1" attribute="1" defaultMemberUniqueName="[Merge_Base  8].[IdColaborador.1].[All]" allUniqueName="[Merge_Base  8].[IdColaborador.1].[All]" dimensionUniqueName="[Merge_Base  8]" displayFolder="" count="0" memberValueDatatype="130" unbalanced="0"/>
    <cacheHierarchy uniqueName="[Merge_Base  8].[FechaSalida]" caption="FechaSalida" attribute="1" time="1" defaultMemberUniqueName="[Merge_Base  8].[FechaSalida].[All]" allUniqueName="[Merge_Base  8].[FechaSalida].[All]" dimensionUniqueName="[Merge_Base  8]" displayFolder="" count="0" memberValueDatatype="7" unbalanced="0"/>
    <cacheHierarchy uniqueName="[Merge_Base  8].[MotivoSalida]" caption="MotivoSalida" attribute="1" defaultMemberUniqueName="[Merge_Base  8].[MotivoSalida].[All]" allUniqueName="[Merge_Base  8].[MotivoSalida].[All]" dimensionUniqueName="[Merge_Base  8]" displayFolder="" count="0" memberValueDatatype="130" unbalanced="0"/>
    <cacheHierarchy uniqueName="[Merge_Base  8].[ÚltimaEvaluación]" caption="ÚltimaEvaluación" attribute="1" defaultMemberUniqueName="[Merge_Base  8].[ÚltimaEvaluación].[All]" allUniqueName="[Merge_Base  8].[ÚltimaEvaluación].[All]" dimensionUniqueName="[Merge_Base  8]" displayFolder="" count="0" memberValueDatatype="130" unbalanced="0"/>
    <cacheHierarchy uniqueName="[Merge_Base  8].[ÚltimoNivelSatisfacción]" caption="ÚltimoNivelSatisfacción" attribute="1" defaultMemberUniqueName="[Merge_Base  8].[ÚltimoNivelSatisfacción].[All]" allUniqueName="[Merge_Base  8].[ÚltimoNivelSatisfacción].[All]" dimensionUniqueName="[Merge_Base  8]" displayFolder="" count="0" memberValueDatatype="20" unbalanced="0"/>
    <cacheHierarchy uniqueName="[Merge_Base  8].[Status]" caption="Status" attribute="1" defaultMemberUniqueName="[Merge_Base  8].[Status].[All]" allUniqueName="[Merge_Base  8].[Status].[All]" dimensionUniqueName="[Merge_Base  8]" displayFolder="" count="0" memberValueDatatype="130" unbalanced="0"/>
    <cacheHierarchy uniqueName="[Merge_Base  8].[FechaSalida_Month]" caption="FechaSalida_Month" attribute="1" defaultMemberUniqueName="[Merge_Base  8].[FechaSalida_Month].[All]" allUniqueName="[Merge_Base  8].[FechaSalida_Month].[All]" dimensionUniqueName="[Merge_Base  8]" displayFolder="" count="0" memberValueDatatype="20" unbalanced="0"/>
    <cacheHierarchy uniqueName="[Merge_Base  8].[FechaSalida_Year]" caption="FechaSalida_Year" attribute="1" defaultMemberUniqueName="[Merge_Base  8].[FechaSalida_Year].[All]" allUniqueName="[Merge_Base  8].[FechaSalida_Year].[All]" dimensionUniqueName="[Merge_Base  8]" displayFolder="" count="0" memberValueDatatype="20" unbalanced="0"/>
    <cacheHierarchy uniqueName="[Merge_Base  8].[FechaContratacion_Month]" caption="FechaContratacion_Month" attribute="1" defaultMemberUniqueName="[Merge_Base  8].[FechaContratacion_Month].[All]" allUniqueName="[Merge_Base  8].[FechaContratacion_Month].[All]" dimensionUniqueName="[Merge_Base  8]" displayFolder="" count="0" memberValueDatatype="20" unbalanced="0"/>
    <cacheHierarchy uniqueName="[Merge_Base  8].[FechaContratacion_Year]" caption="FechaContratacion_Year" attribute="1" defaultMemberUniqueName="[Merge_Base  8].[FechaContratacion_Year].[All]" allUniqueName="[Merge_Base  8].[FechaContratacion_Year].[All]" dimensionUniqueName="[Merge_Base  8]" displayFolder="" count="0" memberValueDatatype="20" unbalanced="0"/>
    <cacheHierarchy uniqueName="[Merge_Base  8].[Edad]" caption="Edad" attribute="1" defaultMemberUniqueName="[Merge_Base  8].[Edad].[All]" allUniqueName="[Merge_Base  8].[Edad].[All]" dimensionUniqueName="[Merge_Base  8]" displayFolder="" count="0" memberValueDatatype="130" unbalanced="0"/>
    <cacheHierarchy uniqueName="[Merge_Base  8].[Grupo Etario]" caption="Grupo Etario" attribute="1" defaultMemberUniqueName="[Merge_Base  8].[Grupo Etario].[All]" allUniqueName="[Merge_Base  8].[Grupo Etario].[All]" dimensionUniqueName="[Merge_Base  8]" displayFolder="" count="0" memberValueDatatype="130" unbalanced="0"/>
    <cacheHierarchy uniqueName="[Merge_Base  11].[FechaContratación (Month Index)]" caption="FechaContratación (Month Index)" attribute="1" defaultMemberUniqueName="[Merge_Base  11].[FechaContratación (Month Index)].[All]" allUniqueName="[Merge_Base  11].[FechaContratación (Month Index)].[All]" dimensionUniqueName="[Merge_Base  11]" displayFolder="" count="0" memberValueDatatype="20" unbalanced="0" hidden="1"/>
    <cacheHierarchy uniqueName="[Merge_Base  11].[FechaSalida (Month Index)]" caption="FechaSalida (Month Index)" attribute="1" defaultMemberUniqueName="[Merge_Base  11].[FechaSalida (Month Index)].[All]" allUniqueName="[Merge_Base  11].[FechaSalida (Month Index)].[All]" dimensionUniqueName="[Merge_Base  11]" displayFolder="" count="0" memberValueDatatype="20" unbalanced="0" hidden="1"/>
    <cacheHierarchy uniqueName="[Merge_Base  3].[FechaSalida (Month Index)]" caption="FechaSalida (Month Index)" attribute="1" defaultMemberUniqueName="[Merge_Base  3].[FechaSalida (Month Index)].[All]" allUniqueName="[Merge_Base  3].[FechaSalida (Month Index)].[All]" dimensionUniqueName="[Merge_Base  3]" displayFolder="" count="0" memberValueDatatype="20" unbalanced="0" hidden="1"/>
    <cacheHierarchy uniqueName="[Measures].[__XL_Count Merge_Base]" caption="__XL_Count Merge_Base" measure="1" displayFolder="" measureGroup="Merge_Base" count="0" hidden="1"/>
    <cacheHierarchy uniqueName="[Measures].[__XL_Count Merge_Base  2]" caption="__XL_Count Merge_Base  2" measure="1" displayFolder="" measureGroup="Merge_Base  2" count="0" hidden="1"/>
    <cacheHierarchy uniqueName="[Measures].[__XL_Count Merge_Base  3]" caption="__XL_Count Merge_Base  3" measure="1" displayFolder="" measureGroup="Merge_Base  3" count="0" hidden="1"/>
    <cacheHierarchy uniqueName="[Measures].[__XL_Count Merge_Base  4]" caption="__XL_Count Merge_Base  4" measure="1" displayFolder="" measureGroup="Merge_Base  4" count="0" hidden="1"/>
    <cacheHierarchy uniqueName="[Measures].[__XL_Count Merge_Base  6]" caption="__XL_Count Merge_Base  6" measure="1" displayFolder="" measureGroup="Merge_Base  6" count="0" hidden="1"/>
    <cacheHierarchy uniqueName="[Measures].[__XL_Count Merge_Base  7]" caption="__XL_Count Merge_Base  7" measure="1" displayFolder="" measureGroup="Merge_Base  7" count="0" hidden="1"/>
    <cacheHierarchy uniqueName="[Measures].[__XL_Count Merge_Base  8]" caption="__XL_Count Merge_Base  8" measure="1" displayFolder="" measureGroup="Merge_Base  8" count="0" hidden="1"/>
    <cacheHierarchy uniqueName="[Measures].[__XL_Count Merge_Base  10]" caption="__XL_Count Merge_Base  10" measure="1" displayFolder="" measureGroup="Merge_Base  10" count="0" hidden="1"/>
    <cacheHierarchy uniqueName="[Measures].[__XL_Count Merge_Base  11]" caption="__XL_Count Merge_Base  11" measure="1" displayFolder="" measureGroup="Merge_Base  11" count="0" hidden="1"/>
    <cacheHierarchy uniqueName="[Measures].[__No measures defined]" caption="__No measures defined" measure="1" displayFolder="" count="0" hidden="1"/>
    <cacheHierarchy uniqueName="[Measures].[Sum of FechaContratacion_Year]" caption="Sum of FechaContratacion_Year" measure="1" displayFolder="" measureGroup="Merge_Base" count="0" hidden="1">
      <extLst>
        <ext xmlns:x15="http://schemas.microsoft.com/office/spreadsheetml/2010/11/main" uri="{B97F6D7D-B522-45F9-BDA1-12C45D357490}">
          <x15:cacheHierarchy aggregatedColumn="26"/>
        </ext>
      </extLst>
    </cacheHierarchy>
    <cacheHierarchy uniqueName="[Measures].[Sum of FechaContratacion_Month]" caption="Sum of FechaContratacion_Month" measure="1" displayFolder="" measureGroup="Merge_Base" count="0" hidden="1">
      <extLst>
        <ext xmlns:x15="http://schemas.microsoft.com/office/spreadsheetml/2010/11/main" uri="{B97F6D7D-B522-45F9-BDA1-12C45D357490}">
          <x15:cacheHierarchy aggregatedColumn="25"/>
        </ext>
      </extLst>
    </cacheHierarchy>
    <cacheHierarchy uniqueName="[Measures].[Count of IdColaborador]" caption="Count of IdColaborador" measure="1" displayFolder="" measureGroup="Merge_Base" count="0" hidden="1">
      <extLst>
        <ext xmlns:x15="http://schemas.microsoft.com/office/spreadsheetml/2010/11/main" uri="{B97F6D7D-B522-45F9-BDA1-12C45D357490}">
          <x15:cacheHierarchy aggregatedColumn="0"/>
        </ext>
      </extLst>
    </cacheHierarchy>
    <cacheHierarchy uniqueName="[Measures].[Sum of FechaSalida_Month]" caption="Sum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Count of FechaSalida_Month]" caption="Count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Sum of NivelSatisfacción]" caption="Sum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Average of NivelSatisfacción]" caption="Average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Count of IdColaborador 2]" caption="Count of IdColaborador 2" measure="1" displayFolder="" measureGroup="Merge_Base  2" count="0" hidden="1">
      <extLst>
        <ext xmlns:x15="http://schemas.microsoft.com/office/spreadsheetml/2010/11/main" uri="{B97F6D7D-B522-45F9-BDA1-12C45D357490}">
          <x15:cacheHierarchy aggregatedColumn="93"/>
        </ext>
      </extLst>
    </cacheHierarchy>
    <cacheHierarchy uniqueName="[Measures].[Count of IdColaborador 3]" caption="Count of IdColaborador 3" measure="1" displayFolder="" measureGroup="Merge_Base  3" count="0" hidden="1">
      <extLst>
        <ext xmlns:x15="http://schemas.microsoft.com/office/spreadsheetml/2010/11/main" uri="{B97F6D7D-B522-45F9-BDA1-12C45D357490}">
          <x15:cacheHierarchy aggregatedColumn="122"/>
        </ext>
      </extLst>
    </cacheHierarchy>
    <cacheHierarchy uniqueName="[Measures].[Sum of FechaSalida_Year]" caption="Sum of FechaSalida_Year" measure="1" displayFolder="" measureGroup="Merge_Base  3" count="0" hidden="1">
      <extLst>
        <ext xmlns:x15="http://schemas.microsoft.com/office/spreadsheetml/2010/11/main" uri="{B97F6D7D-B522-45F9-BDA1-12C45D357490}">
          <x15:cacheHierarchy aggregatedColumn="146"/>
        </ext>
      </extLst>
    </cacheHierarchy>
    <cacheHierarchy uniqueName="[Measures].[Count of IdColaborador 4]" caption="Count of IdColaborador 4" measure="1" displayFolder="" measureGroup="Merge_Base  4" count="0" hidden="1">
      <extLst>
        <ext xmlns:x15="http://schemas.microsoft.com/office/spreadsheetml/2010/11/main" uri="{B97F6D7D-B522-45F9-BDA1-12C45D357490}">
          <x15:cacheHierarchy aggregatedColumn="154"/>
        </ext>
      </extLst>
    </cacheHierarchy>
    <cacheHierarchy uniqueName="[Measures].[Sum of FechaSalida_Year 2]" caption="Sum of FechaSalida_Year 2" measure="1" displayFolder="" measureGroup="Merge_Base  4" count="0" hidden="1">
      <extLst>
        <ext xmlns:x15="http://schemas.microsoft.com/office/spreadsheetml/2010/11/main" uri="{B97F6D7D-B522-45F9-BDA1-12C45D357490}">
          <x15:cacheHierarchy aggregatedColumn="178"/>
        </ext>
      </extLst>
    </cacheHierarchy>
    <cacheHierarchy uniqueName="[Measures].[Count of MotivoSalida]" caption="Count of MotivoSalida" measure="1" displayFolder="" measureGroup="Merge_Base  6" count="0" hidden="1">
      <extLst>
        <ext xmlns:x15="http://schemas.microsoft.com/office/spreadsheetml/2010/11/main" uri="{B97F6D7D-B522-45F9-BDA1-12C45D357490}">
          <x15:cacheHierarchy aggregatedColumn="202"/>
        </ext>
      </extLst>
    </cacheHierarchy>
    <cacheHierarchy uniqueName="[Measures].[Count of MotivoSalida 2]" caption="Count of MotivoSalida 2" measure="1" displayFolder="" measureGroup="Merge_Base  7" count="0" hidden="1">
      <extLst>
        <ext xmlns:x15="http://schemas.microsoft.com/office/spreadsheetml/2010/11/main" uri="{B97F6D7D-B522-45F9-BDA1-12C45D357490}">
          <x15:cacheHierarchy aggregatedColumn="231"/>
        </ext>
      </extLst>
    </cacheHierarchy>
    <cacheHierarchy uniqueName="[Measures].[Count of Status]" caption="Count of Status" measure="1" displayFolder="" measureGroup="Merge_Base  10"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FechaContratacion_Month 2]" caption="Sum of FechaContratacion_Month 2" measure="1" displayFolder="" measureGroup="Merge_Base  11" count="0" hidden="1">
      <extLst>
        <ext xmlns:x15="http://schemas.microsoft.com/office/spreadsheetml/2010/11/main" uri="{B97F6D7D-B522-45F9-BDA1-12C45D357490}">
          <x15:cacheHierarchy aggregatedColumn="83"/>
        </ext>
      </extLst>
    </cacheHierarchy>
    <cacheHierarchy uniqueName="[Measures].[Sum of Sueldo]" caption="Sum of Sueldo" measure="1" displayFolder="" measureGroup="Merge_Base  11" count="0" hidden="1">
      <extLst>
        <ext xmlns:x15="http://schemas.microsoft.com/office/spreadsheetml/2010/11/main" uri="{B97F6D7D-B522-45F9-BDA1-12C45D357490}">
          <x15:cacheHierarchy aggregatedColumn="66"/>
        </ext>
      </extLst>
    </cacheHierarchy>
    <cacheHierarchy uniqueName="[Measures].[Sum of FechaSalida_Month 2]" caption="Sum of FechaSalida_Month 2" measure="1" displayFolder="" measureGroup="Merge_Base  11" count="0" hidden="1">
      <extLst>
        <ext xmlns:x15="http://schemas.microsoft.com/office/spreadsheetml/2010/11/main" uri="{B97F6D7D-B522-45F9-BDA1-12C45D357490}">
          <x15:cacheHierarchy aggregatedColumn="81"/>
        </ext>
      </extLst>
    </cacheHierarchy>
    <cacheHierarchy uniqueName="[Measures].[Count of IdColaborador 5]" caption="Count of IdColaborador 5" measure="1" displayFolder="" measureGroup="Merge_Base  11" count="0" hidden="1">
      <extLst>
        <ext xmlns:x15="http://schemas.microsoft.com/office/spreadsheetml/2010/11/main" uri="{B97F6D7D-B522-45F9-BDA1-12C45D357490}">
          <x15:cacheHierarchy aggregatedColumn="58"/>
        </ext>
      </extLst>
    </cacheHierarchy>
    <cacheHierarchy uniqueName="[Measures].[Sum of FechaContratacion_Year 2]" caption="Sum of FechaContratacion_Year 2" measure="1" displayFolder="" measureGroup="Merge_Base  11" count="0" hidden="1">
      <extLst>
        <ext xmlns:x15="http://schemas.microsoft.com/office/spreadsheetml/2010/11/main" uri="{B97F6D7D-B522-45F9-BDA1-12C45D357490}">
          <x15:cacheHierarchy aggregatedColumn="84"/>
        </ext>
      </extLst>
    </cacheHierarchy>
    <cacheHierarchy uniqueName="[Measures].[Count of FechaContratación (Month)]" caption="Count of FechaContratación (Month)" measure="1" displayFolder="" measureGroup="Merge_Base  11" count="0" hidden="1">
      <extLst>
        <ext xmlns:x15="http://schemas.microsoft.com/office/spreadsheetml/2010/11/main" uri="{B97F6D7D-B522-45F9-BDA1-12C45D357490}">
          <x15:cacheHierarchy aggregatedColumn="92"/>
        </ext>
      </extLst>
    </cacheHierarchy>
    <cacheHierarchy uniqueName="[Measures].[Count of FechaSalida (Month)]" caption="Count of FechaSalida (Month)" measure="1" displayFolder="" measureGroup="Merge_Base  11" count="0" hidden="1">
      <extLst>
        <ext xmlns:x15="http://schemas.microsoft.com/office/spreadsheetml/2010/11/main" uri="{B97F6D7D-B522-45F9-BDA1-12C45D357490}">
          <x15:cacheHierarchy aggregatedColumn="89"/>
        </ext>
      </extLst>
    </cacheHierarchy>
    <cacheHierarchy uniqueName="[Measures].[Count of FechaContratacion_Month]" caption="Count of FechaContratacion_Month" measure="1" displayFolder="" measureGroup="Merge_Base  11" count="0" hidden="1">
      <extLst>
        <ext xmlns:x15="http://schemas.microsoft.com/office/spreadsheetml/2010/11/main" uri="{B97F6D7D-B522-45F9-BDA1-12C45D357490}">
          <x15:cacheHierarchy aggregatedColumn="83"/>
        </ext>
      </extLst>
    </cacheHierarchy>
    <cacheHierarchy uniqueName="[Measures].[Count of FechaSalida_Month 2]" caption="Count of FechaSalida_Month 2" measure="1" displayFolder="" measureGroup="Merge_Base  11" count="0" hidden="1">
      <extLst>
        <ext xmlns:x15="http://schemas.microsoft.com/office/spreadsheetml/2010/11/main" uri="{B97F6D7D-B522-45F9-BDA1-12C45D357490}">
          <x15:cacheHierarchy aggregatedColumn="81"/>
        </ext>
      </extLst>
    </cacheHierarchy>
  </cacheHierarchies>
  <kpis count="0"/>
  <dimensions count="10">
    <dimension measure="1" name="Measures" uniqueName="[Measures]" caption="Measures"/>
    <dimension name="Merge_Base" uniqueName="[Merge_Base]" caption="Merge_Base"/>
    <dimension name="Merge_Base  10" uniqueName="[Merge_Base  10]" caption="Merge_Base  10"/>
    <dimension name="Merge_Base  11" uniqueName="[Merge_Base  11]" caption="Merge_Base  11"/>
    <dimension name="Merge_Base  2" uniqueName="[Merge_Base  2]" caption="Merge_Base  2"/>
    <dimension name="Merge_Base  3" uniqueName="[Merge_Base  3]" caption="Merge_Base  3"/>
    <dimension name="Merge_Base  4" uniqueName="[Merge_Base  4]" caption="Merge_Base  4"/>
    <dimension name="Merge_Base  6" uniqueName="[Merge_Base  6]" caption="Merge_Base  6"/>
    <dimension name="Merge_Base  7" uniqueName="[Merge_Base  7]" caption="Merge_Base  7"/>
    <dimension name="Merge_Base  8" uniqueName="[Merge_Base  8]" caption="Merge_Base  8"/>
  </dimensions>
  <measureGroups count="9">
    <measureGroup name="Merge_Base" caption="Merge_Base"/>
    <measureGroup name="Merge_Base  10" caption="Merge_Base  10"/>
    <measureGroup name="Merge_Base  11" caption="Merge_Base  11"/>
    <measureGroup name="Merge_Base  2" caption="Merge_Base  2"/>
    <measureGroup name="Merge_Base  3" caption="Merge_Base  3"/>
    <measureGroup name="Merge_Base  4" caption="Merge_Base  4"/>
    <measureGroup name="Merge_Base  6" caption="Merge_Base  6"/>
    <measureGroup name="Merge_Base  7" caption="Merge_Base  7"/>
    <measureGroup name="Merge_Base  8" caption="Merge_Base  8"/>
  </measureGroups>
  <maps count="15">
    <map measureGroup="0" dimension="1"/>
    <map measureGroup="1" dimension="1"/>
    <map measureGroup="1" dimension="2"/>
    <map measureGroup="2" dimension="1"/>
    <map measureGroup="2" dimension="3"/>
    <map measureGroup="3" dimension="1"/>
    <map measureGroup="3" dimension="4"/>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ge Eduardo Hernandez Escobedo" refreshedDate="45818.065708333335" backgroundQuery="1" createdVersion="7" refreshedVersion="7" minRefreshableVersion="3" recordCount="0" supportSubquery="1" supportAdvancedDrill="1" xr:uid="{CE2A1DB8-71C3-401B-B642-61A06E9C2D3B}">
  <cacheSource type="external" connectionId="18"/>
  <cacheFields count="4">
    <cacheField name="[Merge_Base  11].[FechaContratación (Month)].[FechaContratación (Month)]" caption="FechaContratación (Month)" numFmtId="0" hierarchy="92" level="1">
      <sharedItems count="12">
        <s v="Jan"/>
        <s v="Feb"/>
        <s v="Mar"/>
        <s v="Apr"/>
        <s v="May"/>
        <s v="Jun"/>
        <s v="Jul"/>
        <s v="Aug"/>
        <s v="Sep"/>
        <s v="Oct"/>
        <s v="Nov"/>
        <s v="Dec"/>
      </sharedItems>
    </cacheField>
    <cacheField name="[Measures].[Count of FechaContratacion_Month]" caption="Count of FechaContratacion_Month" numFmtId="0" hierarchy="305" level="32767"/>
    <cacheField name="[Measures].[Count of FechaSalida_Month 2]" caption="Count of FechaSalida_Month 2" numFmtId="0" hierarchy="306" level="32767"/>
    <cacheField name="[Merge_Base].[Departamento].[Departamento]" caption="Departamento" numFmtId="0" hierarchy="6" level="1">
      <sharedItems containsSemiMixedTypes="0" containsNonDate="0" containsString="0"/>
    </cacheField>
  </cacheFields>
  <cacheHierarchies count="307">
    <cacheHierarchy uniqueName="[Merge_Base].[IdColaborador]" caption="IdColaborador" attribute="1" defaultMemberUniqueName="[Merge_Base].[IdColaborador].[All]" allUniqueName="[Merge_Base].[IdColaborador].[All]" dimensionUniqueName="[Merge_Base]" displayFolder="" count="0" memberValueDatatype="130" unbalanced="0"/>
    <cacheHierarchy uniqueName="[Merge_Base].[NombreColaboradores]" caption="NombreColaboradores" attribute="1" defaultMemberUniqueName="[Merge_Base].[NombreColaboradores].[All]" allUniqueName="[Merge_Base].[NombreColaboradores].[All]" dimensionUniqueName="[Merge_Base]" displayFolder="" count="0" memberValueDatatype="130" unbalanced="0"/>
    <cacheHierarchy uniqueName="[Merge_Base].[FechaNacimiento]" caption="FechaNacimiento" attribute="1" time="1" defaultMemberUniqueName="[Merge_Base].[FechaNacimiento].[All]" allUniqueName="[Merge_Base].[FechaNacimiento].[All]" dimensionUniqueName="[Merge_Base]" displayFolder="" count="0" memberValueDatatype="7" unbalanced="0"/>
    <cacheHierarchy uniqueName="[Merge_Base].[Género]" caption="Género" attribute="1" defaultMemberUniqueName="[Merge_Base].[Género].[All]" allUniqueName="[Merge_Base].[Género].[All]" dimensionUniqueName="[Merge_Base]" displayFolder="" count="0" memberValueDatatype="130" unbalanced="0"/>
    <cacheHierarchy uniqueName="[Merge_Base].[EstadoCivil]" caption="EstadoCivil" attribute="1" defaultMemberUniqueName="[Merge_Base].[EstadoCivil].[All]" allUniqueName="[Merge_Base].[EstadoCivil].[All]" dimensionUniqueName="[Merge_Base]" displayFolder="" count="0" memberValueDatatype="130" unbalanced="0"/>
    <cacheHierarchy uniqueName="[Merge_Base].[País]" caption="País" attribute="1" defaultMemberUniqueName="[Merge_Base].[País].[All]" allUniqueName="[Merge_Base].[País].[All]" dimensionUniqueName="[Merge_Base]" displayFolder="" count="0" memberValueDatatype="130" unbalanced="0"/>
    <cacheHierarchy uniqueName="[Merge_Base].[Departamento]" caption="Departamento" attribute="1" defaultMemberUniqueName="[Merge_Base].[Departamento].[All]" allUniqueName="[Merge_Base].[Departamento].[All]" dimensionUniqueName="[Merge_Base]" displayFolder="" count="2" memberValueDatatype="130" unbalanced="0">
      <fieldsUsage count="2">
        <fieldUsage x="-1"/>
        <fieldUsage x="3"/>
      </fieldsUsage>
    </cacheHierarchy>
    <cacheHierarchy uniqueName="[Merge_Base].[Posición]" caption="Posición" attribute="1" defaultMemberUniqueName="[Merge_Base].[Posición].[All]" allUniqueName="[Merge_Base].[Posición].[All]" dimensionUniqueName="[Merge_Base]" displayFolder="" count="0" memberValueDatatype="130" unbalanced="0"/>
    <cacheHierarchy uniqueName="[Merge_Base].[Sueldo]" caption="Sueldo" attribute="1" defaultMemberUniqueName="[Merge_Base].[Sueldo].[All]" allUniqueName="[Merge_Base].[Sueldo].[All]" dimensionUniqueName="[Merge_Base]" displayFolder="" count="0" memberValueDatatype="20" unbalanced="0"/>
    <cacheHierarchy uniqueName="[Merge_Base].[FechaContratación]" caption="FechaContratación" attribute="1" time="1" defaultMemberUniqueName="[Merge_Base].[FechaContratación].[All]" allUniqueName="[Merge_Base].[FechaContratación].[All]" dimensionUniqueName="[Merge_Base]" displayFolder="" count="0" memberValueDatatype="7" unbalanced="0"/>
    <cacheHierarchy uniqueName="[Merge_Base].[FuenteContratación]" caption="FuenteContratación" attribute="1" defaultMemberUniqueName="[Merge_Base].[FuenteContratación].[All]" allUniqueName="[Merge_Base].[FuenteContratación].[All]" dimensionUniqueName="[Merge_Base]" displayFolder="" count="0" memberValueDatatype="130" unbalanced="0"/>
    <cacheHierarchy uniqueName="[Merge_Base].[Rendimiento]" caption="Rendimiento" attribute="1" defaultMemberUniqueName="[Merge_Base].[Rendimiento].[All]" allUniqueName="[Merge_Base].[Rendimiento].[All]" dimensionUniqueName="[Merge_Base]" displayFolder="" count="0" memberValueDatatype="20" unbalanced="0"/>
    <cacheHierarchy uniqueName="[Merge_Base].[EvaluaciónRendimiento]" caption="EvaluaciónRendimiento" attribute="1" defaultMemberUniqueName="[Merge_Base].[EvaluaciónRendimiento].[All]" allUniqueName="[Merge_Base].[EvaluaciónRendimiento].[All]" dimensionUniqueName="[Merge_Base]" displayFolder="" count="0" memberValueDatatype="130" unbalanced="0"/>
    <cacheHierarchy uniqueName="[Merge_Base].[InvestigaciónCompromiso]" caption="InvestigaciónCompromiso" attribute="1" defaultMemberUniqueName="[Merge_Base].[InvestigaciónCompromiso].[All]" allUniqueName="[Merge_Base].[InvestigaciónCompromiso].[All]" dimensionUniqueName="[Merge_Base]" displayFolder="" count="0" memberValueDatatype="5" unbalanced="0"/>
    <cacheHierarchy uniqueName="[Merge_Base].[NivelSatisfacción]" caption="NivelSatisfacción" attribute="1" defaultMemberUniqueName="[Merge_Base].[NivelSatisfacción].[All]" allUniqueName="[Merge_Base].[NivelSatisfacción].[All]" dimensionUniqueName="[Merge_Base]" displayFolder="" count="0" memberValueDatatype="20" unbalanced="0"/>
    <cacheHierarchy uniqueName="[Merge_Base].[DíasRetraso30]" caption="DíasRetraso30" attribute="1" defaultMemberUniqueName="[Merge_Base].[DíasRetraso30].[All]" allUniqueName="[Merge_Base].[DíasRetraso30].[All]" dimensionUniqueName="[Merge_Base]" displayFolder="" count="0" memberValueDatatype="20" unbalanced="0"/>
    <cacheHierarchy uniqueName="[Merge_Base].[Faltas]" caption="Faltas" attribute="1" defaultMemberUniqueName="[Merge_Base].[Faltas].[All]" allUniqueName="[Merge_Base].[Faltas].[All]" dimensionUniqueName="[Merge_Base]" displayFolder="" count="0" memberValueDatatype="20" unbalanced="0"/>
    <cacheHierarchy uniqueName="[Merge_Base].[IdColaborador.1]" caption="IdColaborador.1" attribute="1" defaultMemberUniqueName="[Merge_Base].[IdColaborador.1].[All]" allUniqueName="[Merge_Base].[IdColaborador.1].[All]" dimensionUniqueName="[Merge_Base]" displayFolder="" count="0" memberValueDatatype="130" unbalanced="0"/>
    <cacheHierarchy uniqueName="[Merge_Base].[FechaSalida]" caption="FechaSalida" attribute="1" time="1" defaultMemberUniqueName="[Merge_Base].[FechaSalida].[All]" allUniqueName="[Merge_Base].[FechaSalida].[All]" dimensionUniqueName="[Merge_Base]" displayFolder="" count="0" memberValueDatatype="7" unbalanced="0"/>
    <cacheHierarchy uniqueName="[Merge_Base].[MotivoSalida]" caption="MotivoSalida" attribute="1" defaultMemberUniqueName="[Merge_Base].[MotivoSalida].[All]" allUniqueName="[Merge_Base].[MotivoSalida].[All]" dimensionUniqueName="[Merge_Base]" displayFolder="" count="0" memberValueDatatype="130" unbalanced="0"/>
    <cacheHierarchy uniqueName="[Merge_Base].[ÚltimaEvaluación]" caption="ÚltimaEvaluación" attribute="1" defaultMemberUniqueName="[Merge_Base].[ÚltimaEvaluación].[All]" allUniqueName="[Merge_Base].[ÚltimaEvaluación].[All]" dimensionUniqueName="[Merge_Base]" displayFolder="" count="0" memberValueDatatype="130" unbalanced="0"/>
    <cacheHierarchy uniqueName="[Merge_Base].[ÚltimoNivelSatisfacción]" caption="ÚltimoNivelSatisfacción" attribute="1" defaultMemberUniqueName="[Merge_Base].[ÚltimoNivelSatisfacción].[All]" allUniqueName="[Merge_Base].[ÚltimoNivelSatisfacción].[All]" dimensionUniqueName="[Merge_Base]" displayFolder="" count="0" memberValueDatatype="20" unbalanced="0"/>
    <cacheHierarchy uniqueName="[Merge_Base].[Status]" caption="Status" attribute="1" defaultMemberUniqueName="[Merge_Base].[Status].[All]" allUniqueName="[Merge_Base].[Status].[All]" dimensionUniqueName="[Merge_Base]" displayFolder="" count="0" memberValueDatatype="130" unbalanced="0"/>
    <cacheHierarchy uniqueName="[Merge_Base].[FechaSalida_Month]" caption="FechaSalida_Month" attribute="1" defaultMemberUniqueName="[Merge_Base].[FechaSalida_Month].[All]" allUniqueName="[Merge_Base].[FechaSalida_Month].[All]" dimensionUniqueName="[Merge_Base]" displayFolder="" count="0" memberValueDatatype="20" unbalanced="0"/>
    <cacheHierarchy uniqueName="[Merge_Base].[FechaSalida_Year]" caption="FechaSalida_Year" attribute="1" defaultMemberUniqueName="[Merge_Base].[FechaSalida_Year].[All]" allUniqueName="[Merge_Base].[FechaSalida_Year].[All]" dimensionUniqueName="[Merge_Base]" displayFolder="" count="2" memberValueDatatype="20" unbalanced="0"/>
    <cacheHierarchy uniqueName="[Merge_Base].[FechaContratacion_Month]" caption="FechaContratacion_Month" attribute="1" defaultMemberUniqueName="[Merge_Base].[FechaContratacion_Month].[All]" allUniqueName="[Merge_Base].[FechaContratacion_Month].[All]" dimensionUniqueName="[Merge_Base]" displayFolder="" count="0" memberValueDatatype="20" unbalanced="0"/>
    <cacheHierarchy uniqueName="[Merge_Base].[FechaContratacion_Year]" caption="FechaContratacion_Year" attribute="1" defaultMemberUniqueName="[Merge_Base].[FechaContratacion_Year].[All]" allUniqueName="[Merge_Base].[FechaContratacion_Year].[All]" dimensionUniqueName="[Merge_Base]" displayFolder="" count="2" memberValueDatatype="20" unbalanced="0"/>
    <cacheHierarchy uniqueName="[Merge_Base].[Edad]" caption="Edad" attribute="1" defaultMemberUniqueName="[Merge_Base].[Edad].[All]" allUniqueName="[Merge_Base].[Edad].[All]" dimensionUniqueName="[Merge_Base]" displayFolder="" count="0" memberValueDatatype="20" unbalanced="0"/>
    <cacheHierarchy uniqueName="[Merge_Base].[Grupo Etario]" caption="Grupo Etario" attribute="1" defaultMemberUniqueName="[Merge_Base].[Grupo Etario].[All]" allUniqueName="[Merge_Base].[Grupo Etario].[All]" dimensionUniqueName="[Merge_Base]" displayFolder="" count="0" memberValueDatatype="130" unbalanced="0"/>
    <cacheHierarchy uniqueName="[Merge_Base  10].[IdColaborador]" caption="IdColaborador" attribute="1" defaultMemberUniqueName="[Merge_Base  10].[IdColaborador].[All]" allUniqueName="[Merge_Base  10].[IdColaborador].[All]" dimensionUniqueName="[Merge_Base  10]" displayFolder="" count="0" memberValueDatatype="130" unbalanced="0"/>
    <cacheHierarchy uniqueName="[Merge_Base  10].[NombreColaboradores]" caption="NombreColaboradores" attribute="1" defaultMemberUniqueName="[Merge_Base  10].[NombreColaboradores].[All]" allUniqueName="[Merge_Base  10].[NombreColaboradores].[All]" dimensionUniqueName="[Merge_Base  10]" displayFolder="" count="0" memberValueDatatype="130" unbalanced="0"/>
    <cacheHierarchy uniqueName="[Merge_Base  10].[FechaNacimiento]" caption="FechaNacimiento" attribute="1" time="1" defaultMemberUniqueName="[Merge_Base  10].[FechaNacimiento].[All]" allUniqueName="[Merge_Base  10].[FechaNacimiento].[All]" dimensionUniqueName="[Merge_Base  10]" displayFolder="" count="0" memberValueDatatype="7" unbalanced="0"/>
    <cacheHierarchy uniqueName="[Merge_Base  10].[Género]" caption="Género" attribute="1" defaultMemberUniqueName="[Merge_Base  10].[Género].[All]" allUniqueName="[Merge_Base  10].[Género].[All]" dimensionUniqueName="[Merge_Base  10]" displayFolder="" count="0" memberValueDatatype="130" unbalanced="0"/>
    <cacheHierarchy uniqueName="[Merge_Base  10].[EstadoCivil]" caption="EstadoCivil" attribute="1" defaultMemberUniqueName="[Merge_Base  10].[EstadoCivil].[All]" allUniqueName="[Merge_Base  10].[EstadoCivil].[All]" dimensionUniqueName="[Merge_Base  10]" displayFolder="" count="0" memberValueDatatype="130" unbalanced="0"/>
    <cacheHierarchy uniqueName="[Merge_Base  10].[País]" caption="País" attribute="1" defaultMemberUniqueName="[Merge_Base  10].[País].[All]" allUniqueName="[Merge_Base  10].[País].[All]" dimensionUniqueName="[Merge_Base  10]" displayFolder="" count="0" memberValueDatatype="130" unbalanced="0"/>
    <cacheHierarchy uniqueName="[Merge_Base  10].[Departamento]" caption="Departamento" attribute="1" defaultMemberUniqueName="[Merge_Base  10].[Departamento].[All]" allUniqueName="[Merge_Base  10].[Departamento].[All]" dimensionUniqueName="[Merge_Base  10]" displayFolder="" count="0" memberValueDatatype="130" unbalanced="0"/>
    <cacheHierarchy uniqueName="[Merge_Base  10].[Posición]" caption="Posición" attribute="1" defaultMemberUniqueName="[Merge_Base  10].[Posición].[All]" allUniqueName="[Merge_Base  10].[Posición].[All]" dimensionUniqueName="[Merge_Base  10]" displayFolder="" count="0" memberValueDatatype="130" unbalanced="0"/>
    <cacheHierarchy uniqueName="[Merge_Base  10].[Sueldo]" caption="Sueldo" attribute="1" defaultMemberUniqueName="[Merge_Base  10].[Sueldo].[All]" allUniqueName="[Merge_Base  10].[Sueldo].[All]" dimensionUniqueName="[Merge_Base  10]" displayFolder="" count="0" memberValueDatatype="5" unbalanced="0"/>
    <cacheHierarchy uniqueName="[Merge_Base  10].[FechaContratación]" caption="FechaContratación" attribute="1" time="1" defaultMemberUniqueName="[Merge_Base  10].[FechaContratación].[All]" allUniqueName="[Merge_Base  10].[FechaContratación].[All]" dimensionUniqueName="[Merge_Base  10]" displayFolder="" count="0" memberValueDatatype="7" unbalanced="0"/>
    <cacheHierarchy uniqueName="[Merge_Base  10].[FuenteContratación]" caption="FuenteContratación" attribute="1" defaultMemberUniqueName="[Merge_Base  10].[FuenteContratación].[All]" allUniqueName="[Merge_Base  10].[FuenteContratación].[All]" dimensionUniqueName="[Merge_Base  10]" displayFolder="" count="0" memberValueDatatype="130" unbalanced="0"/>
    <cacheHierarchy uniqueName="[Merge_Base  10].[Rendimiento]" caption="Rendimiento" attribute="1" defaultMemberUniqueName="[Merge_Base  10].[Rendimiento].[All]" allUniqueName="[Merge_Base  10].[Rendimiento].[All]" dimensionUniqueName="[Merge_Base  10]" displayFolder="" count="0" memberValueDatatype="20" unbalanced="0"/>
    <cacheHierarchy uniqueName="[Merge_Base  10].[EvaluaciónRendimiento]" caption="EvaluaciónRendimiento" attribute="1" defaultMemberUniqueName="[Merge_Base  10].[EvaluaciónRendimiento].[All]" allUniqueName="[Merge_Base  10].[EvaluaciónRendimiento].[All]" dimensionUniqueName="[Merge_Base  10]" displayFolder="" count="0" memberValueDatatype="130" unbalanced="0"/>
    <cacheHierarchy uniqueName="[Merge_Base  10].[InvestigaciónCompromiso]" caption="InvestigaciónCompromiso" attribute="1" defaultMemberUniqueName="[Merge_Base  10].[InvestigaciónCompromiso].[All]" allUniqueName="[Merge_Base  10].[InvestigaciónCompromiso].[All]" dimensionUniqueName="[Merge_Base  10]" displayFolder="" count="0" memberValueDatatype="5" unbalanced="0"/>
    <cacheHierarchy uniqueName="[Merge_Base  10].[NivelSatisfacción]" caption="NivelSatisfacción" attribute="1" defaultMemberUniqueName="[Merge_Base  10].[NivelSatisfacción].[All]" allUniqueName="[Merge_Base  10].[NivelSatisfacción].[All]" dimensionUniqueName="[Merge_Base  10]" displayFolder="" count="0" memberValueDatatype="20" unbalanced="0"/>
    <cacheHierarchy uniqueName="[Merge_Base  10].[DíasRetraso30]" caption="DíasRetraso30" attribute="1" defaultMemberUniqueName="[Merge_Base  10].[DíasRetraso30].[All]" allUniqueName="[Merge_Base  10].[DíasRetraso30].[All]" dimensionUniqueName="[Merge_Base  10]" displayFolder="" count="0" memberValueDatatype="20" unbalanced="0"/>
    <cacheHierarchy uniqueName="[Merge_Base  10].[Faltas]" caption="Faltas" attribute="1" defaultMemberUniqueName="[Merge_Base  10].[Faltas].[All]" allUniqueName="[Merge_Base  10].[Faltas].[All]" dimensionUniqueName="[Merge_Base  10]" displayFolder="" count="0" memberValueDatatype="20" unbalanced="0"/>
    <cacheHierarchy uniqueName="[Merge_Base  10].[IdColaborador.1]" caption="IdColaborador.1" attribute="1" defaultMemberUniqueName="[Merge_Base  10].[IdColaborador.1].[All]" allUniqueName="[Merge_Base  10].[IdColaborador.1].[All]" dimensionUniqueName="[Merge_Base  10]" displayFolder="" count="0" memberValueDatatype="130" unbalanced="0"/>
    <cacheHierarchy uniqueName="[Merge_Base  10].[FechaSalida]" caption="FechaSalida" attribute="1" time="1" defaultMemberUniqueName="[Merge_Base  10].[FechaSalida].[All]" allUniqueName="[Merge_Base  10].[FechaSalida].[All]" dimensionUniqueName="[Merge_Base  10]" displayFolder="" count="0" memberValueDatatype="7" unbalanced="0"/>
    <cacheHierarchy uniqueName="[Merge_Base  10].[MotivoSalida]" caption="MotivoSalida" attribute="1" defaultMemberUniqueName="[Merge_Base  10].[MotivoSalida].[All]" allUniqueName="[Merge_Base  10].[MotivoSalida].[All]" dimensionUniqueName="[Merge_Base  10]" displayFolder="" count="0" memberValueDatatype="130" unbalanced="0"/>
    <cacheHierarchy uniqueName="[Merge_Base  10].[ÚltimaEvaluación]" caption="ÚltimaEvaluación" attribute="1" defaultMemberUniqueName="[Merge_Base  10].[ÚltimaEvaluación].[All]" allUniqueName="[Merge_Base  10].[ÚltimaEvaluación].[All]" dimensionUniqueName="[Merge_Base  10]" displayFolder="" count="0" memberValueDatatype="130" unbalanced="0"/>
    <cacheHierarchy uniqueName="[Merge_Base  10].[ÚltimoNivelSatisfacción]" caption="ÚltimoNivelSatisfacción" attribute="1" defaultMemberUniqueName="[Merge_Base  10].[ÚltimoNivelSatisfacción].[All]" allUniqueName="[Merge_Base  10].[ÚltimoNivelSatisfacción].[All]" dimensionUniqueName="[Merge_Base  10]" displayFolder="" count="0" memberValueDatatype="20" unbalanced="0"/>
    <cacheHierarchy uniqueName="[Merge_Base  10].[Status]" caption="Status" attribute="1" defaultMemberUniqueName="[Merge_Base  10].[Status].[All]" allUniqueName="[Merge_Base  10].[Status].[All]" dimensionUniqueName="[Merge_Base  10]" displayFolder="" count="0" memberValueDatatype="130" unbalanced="0"/>
    <cacheHierarchy uniqueName="[Merge_Base  10].[FechaSalida_Month]" caption="FechaSalida_Month" attribute="1" defaultMemberUniqueName="[Merge_Base  10].[FechaSalida_Month].[All]" allUniqueName="[Merge_Base  10].[FechaSalida_Month].[All]" dimensionUniqueName="[Merge_Base  10]" displayFolder="" count="0" memberValueDatatype="20" unbalanced="0"/>
    <cacheHierarchy uniqueName="[Merge_Base  10].[FechaSalida_Year]" caption="FechaSalida_Year" attribute="1" defaultMemberUniqueName="[Merge_Base  10].[FechaSalida_Year].[All]" allUniqueName="[Merge_Base  10].[FechaSalida_Year].[All]" dimensionUniqueName="[Merge_Base  10]" displayFolder="" count="0" memberValueDatatype="20" unbalanced="0"/>
    <cacheHierarchy uniqueName="[Merge_Base  10].[FechaContratacion_Month]" caption="FechaContratacion_Month" attribute="1" defaultMemberUniqueName="[Merge_Base  10].[FechaContratacion_Month].[All]" allUniqueName="[Merge_Base  10].[FechaContratacion_Month].[All]" dimensionUniqueName="[Merge_Base  10]" displayFolder="" count="0" memberValueDatatype="20" unbalanced="0"/>
    <cacheHierarchy uniqueName="[Merge_Base  10].[FechaContratacion_Year]" caption="FechaContratacion_Year" attribute="1" defaultMemberUniqueName="[Merge_Base  10].[FechaContratacion_Year].[All]" allUniqueName="[Merge_Base  10].[FechaContratacion_Year].[All]" dimensionUniqueName="[Merge_Base  10]" displayFolder="" count="0" memberValueDatatype="20" unbalanced="0"/>
    <cacheHierarchy uniqueName="[Merge_Base  10].[Edad]" caption="Edad" attribute="1" defaultMemberUniqueName="[Merge_Base  10].[Edad].[All]" allUniqueName="[Merge_Base  10].[Edad].[All]" dimensionUniqueName="[Merge_Base  10]" displayFolder="" count="0" memberValueDatatype="130" unbalanced="0"/>
    <cacheHierarchy uniqueName="[Merge_Base  10].[Grupo Etario]" caption="Grupo Etario" attribute="1" defaultMemberUniqueName="[Merge_Base  10].[Grupo Etario].[All]" allUniqueName="[Merge_Base  10].[Grupo Etario].[All]" dimensionUniqueName="[Merge_Base  10]" displayFolder="" count="0" memberValueDatatype="130" unbalanced="0"/>
    <cacheHierarchy uniqueName="[Merge_Base  11].[IdColaborador]" caption="IdColaborador" attribute="1" defaultMemberUniqueName="[Merge_Base  11].[IdColaborador].[All]" allUniqueName="[Merge_Base  11].[IdColaborador].[All]" dimensionUniqueName="[Merge_Base  11]" displayFolder="" count="0" memberValueDatatype="130" unbalanced="0"/>
    <cacheHierarchy uniqueName="[Merge_Base  11].[NombreColaboradores]" caption="NombreColaboradores" attribute="1" defaultMemberUniqueName="[Merge_Base  11].[NombreColaboradores].[All]" allUniqueName="[Merge_Base  11].[NombreColaboradores].[All]" dimensionUniqueName="[Merge_Base  11]" displayFolder="" count="0" memberValueDatatype="130" unbalanced="0"/>
    <cacheHierarchy uniqueName="[Merge_Base  11].[FechaNacimiento]" caption="FechaNacimiento" attribute="1" time="1" defaultMemberUniqueName="[Merge_Base  11].[FechaNacimiento].[All]" allUniqueName="[Merge_Base  11].[FechaNacimiento].[All]" dimensionUniqueName="[Merge_Base  11]" displayFolder="" count="0" memberValueDatatype="7" unbalanced="0"/>
    <cacheHierarchy uniqueName="[Merge_Base  11].[Género]" caption="Género" attribute="1" defaultMemberUniqueName="[Merge_Base  11].[Género].[All]" allUniqueName="[Merge_Base  11].[Género].[All]" dimensionUniqueName="[Merge_Base  11]" displayFolder="" count="0" memberValueDatatype="130" unbalanced="0"/>
    <cacheHierarchy uniqueName="[Merge_Base  11].[EstadoCivil]" caption="EstadoCivil" attribute="1" defaultMemberUniqueName="[Merge_Base  11].[EstadoCivil].[All]" allUniqueName="[Merge_Base  11].[EstadoCivil].[All]" dimensionUniqueName="[Merge_Base  11]" displayFolder="" count="0" memberValueDatatype="130" unbalanced="0"/>
    <cacheHierarchy uniqueName="[Merge_Base  11].[País]" caption="País" attribute="1" defaultMemberUniqueName="[Merge_Base  11].[País].[All]" allUniqueName="[Merge_Base  11].[País].[All]" dimensionUniqueName="[Merge_Base  11]" displayFolder="" count="0" memberValueDatatype="130" unbalanced="0"/>
    <cacheHierarchy uniqueName="[Merge_Base  11].[Departamento]" caption="Departamento" attribute="1" defaultMemberUniqueName="[Merge_Base  11].[Departamento].[All]" allUniqueName="[Merge_Base  11].[Departamento].[All]" dimensionUniqueName="[Merge_Base  11]" displayFolder="" count="0" memberValueDatatype="130" unbalanced="0"/>
    <cacheHierarchy uniqueName="[Merge_Base  11].[Posición]" caption="Posición" attribute="1" defaultMemberUniqueName="[Merge_Base  11].[Posición].[All]" allUniqueName="[Merge_Base  11].[Posición].[All]" dimensionUniqueName="[Merge_Base  11]" displayFolder="" count="0" memberValueDatatype="130" unbalanced="0"/>
    <cacheHierarchy uniqueName="[Merge_Base  11].[Sueldo]" caption="Sueldo" attribute="1" defaultMemberUniqueName="[Merge_Base  11].[Sueldo].[All]" allUniqueName="[Merge_Base  11].[Sueldo].[All]" dimensionUniqueName="[Merge_Base  11]" displayFolder="" count="0" memberValueDatatype="5" unbalanced="0"/>
    <cacheHierarchy uniqueName="[Merge_Base  11].[FechaContratación]" caption="FechaContratación" attribute="1" time="1" defaultMemberUniqueName="[Merge_Base  11].[FechaContratación].[All]" allUniqueName="[Merge_Base  11].[FechaContratación].[All]" dimensionUniqueName="[Merge_Base  11]" displayFolder="" count="0" memberValueDatatype="7" unbalanced="0"/>
    <cacheHierarchy uniqueName="[Merge_Base  11].[FuenteContratación]" caption="FuenteContratación" attribute="1" defaultMemberUniqueName="[Merge_Base  11].[FuenteContratación].[All]" allUniqueName="[Merge_Base  11].[FuenteContratación].[All]" dimensionUniqueName="[Merge_Base  11]" displayFolder="" count="0" memberValueDatatype="130" unbalanced="0"/>
    <cacheHierarchy uniqueName="[Merge_Base  11].[Rendimiento]" caption="Rendimiento" attribute="1" defaultMemberUniqueName="[Merge_Base  11].[Rendimiento].[All]" allUniqueName="[Merge_Base  11].[Rendimiento].[All]" dimensionUniqueName="[Merge_Base  11]" displayFolder="" count="0" memberValueDatatype="20" unbalanced="0"/>
    <cacheHierarchy uniqueName="[Merge_Base  11].[EvaluaciónRendimiento]" caption="EvaluaciónRendimiento" attribute="1" defaultMemberUniqueName="[Merge_Base  11].[EvaluaciónRendimiento].[All]" allUniqueName="[Merge_Base  11].[EvaluaciónRendimiento].[All]" dimensionUniqueName="[Merge_Base  11]" displayFolder="" count="0" memberValueDatatype="130" unbalanced="0"/>
    <cacheHierarchy uniqueName="[Merge_Base  11].[InvestigaciónCompromiso]" caption="InvestigaciónCompromiso" attribute="1" defaultMemberUniqueName="[Merge_Base  11].[InvestigaciónCompromiso].[All]" allUniqueName="[Merge_Base  11].[InvestigaciónCompromiso].[All]" dimensionUniqueName="[Merge_Base  11]" displayFolder="" count="0" memberValueDatatype="5" unbalanced="0"/>
    <cacheHierarchy uniqueName="[Merge_Base  11].[NivelSatisfacción]" caption="NivelSatisfacción" attribute="1" defaultMemberUniqueName="[Merge_Base  11].[NivelSatisfacción].[All]" allUniqueName="[Merge_Base  11].[NivelSatisfacción].[All]" dimensionUniqueName="[Merge_Base  11]" displayFolder="" count="0" memberValueDatatype="20" unbalanced="0"/>
    <cacheHierarchy uniqueName="[Merge_Base  11].[DíasRetraso30]" caption="DíasRetraso30" attribute="1" defaultMemberUniqueName="[Merge_Base  11].[DíasRetraso30].[All]" allUniqueName="[Merge_Base  11].[DíasRetraso30].[All]" dimensionUniqueName="[Merge_Base  11]" displayFolder="" count="0" memberValueDatatype="20" unbalanced="0"/>
    <cacheHierarchy uniqueName="[Merge_Base  11].[Faltas]" caption="Faltas" attribute="1" defaultMemberUniqueName="[Merge_Base  11].[Faltas].[All]" allUniqueName="[Merge_Base  11].[Faltas].[All]" dimensionUniqueName="[Merge_Base  11]" displayFolder="" count="0" memberValueDatatype="20" unbalanced="0"/>
    <cacheHierarchy uniqueName="[Merge_Base  11].[IdColaborador.1]" caption="IdColaborador.1" attribute="1" defaultMemberUniqueName="[Merge_Base  11].[IdColaborador.1].[All]" allUniqueName="[Merge_Base  11].[IdColaborador.1].[All]" dimensionUniqueName="[Merge_Base  11]" displayFolder="" count="0" memberValueDatatype="130" unbalanced="0"/>
    <cacheHierarchy uniqueName="[Merge_Base  11].[FechaSalida]" caption="FechaSalida" attribute="1" time="1" defaultMemberUniqueName="[Merge_Base  11].[FechaSalida].[All]" allUniqueName="[Merge_Base  11].[FechaSalida].[All]" dimensionUniqueName="[Merge_Base  11]" displayFolder="" count="0" memberValueDatatype="7" unbalanced="0"/>
    <cacheHierarchy uniqueName="[Merge_Base  11].[MotivoSalida]" caption="MotivoSalida" attribute="1" defaultMemberUniqueName="[Merge_Base  11].[MotivoSalida].[All]" allUniqueName="[Merge_Base  11].[MotivoSalida].[All]" dimensionUniqueName="[Merge_Base  11]" displayFolder="" count="0" memberValueDatatype="130" unbalanced="0"/>
    <cacheHierarchy uniqueName="[Merge_Base  11].[ÚltimaEvaluación]" caption="ÚltimaEvaluación" attribute="1" defaultMemberUniqueName="[Merge_Base  11].[ÚltimaEvaluación].[All]" allUniqueName="[Merge_Base  11].[ÚltimaEvaluación].[All]" dimensionUniqueName="[Merge_Base  11]" displayFolder="" count="0" memberValueDatatype="130" unbalanced="0"/>
    <cacheHierarchy uniqueName="[Merge_Base  11].[ÚltimoNivelSatisfacción]" caption="ÚltimoNivelSatisfacción" attribute="1" defaultMemberUniqueName="[Merge_Base  11].[ÚltimoNivelSatisfacción].[All]" allUniqueName="[Merge_Base  11].[ÚltimoNivelSatisfacción].[All]" dimensionUniqueName="[Merge_Base  11]" displayFolder="" count="0" memberValueDatatype="20" unbalanced="0"/>
    <cacheHierarchy uniqueName="[Merge_Base  11].[Status]" caption="Status" attribute="1" defaultMemberUniqueName="[Merge_Base  11].[Status].[All]" allUniqueName="[Merge_Base  11].[Status].[All]" dimensionUniqueName="[Merge_Base  11]" displayFolder="" count="0" memberValueDatatype="130" unbalanced="0"/>
    <cacheHierarchy uniqueName="[Merge_Base  11].[FechaSalida_Month]" caption="FechaSalida_Month" attribute="1" defaultMemberUniqueName="[Merge_Base  11].[FechaSalida_Month].[All]" allUniqueName="[Merge_Base  11].[FechaSalida_Month].[All]" dimensionUniqueName="[Merge_Base  11]" displayFolder="" count="0" memberValueDatatype="20" unbalanced="0"/>
    <cacheHierarchy uniqueName="[Merge_Base  11].[FechaSalida_Year]" caption="FechaSalida_Year" attribute="1" defaultMemberUniqueName="[Merge_Base  11].[FechaSalida_Year].[All]" allUniqueName="[Merge_Base  11].[FechaSalida_Year].[All]" dimensionUniqueName="[Merge_Base  11]" displayFolder="" count="0" memberValueDatatype="20" unbalanced="0"/>
    <cacheHierarchy uniqueName="[Merge_Base  11].[FechaContratacion_Month]" caption="FechaContratacion_Month" attribute="1" defaultMemberUniqueName="[Merge_Base  11].[FechaContratacion_Month].[All]" allUniqueName="[Merge_Base  11].[FechaContratacion_Month].[All]" dimensionUniqueName="[Merge_Base  11]" displayFolder="" count="0" memberValueDatatype="20" unbalanced="0"/>
    <cacheHierarchy uniqueName="[Merge_Base  11].[FechaContratacion_Year]" caption="FechaContratacion_Year" attribute="1" defaultMemberUniqueName="[Merge_Base  11].[FechaContratacion_Year].[All]" allUniqueName="[Merge_Base  11].[FechaContratacion_Year].[All]" dimensionUniqueName="[Merge_Base  11]" displayFolder="" count="0" memberValueDatatype="20" unbalanced="0"/>
    <cacheHierarchy uniqueName="[Merge_Base  11].[Edad]" caption="Edad" attribute="1" defaultMemberUniqueName="[Merge_Base  11].[Edad].[All]" allUniqueName="[Merge_Base  11].[Edad].[All]" dimensionUniqueName="[Merge_Base  11]" displayFolder="" count="0" memberValueDatatype="130" unbalanced="0"/>
    <cacheHierarchy uniqueName="[Merge_Base  11].[Grupo Etario]" caption="Grupo Etario" attribute="1" defaultMemberUniqueName="[Merge_Base  11].[Grupo Etario].[All]" allUniqueName="[Merge_Base  11].[Grupo Etario].[All]" dimensionUniqueName="[Merge_Base  11]" displayFolder="" count="0" memberValueDatatype="130" unbalanced="0"/>
    <cacheHierarchy uniqueName="[Merge_Base  11].[FechaSalida (Year)]" caption="FechaSalida (Year)" attribute="1" defaultMemberUniqueName="[Merge_Base  11].[FechaSalida (Year)].[All]" allUniqueName="[Merge_Base  11].[FechaSalida (Year)].[All]" dimensionUniqueName="[Merge_Base  11]" displayFolder="" count="0" memberValueDatatype="130" unbalanced="0"/>
    <cacheHierarchy uniqueName="[Merge_Base  11].[FechaSalida (Quarter)]" caption="FechaSalida (Quarter)" attribute="1" defaultMemberUniqueName="[Merge_Base  11].[FechaSalida (Quarter)].[All]" allUniqueName="[Merge_Base  11].[FechaSalida (Quarter)].[All]" dimensionUniqueName="[Merge_Base  11]" displayFolder="" count="0" memberValueDatatype="130" unbalanced="0"/>
    <cacheHierarchy uniqueName="[Merge_Base  11].[FechaSalida (Month)]" caption="FechaSalida (Month)" attribute="1" defaultMemberUniqueName="[Merge_Base  11].[FechaSalida (Month)].[All]" allUniqueName="[Merge_Base  11].[FechaSalida (Month)].[All]" dimensionUniqueName="[Merge_Base  11]" displayFolder="" count="0" memberValueDatatype="130" unbalanced="0"/>
    <cacheHierarchy uniqueName="[Merge_Base  11].[FechaContratación (Year)]" caption="FechaContratación (Year)" attribute="1" defaultMemberUniqueName="[Merge_Base  11].[FechaContratación (Year)].[All]" allUniqueName="[Merge_Base  11].[FechaContratación (Year)].[All]" dimensionUniqueName="[Merge_Base  11]" displayFolder="" count="2" memberValueDatatype="130" unbalanced="0"/>
    <cacheHierarchy uniqueName="[Merge_Base  11].[FechaContratación (Quarter)]" caption="FechaContratación (Quarter)" attribute="1" defaultMemberUniqueName="[Merge_Base  11].[FechaContratación (Quarter)].[All]" allUniqueName="[Merge_Base  11].[FechaContratación (Quarter)].[All]" dimensionUniqueName="[Merge_Base  11]" displayFolder="" count="0" memberValueDatatype="130" unbalanced="0"/>
    <cacheHierarchy uniqueName="[Merge_Base  11].[FechaContratación (Month)]" caption="FechaContratación (Month)" attribute="1" defaultMemberUniqueName="[Merge_Base  11].[FechaContratación (Month)].[All]" allUniqueName="[Merge_Base  11].[FechaContratación (Month)].[All]" dimensionUniqueName="[Merge_Base  11]" displayFolder="" count="2" memberValueDatatype="130" unbalanced="0">
      <fieldsUsage count="2">
        <fieldUsage x="-1"/>
        <fieldUsage x="0"/>
      </fieldsUsage>
    </cacheHierarchy>
    <cacheHierarchy uniqueName="[Merge_Base  2].[IdColaborador]" caption="IdColaborador" attribute="1" defaultMemberUniqueName="[Merge_Base  2].[IdColaborador].[All]" allUniqueName="[Merge_Base  2].[IdColaborador].[All]" dimensionUniqueName="[Merge_Base  2]" displayFolder="" count="0" memberValueDatatype="130" unbalanced="0"/>
    <cacheHierarchy uniqueName="[Merge_Base  2].[NombreColaboradores]" caption="NombreColaboradores" attribute="1" defaultMemberUniqueName="[Merge_Base  2].[NombreColaboradores].[All]" allUniqueName="[Merge_Base  2].[NombreColaboradores].[All]" dimensionUniqueName="[Merge_Base  2]" displayFolder="" count="0" memberValueDatatype="130" unbalanced="0"/>
    <cacheHierarchy uniqueName="[Merge_Base  2].[FechaNacimiento]" caption="FechaNacimiento" attribute="1" time="1" defaultMemberUniqueName="[Merge_Base  2].[FechaNacimiento].[All]" allUniqueName="[Merge_Base  2].[FechaNacimiento].[All]" dimensionUniqueName="[Merge_Base  2]" displayFolder="" count="0" memberValueDatatype="7" unbalanced="0"/>
    <cacheHierarchy uniqueName="[Merge_Base  2].[Género]" caption="Género" attribute="1" defaultMemberUniqueName="[Merge_Base  2].[Género].[All]" allUniqueName="[Merge_Base  2].[Género].[All]" dimensionUniqueName="[Merge_Base  2]" displayFolder="" count="0" memberValueDatatype="130" unbalanced="0"/>
    <cacheHierarchy uniqueName="[Merge_Base  2].[EstadoCivil]" caption="EstadoCivil" attribute="1" defaultMemberUniqueName="[Merge_Base  2].[EstadoCivil].[All]" allUniqueName="[Merge_Base  2].[EstadoCivil].[All]" dimensionUniqueName="[Merge_Base  2]" displayFolder="" count="0" memberValueDatatype="130" unbalanced="0"/>
    <cacheHierarchy uniqueName="[Merge_Base  2].[País]" caption="País" attribute="1" defaultMemberUniqueName="[Merge_Base  2].[País].[All]" allUniqueName="[Merge_Base  2].[País].[All]" dimensionUniqueName="[Merge_Base  2]" displayFolder="" count="0" memberValueDatatype="130" unbalanced="0"/>
    <cacheHierarchy uniqueName="[Merge_Base  2].[Departamento]" caption="Departamento" attribute="1" defaultMemberUniqueName="[Merge_Base  2].[Departamento].[All]" allUniqueName="[Merge_Base  2].[Departamento].[All]" dimensionUniqueName="[Merge_Base  2]" displayFolder="" count="0" memberValueDatatype="130" unbalanced="0"/>
    <cacheHierarchy uniqueName="[Merge_Base  2].[Posición]" caption="Posición" attribute="1" defaultMemberUniqueName="[Merge_Base  2].[Posición].[All]" allUniqueName="[Merge_Base  2].[Posición].[All]" dimensionUniqueName="[Merge_Base  2]" displayFolder="" count="0" memberValueDatatype="130" unbalanced="0"/>
    <cacheHierarchy uniqueName="[Merge_Base  2].[Sueldo]" caption="Sueldo" attribute="1" defaultMemberUniqueName="[Merge_Base  2].[Sueldo].[All]" allUniqueName="[Merge_Base  2].[Sueldo].[All]" dimensionUniqueName="[Merge_Base  2]" displayFolder="" count="0" memberValueDatatype="5" unbalanced="0"/>
    <cacheHierarchy uniqueName="[Merge_Base  2].[FechaContratación]" caption="FechaContratación" attribute="1" time="1" defaultMemberUniqueName="[Merge_Base  2].[FechaContratación].[All]" allUniqueName="[Merge_Base  2].[FechaContratación].[All]" dimensionUniqueName="[Merge_Base  2]" displayFolder="" count="0" memberValueDatatype="7" unbalanced="0"/>
    <cacheHierarchy uniqueName="[Merge_Base  2].[FuenteContratación]" caption="FuenteContratación" attribute="1" defaultMemberUniqueName="[Merge_Base  2].[FuenteContratación].[All]" allUniqueName="[Merge_Base  2].[FuenteContratación].[All]" dimensionUniqueName="[Merge_Base  2]" displayFolder="" count="0" memberValueDatatype="130" unbalanced="0"/>
    <cacheHierarchy uniqueName="[Merge_Base  2].[Rendimiento]" caption="Rendimiento" attribute="1" defaultMemberUniqueName="[Merge_Base  2].[Rendimiento].[All]" allUniqueName="[Merge_Base  2].[Rendimiento].[All]" dimensionUniqueName="[Merge_Base  2]" displayFolder="" count="0" memberValueDatatype="20" unbalanced="0"/>
    <cacheHierarchy uniqueName="[Merge_Base  2].[EvaluaciónRendimiento]" caption="EvaluaciónRendimiento" attribute="1" defaultMemberUniqueName="[Merge_Base  2].[EvaluaciónRendimiento].[All]" allUniqueName="[Merge_Base  2].[EvaluaciónRendimiento].[All]" dimensionUniqueName="[Merge_Base  2]" displayFolder="" count="0" memberValueDatatype="130" unbalanced="0"/>
    <cacheHierarchy uniqueName="[Merge_Base  2].[InvestigaciónCompromiso]" caption="InvestigaciónCompromiso" attribute="1" defaultMemberUniqueName="[Merge_Base  2].[InvestigaciónCompromiso].[All]" allUniqueName="[Merge_Base  2].[InvestigaciónCompromiso].[All]" dimensionUniqueName="[Merge_Base  2]" displayFolder="" count="0" memberValueDatatype="5" unbalanced="0"/>
    <cacheHierarchy uniqueName="[Merge_Base  2].[NivelSatisfacción]" caption="NivelSatisfacción" attribute="1" defaultMemberUniqueName="[Merge_Base  2].[NivelSatisfacción].[All]" allUniqueName="[Merge_Base  2].[NivelSatisfacción].[All]" dimensionUniqueName="[Merge_Base  2]" displayFolder="" count="0" memberValueDatatype="20" unbalanced="0"/>
    <cacheHierarchy uniqueName="[Merge_Base  2].[DíasRetraso30]" caption="DíasRetraso30" attribute="1" defaultMemberUniqueName="[Merge_Base  2].[DíasRetraso30].[All]" allUniqueName="[Merge_Base  2].[DíasRetraso30].[All]" dimensionUniqueName="[Merge_Base  2]" displayFolder="" count="0" memberValueDatatype="20" unbalanced="0"/>
    <cacheHierarchy uniqueName="[Merge_Base  2].[Faltas]" caption="Faltas" attribute="1" defaultMemberUniqueName="[Merge_Base  2].[Faltas].[All]" allUniqueName="[Merge_Base  2].[Faltas].[All]" dimensionUniqueName="[Merge_Base  2]" displayFolder="" count="0" memberValueDatatype="20" unbalanced="0"/>
    <cacheHierarchy uniqueName="[Merge_Base  2].[IdColaborador.1]" caption="IdColaborador.1" attribute="1" defaultMemberUniqueName="[Merge_Base  2].[IdColaborador.1].[All]" allUniqueName="[Merge_Base  2].[IdColaborador.1].[All]" dimensionUniqueName="[Merge_Base  2]" displayFolder="" count="0" memberValueDatatype="130" unbalanced="0"/>
    <cacheHierarchy uniqueName="[Merge_Base  2].[FechaSalida]" caption="FechaSalida" attribute="1" time="1" defaultMemberUniqueName="[Merge_Base  2].[FechaSalida].[All]" allUniqueName="[Merge_Base  2].[FechaSalida].[All]" dimensionUniqueName="[Merge_Base  2]" displayFolder="" count="0" memberValueDatatype="7" unbalanced="0"/>
    <cacheHierarchy uniqueName="[Merge_Base  2].[MotivoSalida]" caption="MotivoSalida" attribute="1" defaultMemberUniqueName="[Merge_Base  2].[MotivoSalida].[All]" allUniqueName="[Merge_Base  2].[MotivoSalida].[All]" dimensionUniqueName="[Merge_Base  2]" displayFolder="" count="0" memberValueDatatype="130" unbalanced="0"/>
    <cacheHierarchy uniqueName="[Merge_Base  2].[ÚltimaEvaluación]" caption="ÚltimaEvaluación" attribute="1" defaultMemberUniqueName="[Merge_Base  2].[ÚltimaEvaluación].[All]" allUniqueName="[Merge_Base  2].[ÚltimaEvaluación].[All]" dimensionUniqueName="[Merge_Base  2]" displayFolder="" count="0" memberValueDatatype="130" unbalanced="0"/>
    <cacheHierarchy uniqueName="[Merge_Base  2].[ÚltimoNivelSatisfacción]" caption="ÚltimoNivelSatisfacción" attribute="1" defaultMemberUniqueName="[Merge_Base  2].[ÚltimoNivelSatisfacción].[All]" allUniqueName="[Merge_Base  2].[ÚltimoNivelSatisfacción].[All]" dimensionUniqueName="[Merge_Base  2]" displayFolder="" count="0" memberValueDatatype="20" unbalanced="0"/>
    <cacheHierarchy uniqueName="[Merge_Base  2].[Status]" caption="Status" attribute="1" defaultMemberUniqueName="[Merge_Base  2].[Status].[All]" allUniqueName="[Merge_Base  2].[Status].[All]" dimensionUniqueName="[Merge_Base  2]" displayFolder="" count="0" memberValueDatatype="130" unbalanced="0"/>
    <cacheHierarchy uniqueName="[Merge_Base  2].[FechaSalida_Month]" caption="FechaSalida_Month" attribute="1" defaultMemberUniqueName="[Merge_Base  2].[FechaSalida_Month].[All]" allUniqueName="[Merge_Base  2].[FechaSalida_Month].[All]" dimensionUniqueName="[Merge_Base  2]" displayFolder="" count="0" memberValueDatatype="20" unbalanced="0"/>
    <cacheHierarchy uniqueName="[Merge_Base  2].[FechaSalida_Year]" caption="FechaSalida_Year" attribute="1" defaultMemberUniqueName="[Merge_Base  2].[FechaSalida_Year].[All]" allUniqueName="[Merge_Base  2].[FechaSalida_Year].[All]" dimensionUniqueName="[Merge_Base  2]" displayFolder="" count="0" memberValueDatatype="20" unbalanced="0"/>
    <cacheHierarchy uniqueName="[Merge_Base  2].[FechaContratacion_Month]" caption="FechaContratacion_Month" attribute="1" defaultMemberUniqueName="[Merge_Base  2].[FechaContratacion_Month].[All]" allUniqueName="[Merge_Base  2].[FechaContratacion_Month].[All]" dimensionUniqueName="[Merge_Base  2]" displayFolder="" count="0" memberValueDatatype="20" unbalanced="0"/>
    <cacheHierarchy uniqueName="[Merge_Base  2].[FechaContratacion_Year]" caption="FechaContratacion_Year" attribute="1" defaultMemberUniqueName="[Merge_Base  2].[FechaContratacion_Year].[All]" allUniqueName="[Merge_Base  2].[FechaContratacion_Year].[All]" dimensionUniqueName="[Merge_Base  2]" displayFolder="" count="0" memberValueDatatype="20" unbalanced="0"/>
    <cacheHierarchy uniqueName="[Merge_Base  2].[Edad]" caption="Edad" attribute="1" defaultMemberUniqueName="[Merge_Base  2].[Edad].[All]" allUniqueName="[Merge_Base  2].[Edad].[All]" dimensionUniqueName="[Merge_Base  2]" displayFolder="" count="0" memberValueDatatype="130" unbalanced="0"/>
    <cacheHierarchy uniqueName="[Merge_Base  2].[Grupo Etario]" caption="Grupo Etario" attribute="1" defaultMemberUniqueName="[Merge_Base  2].[Grupo Etario].[All]" allUniqueName="[Merge_Base  2].[Grupo Etario].[All]" dimensionUniqueName="[Merge_Base  2]" displayFolder="" count="0" memberValueDatatype="130" unbalanced="0"/>
    <cacheHierarchy uniqueName="[Merge_Base  3].[IdColaborador]" caption="IdColaborador" attribute="1" defaultMemberUniqueName="[Merge_Base  3].[IdColaborador].[All]" allUniqueName="[Merge_Base  3].[IdColaborador].[All]" dimensionUniqueName="[Merge_Base  3]" displayFolder="" count="0" memberValueDatatype="130" unbalanced="0"/>
    <cacheHierarchy uniqueName="[Merge_Base  3].[NombreColaboradores]" caption="NombreColaboradores" attribute="1" defaultMemberUniqueName="[Merge_Base  3].[NombreColaboradores].[All]" allUniqueName="[Merge_Base  3].[NombreColaboradores].[All]" dimensionUniqueName="[Merge_Base  3]" displayFolder="" count="0" memberValueDatatype="130" unbalanced="0"/>
    <cacheHierarchy uniqueName="[Merge_Base  3].[FechaNacimiento]" caption="FechaNacimiento" attribute="1" time="1" defaultMemberUniqueName="[Merge_Base  3].[FechaNacimiento].[All]" allUniqueName="[Merge_Base  3].[FechaNacimiento].[All]" dimensionUniqueName="[Merge_Base  3]" displayFolder="" count="0" memberValueDatatype="7" unbalanced="0"/>
    <cacheHierarchy uniqueName="[Merge_Base  3].[Género]" caption="Género" attribute="1" defaultMemberUniqueName="[Merge_Base  3].[Género].[All]" allUniqueName="[Merge_Base  3].[Género].[All]" dimensionUniqueName="[Merge_Base  3]" displayFolder="" count="0" memberValueDatatype="130" unbalanced="0"/>
    <cacheHierarchy uniqueName="[Merge_Base  3].[EstadoCivil]" caption="EstadoCivil" attribute="1" defaultMemberUniqueName="[Merge_Base  3].[EstadoCivil].[All]" allUniqueName="[Merge_Base  3].[EstadoCivil].[All]" dimensionUniqueName="[Merge_Base  3]" displayFolder="" count="0" memberValueDatatype="130" unbalanced="0"/>
    <cacheHierarchy uniqueName="[Merge_Base  3].[País]" caption="País" attribute="1" defaultMemberUniqueName="[Merge_Base  3].[País].[All]" allUniqueName="[Merge_Base  3].[País].[All]" dimensionUniqueName="[Merge_Base  3]" displayFolder="" count="0" memberValueDatatype="130" unbalanced="0"/>
    <cacheHierarchy uniqueName="[Merge_Base  3].[Departamento]" caption="Departamento" attribute="1" defaultMemberUniqueName="[Merge_Base  3].[Departamento].[All]" allUniqueName="[Merge_Base  3].[Departamento].[All]" dimensionUniqueName="[Merge_Base  3]" displayFolder="" count="0" memberValueDatatype="130" unbalanced="0"/>
    <cacheHierarchy uniqueName="[Merge_Base  3].[Posición]" caption="Posición" attribute="1" defaultMemberUniqueName="[Merge_Base  3].[Posición].[All]" allUniqueName="[Merge_Base  3].[Posición].[All]" dimensionUniqueName="[Merge_Base  3]" displayFolder="" count="0" memberValueDatatype="130" unbalanced="0"/>
    <cacheHierarchy uniqueName="[Merge_Base  3].[Sueldo]" caption="Sueldo" attribute="1" defaultMemberUniqueName="[Merge_Base  3].[Sueldo].[All]" allUniqueName="[Merge_Base  3].[Sueldo].[All]" dimensionUniqueName="[Merge_Base  3]" displayFolder="" count="0" memberValueDatatype="5" unbalanced="0"/>
    <cacheHierarchy uniqueName="[Merge_Base  3].[FechaContratación]" caption="FechaContratación" attribute="1" time="1" defaultMemberUniqueName="[Merge_Base  3].[FechaContratación].[All]" allUniqueName="[Merge_Base  3].[FechaContratación].[All]" dimensionUniqueName="[Merge_Base  3]" displayFolder="" count="0" memberValueDatatype="7" unbalanced="0"/>
    <cacheHierarchy uniqueName="[Merge_Base  3].[FuenteContratación]" caption="FuenteContratación" attribute="1" defaultMemberUniqueName="[Merge_Base  3].[FuenteContratación].[All]" allUniqueName="[Merge_Base  3].[FuenteContratación].[All]" dimensionUniqueName="[Merge_Base  3]" displayFolder="" count="0" memberValueDatatype="130" unbalanced="0"/>
    <cacheHierarchy uniqueName="[Merge_Base  3].[Rendimiento]" caption="Rendimiento" attribute="1" defaultMemberUniqueName="[Merge_Base  3].[Rendimiento].[All]" allUniqueName="[Merge_Base  3].[Rendimiento].[All]" dimensionUniqueName="[Merge_Base  3]" displayFolder="" count="0" memberValueDatatype="20" unbalanced="0"/>
    <cacheHierarchy uniqueName="[Merge_Base  3].[EvaluaciónRendimiento]" caption="EvaluaciónRendimiento" attribute="1" defaultMemberUniqueName="[Merge_Base  3].[EvaluaciónRendimiento].[All]" allUniqueName="[Merge_Base  3].[EvaluaciónRendimiento].[All]" dimensionUniqueName="[Merge_Base  3]" displayFolder="" count="0" memberValueDatatype="130" unbalanced="0"/>
    <cacheHierarchy uniqueName="[Merge_Base  3].[InvestigaciónCompromiso]" caption="InvestigaciónCompromiso" attribute="1" defaultMemberUniqueName="[Merge_Base  3].[InvestigaciónCompromiso].[All]" allUniqueName="[Merge_Base  3].[InvestigaciónCompromiso].[All]" dimensionUniqueName="[Merge_Base  3]" displayFolder="" count="0" memberValueDatatype="5" unbalanced="0"/>
    <cacheHierarchy uniqueName="[Merge_Base  3].[NivelSatisfacción]" caption="NivelSatisfacción" attribute="1" defaultMemberUniqueName="[Merge_Base  3].[NivelSatisfacción].[All]" allUniqueName="[Merge_Base  3].[NivelSatisfacción].[All]" dimensionUniqueName="[Merge_Base  3]" displayFolder="" count="0" memberValueDatatype="20" unbalanced="0"/>
    <cacheHierarchy uniqueName="[Merge_Base  3].[DíasRetraso30]" caption="DíasRetraso30" attribute="1" defaultMemberUniqueName="[Merge_Base  3].[DíasRetraso30].[All]" allUniqueName="[Merge_Base  3].[DíasRetraso30].[All]" dimensionUniqueName="[Merge_Base  3]" displayFolder="" count="0" memberValueDatatype="20" unbalanced="0"/>
    <cacheHierarchy uniqueName="[Merge_Base  3].[Faltas]" caption="Faltas" attribute="1" defaultMemberUniqueName="[Merge_Base  3].[Faltas].[All]" allUniqueName="[Merge_Base  3].[Faltas].[All]" dimensionUniqueName="[Merge_Base  3]" displayFolder="" count="0" memberValueDatatype="20" unbalanced="0"/>
    <cacheHierarchy uniqueName="[Merge_Base  3].[IdColaborador.1]" caption="IdColaborador.1" attribute="1" defaultMemberUniqueName="[Merge_Base  3].[IdColaborador.1].[All]" allUniqueName="[Merge_Base  3].[IdColaborador.1].[All]" dimensionUniqueName="[Merge_Base  3]" displayFolder="" count="0" memberValueDatatype="130" unbalanced="0"/>
    <cacheHierarchy uniqueName="[Merge_Base  3].[FechaSalida]" caption="FechaSalida" attribute="1" time="1" defaultMemberUniqueName="[Merge_Base  3].[FechaSalida].[All]" allUniqueName="[Merge_Base  3].[FechaSalida].[All]" dimensionUniqueName="[Merge_Base  3]" displayFolder="" count="0" memberValueDatatype="7" unbalanced="0"/>
    <cacheHierarchy uniqueName="[Merge_Base  3].[MotivoSalida]" caption="MotivoSalida" attribute="1" defaultMemberUniqueName="[Merge_Base  3].[MotivoSalida].[All]" allUniqueName="[Merge_Base  3].[MotivoSalida].[All]" dimensionUniqueName="[Merge_Base  3]" displayFolder="" count="0" memberValueDatatype="130" unbalanced="0"/>
    <cacheHierarchy uniqueName="[Merge_Base  3].[ÚltimaEvaluación]" caption="ÚltimaEvaluación" attribute="1" defaultMemberUniqueName="[Merge_Base  3].[ÚltimaEvaluación].[All]" allUniqueName="[Merge_Base  3].[ÚltimaEvaluación].[All]" dimensionUniqueName="[Merge_Base  3]" displayFolder="" count="0" memberValueDatatype="130" unbalanced="0"/>
    <cacheHierarchy uniqueName="[Merge_Base  3].[ÚltimoNivelSatisfacción]" caption="ÚltimoNivelSatisfacción" attribute="1" defaultMemberUniqueName="[Merge_Base  3].[ÚltimoNivelSatisfacción].[All]" allUniqueName="[Merge_Base  3].[ÚltimoNivelSatisfacción].[All]" dimensionUniqueName="[Merge_Base  3]" displayFolder="" count="0" memberValueDatatype="20" unbalanced="0"/>
    <cacheHierarchy uniqueName="[Merge_Base  3].[Status]" caption="Status" attribute="1" defaultMemberUniqueName="[Merge_Base  3].[Status].[All]" allUniqueName="[Merge_Base  3].[Status].[All]" dimensionUniqueName="[Merge_Base  3]" displayFolder="" count="0" memberValueDatatype="130" unbalanced="0"/>
    <cacheHierarchy uniqueName="[Merge_Base  3].[FechaSalida_Month]" caption="FechaSalida_Month" attribute="1" defaultMemberUniqueName="[Merge_Base  3].[FechaSalida_Month].[All]" allUniqueName="[Merge_Base  3].[FechaSalida_Month].[All]" dimensionUniqueName="[Merge_Base  3]" displayFolder="" count="0" memberValueDatatype="20" unbalanced="0"/>
    <cacheHierarchy uniqueName="[Merge_Base  3].[FechaSalida_Year]" caption="FechaSalida_Year" attribute="1" defaultMemberUniqueName="[Merge_Base  3].[FechaSalida_Year].[All]" allUniqueName="[Merge_Base  3].[FechaSalida_Year].[All]" dimensionUniqueName="[Merge_Base  3]" displayFolder="" count="0" memberValueDatatype="20" unbalanced="0"/>
    <cacheHierarchy uniqueName="[Merge_Base  3].[FechaContratacion_Month]" caption="FechaContratacion_Month" attribute="1" defaultMemberUniqueName="[Merge_Base  3].[FechaContratacion_Month].[All]" allUniqueName="[Merge_Base  3].[FechaContratacion_Month].[All]" dimensionUniqueName="[Merge_Base  3]" displayFolder="" count="0" memberValueDatatype="20" unbalanced="0"/>
    <cacheHierarchy uniqueName="[Merge_Base  3].[FechaContratacion_Year]" caption="FechaContratacion_Year" attribute="1" defaultMemberUniqueName="[Merge_Base  3].[FechaContratacion_Year].[All]" allUniqueName="[Merge_Base  3].[FechaContratacion_Year].[All]" dimensionUniqueName="[Merge_Base  3]" displayFolder="" count="0" memberValueDatatype="20" unbalanced="0"/>
    <cacheHierarchy uniqueName="[Merge_Base  3].[Edad]" caption="Edad" attribute="1" defaultMemberUniqueName="[Merge_Base  3].[Edad].[All]" allUniqueName="[Merge_Base  3].[Edad].[All]" dimensionUniqueName="[Merge_Base  3]" displayFolder="" count="0" memberValueDatatype="130" unbalanced="0"/>
    <cacheHierarchy uniqueName="[Merge_Base  3].[Grupo Etario]" caption="Grupo Etario" attribute="1" defaultMemberUniqueName="[Merge_Base  3].[Grupo Etario].[All]" allUniqueName="[Merge_Base  3].[Grupo Etario].[All]" dimensionUniqueName="[Merge_Base  3]" displayFolder="" count="0" memberValueDatatype="130" unbalanced="0"/>
    <cacheHierarchy uniqueName="[Merge_Base  3].[FechaSalida (Year)]" caption="FechaSalida (Year)" attribute="1" defaultMemberUniqueName="[Merge_Base  3].[FechaSalida (Year)].[All]" allUniqueName="[Merge_Base  3].[FechaSalida (Year)].[All]" dimensionUniqueName="[Merge_Base  3]" displayFolder="" count="0" memberValueDatatype="130" unbalanced="0"/>
    <cacheHierarchy uniqueName="[Merge_Base  3].[FechaSalida (Quarter)]" caption="FechaSalida (Quarter)" attribute="1" defaultMemberUniqueName="[Merge_Base  3].[FechaSalida (Quarter)].[All]" allUniqueName="[Merge_Base  3].[FechaSalida (Quarter)].[All]" dimensionUniqueName="[Merge_Base  3]" displayFolder="" count="0" memberValueDatatype="130" unbalanced="0"/>
    <cacheHierarchy uniqueName="[Merge_Base  3].[FechaSalida (Month)]" caption="FechaSalida (Month)" attribute="1" defaultMemberUniqueName="[Merge_Base  3].[FechaSalida (Month)].[All]" allUniqueName="[Merge_Base  3].[FechaSalida (Month)].[All]" dimensionUniqueName="[Merge_Base  3]" displayFolder="" count="0" memberValueDatatype="130" unbalanced="0"/>
    <cacheHierarchy uniqueName="[Merge_Base  4].[IdColaborador]" caption="IdColaborador" attribute="1" defaultMemberUniqueName="[Merge_Base  4].[IdColaborador].[All]" allUniqueName="[Merge_Base  4].[IdColaborador].[All]" dimensionUniqueName="[Merge_Base  4]" displayFolder="" count="0" memberValueDatatype="130" unbalanced="0"/>
    <cacheHierarchy uniqueName="[Merge_Base  4].[NombreColaboradores]" caption="NombreColaboradores" attribute="1" defaultMemberUniqueName="[Merge_Base  4].[NombreColaboradores].[All]" allUniqueName="[Merge_Base  4].[NombreColaboradores].[All]" dimensionUniqueName="[Merge_Base  4]" displayFolder="" count="0" memberValueDatatype="130" unbalanced="0"/>
    <cacheHierarchy uniqueName="[Merge_Base  4].[FechaNacimiento]" caption="FechaNacimiento" attribute="1" time="1" defaultMemberUniqueName="[Merge_Base  4].[FechaNacimiento].[All]" allUniqueName="[Merge_Base  4].[FechaNacimiento].[All]" dimensionUniqueName="[Merge_Base  4]" displayFolder="" count="0" memberValueDatatype="7" unbalanced="0"/>
    <cacheHierarchy uniqueName="[Merge_Base  4].[Género]" caption="Género" attribute="1" defaultMemberUniqueName="[Merge_Base  4].[Género].[All]" allUniqueName="[Merge_Base  4].[Género].[All]" dimensionUniqueName="[Merge_Base  4]" displayFolder="" count="0" memberValueDatatype="130" unbalanced="0"/>
    <cacheHierarchy uniqueName="[Merge_Base  4].[EstadoCivil]" caption="EstadoCivil" attribute="1" defaultMemberUniqueName="[Merge_Base  4].[EstadoCivil].[All]" allUniqueName="[Merge_Base  4].[EstadoCivil].[All]" dimensionUniqueName="[Merge_Base  4]" displayFolder="" count="0" memberValueDatatype="130" unbalanced="0"/>
    <cacheHierarchy uniqueName="[Merge_Base  4].[País]" caption="País" attribute="1" defaultMemberUniqueName="[Merge_Base  4].[País].[All]" allUniqueName="[Merge_Base  4].[País].[All]" dimensionUniqueName="[Merge_Base  4]" displayFolder="" count="0" memberValueDatatype="130" unbalanced="0"/>
    <cacheHierarchy uniqueName="[Merge_Base  4].[Departamento]" caption="Departamento" attribute="1" defaultMemberUniqueName="[Merge_Base  4].[Departamento].[All]" allUniqueName="[Merge_Base  4].[Departamento].[All]" dimensionUniqueName="[Merge_Base  4]" displayFolder="" count="0" memberValueDatatype="130" unbalanced="0"/>
    <cacheHierarchy uniqueName="[Merge_Base  4].[Posición]" caption="Posición" attribute="1" defaultMemberUniqueName="[Merge_Base  4].[Posición].[All]" allUniqueName="[Merge_Base  4].[Posición].[All]" dimensionUniqueName="[Merge_Base  4]" displayFolder="" count="0" memberValueDatatype="130" unbalanced="0"/>
    <cacheHierarchy uniqueName="[Merge_Base  4].[Sueldo]" caption="Sueldo" attribute="1" defaultMemberUniqueName="[Merge_Base  4].[Sueldo].[All]" allUniqueName="[Merge_Base  4].[Sueldo].[All]" dimensionUniqueName="[Merge_Base  4]" displayFolder="" count="0" memberValueDatatype="5" unbalanced="0"/>
    <cacheHierarchy uniqueName="[Merge_Base  4].[FechaContratación]" caption="FechaContratación" attribute="1" time="1" defaultMemberUniqueName="[Merge_Base  4].[FechaContratación].[All]" allUniqueName="[Merge_Base  4].[FechaContratación].[All]" dimensionUniqueName="[Merge_Base  4]" displayFolder="" count="0" memberValueDatatype="7" unbalanced="0"/>
    <cacheHierarchy uniqueName="[Merge_Base  4].[FuenteContratación]" caption="FuenteContratación" attribute="1" defaultMemberUniqueName="[Merge_Base  4].[FuenteContratación].[All]" allUniqueName="[Merge_Base  4].[FuenteContratación].[All]" dimensionUniqueName="[Merge_Base  4]" displayFolder="" count="0" memberValueDatatype="130" unbalanced="0"/>
    <cacheHierarchy uniqueName="[Merge_Base  4].[Rendimiento]" caption="Rendimiento" attribute="1" defaultMemberUniqueName="[Merge_Base  4].[Rendimiento].[All]" allUniqueName="[Merge_Base  4].[Rendimiento].[All]" dimensionUniqueName="[Merge_Base  4]" displayFolder="" count="0" memberValueDatatype="20" unbalanced="0"/>
    <cacheHierarchy uniqueName="[Merge_Base  4].[EvaluaciónRendimiento]" caption="EvaluaciónRendimiento" attribute="1" defaultMemberUniqueName="[Merge_Base  4].[EvaluaciónRendimiento].[All]" allUniqueName="[Merge_Base  4].[EvaluaciónRendimiento].[All]" dimensionUniqueName="[Merge_Base  4]" displayFolder="" count="0" memberValueDatatype="130" unbalanced="0"/>
    <cacheHierarchy uniqueName="[Merge_Base  4].[InvestigaciónCompromiso]" caption="InvestigaciónCompromiso" attribute="1" defaultMemberUniqueName="[Merge_Base  4].[InvestigaciónCompromiso].[All]" allUniqueName="[Merge_Base  4].[InvestigaciónCompromiso].[All]" dimensionUniqueName="[Merge_Base  4]" displayFolder="" count="0" memberValueDatatype="5" unbalanced="0"/>
    <cacheHierarchy uniqueName="[Merge_Base  4].[NivelSatisfacción]" caption="NivelSatisfacción" attribute="1" defaultMemberUniqueName="[Merge_Base  4].[NivelSatisfacción].[All]" allUniqueName="[Merge_Base  4].[NivelSatisfacción].[All]" dimensionUniqueName="[Merge_Base  4]" displayFolder="" count="0" memberValueDatatype="20" unbalanced="0"/>
    <cacheHierarchy uniqueName="[Merge_Base  4].[DíasRetraso30]" caption="DíasRetraso30" attribute="1" defaultMemberUniqueName="[Merge_Base  4].[DíasRetraso30].[All]" allUniqueName="[Merge_Base  4].[DíasRetraso30].[All]" dimensionUniqueName="[Merge_Base  4]" displayFolder="" count="0" memberValueDatatype="20" unbalanced="0"/>
    <cacheHierarchy uniqueName="[Merge_Base  4].[Faltas]" caption="Faltas" attribute="1" defaultMemberUniqueName="[Merge_Base  4].[Faltas].[All]" allUniqueName="[Merge_Base  4].[Faltas].[All]" dimensionUniqueName="[Merge_Base  4]" displayFolder="" count="0" memberValueDatatype="20" unbalanced="0"/>
    <cacheHierarchy uniqueName="[Merge_Base  4].[IdColaborador.1]" caption="IdColaborador.1" attribute="1" defaultMemberUniqueName="[Merge_Base  4].[IdColaborador.1].[All]" allUniqueName="[Merge_Base  4].[IdColaborador.1].[All]" dimensionUniqueName="[Merge_Base  4]" displayFolder="" count="0" memberValueDatatype="130" unbalanced="0"/>
    <cacheHierarchy uniqueName="[Merge_Base  4].[FechaSalida]" caption="FechaSalida" attribute="1" time="1" defaultMemberUniqueName="[Merge_Base  4].[FechaSalida].[All]" allUniqueName="[Merge_Base  4].[FechaSalida].[All]" dimensionUniqueName="[Merge_Base  4]" displayFolder="" count="0" memberValueDatatype="7" unbalanced="0"/>
    <cacheHierarchy uniqueName="[Merge_Base  4].[MotivoSalida]" caption="MotivoSalida" attribute="1" defaultMemberUniqueName="[Merge_Base  4].[MotivoSalida].[All]" allUniqueName="[Merge_Base  4].[MotivoSalida].[All]" dimensionUniqueName="[Merge_Base  4]" displayFolder="" count="0" memberValueDatatype="130" unbalanced="0"/>
    <cacheHierarchy uniqueName="[Merge_Base  4].[ÚltimaEvaluación]" caption="ÚltimaEvaluación" attribute="1" defaultMemberUniqueName="[Merge_Base  4].[ÚltimaEvaluación].[All]" allUniqueName="[Merge_Base  4].[ÚltimaEvaluación].[All]" dimensionUniqueName="[Merge_Base  4]" displayFolder="" count="0" memberValueDatatype="130" unbalanced="0"/>
    <cacheHierarchy uniqueName="[Merge_Base  4].[ÚltimoNivelSatisfacción]" caption="ÚltimoNivelSatisfacción" attribute="1" defaultMemberUniqueName="[Merge_Base  4].[ÚltimoNivelSatisfacción].[All]" allUniqueName="[Merge_Base  4].[ÚltimoNivelSatisfacción].[All]" dimensionUniqueName="[Merge_Base  4]" displayFolder="" count="0" memberValueDatatype="20" unbalanced="0"/>
    <cacheHierarchy uniqueName="[Merge_Base  4].[Status]" caption="Status" attribute="1" defaultMemberUniqueName="[Merge_Base  4].[Status].[All]" allUniqueName="[Merge_Base  4].[Status].[All]" dimensionUniqueName="[Merge_Base  4]" displayFolder="" count="0" memberValueDatatype="130" unbalanced="0"/>
    <cacheHierarchy uniqueName="[Merge_Base  4].[FechaSalida_Month]" caption="FechaSalida_Month" attribute="1" defaultMemberUniqueName="[Merge_Base  4].[FechaSalida_Month].[All]" allUniqueName="[Merge_Base  4].[FechaSalida_Month].[All]" dimensionUniqueName="[Merge_Base  4]" displayFolder="" count="0" memberValueDatatype="20" unbalanced="0"/>
    <cacheHierarchy uniqueName="[Merge_Base  4].[FechaSalida_Year]" caption="FechaSalida_Year" attribute="1" defaultMemberUniqueName="[Merge_Base  4].[FechaSalida_Year].[All]" allUniqueName="[Merge_Base  4].[FechaSalida_Year].[All]" dimensionUniqueName="[Merge_Base  4]" displayFolder="" count="0" memberValueDatatype="20" unbalanced="0"/>
    <cacheHierarchy uniqueName="[Merge_Base  4].[FechaContratacion_Month]" caption="FechaContratacion_Month" attribute="1" defaultMemberUniqueName="[Merge_Base  4].[FechaContratacion_Month].[All]" allUniqueName="[Merge_Base  4].[FechaContratacion_Month].[All]" dimensionUniqueName="[Merge_Base  4]" displayFolder="" count="0" memberValueDatatype="20" unbalanced="0"/>
    <cacheHierarchy uniqueName="[Merge_Base  4].[FechaContratacion_Year]" caption="FechaContratacion_Year" attribute="1" defaultMemberUniqueName="[Merge_Base  4].[FechaContratacion_Year].[All]" allUniqueName="[Merge_Base  4].[FechaContratacion_Year].[All]" dimensionUniqueName="[Merge_Base  4]" displayFolder="" count="0" memberValueDatatype="20" unbalanced="0"/>
    <cacheHierarchy uniqueName="[Merge_Base  4].[Edad]" caption="Edad" attribute="1" defaultMemberUniqueName="[Merge_Base  4].[Edad].[All]" allUniqueName="[Merge_Base  4].[Edad].[All]" dimensionUniqueName="[Merge_Base  4]" displayFolder="" count="0" memberValueDatatype="130" unbalanced="0"/>
    <cacheHierarchy uniqueName="[Merge_Base  4].[Grupo Etario]" caption="Grupo Etario" attribute="1" defaultMemberUniqueName="[Merge_Base  4].[Grupo Etario].[All]" allUniqueName="[Merge_Base  4].[Grupo Etario].[All]" dimensionUniqueName="[Merge_Base  4]" displayFolder="" count="0" memberValueDatatype="130" unbalanced="0"/>
    <cacheHierarchy uniqueName="[Merge_Base  6].[IdColaborador]" caption="IdColaborador" attribute="1" defaultMemberUniqueName="[Merge_Base  6].[IdColaborador].[All]" allUniqueName="[Merge_Base  6].[IdColaborador].[All]" dimensionUniqueName="[Merge_Base  6]" displayFolder="" count="0" memberValueDatatype="130" unbalanced="0"/>
    <cacheHierarchy uniqueName="[Merge_Base  6].[NombreColaboradores]" caption="NombreColaboradores" attribute="1" defaultMemberUniqueName="[Merge_Base  6].[NombreColaboradores].[All]" allUniqueName="[Merge_Base  6].[NombreColaboradores].[All]" dimensionUniqueName="[Merge_Base  6]" displayFolder="" count="0" memberValueDatatype="130" unbalanced="0"/>
    <cacheHierarchy uniqueName="[Merge_Base  6].[FechaNacimiento]" caption="FechaNacimiento" attribute="1" time="1" defaultMemberUniqueName="[Merge_Base  6].[FechaNacimiento].[All]" allUniqueName="[Merge_Base  6].[FechaNacimiento].[All]" dimensionUniqueName="[Merge_Base  6]" displayFolder="" count="0" memberValueDatatype="7" unbalanced="0"/>
    <cacheHierarchy uniqueName="[Merge_Base  6].[Género]" caption="Género" attribute="1" defaultMemberUniqueName="[Merge_Base  6].[Género].[All]" allUniqueName="[Merge_Base  6].[Género].[All]" dimensionUniqueName="[Merge_Base  6]" displayFolder="" count="0" memberValueDatatype="130" unbalanced="0"/>
    <cacheHierarchy uniqueName="[Merge_Base  6].[EstadoCivil]" caption="EstadoCivil" attribute="1" defaultMemberUniqueName="[Merge_Base  6].[EstadoCivil].[All]" allUniqueName="[Merge_Base  6].[EstadoCivil].[All]" dimensionUniqueName="[Merge_Base  6]" displayFolder="" count="0" memberValueDatatype="130" unbalanced="0"/>
    <cacheHierarchy uniqueName="[Merge_Base  6].[País]" caption="País" attribute="1" defaultMemberUniqueName="[Merge_Base  6].[País].[All]" allUniqueName="[Merge_Base  6].[País].[All]" dimensionUniqueName="[Merge_Base  6]" displayFolder="" count="0" memberValueDatatype="130" unbalanced="0"/>
    <cacheHierarchy uniqueName="[Merge_Base  6].[Departamento]" caption="Departamento" attribute="1" defaultMemberUniqueName="[Merge_Base  6].[Departamento].[All]" allUniqueName="[Merge_Base  6].[Departamento].[All]" dimensionUniqueName="[Merge_Base  6]" displayFolder="" count="0" memberValueDatatype="130" unbalanced="0"/>
    <cacheHierarchy uniqueName="[Merge_Base  6].[Posición]" caption="Posición" attribute="1" defaultMemberUniqueName="[Merge_Base  6].[Posición].[All]" allUniqueName="[Merge_Base  6].[Posición].[All]" dimensionUniqueName="[Merge_Base  6]" displayFolder="" count="0" memberValueDatatype="130" unbalanced="0"/>
    <cacheHierarchy uniqueName="[Merge_Base  6].[Sueldo]" caption="Sueldo" attribute="1" defaultMemberUniqueName="[Merge_Base  6].[Sueldo].[All]" allUniqueName="[Merge_Base  6].[Sueldo].[All]" dimensionUniqueName="[Merge_Base  6]" displayFolder="" count="0" memberValueDatatype="5" unbalanced="0"/>
    <cacheHierarchy uniqueName="[Merge_Base  6].[FechaContratación]" caption="FechaContratación" attribute="1" time="1" defaultMemberUniqueName="[Merge_Base  6].[FechaContratación].[All]" allUniqueName="[Merge_Base  6].[FechaContratación].[All]" dimensionUniqueName="[Merge_Base  6]" displayFolder="" count="0" memberValueDatatype="7" unbalanced="0"/>
    <cacheHierarchy uniqueName="[Merge_Base  6].[FuenteContratación]" caption="FuenteContratación" attribute="1" defaultMemberUniqueName="[Merge_Base  6].[FuenteContratación].[All]" allUniqueName="[Merge_Base  6].[FuenteContratación].[All]" dimensionUniqueName="[Merge_Base  6]" displayFolder="" count="0" memberValueDatatype="130" unbalanced="0"/>
    <cacheHierarchy uniqueName="[Merge_Base  6].[Rendimiento]" caption="Rendimiento" attribute="1" defaultMemberUniqueName="[Merge_Base  6].[Rendimiento].[All]" allUniqueName="[Merge_Base  6].[Rendimiento].[All]" dimensionUniqueName="[Merge_Base  6]" displayFolder="" count="0" memberValueDatatype="20" unbalanced="0"/>
    <cacheHierarchy uniqueName="[Merge_Base  6].[EvaluaciónRendimiento]" caption="EvaluaciónRendimiento" attribute="1" defaultMemberUniqueName="[Merge_Base  6].[EvaluaciónRendimiento].[All]" allUniqueName="[Merge_Base  6].[EvaluaciónRendimiento].[All]" dimensionUniqueName="[Merge_Base  6]" displayFolder="" count="0" memberValueDatatype="130" unbalanced="0"/>
    <cacheHierarchy uniqueName="[Merge_Base  6].[InvestigaciónCompromiso]" caption="InvestigaciónCompromiso" attribute="1" defaultMemberUniqueName="[Merge_Base  6].[InvestigaciónCompromiso].[All]" allUniqueName="[Merge_Base  6].[InvestigaciónCompromiso].[All]" dimensionUniqueName="[Merge_Base  6]" displayFolder="" count="0" memberValueDatatype="5" unbalanced="0"/>
    <cacheHierarchy uniqueName="[Merge_Base  6].[NivelSatisfacción]" caption="NivelSatisfacción" attribute="1" defaultMemberUniqueName="[Merge_Base  6].[NivelSatisfacción].[All]" allUniqueName="[Merge_Base  6].[NivelSatisfacción].[All]" dimensionUniqueName="[Merge_Base  6]" displayFolder="" count="0" memberValueDatatype="20" unbalanced="0"/>
    <cacheHierarchy uniqueName="[Merge_Base  6].[DíasRetraso30]" caption="DíasRetraso30" attribute="1" defaultMemberUniqueName="[Merge_Base  6].[DíasRetraso30].[All]" allUniqueName="[Merge_Base  6].[DíasRetraso30].[All]" dimensionUniqueName="[Merge_Base  6]" displayFolder="" count="0" memberValueDatatype="20" unbalanced="0"/>
    <cacheHierarchy uniqueName="[Merge_Base  6].[Faltas]" caption="Faltas" attribute="1" defaultMemberUniqueName="[Merge_Base  6].[Faltas].[All]" allUniqueName="[Merge_Base  6].[Faltas].[All]" dimensionUniqueName="[Merge_Base  6]" displayFolder="" count="0" memberValueDatatype="20" unbalanced="0"/>
    <cacheHierarchy uniqueName="[Merge_Base  6].[IdColaborador.1]" caption="IdColaborador.1" attribute="1" defaultMemberUniqueName="[Merge_Base  6].[IdColaborador.1].[All]" allUniqueName="[Merge_Base  6].[IdColaborador.1].[All]" dimensionUniqueName="[Merge_Base  6]" displayFolder="" count="0" memberValueDatatype="130" unbalanced="0"/>
    <cacheHierarchy uniqueName="[Merge_Base  6].[FechaSalida]" caption="FechaSalida" attribute="1" time="1" defaultMemberUniqueName="[Merge_Base  6].[FechaSalida].[All]" allUniqueName="[Merge_Base  6].[FechaSalida].[All]" dimensionUniqueName="[Merge_Base  6]" displayFolder="" count="0" memberValueDatatype="7" unbalanced="0"/>
    <cacheHierarchy uniqueName="[Merge_Base  6].[MotivoSalida]" caption="MotivoSalida" attribute="1" defaultMemberUniqueName="[Merge_Base  6].[MotivoSalida].[All]" allUniqueName="[Merge_Base  6].[MotivoSalida].[All]" dimensionUniqueName="[Merge_Base  6]" displayFolder="" count="0" memberValueDatatype="130" unbalanced="0"/>
    <cacheHierarchy uniqueName="[Merge_Base  6].[ÚltimaEvaluación]" caption="ÚltimaEvaluación" attribute="1" defaultMemberUniqueName="[Merge_Base  6].[ÚltimaEvaluación].[All]" allUniqueName="[Merge_Base  6].[ÚltimaEvaluación].[All]" dimensionUniqueName="[Merge_Base  6]" displayFolder="" count="0" memberValueDatatype="130" unbalanced="0"/>
    <cacheHierarchy uniqueName="[Merge_Base  6].[ÚltimoNivelSatisfacción]" caption="ÚltimoNivelSatisfacción" attribute="1" defaultMemberUniqueName="[Merge_Base  6].[ÚltimoNivelSatisfacción].[All]" allUniqueName="[Merge_Base  6].[ÚltimoNivelSatisfacción].[All]" dimensionUniqueName="[Merge_Base  6]" displayFolder="" count="0" memberValueDatatype="20" unbalanced="0"/>
    <cacheHierarchy uniqueName="[Merge_Base  6].[Status]" caption="Status" attribute="1" defaultMemberUniqueName="[Merge_Base  6].[Status].[All]" allUniqueName="[Merge_Base  6].[Status].[All]" dimensionUniqueName="[Merge_Base  6]" displayFolder="" count="0" memberValueDatatype="130" unbalanced="0"/>
    <cacheHierarchy uniqueName="[Merge_Base  6].[FechaSalida_Month]" caption="FechaSalida_Month" attribute="1" defaultMemberUniqueName="[Merge_Base  6].[FechaSalida_Month].[All]" allUniqueName="[Merge_Base  6].[FechaSalida_Month].[All]" dimensionUniqueName="[Merge_Base  6]" displayFolder="" count="0" memberValueDatatype="20" unbalanced="0"/>
    <cacheHierarchy uniqueName="[Merge_Base  6].[FechaSalida_Year]" caption="FechaSalida_Year" attribute="1" defaultMemberUniqueName="[Merge_Base  6].[FechaSalida_Year].[All]" allUniqueName="[Merge_Base  6].[FechaSalida_Year].[All]" dimensionUniqueName="[Merge_Base  6]" displayFolder="" count="0" memberValueDatatype="20" unbalanced="0"/>
    <cacheHierarchy uniqueName="[Merge_Base  6].[FechaContratacion_Month]" caption="FechaContratacion_Month" attribute="1" defaultMemberUniqueName="[Merge_Base  6].[FechaContratacion_Month].[All]" allUniqueName="[Merge_Base  6].[FechaContratacion_Month].[All]" dimensionUniqueName="[Merge_Base  6]" displayFolder="" count="0" memberValueDatatype="20" unbalanced="0"/>
    <cacheHierarchy uniqueName="[Merge_Base  6].[FechaContratacion_Year]" caption="FechaContratacion_Year" attribute="1" defaultMemberUniqueName="[Merge_Base  6].[FechaContratacion_Year].[All]" allUniqueName="[Merge_Base  6].[FechaContratacion_Year].[All]" dimensionUniqueName="[Merge_Base  6]" displayFolder="" count="0" memberValueDatatype="20" unbalanced="0"/>
    <cacheHierarchy uniqueName="[Merge_Base  6].[Edad]" caption="Edad" attribute="1" defaultMemberUniqueName="[Merge_Base  6].[Edad].[All]" allUniqueName="[Merge_Base  6].[Edad].[All]" dimensionUniqueName="[Merge_Base  6]" displayFolder="" count="0" memberValueDatatype="130" unbalanced="0"/>
    <cacheHierarchy uniqueName="[Merge_Base  6].[Grupo Etario]" caption="Grupo Etario" attribute="1" defaultMemberUniqueName="[Merge_Base  6].[Grupo Etario].[All]" allUniqueName="[Merge_Base  6].[Grupo Etario].[All]" dimensionUniqueName="[Merge_Base  6]" displayFolder="" count="0" memberValueDatatype="130" unbalanced="0"/>
    <cacheHierarchy uniqueName="[Merge_Base  7].[IdColaborador]" caption="IdColaborador" attribute="1" defaultMemberUniqueName="[Merge_Base  7].[IdColaborador].[All]" allUniqueName="[Merge_Base  7].[IdColaborador].[All]" dimensionUniqueName="[Merge_Base  7]" displayFolder="" count="0" memberValueDatatype="130" unbalanced="0"/>
    <cacheHierarchy uniqueName="[Merge_Base  7].[NombreColaboradores]" caption="NombreColaboradores" attribute="1" defaultMemberUniqueName="[Merge_Base  7].[NombreColaboradores].[All]" allUniqueName="[Merge_Base  7].[NombreColaboradores].[All]" dimensionUniqueName="[Merge_Base  7]" displayFolder="" count="0" memberValueDatatype="130" unbalanced="0"/>
    <cacheHierarchy uniqueName="[Merge_Base  7].[FechaNacimiento]" caption="FechaNacimiento" attribute="1" time="1" defaultMemberUniqueName="[Merge_Base  7].[FechaNacimiento].[All]" allUniqueName="[Merge_Base  7].[FechaNacimiento].[All]" dimensionUniqueName="[Merge_Base  7]" displayFolder="" count="0" memberValueDatatype="7" unbalanced="0"/>
    <cacheHierarchy uniqueName="[Merge_Base  7].[Género]" caption="Género" attribute="1" defaultMemberUniqueName="[Merge_Base  7].[Género].[All]" allUniqueName="[Merge_Base  7].[Género].[All]" dimensionUniqueName="[Merge_Base  7]" displayFolder="" count="0" memberValueDatatype="130" unbalanced="0"/>
    <cacheHierarchy uniqueName="[Merge_Base  7].[EstadoCivil]" caption="EstadoCivil" attribute="1" defaultMemberUniqueName="[Merge_Base  7].[EstadoCivil].[All]" allUniqueName="[Merge_Base  7].[EstadoCivil].[All]" dimensionUniqueName="[Merge_Base  7]" displayFolder="" count="0" memberValueDatatype="130" unbalanced="0"/>
    <cacheHierarchy uniqueName="[Merge_Base  7].[País]" caption="País" attribute="1" defaultMemberUniqueName="[Merge_Base  7].[País].[All]" allUniqueName="[Merge_Base  7].[País].[All]" dimensionUniqueName="[Merge_Base  7]" displayFolder="" count="0" memberValueDatatype="130" unbalanced="0"/>
    <cacheHierarchy uniqueName="[Merge_Base  7].[Departamento]" caption="Departamento" attribute="1" defaultMemberUniqueName="[Merge_Base  7].[Departamento].[All]" allUniqueName="[Merge_Base  7].[Departamento].[All]" dimensionUniqueName="[Merge_Base  7]" displayFolder="" count="0" memberValueDatatype="130" unbalanced="0"/>
    <cacheHierarchy uniqueName="[Merge_Base  7].[Posición]" caption="Posición" attribute="1" defaultMemberUniqueName="[Merge_Base  7].[Posición].[All]" allUniqueName="[Merge_Base  7].[Posición].[All]" dimensionUniqueName="[Merge_Base  7]" displayFolder="" count="0" memberValueDatatype="130" unbalanced="0"/>
    <cacheHierarchy uniqueName="[Merge_Base  7].[Sueldo]" caption="Sueldo" attribute="1" defaultMemberUniqueName="[Merge_Base  7].[Sueldo].[All]" allUniqueName="[Merge_Base  7].[Sueldo].[All]" dimensionUniqueName="[Merge_Base  7]" displayFolder="" count="0" memberValueDatatype="5" unbalanced="0"/>
    <cacheHierarchy uniqueName="[Merge_Base  7].[FechaContratación]" caption="FechaContratación" attribute="1" time="1" defaultMemberUniqueName="[Merge_Base  7].[FechaContratación].[All]" allUniqueName="[Merge_Base  7].[FechaContratación].[All]" dimensionUniqueName="[Merge_Base  7]" displayFolder="" count="0" memberValueDatatype="7" unbalanced="0"/>
    <cacheHierarchy uniqueName="[Merge_Base  7].[FuenteContratación]" caption="FuenteContratación" attribute="1" defaultMemberUniqueName="[Merge_Base  7].[FuenteContratación].[All]" allUniqueName="[Merge_Base  7].[FuenteContratación].[All]" dimensionUniqueName="[Merge_Base  7]" displayFolder="" count="0" memberValueDatatype="130" unbalanced="0"/>
    <cacheHierarchy uniqueName="[Merge_Base  7].[Rendimiento]" caption="Rendimiento" attribute="1" defaultMemberUniqueName="[Merge_Base  7].[Rendimiento].[All]" allUniqueName="[Merge_Base  7].[Rendimiento].[All]" dimensionUniqueName="[Merge_Base  7]" displayFolder="" count="0" memberValueDatatype="20" unbalanced="0"/>
    <cacheHierarchy uniqueName="[Merge_Base  7].[EvaluaciónRendimiento]" caption="EvaluaciónRendimiento" attribute="1" defaultMemberUniqueName="[Merge_Base  7].[EvaluaciónRendimiento].[All]" allUniqueName="[Merge_Base  7].[EvaluaciónRendimiento].[All]" dimensionUniqueName="[Merge_Base  7]" displayFolder="" count="0" memberValueDatatype="130" unbalanced="0"/>
    <cacheHierarchy uniqueName="[Merge_Base  7].[InvestigaciónCompromiso]" caption="InvestigaciónCompromiso" attribute="1" defaultMemberUniqueName="[Merge_Base  7].[InvestigaciónCompromiso].[All]" allUniqueName="[Merge_Base  7].[InvestigaciónCompromiso].[All]" dimensionUniqueName="[Merge_Base  7]" displayFolder="" count="0" memberValueDatatype="5" unbalanced="0"/>
    <cacheHierarchy uniqueName="[Merge_Base  7].[NivelSatisfacción]" caption="NivelSatisfacción" attribute="1" defaultMemberUniqueName="[Merge_Base  7].[NivelSatisfacción].[All]" allUniqueName="[Merge_Base  7].[NivelSatisfacción].[All]" dimensionUniqueName="[Merge_Base  7]" displayFolder="" count="0" memberValueDatatype="20" unbalanced="0"/>
    <cacheHierarchy uniqueName="[Merge_Base  7].[DíasRetraso30]" caption="DíasRetraso30" attribute="1" defaultMemberUniqueName="[Merge_Base  7].[DíasRetraso30].[All]" allUniqueName="[Merge_Base  7].[DíasRetraso30].[All]" dimensionUniqueName="[Merge_Base  7]" displayFolder="" count="0" memberValueDatatype="20" unbalanced="0"/>
    <cacheHierarchy uniqueName="[Merge_Base  7].[Faltas]" caption="Faltas" attribute="1" defaultMemberUniqueName="[Merge_Base  7].[Faltas].[All]" allUniqueName="[Merge_Base  7].[Faltas].[All]" dimensionUniqueName="[Merge_Base  7]" displayFolder="" count="0" memberValueDatatype="20" unbalanced="0"/>
    <cacheHierarchy uniqueName="[Merge_Base  7].[IdColaborador.1]" caption="IdColaborador.1" attribute="1" defaultMemberUniqueName="[Merge_Base  7].[IdColaborador.1].[All]" allUniqueName="[Merge_Base  7].[IdColaborador.1].[All]" dimensionUniqueName="[Merge_Base  7]" displayFolder="" count="0" memberValueDatatype="130" unbalanced="0"/>
    <cacheHierarchy uniqueName="[Merge_Base  7].[FechaSalida]" caption="FechaSalida" attribute="1" time="1" defaultMemberUniqueName="[Merge_Base  7].[FechaSalida].[All]" allUniqueName="[Merge_Base  7].[FechaSalida].[All]" dimensionUniqueName="[Merge_Base  7]" displayFolder="" count="0" memberValueDatatype="7" unbalanced="0"/>
    <cacheHierarchy uniqueName="[Merge_Base  7].[MotivoSalida]" caption="MotivoSalida" attribute="1" defaultMemberUniqueName="[Merge_Base  7].[MotivoSalida].[All]" allUniqueName="[Merge_Base  7].[MotivoSalida].[All]" dimensionUniqueName="[Merge_Base  7]" displayFolder="" count="0" memberValueDatatype="130" unbalanced="0"/>
    <cacheHierarchy uniqueName="[Merge_Base  7].[ÚltimaEvaluación]" caption="ÚltimaEvaluación" attribute="1" defaultMemberUniqueName="[Merge_Base  7].[ÚltimaEvaluación].[All]" allUniqueName="[Merge_Base  7].[ÚltimaEvaluación].[All]" dimensionUniqueName="[Merge_Base  7]" displayFolder="" count="0" memberValueDatatype="130" unbalanced="0"/>
    <cacheHierarchy uniqueName="[Merge_Base  7].[ÚltimoNivelSatisfacción]" caption="ÚltimoNivelSatisfacción" attribute="1" defaultMemberUniqueName="[Merge_Base  7].[ÚltimoNivelSatisfacción].[All]" allUniqueName="[Merge_Base  7].[ÚltimoNivelSatisfacción].[All]" dimensionUniqueName="[Merge_Base  7]" displayFolder="" count="0" memberValueDatatype="20" unbalanced="0"/>
    <cacheHierarchy uniqueName="[Merge_Base  7].[Status]" caption="Status" attribute="1" defaultMemberUniqueName="[Merge_Base  7].[Status].[All]" allUniqueName="[Merge_Base  7].[Status].[All]" dimensionUniqueName="[Merge_Base  7]" displayFolder="" count="0" memberValueDatatype="130" unbalanced="0"/>
    <cacheHierarchy uniqueName="[Merge_Base  7].[FechaSalida_Month]" caption="FechaSalida_Month" attribute="1" defaultMemberUniqueName="[Merge_Base  7].[FechaSalida_Month].[All]" allUniqueName="[Merge_Base  7].[FechaSalida_Month].[All]" dimensionUniqueName="[Merge_Base  7]" displayFolder="" count="0" memberValueDatatype="20" unbalanced="0"/>
    <cacheHierarchy uniqueName="[Merge_Base  7].[FechaSalida_Year]" caption="FechaSalida_Year" attribute="1" defaultMemberUniqueName="[Merge_Base  7].[FechaSalida_Year].[All]" allUniqueName="[Merge_Base  7].[FechaSalida_Year].[All]" dimensionUniqueName="[Merge_Base  7]" displayFolder="" count="0" memberValueDatatype="20" unbalanced="0"/>
    <cacheHierarchy uniqueName="[Merge_Base  7].[FechaContratacion_Month]" caption="FechaContratacion_Month" attribute="1" defaultMemberUniqueName="[Merge_Base  7].[FechaContratacion_Month].[All]" allUniqueName="[Merge_Base  7].[FechaContratacion_Month].[All]" dimensionUniqueName="[Merge_Base  7]" displayFolder="" count="0" memberValueDatatype="20" unbalanced="0"/>
    <cacheHierarchy uniqueName="[Merge_Base  7].[FechaContratacion_Year]" caption="FechaContratacion_Year" attribute="1" defaultMemberUniqueName="[Merge_Base  7].[FechaContratacion_Year].[All]" allUniqueName="[Merge_Base  7].[FechaContratacion_Year].[All]" dimensionUniqueName="[Merge_Base  7]" displayFolder="" count="0" memberValueDatatype="20" unbalanced="0"/>
    <cacheHierarchy uniqueName="[Merge_Base  7].[Edad]" caption="Edad" attribute="1" defaultMemberUniqueName="[Merge_Base  7].[Edad].[All]" allUniqueName="[Merge_Base  7].[Edad].[All]" dimensionUniqueName="[Merge_Base  7]" displayFolder="" count="0" memberValueDatatype="130" unbalanced="0"/>
    <cacheHierarchy uniqueName="[Merge_Base  7].[Grupo Etario]" caption="Grupo Etario" attribute="1" defaultMemberUniqueName="[Merge_Base  7].[Grupo Etario].[All]" allUniqueName="[Merge_Base  7].[Grupo Etario].[All]" dimensionUniqueName="[Merge_Base  7]" displayFolder="" count="0" memberValueDatatype="130" unbalanced="0"/>
    <cacheHierarchy uniqueName="[Merge_Base  8].[IdColaborador]" caption="IdColaborador" attribute="1" defaultMemberUniqueName="[Merge_Base  8].[IdColaborador].[All]" allUniqueName="[Merge_Base  8].[IdColaborador].[All]" dimensionUniqueName="[Merge_Base  8]" displayFolder="" count="0" memberValueDatatype="130" unbalanced="0"/>
    <cacheHierarchy uniqueName="[Merge_Base  8].[NombreColaboradores]" caption="NombreColaboradores" attribute="1" defaultMemberUniqueName="[Merge_Base  8].[NombreColaboradores].[All]" allUniqueName="[Merge_Base  8].[NombreColaboradores].[All]" dimensionUniqueName="[Merge_Base  8]" displayFolder="" count="0" memberValueDatatype="130" unbalanced="0"/>
    <cacheHierarchy uniqueName="[Merge_Base  8].[FechaNacimiento]" caption="FechaNacimiento" attribute="1" time="1" defaultMemberUniqueName="[Merge_Base  8].[FechaNacimiento].[All]" allUniqueName="[Merge_Base  8].[FechaNacimiento].[All]" dimensionUniqueName="[Merge_Base  8]" displayFolder="" count="0" memberValueDatatype="7" unbalanced="0"/>
    <cacheHierarchy uniqueName="[Merge_Base  8].[Género]" caption="Género" attribute="1" defaultMemberUniqueName="[Merge_Base  8].[Género].[All]" allUniqueName="[Merge_Base  8].[Género].[All]" dimensionUniqueName="[Merge_Base  8]" displayFolder="" count="0" memberValueDatatype="130" unbalanced="0"/>
    <cacheHierarchy uniqueName="[Merge_Base  8].[EstadoCivil]" caption="EstadoCivil" attribute="1" defaultMemberUniqueName="[Merge_Base  8].[EstadoCivil].[All]" allUniqueName="[Merge_Base  8].[EstadoCivil].[All]" dimensionUniqueName="[Merge_Base  8]" displayFolder="" count="0" memberValueDatatype="130" unbalanced="0"/>
    <cacheHierarchy uniqueName="[Merge_Base  8].[País]" caption="País" attribute="1" defaultMemberUniqueName="[Merge_Base  8].[País].[All]" allUniqueName="[Merge_Base  8].[País].[All]" dimensionUniqueName="[Merge_Base  8]" displayFolder="" count="0" memberValueDatatype="130" unbalanced="0"/>
    <cacheHierarchy uniqueName="[Merge_Base  8].[Departamento]" caption="Departamento" attribute="1" defaultMemberUniqueName="[Merge_Base  8].[Departamento].[All]" allUniqueName="[Merge_Base  8].[Departamento].[All]" dimensionUniqueName="[Merge_Base  8]" displayFolder="" count="0" memberValueDatatype="130" unbalanced="0"/>
    <cacheHierarchy uniqueName="[Merge_Base  8].[Posición]" caption="Posición" attribute="1" defaultMemberUniqueName="[Merge_Base  8].[Posición].[All]" allUniqueName="[Merge_Base  8].[Posición].[All]" dimensionUniqueName="[Merge_Base  8]" displayFolder="" count="0" memberValueDatatype="130" unbalanced="0"/>
    <cacheHierarchy uniqueName="[Merge_Base  8].[Sueldo]" caption="Sueldo" attribute="1" defaultMemberUniqueName="[Merge_Base  8].[Sueldo].[All]" allUniqueName="[Merge_Base  8].[Sueldo].[All]" dimensionUniqueName="[Merge_Base  8]" displayFolder="" count="0" memberValueDatatype="5" unbalanced="0"/>
    <cacheHierarchy uniqueName="[Merge_Base  8].[FechaContratación]" caption="FechaContratación" attribute="1" time="1" defaultMemberUniqueName="[Merge_Base  8].[FechaContratación].[All]" allUniqueName="[Merge_Base  8].[FechaContratación].[All]" dimensionUniqueName="[Merge_Base  8]" displayFolder="" count="0" memberValueDatatype="7" unbalanced="0"/>
    <cacheHierarchy uniqueName="[Merge_Base  8].[FuenteContratación]" caption="FuenteContratación" attribute="1" defaultMemberUniqueName="[Merge_Base  8].[FuenteContratación].[All]" allUniqueName="[Merge_Base  8].[FuenteContratación].[All]" dimensionUniqueName="[Merge_Base  8]" displayFolder="" count="0" memberValueDatatype="130" unbalanced="0"/>
    <cacheHierarchy uniqueName="[Merge_Base  8].[Rendimiento]" caption="Rendimiento" attribute="1" defaultMemberUniqueName="[Merge_Base  8].[Rendimiento].[All]" allUniqueName="[Merge_Base  8].[Rendimiento].[All]" dimensionUniqueName="[Merge_Base  8]" displayFolder="" count="0" memberValueDatatype="20" unbalanced="0"/>
    <cacheHierarchy uniqueName="[Merge_Base  8].[EvaluaciónRendimiento]" caption="EvaluaciónRendimiento" attribute="1" defaultMemberUniqueName="[Merge_Base  8].[EvaluaciónRendimiento].[All]" allUniqueName="[Merge_Base  8].[EvaluaciónRendimiento].[All]" dimensionUniqueName="[Merge_Base  8]" displayFolder="" count="0" memberValueDatatype="130" unbalanced="0"/>
    <cacheHierarchy uniqueName="[Merge_Base  8].[InvestigaciónCompromiso]" caption="InvestigaciónCompromiso" attribute="1" defaultMemberUniqueName="[Merge_Base  8].[InvestigaciónCompromiso].[All]" allUniqueName="[Merge_Base  8].[InvestigaciónCompromiso].[All]" dimensionUniqueName="[Merge_Base  8]" displayFolder="" count="0" memberValueDatatype="5" unbalanced="0"/>
    <cacheHierarchy uniqueName="[Merge_Base  8].[NivelSatisfacción]" caption="NivelSatisfacción" attribute="1" defaultMemberUniqueName="[Merge_Base  8].[NivelSatisfacción].[All]" allUniqueName="[Merge_Base  8].[NivelSatisfacción].[All]" dimensionUniqueName="[Merge_Base  8]" displayFolder="" count="0" memberValueDatatype="20" unbalanced="0"/>
    <cacheHierarchy uniqueName="[Merge_Base  8].[DíasRetraso30]" caption="DíasRetraso30" attribute="1" defaultMemberUniqueName="[Merge_Base  8].[DíasRetraso30].[All]" allUniqueName="[Merge_Base  8].[DíasRetraso30].[All]" dimensionUniqueName="[Merge_Base  8]" displayFolder="" count="0" memberValueDatatype="20" unbalanced="0"/>
    <cacheHierarchy uniqueName="[Merge_Base  8].[Faltas]" caption="Faltas" attribute="1" defaultMemberUniqueName="[Merge_Base  8].[Faltas].[All]" allUniqueName="[Merge_Base  8].[Faltas].[All]" dimensionUniqueName="[Merge_Base  8]" displayFolder="" count="0" memberValueDatatype="20" unbalanced="0"/>
    <cacheHierarchy uniqueName="[Merge_Base  8].[IdColaborador.1]" caption="IdColaborador.1" attribute="1" defaultMemberUniqueName="[Merge_Base  8].[IdColaborador.1].[All]" allUniqueName="[Merge_Base  8].[IdColaborador.1].[All]" dimensionUniqueName="[Merge_Base  8]" displayFolder="" count="0" memberValueDatatype="130" unbalanced="0"/>
    <cacheHierarchy uniqueName="[Merge_Base  8].[FechaSalida]" caption="FechaSalida" attribute="1" time="1" defaultMemberUniqueName="[Merge_Base  8].[FechaSalida].[All]" allUniqueName="[Merge_Base  8].[FechaSalida].[All]" dimensionUniqueName="[Merge_Base  8]" displayFolder="" count="0" memberValueDatatype="7" unbalanced="0"/>
    <cacheHierarchy uniqueName="[Merge_Base  8].[MotivoSalida]" caption="MotivoSalida" attribute="1" defaultMemberUniqueName="[Merge_Base  8].[MotivoSalida].[All]" allUniqueName="[Merge_Base  8].[MotivoSalida].[All]" dimensionUniqueName="[Merge_Base  8]" displayFolder="" count="0" memberValueDatatype="130" unbalanced="0"/>
    <cacheHierarchy uniqueName="[Merge_Base  8].[ÚltimaEvaluación]" caption="ÚltimaEvaluación" attribute="1" defaultMemberUniqueName="[Merge_Base  8].[ÚltimaEvaluación].[All]" allUniqueName="[Merge_Base  8].[ÚltimaEvaluación].[All]" dimensionUniqueName="[Merge_Base  8]" displayFolder="" count="0" memberValueDatatype="130" unbalanced="0"/>
    <cacheHierarchy uniqueName="[Merge_Base  8].[ÚltimoNivelSatisfacción]" caption="ÚltimoNivelSatisfacción" attribute="1" defaultMemberUniqueName="[Merge_Base  8].[ÚltimoNivelSatisfacción].[All]" allUniqueName="[Merge_Base  8].[ÚltimoNivelSatisfacción].[All]" dimensionUniqueName="[Merge_Base  8]" displayFolder="" count="0" memberValueDatatype="20" unbalanced="0"/>
    <cacheHierarchy uniqueName="[Merge_Base  8].[Status]" caption="Status" attribute="1" defaultMemberUniqueName="[Merge_Base  8].[Status].[All]" allUniqueName="[Merge_Base  8].[Status].[All]" dimensionUniqueName="[Merge_Base  8]" displayFolder="" count="0" memberValueDatatype="130" unbalanced="0"/>
    <cacheHierarchy uniqueName="[Merge_Base  8].[FechaSalida_Month]" caption="FechaSalida_Month" attribute="1" defaultMemberUniqueName="[Merge_Base  8].[FechaSalida_Month].[All]" allUniqueName="[Merge_Base  8].[FechaSalida_Month].[All]" dimensionUniqueName="[Merge_Base  8]" displayFolder="" count="0" memberValueDatatype="20" unbalanced="0"/>
    <cacheHierarchy uniqueName="[Merge_Base  8].[FechaSalida_Year]" caption="FechaSalida_Year" attribute="1" defaultMemberUniqueName="[Merge_Base  8].[FechaSalida_Year].[All]" allUniqueName="[Merge_Base  8].[FechaSalida_Year].[All]" dimensionUniqueName="[Merge_Base  8]" displayFolder="" count="0" memberValueDatatype="20" unbalanced="0"/>
    <cacheHierarchy uniqueName="[Merge_Base  8].[FechaContratacion_Month]" caption="FechaContratacion_Month" attribute="1" defaultMemberUniqueName="[Merge_Base  8].[FechaContratacion_Month].[All]" allUniqueName="[Merge_Base  8].[FechaContratacion_Month].[All]" dimensionUniqueName="[Merge_Base  8]" displayFolder="" count="0" memberValueDatatype="20" unbalanced="0"/>
    <cacheHierarchy uniqueName="[Merge_Base  8].[FechaContratacion_Year]" caption="FechaContratacion_Year" attribute="1" defaultMemberUniqueName="[Merge_Base  8].[FechaContratacion_Year].[All]" allUniqueName="[Merge_Base  8].[FechaContratacion_Year].[All]" dimensionUniqueName="[Merge_Base  8]" displayFolder="" count="0" memberValueDatatype="20" unbalanced="0"/>
    <cacheHierarchy uniqueName="[Merge_Base  8].[Edad]" caption="Edad" attribute="1" defaultMemberUniqueName="[Merge_Base  8].[Edad].[All]" allUniqueName="[Merge_Base  8].[Edad].[All]" dimensionUniqueName="[Merge_Base  8]" displayFolder="" count="0" memberValueDatatype="130" unbalanced="0"/>
    <cacheHierarchy uniqueName="[Merge_Base  8].[Grupo Etario]" caption="Grupo Etario" attribute="1" defaultMemberUniqueName="[Merge_Base  8].[Grupo Etario].[All]" allUniqueName="[Merge_Base  8].[Grupo Etario].[All]" dimensionUniqueName="[Merge_Base  8]" displayFolder="" count="0" memberValueDatatype="130" unbalanced="0"/>
    <cacheHierarchy uniqueName="[Merge_Base  11].[FechaContratación (Month Index)]" caption="FechaContratación (Month Index)" attribute="1" defaultMemberUniqueName="[Merge_Base  11].[FechaContratación (Month Index)].[All]" allUniqueName="[Merge_Base  11].[FechaContratación (Month Index)].[All]" dimensionUniqueName="[Merge_Base  11]" displayFolder="" count="0" memberValueDatatype="20" unbalanced="0" hidden="1"/>
    <cacheHierarchy uniqueName="[Merge_Base  11].[FechaSalida (Month Index)]" caption="FechaSalida (Month Index)" attribute="1" defaultMemberUniqueName="[Merge_Base  11].[FechaSalida (Month Index)].[All]" allUniqueName="[Merge_Base  11].[FechaSalida (Month Index)].[All]" dimensionUniqueName="[Merge_Base  11]" displayFolder="" count="0" memberValueDatatype="20" unbalanced="0" hidden="1"/>
    <cacheHierarchy uniqueName="[Merge_Base  3].[FechaSalida (Month Index)]" caption="FechaSalida (Month Index)" attribute="1" defaultMemberUniqueName="[Merge_Base  3].[FechaSalida (Month Index)].[All]" allUniqueName="[Merge_Base  3].[FechaSalida (Month Index)].[All]" dimensionUniqueName="[Merge_Base  3]" displayFolder="" count="0" memberValueDatatype="20" unbalanced="0" hidden="1"/>
    <cacheHierarchy uniqueName="[Measures].[__XL_Count Merge_Base]" caption="__XL_Count Merge_Base" measure="1" displayFolder="" measureGroup="Merge_Base" count="0" hidden="1"/>
    <cacheHierarchy uniqueName="[Measures].[__XL_Count Merge_Base  2]" caption="__XL_Count Merge_Base  2" measure="1" displayFolder="" measureGroup="Merge_Base  2" count="0" hidden="1"/>
    <cacheHierarchy uniqueName="[Measures].[__XL_Count Merge_Base  3]" caption="__XL_Count Merge_Base  3" measure="1" displayFolder="" measureGroup="Merge_Base  3" count="0" hidden="1"/>
    <cacheHierarchy uniqueName="[Measures].[__XL_Count Merge_Base  4]" caption="__XL_Count Merge_Base  4" measure="1" displayFolder="" measureGroup="Merge_Base  4" count="0" hidden="1"/>
    <cacheHierarchy uniqueName="[Measures].[__XL_Count Merge_Base  6]" caption="__XL_Count Merge_Base  6" measure="1" displayFolder="" measureGroup="Merge_Base  6" count="0" hidden="1"/>
    <cacheHierarchy uniqueName="[Measures].[__XL_Count Merge_Base  7]" caption="__XL_Count Merge_Base  7" measure="1" displayFolder="" measureGroup="Merge_Base  7" count="0" hidden="1"/>
    <cacheHierarchy uniqueName="[Measures].[__XL_Count Merge_Base  8]" caption="__XL_Count Merge_Base  8" measure="1" displayFolder="" measureGroup="Merge_Base  8" count="0" hidden="1"/>
    <cacheHierarchy uniqueName="[Measures].[__XL_Count Merge_Base  10]" caption="__XL_Count Merge_Base  10" measure="1" displayFolder="" measureGroup="Merge_Base  10" count="0" hidden="1"/>
    <cacheHierarchy uniqueName="[Measures].[__XL_Count Merge_Base  11]" caption="__XL_Count Merge_Base  11" measure="1" displayFolder="" measureGroup="Merge_Base  11" count="0" hidden="1"/>
    <cacheHierarchy uniqueName="[Measures].[__No measures defined]" caption="__No measures defined" measure="1" displayFolder="" count="0" hidden="1"/>
    <cacheHierarchy uniqueName="[Measures].[Sum of FechaContratacion_Year]" caption="Sum of FechaContratacion_Year" measure="1" displayFolder="" measureGroup="Merge_Base" count="0" hidden="1">
      <extLst>
        <ext xmlns:x15="http://schemas.microsoft.com/office/spreadsheetml/2010/11/main" uri="{B97F6D7D-B522-45F9-BDA1-12C45D357490}">
          <x15:cacheHierarchy aggregatedColumn="26"/>
        </ext>
      </extLst>
    </cacheHierarchy>
    <cacheHierarchy uniqueName="[Measures].[Sum of FechaContratacion_Month]" caption="Sum of FechaContratacion_Month" measure="1" displayFolder="" measureGroup="Merge_Base" count="0" hidden="1">
      <extLst>
        <ext xmlns:x15="http://schemas.microsoft.com/office/spreadsheetml/2010/11/main" uri="{B97F6D7D-B522-45F9-BDA1-12C45D357490}">
          <x15:cacheHierarchy aggregatedColumn="25"/>
        </ext>
      </extLst>
    </cacheHierarchy>
    <cacheHierarchy uniqueName="[Measures].[Count of IdColaborador]" caption="Count of IdColaborador" measure="1" displayFolder="" measureGroup="Merge_Base" count="0" hidden="1">
      <extLst>
        <ext xmlns:x15="http://schemas.microsoft.com/office/spreadsheetml/2010/11/main" uri="{B97F6D7D-B522-45F9-BDA1-12C45D357490}">
          <x15:cacheHierarchy aggregatedColumn="0"/>
        </ext>
      </extLst>
    </cacheHierarchy>
    <cacheHierarchy uniqueName="[Measures].[Sum of FechaSalida_Month]" caption="Sum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Count of FechaSalida_Month]" caption="Count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Sum of NivelSatisfacción]" caption="Sum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Average of NivelSatisfacción]" caption="Average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Count of IdColaborador 2]" caption="Count of IdColaborador 2" measure="1" displayFolder="" measureGroup="Merge_Base  2" count="0" hidden="1">
      <extLst>
        <ext xmlns:x15="http://schemas.microsoft.com/office/spreadsheetml/2010/11/main" uri="{B97F6D7D-B522-45F9-BDA1-12C45D357490}">
          <x15:cacheHierarchy aggregatedColumn="93"/>
        </ext>
      </extLst>
    </cacheHierarchy>
    <cacheHierarchy uniqueName="[Measures].[Count of IdColaborador 3]" caption="Count of IdColaborador 3" measure="1" displayFolder="" measureGroup="Merge_Base  3" count="0" hidden="1">
      <extLst>
        <ext xmlns:x15="http://schemas.microsoft.com/office/spreadsheetml/2010/11/main" uri="{B97F6D7D-B522-45F9-BDA1-12C45D357490}">
          <x15:cacheHierarchy aggregatedColumn="122"/>
        </ext>
      </extLst>
    </cacheHierarchy>
    <cacheHierarchy uniqueName="[Measures].[Sum of FechaSalida_Year]" caption="Sum of FechaSalida_Year" measure="1" displayFolder="" measureGroup="Merge_Base  3" count="0" hidden="1">
      <extLst>
        <ext xmlns:x15="http://schemas.microsoft.com/office/spreadsheetml/2010/11/main" uri="{B97F6D7D-B522-45F9-BDA1-12C45D357490}">
          <x15:cacheHierarchy aggregatedColumn="146"/>
        </ext>
      </extLst>
    </cacheHierarchy>
    <cacheHierarchy uniqueName="[Measures].[Count of IdColaborador 4]" caption="Count of IdColaborador 4" measure="1" displayFolder="" measureGroup="Merge_Base  4" count="0" hidden="1">
      <extLst>
        <ext xmlns:x15="http://schemas.microsoft.com/office/spreadsheetml/2010/11/main" uri="{B97F6D7D-B522-45F9-BDA1-12C45D357490}">
          <x15:cacheHierarchy aggregatedColumn="154"/>
        </ext>
      </extLst>
    </cacheHierarchy>
    <cacheHierarchy uniqueName="[Measures].[Sum of FechaSalida_Year 2]" caption="Sum of FechaSalida_Year 2" measure="1" displayFolder="" measureGroup="Merge_Base  4" count="0" hidden="1">
      <extLst>
        <ext xmlns:x15="http://schemas.microsoft.com/office/spreadsheetml/2010/11/main" uri="{B97F6D7D-B522-45F9-BDA1-12C45D357490}">
          <x15:cacheHierarchy aggregatedColumn="178"/>
        </ext>
      </extLst>
    </cacheHierarchy>
    <cacheHierarchy uniqueName="[Measures].[Count of MotivoSalida]" caption="Count of MotivoSalida" measure="1" displayFolder="" measureGroup="Merge_Base  6" count="0" hidden="1">
      <extLst>
        <ext xmlns:x15="http://schemas.microsoft.com/office/spreadsheetml/2010/11/main" uri="{B97F6D7D-B522-45F9-BDA1-12C45D357490}">
          <x15:cacheHierarchy aggregatedColumn="202"/>
        </ext>
      </extLst>
    </cacheHierarchy>
    <cacheHierarchy uniqueName="[Measures].[Count of MotivoSalida 2]" caption="Count of MotivoSalida 2" measure="1" displayFolder="" measureGroup="Merge_Base  7" count="0" hidden="1">
      <extLst>
        <ext xmlns:x15="http://schemas.microsoft.com/office/spreadsheetml/2010/11/main" uri="{B97F6D7D-B522-45F9-BDA1-12C45D357490}">
          <x15:cacheHierarchy aggregatedColumn="231"/>
        </ext>
      </extLst>
    </cacheHierarchy>
    <cacheHierarchy uniqueName="[Measures].[Count of Status]" caption="Count of Status" measure="1" displayFolder="" measureGroup="Merge_Base  10" count="0" hidden="1">
      <extLst>
        <ext xmlns:x15="http://schemas.microsoft.com/office/spreadsheetml/2010/11/main" uri="{B97F6D7D-B522-45F9-BDA1-12C45D357490}">
          <x15:cacheHierarchy aggregatedColumn="51"/>
        </ext>
      </extLst>
    </cacheHierarchy>
    <cacheHierarchy uniqueName="[Measures].[Sum of FechaContratacion_Month 2]" caption="Sum of FechaContratacion_Month 2" measure="1" displayFolder="" measureGroup="Merge_Base  11" count="0" hidden="1">
      <extLst>
        <ext xmlns:x15="http://schemas.microsoft.com/office/spreadsheetml/2010/11/main" uri="{B97F6D7D-B522-45F9-BDA1-12C45D357490}">
          <x15:cacheHierarchy aggregatedColumn="83"/>
        </ext>
      </extLst>
    </cacheHierarchy>
    <cacheHierarchy uniqueName="[Measures].[Sum of Sueldo]" caption="Sum of Sueldo" measure="1" displayFolder="" measureGroup="Merge_Base  11" count="0" hidden="1">
      <extLst>
        <ext xmlns:x15="http://schemas.microsoft.com/office/spreadsheetml/2010/11/main" uri="{B97F6D7D-B522-45F9-BDA1-12C45D357490}">
          <x15:cacheHierarchy aggregatedColumn="66"/>
        </ext>
      </extLst>
    </cacheHierarchy>
    <cacheHierarchy uniqueName="[Measures].[Sum of FechaSalida_Month 2]" caption="Sum of FechaSalida_Month 2" measure="1" displayFolder="" measureGroup="Merge_Base  11" count="0" hidden="1">
      <extLst>
        <ext xmlns:x15="http://schemas.microsoft.com/office/spreadsheetml/2010/11/main" uri="{B97F6D7D-B522-45F9-BDA1-12C45D357490}">
          <x15:cacheHierarchy aggregatedColumn="81"/>
        </ext>
      </extLst>
    </cacheHierarchy>
    <cacheHierarchy uniqueName="[Measures].[Count of IdColaborador 5]" caption="Count of IdColaborador 5" measure="1" displayFolder="" measureGroup="Merge_Base  11" count="0" hidden="1">
      <extLst>
        <ext xmlns:x15="http://schemas.microsoft.com/office/spreadsheetml/2010/11/main" uri="{B97F6D7D-B522-45F9-BDA1-12C45D357490}">
          <x15:cacheHierarchy aggregatedColumn="58"/>
        </ext>
      </extLst>
    </cacheHierarchy>
    <cacheHierarchy uniqueName="[Measures].[Sum of FechaContratacion_Year 2]" caption="Sum of FechaContratacion_Year 2" measure="1" displayFolder="" measureGroup="Merge_Base  11" count="0" hidden="1">
      <extLst>
        <ext xmlns:x15="http://schemas.microsoft.com/office/spreadsheetml/2010/11/main" uri="{B97F6D7D-B522-45F9-BDA1-12C45D357490}">
          <x15:cacheHierarchy aggregatedColumn="84"/>
        </ext>
      </extLst>
    </cacheHierarchy>
    <cacheHierarchy uniqueName="[Measures].[Count of FechaContratación (Month)]" caption="Count of FechaContratación (Month)" measure="1" displayFolder="" measureGroup="Merge_Base  11" count="0" hidden="1">
      <extLst>
        <ext xmlns:x15="http://schemas.microsoft.com/office/spreadsheetml/2010/11/main" uri="{B97F6D7D-B522-45F9-BDA1-12C45D357490}">
          <x15:cacheHierarchy aggregatedColumn="92"/>
        </ext>
      </extLst>
    </cacheHierarchy>
    <cacheHierarchy uniqueName="[Measures].[Count of FechaSalida (Month)]" caption="Count of FechaSalida (Month)" measure="1" displayFolder="" measureGroup="Merge_Base  11" count="0" hidden="1">
      <extLst>
        <ext xmlns:x15="http://schemas.microsoft.com/office/spreadsheetml/2010/11/main" uri="{B97F6D7D-B522-45F9-BDA1-12C45D357490}">
          <x15:cacheHierarchy aggregatedColumn="89"/>
        </ext>
      </extLst>
    </cacheHierarchy>
    <cacheHierarchy uniqueName="[Measures].[Count of FechaContratacion_Month]" caption="Count of FechaContratacion_Month" measure="1" displayFolder="" measureGroup="Merge_Base  11" count="0" oneField="1" hidden="1">
      <fieldsUsage count="1">
        <fieldUsage x="1"/>
      </fieldsUsage>
      <extLst>
        <ext xmlns:x15="http://schemas.microsoft.com/office/spreadsheetml/2010/11/main" uri="{B97F6D7D-B522-45F9-BDA1-12C45D357490}">
          <x15:cacheHierarchy aggregatedColumn="83"/>
        </ext>
      </extLst>
    </cacheHierarchy>
    <cacheHierarchy uniqueName="[Measures].[Count of FechaSalida_Month 2]" caption="Count of FechaSalida_Month 2" measure="1" displayFolder="" measureGroup="Merge_Base  11" count="0" oneField="1" hidden="1">
      <fieldsUsage count="1">
        <fieldUsage x="2"/>
      </fieldsUsage>
      <extLst>
        <ext xmlns:x15="http://schemas.microsoft.com/office/spreadsheetml/2010/11/main" uri="{B97F6D7D-B522-45F9-BDA1-12C45D357490}">
          <x15:cacheHierarchy aggregatedColumn="81"/>
        </ext>
      </extLst>
    </cacheHierarchy>
  </cacheHierarchies>
  <kpis count="0"/>
  <dimensions count="10">
    <dimension measure="1" name="Measures" uniqueName="[Measures]" caption="Measures"/>
    <dimension name="Merge_Base" uniqueName="[Merge_Base]" caption="Merge_Base"/>
    <dimension name="Merge_Base  10" uniqueName="[Merge_Base  10]" caption="Merge_Base  10"/>
    <dimension name="Merge_Base  11" uniqueName="[Merge_Base  11]" caption="Merge_Base  11"/>
    <dimension name="Merge_Base  2" uniqueName="[Merge_Base  2]" caption="Merge_Base  2"/>
    <dimension name="Merge_Base  3" uniqueName="[Merge_Base  3]" caption="Merge_Base  3"/>
    <dimension name="Merge_Base  4" uniqueName="[Merge_Base  4]" caption="Merge_Base  4"/>
    <dimension name="Merge_Base  6" uniqueName="[Merge_Base  6]" caption="Merge_Base  6"/>
    <dimension name="Merge_Base  7" uniqueName="[Merge_Base  7]" caption="Merge_Base  7"/>
    <dimension name="Merge_Base  8" uniqueName="[Merge_Base  8]" caption="Merge_Base  8"/>
  </dimensions>
  <measureGroups count="9">
    <measureGroup name="Merge_Base" caption="Merge_Base"/>
    <measureGroup name="Merge_Base  10" caption="Merge_Base  10"/>
    <measureGroup name="Merge_Base  11" caption="Merge_Base  11"/>
    <measureGroup name="Merge_Base  2" caption="Merge_Base  2"/>
    <measureGroup name="Merge_Base  3" caption="Merge_Base  3"/>
    <measureGroup name="Merge_Base  4" caption="Merge_Base  4"/>
    <measureGroup name="Merge_Base  6" caption="Merge_Base  6"/>
    <measureGroup name="Merge_Base  7" caption="Merge_Base  7"/>
    <measureGroup name="Merge_Base  8" caption="Merge_Base  8"/>
  </measureGroups>
  <maps count="15">
    <map measureGroup="0" dimension="1"/>
    <map measureGroup="1" dimension="1"/>
    <map measureGroup="1" dimension="2"/>
    <map measureGroup="2" dimension="1"/>
    <map measureGroup="2" dimension="3"/>
    <map measureGroup="3" dimension="1"/>
    <map measureGroup="3" dimension="4"/>
    <map measureGroup="4" dimension="5"/>
    <map measureGroup="5" dimension="1"/>
    <map measureGroup="5" dimension="6"/>
    <map measureGroup="6" dimension="1"/>
    <map measureGroup="6" dimension="7"/>
    <map measureGroup="7" dimension="1"/>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rge Eduardo Hernandez Escobedo" refreshedDate="45818.034488888887" backgroundQuery="1" createdVersion="3" refreshedVersion="7" minRefreshableVersion="3" recordCount="0" supportSubquery="1" supportAdvancedDrill="1" xr:uid="{79D9172A-0396-4815-87C7-F0491FD8EF35}">
  <cacheSource type="external" connectionId="18">
    <extLst>
      <ext xmlns:x14="http://schemas.microsoft.com/office/spreadsheetml/2009/9/main" uri="{F057638F-6D5F-4e77-A914-E7F072B9BCA8}">
        <x14:sourceConnection name="ThisWorkbookDataModel"/>
      </ext>
    </extLst>
  </cacheSource>
  <cacheFields count="0"/>
  <cacheHierarchies count="307">
    <cacheHierarchy uniqueName="[Merge_Base].[IdColaborador]" caption="IdColaborador" attribute="1" defaultMemberUniqueName="[Merge_Base].[IdColaborador].[All]" allUniqueName="[Merge_Base].[IdColaborador].[All]" dimensionUniqueName="[Merge_Base]" displayFolder="" count="0" memberValueDatatype="130" unbalanced="0"/>
    <cacheHierarchy uniqueName="[Merge_Base].[NombreColaboradores]" caption="NombreColaboradores" attribute="1" defaultMemberUniqueName="[Merge_Base].[NombreColaboradores].[All]" allUniqueName="[Merge_Base].[NombreColaboradores].[All]" dimensionUniqueName="[Merge_Base]" displayFolder="" count="0" memberValueDatatype="130" unbalanced="0"/>
    <cacheHierarchy uniqueName="[Merge_Base].[FechaNacimiento]" caption="FechaNacimiento" attribute="1" time="1" defaultMemberUniqueName="[Merge_Base].[FechaNacimiento].[All]" allUniqueName="[Merge_Base].[FechaNacimiento].[All]" dimensionUniqueName="[Merge_Base]" displayFolder="" count="0" memberValueDatatype="7" unbalanced="0"/>
    <cacheHierarchy uniqueName="[Merge_Base].[Género]" caption="Género" attribute="1" defaultMemberUniqueName="[Merge_Base].[Género].[All]" allUniqueName="[Merge_Base].[Género].[All]" dimensionUniqueName="[Merge_Base]" displayFolder="" count="0" memberValueDatatype="130" unbalanced="0"/>
    <cacheHierarchy uniqueName="[Merge_Base].[EstadoCivil]" caption="EstadoCivil" attribute="1" defaultMemberUniqueName="[Merge_Base].[EstadoCivil].[All]" allUniqueName="[Merge_Base].[EstadoCivil].[All]" dimensionUniqueName="[Merge_Base]" displayFolder="" count="0" memberValueDatatype="130" unbalanced="0"/>
    <cacheHierarchy uniqueName="[Merge_Base].[País]" caption="País" attribute="1" defaultMemberUniqueName="[Merge_Base].[País].[All]" allUniqueName="[Merge_Base].[País].[All]" dimensionUniqueName="[Merge_Base]" displayFolder="" count="0" memberValueDatatype="130" unbalanced="0"/>
    <cacheHierarchy uniqueName="[Merge_Base].[Departamento]" caption="Departamento" attribute="1" defaultMemberUniqueName="[Merge_Base].[Departamento].[All]" allUniqueName="[Merge_Base].[Departamento].[All]" dimensionUniqueName="[Merge_Base]" displayFolder="" count="2" memberValueDatatype="130" unbalanced="0"/>
    <cacheHierarchy uniqueName="[Merge_Base].[Posición]" caption="Posición" attribute="1" defaultMemberUniqueName="[Merge_Base].[Posición].[All]" allUniqueName="[Merge_Base].[Posición].[All]" dimensionUniqueName="[Merge_Base]" displayFolder="" count="0" memberValueDatatype="130" unbalanced="0"/>
    <cacheHierarchy uniqueName="[Merge_Base].[Sueldo]" caption="Sueldo" attribute="1" defaultMemberUniqueName="[Merge_Base].[Sueldo].[All]" allUniqueName="[Merge_Base].[Sueldo].[All]" dimensionUniqueName="[Merge_Base]" displayFolder="" count="0" memberValueDatatype="20" unbalanced="0"/>
    <cacheHierarchy uniqueName="[Merge_Base].[FechaContratación]" caption="FechaContratación" attribute="1" time="1" defaultMemberUniqueName="[Merge_Base].[FechaContratación].[All]" allUniqueName="[Merge_Base].[FechaContratación].[All]" dimensionUniqueName="[Merge_Base]" displayFolder="" count="0" memberValueDatatype="7" unbalanced="0"/>
    <cacheHierarchy uniqueName="[Merge_Base].[FuenteContratación]" caption="FuenteContratación" attribute="1" defaultMemberUniqueName="[Merge_Base].[FuenteContratación].[All]" allUniqueName="[Merge_Base].[FuenteContratación].[All]" dimensionUniqueName="[Merge_Base]" displayFolder="" count="0" memberValueDatatype="130" unbalanced="0"/>
    <cacheHierarchy uniqueName="[Merge_Base].[Rendimiento]" caption="Rendimiento" attribute="1" defaultMemberUniqueName="[Merge_Base].[Rendimiento].[All]" allUniqueName="[Merge_Base].[Rendimiento].[All]" dimensionUniqueName="[Merge_Base]" displayFolder="" count="0" memberValueDatatype="20" unbalanced="0"/>
    <cacheHierarchy uniqueName="[Merge_Base].[EvaluaciónRendimiento]" caption="EvaluaciónRendimiento" attribute="1" defaultMemberUniqueName="[Merge_Base].[EvaluaciónRendimiento].[All]" allUniqueName="[Merge_Base].[EvaluaciónRendimiento].[All]" dimensionUniqueName="[Merge_Base]" displayFolder="" count="0" memberValueDatatype="130" unbalanced="0"/>
    <cacheHierarchy uniqueName="[Merge_Base].[InvestigaciónCompromiso]" caption="InvestigaciónCompromiso" attribute="1" defaultMemberUniqueName="[Merge_Base].[InvestigaciónCompromiso].[All]" allUniqueName="[Merge_Base].[InvestigaciónCompromiso].[All]" dimensionUniqueName="[Merge_Base]" displayFolder="" count="0" memberValueDatatype="5" unbalanced="0"/>
    <cacheHierarchy uniqueName="[Merge_Base].[NivelSatisfacción]" caption="NivelSatisfacción" attribute="1" defaultMemberUniqueName="[Merge_Base].[NivelSatisfacción].[All]" allUniqueName="[Merge_Base].[NivelSatisfacción].[All]" dimensionUniqueName="[Merge_Base]" displayFolder="" count="0" memberValueDatatype="20" unbalanced="0"/>
    <cacheHierarchy uniqueName="[Merge_Base].[DíasRetraso30]" caption="DíasRetraso30" attribute="1" defaultMemberUniqueName="[Merge_Base].[DíasRetraso30].[All]" allUniqueName="[Merge_Base].[DíasRetraso30].[All]" dimensionUniqueName="[Merge_Base]" displayFolder="" count="0" memberValueDatatype="20" unbalanced="0"/>
    <cacheHierarchy uniqueName="[Merge_Base].[Faltas]" caption="Faltas" attribute="1" defaultMemberUniqueName="[Merge_Base].[Faltas].[All]" allUniqueName="[Merge_Base].[Faltas].[All]" dimensionUniqueName="[Merge_Base]" displayFolder="" count="0" memberValueDatatype="20" unbalanced="0"/>
    <cacheHierarchy uniqueName="[Merge_Base].[IdColaborador.1]" caption="IdColaborador.1" attribute="1" defaultMemberUniqueName="[Merge_Base].[IdColaborador.1].[All]" allUniqueName="[Merge_Base].[IdColaborador.1].[All]" dimensionUniqueName="[Merge_Base]" displayFolder="" count="0" memberValueDatatype="130" unbalanced="0"/>
    <cacheHierarchy uniqueName="[Merge_Base].[FechaSalida]" caption="FechaSalida" attribute="1" time="1" defaultMemberUniqueName="[Merge_Base].[FechaSalida].[All]" allUniqueName="[Merge_Base].[FechaSalida].[All]" dimensionUniqueName="[Merge_Base]" displayFolder="" count="0" memberValueDatatype="7" unbalanced="0"/>
    <cacheHierarchy uniqueName="[Merge_Base].[MotivoSalida]" caption="MotivoSalida" attribute="1" defaultMemberUniqueName="[Merge_Base].[MotivoSalida].[All]" allUniqueName="[Merge_Base].[MotivoSalida].[All]" dimensionUniqueName="[Merge_Base]" displayFolder="" count="0" memberValueDatatype="130" unbalanced="0"/>
    <cacheHierarchy uniqueName="[Merge_Base].[ÚltimaEvaluación]" caption="ÚltimaEvaluación" attribute="1" defaultMemberUniqueName="[Merge_Base].[ÚltimaEvaluación].[All]" allUniqueName="[Merge_Base].[ÚltimaEvaluación].[All]" dimensionUniqueName="[Merge_Base]" displayFolder="" count="0" memberValueDatatype="130" unbalanced="0"/>
    <cacheHierarchy uniqueName="[Merge_Base].[ÚltimoNivelSatisfacción]" caption="ÚltimoNivelSatisfacción" attribute="1" defaultMemberUniqueName="[Merge_Base].[ÚltimoNivelSatisfacción].[All]" allUniqueName="[Merge_Base].[ÚltimoNivelSatisfacción].[All]" dimensionUniqueName="[Merge_Base]" displayFolder="" count="0" memberValueDatatype="20" unbalanced="0"/>
    <cacheHierarchy uniqueName="[Merge_Base].[Status]" caption="Status" attribute="1" defaultMemberUniqueName="[Merge_Base].[Status].[All]" allUniqueName="[Merge_Base].[Status].[All]" dimensionUniqueName="[Merge_Base]" displayFolder="" count="0" memberValueDatatype="130" unbalanced="0"/>
    <cacheHierarchy uniqueName="[Merge_Base].[FechaSalida_Month]" caption="FechaSalida_Month" attribute="1" defaultMemberUniqueName="[Merge_Base].[FechaSalida_Month].[All]" allUniqueName="[Merge_Base].[FechaSalida_Month].[All]" dimensionUniqueName="[Merge_Base]" displayFolder="" count="0" memberValueDatatype="20" unbalanced="0"/>
    <cacheHierarchy uniqueName="[Merge_Base].[FechaSalida_Year]" caption="FechaSalida_Year" attribute="1" defaultMemberUniqueName="[Merge_Base].[FechaSalida_Year].[All]" allUniqueName="[Merge_Base].[FechaSalida_Year].[All]" dimensionUniqueName="[Merge_Base]" displayFolder="" count="2" memberValueDatatype="20" unbalanced="0"/>
    <cacheHierarchy uniqueName="[Merge_Base].[FechaContratacion_Month]" caption="FechaContratacion_Month" attribute="1" defaultMemberUniqueName="[Merge_Base].[FechaContratacion_Month].[All]" allUniqueName="[Merge_Base].[FechaContratacion_Month].[All]" dimensionUniqueName="[Merge_Base]" displayFolder="" count="0" memberValueDatatype="20" unbalanced="0"/>
    <cacheHierarchy uniqueName="[Merge_Base].[FechaContratacion_Year]" caption="FechaContratacion_Year" attribute="1" defaultMemberUniqueName="[Merge_Base].[FechaContratacion_Year].[All]" allUniqueName="[Merge_Base].[FechaContratacion_Year].[All]" dimensionUniqueName="[Merge_Base]" displayFolder="" count="2" memberValueDatatype="20" unbalanced="0"/>
    <cacheHierarchy uniqueName="[Merge_Base].[Edad]" caption="Edad" attribute="1" defaultMemberUniqueName="[Merge_Base].[Edad].[All]" allUniqueName="[Merge_Base].[Edad].[All]" dimensionUniqueName="[Merge_Base]" displayFolder="" count="0" memberValueDatatype="20" unbalanced="0"/>
    <cacheHierarchy uniqueName="[Merge_Base].[Grupo Etario]" caption="Grupo Etario" attribute="1" defaultMemberUniqueName="[Merge_Base].[Grupo Etario].[All]" allUniqueName="[Merge_Base].[Grupo Etario].[All]" dimensionUniqueName="[Merge_Base]" displayFolder="" count="0" memberValueDatatype="130" unbalanced="0"/>
    <cacheHierarchy uniqueName="[Merge_Base  10].[IdColaborador]" caption="IdColaborador" attribute="1" defaultMemberUniqueName="[Merge_Base  10].[IdColaborador].[All]" allUniqueName="[Merge_Base  10].[IdColaborador].[All]" dimensionUniqueName="[Merge_Base  10]" displayFolder="" count="0" memberValueDatatype="130" unbalanced="0"/>
    <cacheHierarchy uniqueName="[Merge_Base  10].[NombreColaboradores]" caption="NombreColaboradores" attribute="1" defaultMemberUniqueName="[Merge_Base  10].[NombreColaboradores].[All]" allUniqueName="[Merge_Base  10].[NombreColaboradores].[All]" dimensionUniqueName="[Merge_Base  10]" displayFolder="" count="0" memberValueDatatype="130" unbalanced="0"/>
    <cacheHierarchy uniqueName="[Merge_Base  10].[FechaNacimiento]" caption="FechaNacimiento" attribute="1" time="1" defaultMemberUniqueName="[Merge_Base  10].[FechaNacimiento].[All]" allUniqueName="[Merge_Base  10].[FechaNacimiento].[All]" dimensionUniqueName="[Merge_Base  10]" displayFolder="" count="0" memberValueDatatype="7" unbalanced="0"/>
    <cacheHierarchy uniqueName="[Merge_Base  10].[Género]" caption="Género" attribute="1" defaultMemberUniqueName="[Merge_Base  10].[Género].[All]" allUniqueName="[Merge_Base  10].[Género].[All]" dimensionUniqueName="[Merge_Base  10]" displayFolder="" count="0" memberValueDatatype="130" unbalanced="0"/>
    <cacheHierarchy uniqueName="[Merge_Base  10].[EstadoCivil]" caption="EstadoCivil" attribute="1" defaultMemberUniqueName="[Merge_Base  10].[EstadoCivil].[All]" allUniqueName="[Merge_Base  10].[EstadoCivil].[All]" dimensionUniqueName="[Merge_Base  10]" displayFolder="" count="0" memberValueDatatype="130" unbalanced="0"/>
    <cacheHierarchy uniqueName="[Merge_Base  10].[País]" caption="País" attribute="1" defaultMemberUniqueName="[Merge_Base  10].[País].[All]" allUniqueName="[Merge_Base  10].[País].[All]" dimensionUniqueName="[Merge_Base  10]" displayFolder="" count="0" memberValueDatatype="130" unbalanced="0"/>
    <cacheHierarchy uniqueName="[Merge_Base  10].[Departamento]" caption="Departamento" attribute="1" defaultMemberUniqueName="[Merge_Base  10].[Departamento].[All]" allUniqueName="[Merge_Base  10].[Departamento].[All]" dimensionUniqueName="[Merge_Base  10]" displayFolder="" count="0" memberValueDatatype="130" unbalanced="0"/>
    <cacheHierarchy uniqueName="[Merge_Base  10].[Posición]" caption="Posición" attribute="1" defaultMemberUniqueName="[Merge_Base  10].[Posición].[All]" allUniqueName="[Merge_Base  10].[Posición].[All]" dimensionUniqueName="[Merge_Base  10]" displayFolder="" count="0" memberValueDatatype="130" unbalanced="0"/>
    <cacheHierarchy uniqueName="[Merge_Base  10].[Sueldo]" caption="Sueldo" attribute="1" defaultMemberUniqueName="[Merge_Base  10].[Sueldo].[All]" allUniqueName="[Merge_Base  10].[Sueldo].[All]" dimensionUniqueName="[Merge_Base  10]" displayFolder="" count="0" memberValueDatatype="5" unbalanced="0"/>
    <cacheHierarchy uniqueName="[Merge_Base  10].[FechaContratación]" caption="FechaContratación" attribute="1" time="1" defaultMemberUniqueName="[Merge_Base  10].[FechaContratación].[All]" allUniqueName="[Merge_Base  10].[FechaContratación].[All]" dimensionUniqueName="[Merge_Base  10]" displayFolder="" count="0" memberValueDatatype="7" unbalanced="0"/>
    <cacheHierarchy uniqueName="[Merge_Base  10].[FuenteContratación]" caption="FuenteContratación" attribute="1" defaultMemberUniqueName="[Merge_Base  10].[FuenteContratación].[All]" allUniqueName="[Merge_Base  10].[FuenteContratación].[All]" dimensionUniqueName="[Merge_Base  10]" displayFolder="" count="0" memberValueDatatype="130" unbalanced="0"/>
    <cacheHierarchy uniqueName="[Merge_Base  10].[Rendimiento]" caption="Rendimiento" attribute="1" defaultMemberUniqueName="[Merge_Base  10].[Rendimiento].[All]" allUniqueName="[Merge_Base  10].[Rendimiento].[All]" dimensionUniqueName="[Merge_Base  10]" displayFolder="" count="0" memberValueDatatype="20" unbalanced="0"/>
    <cacheHierarchy uniqueName="[Merge_Base  10].[EvaluaciónRendimiento]" caption="EvaluaciónRendimiento" attribute="1" defaultMemberUniqueName="[Merge_Base  10].[EvaluaciónRendimiento].[All]" allUniqueName="[Merge_Base  10].[EvaluaciónRendimiento].[All]" dimensionUniqueName="[Merge_Base  10]" displayFolder="" count="0" memberValueDatatype="130" unbalanced="0"/>
    <cacheHierarchy uniqueName="[Merge_Base  10].[InvestigaciónCompromiso]" caption="InvestigaciónCompromiso" attribute="1" defaultMemberUniqueName="[Merge_Base  10].[InvestigaciónCompromiso].[All]" allUniqueName="[Merge_Base  10].[InvestigaciónCompromiso].[All]" dimensionUniqueName="[Merge_Base  10]" displayFolder="" count="0" memberValueDatatype="5" unbalanced="0"/>
    <cacheHierarchy uniqueName="[Merge_Base  10].[NivelSatisfacción]" caption="NivelSatisfacción" attribute="1" defaultMemberUniqueName="[Merge_Base  10].[NivelSatisfacción].[All]" allUniqueName="[Merge_Base  10].[NivelSatisfacción].[All]" dimensionUniqueName="[Merge_Base  10]" displayFolder="" count="0" memberValueDatatype="20" unbalanced="0"/>
    <cacheHierarchy uniqueName="[Merge_Base  10].[DíasRetraso30]" caption="DíasRetraso30" attribute="1" defaultMemberUniqueName="[Merge_Base  10].[DíasRetraso30].[All]" allUniqueName="[Merge_Base  10].[DíasRetraso30].[All]" dimensionUniqueName="[Merge_Base  10]" displayFolder="" count="0" memberValueDatatype="20" unbalanced="0"/>
    <cacheHierarchy uniqueName="[Merge_Base  10].[Faltas]" caption="Faltas" attribute="1" defaultMemberUniqueName="[Merge_Base  10].[Faltas].[All]" allUniqueName="[Merge_Base  10].[Faltas].[All]" dimensionUniqueName="[Merge_Base  10]" displayFolder="" count="0" memberValueDatatype="20" unbalanced="0"/>
    <cacheHierarchy uniqueName="[Merge_Base  10].[IdColaborador.1]" caption="IdColaborador.1" attribute="1" defaultMemberUniqueName="[Merge_Base  10].[IdColaborador.1].[All]" allUniqueName="[Merge_Base  10].[IdColaborador.1].[All]" dimensionUniqueName="[Merge_Base  10]" displayFolder="" count="0" memberValueDatatype="130" unbalanced="0"/>
    <cacheHierarchy uniqueName="[Merge_Base  10].[FechaSalida]" caption="FechaSalida" attribute="1" time="1" defaultMemberUniqueName="[Merge_Base  10].[FechaSalida].[All]" allUniqueName="[Merge_Base  10].[FechaSalida].[All]" dimensionUniqueName="[Merge_Base  10]" displayFolder="" count="0" memberValueDatatype="7" unbalanced="0"/>
    <cacheHierarchy uniqueName="[Merge_Base  10].[MotivoSalida]" caption="MotivoSalida" attribute="1" defaultMemberUniqueName="[Merge_Base  10].[MotivoSalida].[All]" allUniqueName="[Merge_Base  10].[MotivoSalida].[All]" dimensionUniqueName="[Merge_Base  10]" displayFolder="" count="0" memberValueDatatype="130" unbalanced="0"/>
    <cacheHierarchy uniqueName="[Merge_Base  10].[ÚltimaEvaluación]" caption="ÚltimaEvaluación" attribute="1" defaultMemberUniqueName="[Merge_Base  10].[ÚltimaEvaluación].[All]" allUniqueName="[Merge_Base  10].[ÚltimaEvaluación].[All]" dimensionUniqueName="[Merge_Base  10]" displayFolder="" count="0" memberValueDatatype="130" unbalanced="0"/>
    <cacheHierarchy uniqueName="[Merge_Base  10].[ÚltimoNivelSatisfacción]" caption="ÚltimoNivelSatisfacción" attribute="1" defaultMemberUniqueName="[Merge_Base  10].[ÚltimoNivelSatisfacción].[All]" allUniqueName="[Merge_Base  10].[ÚltimoNivelSatisfacción].[All]" dimensionUniqueName="[Merge_Base  10]" displayFolder="" count="0" memberValueDatatype="20" unbalanced="0"/>
    <cacheHierarchy uniqueName="[Merge_Base  10].[Status]" caption="Status" attribute="1" defaultMemberUniqueName="[Merge_Base  10].[Status].[All]" allUniqueName="[Merge_Base  10].[Status].[All]" dimensionUniqueName="[Merge_Base  10]" displayFolder="" count="0" memberValueDatatype="130" unbalanced="0"/>
    <cacheHierarchy uniqueName="[Merge_Base  10].[FechaSalida_Month]" caption="FechaSalida_Month" attribute="1" defaultMemberUniqueName="[Merge_Base  10].[FechaSalida_Month].[All]" allUniqueName="[Merge_Base  10].[FechaSalida_Month].[All]" dimensionUniqueName="[Merge_Base  10]" displayFolder="" count="0" memberValueDatatype="20" unbalanced="0"/>
    <cacheHierarchy uniqueName="[Merge_Base  10].[FechaSalida_Year]" caption="FechaSalida_Year" attribute="1" defaultMemberUniqueName="[Merge_Base  10].[FechaSalida_Year].[All]" allUniqueName="[Merge_Base  10].[FechaSalida_Year].[All]" dimensionUniqueName="[Merge_Base  10]" displayFolder="" count="0" memberValueDatatype="20" unbalanced="0"/>
    <cacheHierarchy uniqueName="[Merge_Base  10].[FechaContratacion_Month]" caption="FechaContratacion_Month" attribute="1" defaultMemberUniqueName="[Merge_Base  10].[FechaContratacion_Month].[All]" allUniqueName="[Merge_Base  10].[FechaContratacion_Month].[All]" dimensionUniqueName="[Merge_Base  10]" displayFolder="" count="0" memberValueDatatype="20" unbalanced="0"/>
    <cacheHierarchy uniqueName="[Merge_Base  10].[FechaContratacion_Year]" caption="FechaContratacion_Year" attribute="1" defaultMemberUniqueName="[Merge_Base  10].[FechaContratacion_Year].[All]" allUniqueName="[Merge_Base  10].[FechaContratacion_Year].[All]" dimensionUniqueName="[Merge_Base  10]" displayFolder="" count="0" memberValueDatatype="20" unbalanced="0"/>
    <cacheHierarchy uniqueName="[Merge_Base  10].[Edad]" caption="Edad" attribute="1" defaultMemberUniqueName="[Merge_Base  10].[Edad].[All]" allUniqueName="[Merge_Base  10].[Edad].[All]" dimensionUniqueName="[Merge_Base  10]" displayFolder="" count="0" memberValueDatatype="130" unbalanced="0"/>
    <cacheHierarchy uniqueName="[Merge_Base  10].[Grupo Etario]" caption="Grupo Etario" attribute="1" defaultMemberUniqueName="[Merge_Base  10].[Grupo Etario].[All]" allUniqueName="[Merge_Base  10].[Grupo Etario].[All]" dimensionUniqueName="[Merge_Base  10]" displayFolder="" count="0" memberValueDatatype="130" unbalanced="0"/>
    <cacheHierarchy uniqueName="[Merge_Base  11].[IdColaborador]" caption="IdColaborador" attribute="1" defaultMemberUniqueName="[Merge_Base  11].[IdColaborador].[All]" allUniqueName="[Merge_Base  11].[IdColaborador].[All]" dimensionUniqueName="[Merge_Base  11]" displayFolder="" count="0" memberValueDatatype="130" unbalanced="0"/>
    <cacheHierarchy uniqueName="[Merge_Base  11].[NombreColaboradores]" caption="NombreColaboradores" attribute="1" defaultMemberUniqueName="[Merge_Base  11].[NombreColaboradores].[All]" allUniqueName="[Merge_Base  11].[NombreColaboradores].[All]" dimensionUniqueName="[Merge_Base  11]" displayFolder="" count="0" memberValueDatatype="130" unbalanced="0"/>
    <cacheHierarchy uniqueName="[Merge_Base  11].[FechaNacimiento]" caption="FechaNacimiento" attribute="1" time="1" defaultMemberUniqueName="[Merge_Base  11].[FechaNacimiento].[All]" allUniqueName="[Merge_Base  11].[FechaNacimiento].[All]" dimensionUniqueName="[Merge_Base  11]" displayFolder="" count="0" memberValueDatatype="7" unbalanced="0"/>
    <cacheHierarchy uniqueName="[Merge_Base  11].[Género]" caption="Género" attribute="1" defaultMemberUniqueName="[Merge_Base  11].[Género].[All]" allUniqueName="[Merge_Base  11].[Género].[All]" dimensionUniqueName="[Merge_Base  11]" displayFolder="" count="0" memberValueDatatype="130" unbalanced="0"/>
    <cacheHierarchy uniqueName="[Merge_Base  11].[EstadoCivil]" caption="EstadoCivil" attribute="1" defaultMemberUniqueName="[Merge_Base  11].[EstadoCivil].[All]" allUniqueName="[Merge_Base  11].[EstadoCivil].[All]" dimensionUniqueName="[Merge_Base  11]" displayFolder="" count="0" memberValueDatatype="130" unbalanced="0"/>
    <cacheHierarchy uniqueName="[Merge_Base  11].[País]" caption="País" attribute="1" defaultMemberUniqueName="[Merge_Base  11].[País].[All]" allUniqueName="[Merge_Base  11].[País].[All]" dimensionUniqueName="[Merge_Base  11]" displayFolder="" count="0" memberValueDatatype="130" unbalanced="0"/>
    <cacheHierarchy uniqueName="[Merge_Base  11].[Departamento]" caption="Departamento" attribute="1" defaultMemberUniqueName="[Merge_Base  11].[Departamento].[All]" allUniqueName="[Merge_Base  11].[Departamento].[All]" dimensionUniqueName="[Merge_Base  11]" displayFolder="" count="0" memberValueDatatype="130" unbalanced="0"/>
    <cacheHierarchy uniqueName="[Merge_Base  11].[Posición]" caption="Posición" attribute="1" defaultMemberUniqueName="[Merge_Base  11].[Posición].[All]" allUniqueName="[Merge_Base  11].[Posición].[All]" dimensionUniqueName="[Merge_Base  11]" displayFolder="" count="0" memberValueDatatype="130" unbalanced="0"/>
    <cacheHierarchy uniqueName="[Merge_Base  11].[Sueldo]" caption="Sueldo" attribute="1" defaultMemberUniqueName="[Merge_Base  11].[Sueldo].[All]" allUniqueName="[Merge_Base  11].[Sueldo].[All]" dimensionUniqueName="[Merge_Base  11]" displayFolder="" count="0" memberValueDatatype="5" unbalanced="0"/>
    <cacheHierarchy uniqueName="[Merge_Base  11].[FechaContratación]" caption="FechaContratación" attribute="1" time="1" defaultMemberUniqueName="[Merge_Base  11].[FechaContratación].[All]" allUniqueName="[Merge_Base  11].[FechaContratación].[All]" dimensionUniqueName="[Merge_Base  11]" displayFolder="" count="0" memberValueDatatype="7" unbalanced="0"/>
    <cacheHierarchy uniqueName="[Merge_Base  11].[FuenteContratación]" caption="FuenteContratación" attribute="1" defaultMemberUniqueName="[Merge_Base  11].[FuenteContratación].[All]" allUniqueName="[Merge_Base  11].[FuenteContratación].[All]" dimensionUniqueName="[Merge_Base  11]" displayFolder="" count="0" memberValueDatatype="130" unbalanced="0"/>
    <cacheHierarchy uniqueName="[Merge_Base  11].[Rendimiento]" caption="Rendimiento" attribute="1" defaultMemberUniqueName="[Merge_Base  11].[Rendimiento].[All]" allUniqueName="[Merge_Base  11].[Rendimiento].[All]" dimensionUniqueName="[Merge_Base  11]" displayFolder="" count="0" memberValueDatatype="20" unbalanced="0"/>
    <cacheHierarchy uniqueName="[Merge_Base  11].[EvaluaciónRendimiento]" caption="EvaluaciónRendimiento" attribute="1" defaultMemberUniqueName="[Merge_Base  11].[EvaluaciónRendimiento].[All]" allUniqueName="[Merge_Base  11].[EvaluaciónRendimiento].[All]" dimensionUniqueName="[Merge_Base  11]" displayFolder="" count="0" memberValueDatatype="130" unbalanced="0"/>
    <cacheHierarchy uniqueName="[Merge_Base  11].[InvestigaciónCompromiso]" caption="InvestigaciónCompromiso" attribute="1" defaultMemberUniqueName="[Merge_Base  11].[InvestigaciónCompromiso].[All]" allUniqueName="[Merge_Base  11].[InvestigaciónCompromiso].[All]" dimensionUniqueName="[Merge_Base  11]" displayFolder="" count="0" memberValueDatatype="5" unbalanced="0"/>
    <cacheHierarchy uniqueName="[Merge_Base  11].[NivelSatisfacción]" caption="NivelSatisfacción" attribute="1" defaultMemberUniqueName="[Merge_Base  11].[NivelSatisfacción].[All]" allUniqueName="[Merge_Base  11].[NivelSatisfacción].[All]" dimensionUniqueName="[Merge_Base  11]" displayFolder="" count="0" memberValueDatatype="20" unbalanced="0"/>
    <cacheHierarchy uniqueName="[Merge_Base  11].[DíasRetraso30]" caption="DíasRetraso30" attribute="1" defaultMemberUniqueName="[Merge_Base  11].[DíasRetraso30].[All]" allUniqueName="[Merge_Base  11].[DíasRetraso30].[All]" dimensionUniqueName="[Merge_Base  11]" displayFolder="" count="0" memberValueDatatype="20" unbalanced="0"/>
    <cacheHierarchy uniqueName="[Merge_Base  11].[Faltas]" caption="Faltas" attribute="1" defaultMemberUniqueName="[Merge_Base  11].[Faltas].[All]" allUniqueName="[Merge_Base  11].[Faltas].[All]" dimensionUniqueName="[Merge_Base  11]" displayFolder="" count="0" memberValueDatatype="20" unbalanced="0"/>
    <cacheHierarchy uniqueName="[Merge_Base  11].[IdColaborador.1]" caption="IdColaborador.1" attribute="1" defaultMemberUniqueName="[Merge_Base  11].[IdColaborador.1].[All]" allUniqueName="[Merge_Base  11].[IdColaborador.1].[All]" dimensionUniqueName="[Merge_Base  11]" displayFolder="" count="0" memberValueDatatype="130" unbalanced="0"/>
    <cacheHierarchy uniqueName="[Merge_Base  11].[FechaSalida]" caption="FechaSalida" attribute="1" time="1" defaultMemberUniqueName="[Merge_Base  11].[FechaSalida].[All]" allUniqueName="[Merge_Base  11].[FechaSalida].[All]" dimensionUniqueName="[Merge_Base  11]" displayFolder="" count="0" memberValueDatatype="7" unbalanced="0"/>
    <cacheHierarchy uniqueName="[Merge_Base  11].[MotivoSalida]" caption="MotivoSalida" attribute="1" defaultMemberUniqueName="[Merge_Base  11].[MotivoSalida].[All]" allUniqueName="[Merge_Base  11].[MotivoSalida].[All]" dimensionUniqueName="[Merge_Base  11]" displayFolder="" count="0" memberValueDatatype="130" unbalanced="0"/>
    <cacheHierarchy uniqueName="[Merge_Base  11].[ÚltimaEvaluación]" caption="ÚltimaEvaluación" attribute="1" defaultMemberUniqueName="[Merge_Base  11].[ÚltimaEvaluación].[All]" allUniqueName="[Merge_Base  11].[ÚltimaEvaluación].[All]" dimensionUniqueName="[Merge_Base  11]" displayFolder="" count="0" memberValueDatatype="130" unbalanced="0"/>
    <cacheHierarchy uniqueName="[Merge_Base  11].[ÚltimoNivelSatisfacción]" caption="ÚltimoNivelSatisfacción" attribute="1" defaultMemberUniqueName="[Merge_Base  11].[ÚltimoNivelSatisfacción].[All]" allUniqueName="[Merge_Base  11].[ÚltimoNivelSatisfacción].[All]" dimensionUniqueName="[Merge_Base  11]" displayFolder="" count="0" memberValueDatatype="20" unbalanced="0"/>
    <cacheHierarchy uniqueName="[Merge_Base  11].[Status]" caption="Status" attribute="1" defaultMemberUniqueName="[Merge_Base  11].[Status].[All]" allUniqueName="[Merge_Base  11].[Status].[All]" dimensionUniqueName="[Merge_Base  11]" displayFolder="" count="0" memberValueDatatype="130" unbalanced="0"/>
    <cacheHierarchy uniqueName="[Merge_Base  11].[FechaSalida_Month]" caption="FechaSalida_Month" attribute="1" defaultMemberUniqueName="[Merge_Base  11].[FechaSalida_Month].[All]" allUniqueName="[Merge_Base  11].[FechaSalida_Month].[All]" dimensionUniqueName="[Merge_Base  11]" displayFolder="" count="0" memberValueDatatype="20" unbalanced="0"/>
    <cacheHierarchy uniqueName="[Merge_Base  11].[FechaSalida_Year]" caption="FechaSalida_Year" attribute="1" defaultMemberUniqueName="[Merge_Base  11].[FechaSalida_Year].[All]" allUniqueName="[Merge_Base  11].[FechaSalida_Year].[All]" dimensionUniqueName="[Merge_Base  11]" displayFolder="" count="0" memberValueDatatype="20" unbalanced="0"/>
    <cacheHierarchy uniqueName="[Merge_Base  11].[FechaContratacion_Month]" caption="FechaContratacion_Month" attribute="1" defaultMemberUniqueName="[Merge_Base  11].[FechaContratacion_Month].[All]" allUniqueName="[Merge_Base  11].[FechaContratacion_Month].[All]" dimensionUniqueName="[Merge_Base  11]" displayFolder="" count="0" memberValueDatatype="20" unbalanced="0"/>
    <cacheHierarchy uniqueName="[Merge_Base  11].[FechaContratacion_Year]" caption="FechaContratacion_Year" attribute="1" defaultMemberUniqueName="[Merge_Base  11].[FechaContratacion_Year].[All]" allUniqueName="[Merge_Base  11].[FechaContratacion_Year].[All]" dimensionUniqueName="[Merge_Base  11]" displayFolder="" count="0" memberValueDatatype="20" unbalanced="0"/>
    <cacheHierarchy uniqueName="[Merge_Base  11].[Edad]" caption="Edad" attribute="1" defaultMemberUniqueName="[Merge_Base  11].[Edad].[All]" allUniqueName="[Merge_Base  11].[Edad].[All]" dimensionUniqueName="[Merge_Base  11]" displayFolder="" count="0" memberValueDatatype="130" unbalanced="0"/>
    <cacheHierarchy uniqueName="[Merge_Base  11].[Grupo Etario]" caption="Grupo Etario" attribute="1" defaultMemberUniqueName="[Merge_Base  11].[Grupo Etario].[All]" allUniqueName="[Merge_Base  11].[Grupo Etario].[All]" dimensionUniqueName="[Merge_Base  11]" displayFolder="" count="0" memberValueDatatype="130" unbalanced="0"/>
    <cacheHierarchy uniqueName="[Merge_Base  11].[FechaSalida (Year)]" caption="FechaSalida (Year)" attribute="1" defaultMemberUniqueName="[Merge_Base  11].[FechaSalida (Year)].[All]" allUniqueName="[Merge_Base  11].[FechaSalida (Year)].[All]" dimensionUniqueName="[Merge_Base  11]" displayFolder="" count="0" memberValueDatatype="130" unbalanced="0"/>
    <cacheHierarchy uniqueName="[Merge_Base  11].[FechaSalida (Quarter)]" caption="FechaSalida (Quarter)" attribute="1" defaultMemberUniqueName="[Merge_Base  11].[FechaSalida (Quarter)].[All]" allUniqueName="[Merge_Base  11].[FechaSalida (Quarter)].[All]" dimensionUniqueName="[Merge_Base  11]" displayFolder="" count="0" memberValueDatatype="130" unbalanced="0"/>
    <cacheHierarchy uniqueName="[Merge_Base  11].[FechaSalida (Month)]" caption="FechaSalida (Month)" attribute="1" defaultMemberUniqueName="[Merge_Base  11].[FechaSalida (Month)].[All]" allUniqueName="[Merge_Base  11].[FechaSalida (Month)].[All]" dimensionUniqueName="[Merge_Base  11]" displayFolder="" count="0" memberValueDatatype="130" unbalanced="0"/>
    <cacheHierarchy uniqueName="[Merge_Base  11].[FechaContratación (Year)]" caption="FechaContratación (Year)" attribute="1" defaultMemberUniqueName="[Merge_Base  11].[FechaContratación (Year)].[All]" allUniqueName="[Merge_Base  11].[FechaContratación (Year)].[All]" dimensionUniqueName="[Merge_Base  11]" displayFolder="" count="0" memberValueDatatype="130" unbalanced="0"/>
    <cacheHierarchy uniqueName="[Merge_Base  11].[FechaContratación (Quarter)]" caption="FechaContratación (Quarter)" attribute="1" defaultMemberUniqueName="[Merge_Base  11].[FechaContratación (Quarter)].[All]" allUniqueName="[Merge_Base  11].[FechaContratación (Quarter)].[All]" dimensionUniqueName="[Merge_Base  11]" displayFolder="" count="0" memberValueDatatype="130" unbalanced="0"/>
    <cacheHierarchy uniqueName="[Merge_Base  11].[FechaContratación (Month)]" caption="FechaContratación (Month)" attribute="1" defaultMemberUniqueName="[Merge_Base  11].[FechaContratación (Month)].[All]" allUniqueName="[Merge_Base  11].[FechaContratación (Month)].[All]" dimensionUniqueName="[Merge_Base  11]" displayFolder="" count="0" memberValueDatatype="130" unbalanced="0"/>
    <cacheHierarchy uniqueName="[Merge_Base  2].[IdColaborador]" caption="IdColaborador" attribute="1" defaultMemberUniqueName="[Merge_Base  2].[IdColaborador].[All]" allUniqueName="[Merge_Base  2].[IdColaborador].[All]" dimensionUniqueName="[Merge_Base  2]" displayFolder="" count="0" memberValueDatatype="130" unbalanced="0"/>
    <cacheHierarchy uniqueName="[Merge_Base  2].[NombreColaboradores]" caption="NombreColaboradores" attribute="1" defaultMemberUniqueName="[Merge_Base  2].[NombreColaboradores].[All]" allUniqueName="[Merge_Base  2].[NombreColaboradores].[All]" dimensionUniqueName="[Merge_Base  2]" displayFolder="" count="0" memberValueDatatype="130" unbalanced="0"/>
    <cacheHierarchy uniqueName="[Merge_Base  2].[FechaNacimiento]" caption="FechaNacimiento" attribute="1" time="1" defaultMemberUniqueName="[Merge_Base  2].[FechaNacimiento].[All]" allUniqueName="[Merge_Base  2].[FechaNacimiento].[All]" dimensionUniqueName="[Merge_Base  2]" displayFolder="" count="0" memberValueDatatype="7" unbalanced="0"/>
    <cacheHierarchy uniqueName="[Merge_Base  2].[Género]" caption="Género" attribute="1" defaultMemberUniqueName="[Merge_Base  2].[Género].[All]" allUniqueName="[Merge_Base  2].[Género].[All]" dimensionUniqueName="[Merge_Base  2]" displayFolder="" count="0" memberValueDatatype="130" unbalanced="0"/>
    <cacheHierarchy uniqueName="[Merge_Base  2].[EstadoCivil]" caption="EstadoCivil" attribute="1" defaultMemberUniqueName="[Merge_Base  2].[EstadoCivil].[All]" allUniqueName="[Merge_Base  2].[EstadoCivil].[All]" dimensionUniqueName="[Merge_Base  2]" displayFolder="" count="0" memberValueDatatype="130" unbalanced="0"/>
    <cacheHierarchy uniqueName="[Merge_Base  2].[País]" caption="País" attribute="1" defaultMemberUniqueName="[Merge_Base  2].[País].[All]" allUniqueName="[Merge_Base  2].[País].[All]" dimensionUniqueName="[Merge_Base  2]" displayFolder="" count="0" memberValueDatatype="130" unbalanced="0"/>
    <cacheHierarchy uniqueName="[Merge_Base  2].[Departamento]" caption="Departamento" attribute="1" defaultMemberUniqueName="[Merge_Base  2].[Departamento].[All]" allUniqueName="[Merge_Base  2].[Departamento].[All]" dimensionUniqueName="[Merge_Base  2]" displayFolder="" count="0" memberValueDatatype="130" unbalanced="0"/>
    <cacheHierarchy uniqueName="[Merge_Base  2].[Posición]" caption="Posición" attribute="1" defaultMemberUniqueName="[Merge_Base  2].[Posición].[All]" allUniqueName="[Merge_Base  2].[Posición].[All]" dimensionUniqueName="[Merge_Base  2]" displayFolder="" count="0" memberValueDatatype="130" unbalanced="0"/>
    <cacheHierarchy uniqueName="[Merge_Base  2].[Sueldo]" caption="Sueldo" attribute="1" defaultMemberUniqueName="[Merge_Base  2].[Sueldo].[All]" allUniqueName="[Merge_Base  2].[Sueldo].[All]" dimensionUniqueName="[Merge_Base  2]" displayFolder="" count="0" memberValueDatatype="5" unbalanced="0"/>
    <cacheHierarchy uniqueName="[Merge_Base  2].[FechaContratación]" caption="FechaContratación" attribute="1" time="1" defaultMemberUniqueName="[Merge_Base  2].[FechaContratación].[All]" allUniqueName="[Merge_Base  2].[FechaContratación].[All]" dimensionUniqueName="[Merge_Base  2]" displayFolder="" count="0" memberValueDatatype="7" unbalanced="0"/>
    <cacheHierarchy uniqueName="[Merge_Base  2].[FuenteContratación]" caption="FuenteContratación" attribute="1" defaultMemberUniqueName="[Merge_Base  2].[FuenteContratación].[All]" allUniqueName="[Merge_Base  2].[FuenteContratación].[All]" dimensionUniqueName="[Merge_Base  2]" displayFolder="" count="0" memberValueDatatype="130" unbalanced="0"/>
    <cacheHierarchy uniqueName="[Merge_Base  2].[Rendimiento]" caption="Rendimiento" attribute="1" defaultMemberUniqueName="[Merge_Base  2].[Rendimiento].[All]" allUniqueName="[Merge_Base  2].[Rendimiento].[All]" dimensionUniqueName="[Merge_Base  2]" displayFolder="" count="0" memberValueDatatype="20" unbalanced="0"/>
    <cacheHierarchy uniqueName="[Merge_Base  2].[EvaluaciónRendimiento]" caption="EvaluaciónRendimiento" attribute="1" defaultMemberUniqueName="[Merge_Base  2].[EvaluaciónRendimiento].[All]" allUniqueName="[Merge_Base  2].[EvaluaciónRendimiento].[All]" dimensionUniqueName="[Merge_Base  2]" displayFolder="" count="0" memberValueDatatype="130" unbalanced="0"/>
    <cacheHierarchy uniqueName="[Merge_Base  2].[InvestigaciónCompromiso]" caption="InvestigaciónCompromiso" attribute="1" defaultMemberUniqueName="[Merge_Base  2].[InvestigaciónCompromiso].[All]" allUniqueName="[Merge_Base  2].[InvestigaciónCompromiso].[All]" dimensionUniqueName="[Merge_Base  2]" displayFolder="" count="0" memberValueDatatype="5" unbalanced="0"/>
    <cacheHierarchy uniqueName="[Merge_Base  2].[NivelSatisfacción]" caption="NivelSatisfacción" attribute="1" defaultMemberUniqueName="[Merge_Base  2].[NivelSatisfacción].[All]" allUniqueName="[Merge_Base  2].[NivelSatisfacción].[All]" dimensionUniqueName="[Merge_Base  2]" displayFolder="" count="0" memberValueDatatype="20" unbalanced="0"/>
    <cacheHierarchy uniqueName="[Merge_Base  2].[DíasRetraso30]" caption="DíasRetraso30" attribute="1" defaultMemberUniqueName="[Merge_Base  2].[DíasRetraso30].[All]" allUniqueName="[Merge_Base  2].[DíasRetraso30].[All]" dimensionUniqueName="[Merge_Base  2]" displayFolder="" count="0" memberValueDatatype="20" unbalanced="0"/>
    <cacheHierarchy uniqueName="[Merge_Base  2].[Faltas]" caption="Faltas" attribute="1" defaultMemberUniqueName="[Merge_Base  2].[Faltas].[All]" allUniqueName="[Merge_Base  2].[Faltas].[All]" dimensionUniqueName="[Merge_Base  2]" displayFolder="" count="0" memberValueDatatype="20" unbalanced="0"/>
    <cacheHierarchy uniqueName="[Merge_Base  2].[IdColaborador.1]" caption="IdColaborador.1" attribute="1" defaultMemberUniqueName="[Merge_Base  2].[IdColaborador.1].[All]" allUniqueName="[Merge_Base  2].[IdColaborador.1].[All]" dimensionUniqueName="[Merge_Base  2]" displayFolder="" count="0" memberValueDatatype="130" unbalanced="0"/>
    <cacheHierarchy uniqueName="[Merge_Base  2].[FechaSalida]" caption="FechaSalida" attribute="1" time="1" defaultMemberUniqueName="[Merge_Base  2].[FechaSalida].[All]" allUniqueName="[Merge_Base  2].[FechaSalida].[All]" dimensionUniqueName="[Merge_Base  2]" displayFolder="" count="0" memberValueDatatype="7" unbalanced="0"/>
    <cacheHierarchy uniqueName="[Merge_Base  2].[MotivoSalida]" caption="MotivoSalida" attribute="1" defaultMemberUniqueName="[Merge_Base  2].[MotivoSalida].[All]" allUniqueName="[Merge_Base  2].[MotivoSalida].[All]" dimensionUniqueName="[Merge_Base  2]" displayFolder="" count="0" memberValueDatatype="130" unbalanced="0"/>
    <cacheHierarchy uniqueName="[Merge_Base  2].[ÚltimaEvaluación]" caption="ÚltimaEvaluación" attribute="1" defaultMemberUniqueName="[Merge_Base  2].[ÚltimaEvaluación].[All]" allUniqueName="[Merge_Base  2].[ÚltimaEvaluación].[All]" dimensionUniqueName="[Merge_Base  2]" displayFolder="" count="0" memberValueDatatype="130" unbalanced="0"/>
    <cacheHierarchy uniqueName="[Merge_Base  2].[ÚltimoNivelSatisfacción]" caption="ÚltimoNivelSatisfacción" attribute="1" defaultMemberUniqueName="[Merge_Base  2].[ÚltimoNivelSatisfacción].[All]" allUniqueName="[Merge_Base  2].[ÚltimoNivelSatisfacción].[All]" dimensionUniqueName="[Merge_Base  2]" displayFolder="" count="0" memberValueDatatype="20" unbalanced="0"/>
    <cacheHierarchy uniqueName="[Merge_Base  2].[Status]" caption="Status" attribute="1" defaultMemberUniqueName="[Merge_Base  2].[Status].[All]" allUniqueName="[Merge_Base  2].[Status].[All]" dimensionUniqueName="[Merge_Base  2]" displayFolder="" count="0" memberValueDatatype="130" unbalanced="0"/>
    <cacheHierarchy uniqueName="[Merge_Base  2].[FechaSalida_Month]" caption="FechaSalida_Month" attribute="1" defaultMemberUniqueName="[Merge_Base  2].[FechaSalida_Month].[All]" allUniqueName="[Merge_Base  2].[FechaSalida_Month].[All]" dimensionUniqueName="[Merge_Base  2]" displayFolder="" count="0" memberValueDatatype="20" unbalanced="0"/>
    <cacheHierarchy uniqueName="[Merge_Base  2].[FechaSalida_Year]" caption="FechaSalida_Year" attribute="1" defaultMemberUniqueName="[Merge_Base  2].[FechaSalida_Year].[All]" allUniqueName="[Merge_Base  2].[FechaSalida_Year].[All]" dimensionUniqueName="[Merge_Base  2]" displayFolder="" count="0" memberValueDatatype="20" unbalanced="0"/>
    <cacheHierarchy uniqueName="[Merge_Base  2].[FechaContratacion_Month]" caption="FechaContratacion_Month" attribute="1" defaultMemberUniqueName="[Merge_Base  2].[FechaContratacion_Month].[All]" allUniqueName="[Merge_Base  2].[FechaContratacion_Month].[All]" dimensionUniqueName="[Merge_Base  2]" displayFolder="" count="0" memberValueDatatype="20" unbalanced="0"/>
    <cacheHierarchy uniqueName="[Merge_Base  2].[FechaContratacion_Year]" caption="FechaContratacion_Year" attribute="1" defaultMemberUniqueName="[Merge_Base  2].[FechaContratacion_Year].[All]" allUniqueName="[Merge_Base  2].[FechaContratacion_Year].[All]" dimensionUniqueName="[Merge_Base  2]" displayFolder="" count="0" memberValueDatatype="20" unbalanced="0"/>
    <cacheHierarchy uniqueName="[Merge_Base  2].[Edad]" caption="Edad" attribute="1" defaultMemberUniqueName="[Merge_Base  2].[Edad].[All]" allUniqueName="[Merge_Base  2].[Edad].[All]" dimensionUniqueName="[Merge_Base  2]" displayFolder="" count="0" memberValueDatatype="130" unbalanced="0"/>
    <cacheHierarchy uniqueName="[Merge_Base  2].[Grupo Etario]" caption="Grupo Etario" attribute="1" defaultMemberUniqueName="[Merge_Base  2].[Grupo Etario].[All]" allUniqueName="[Merge_Base  2].[Grupo Etario].[All]" dimensionUniqueName="[Merge_Base  2]" displayFolder="" count="0" memberValueDatatype="130" unbalanced="0"/>
    <cacheHierarchy uniqueName="[Merge_Base  3].[IdColaborador]" caption="IdColaborador" attribute="1" defaultMemberUniqueName="[Merge_Base  3].[IdColaborador].[All]" allUniqueName="[Merge_Base  3].[IdColaborador].[All]" dimensionUniqueName="[Merge_Base  3]" displayFolder="" count="0" memberValueDatatype="130" unbalanced="0"/>
    <cacheHierarchy uniqueName="[Merge_Base  3].[NombreColaboradores]" caption="NombreColaboradores" attribute="1" defaultMemberUniqueName="[Merge_Base  3].[NombreColaboradores].[All]" allUniqueName="[Merge_Base  3].[NombreColaboradores].[All]" dimensionUniqueName="[Merge_Base  3]" displayFolder="" count="0" memberValueDatatype="130" unbalanced="0"/>
    <cacheHierarchy uniqueName="[Merge_Base  3].[FechaNacimiento]" caption="FechaNacimiento" attribute="1" time="1" defaultMemberUniqueName="[Merge_Base  3].[FechaNacimiento].[All]" allUniqueName="[Merge_Base  3].[FechaNacimiento].[All]" dimensionUniqueName="[Merge_Base  3]" displayFolder="" count="0" memberValueDatatype="7" unbalanced="0"/>
    <cacheHierarchy uniqueName="[Merge_Base  3].[Género]" caption="Género" attribute="1" defaultMemberUniqueName="[Merge_Base  3].[Género].[All]" allUniqueName="[Merge_Base  3].[Género].[All]" dimensionUniqueName="[Merge_Base  3]" displayFolder="" count="0" memberValueDatatype="130" unbalanced="0"/>
    <cacheHierarchy uniqueName="[Merge_Base  3].[EstadoCivil]" caption="EstadoCivil" attribute="1" defaultMemberUniqueName="[Merge_Base  3].[EstadoCivil].[All]" allUniqueName="[Merge_Base  3].[EstadoCivil].[All]" dimensionUniqueName="[Merge_Base  3]" displayFolder="" count="0" memberValueDatatype="130" unbalanced="0"/>
    <cacheHierarchy uniqueName="[Merge_Base  3].[País]" caption="País" attribute="1" defaultMemberUniqueName="[Merge_Base  3].[País].[All]" allUniqueName="[Merge_Base  3].[País].[All]" dimensionUniqueName="[Merge_Base  3]" displayFolder="" count="0" memberValueDatatype="130" unbalanced="0"/>
    <cacheHierarchy uniqueName="[Merge_Base  3].[Departamento]" caption="Departamento" attribute="1" defaultMemberUniqueName="[Merge_Base  3].[Departamento].[All]" allUniqueName="[Merge_Base  3].[Departamento].[All]" dimensionUniqueName="[Merge_Base  3]" displayFolder="" count="0" memberValueDatatype="130" unbalanced="0"/>
    <cacheHierarchy uniqueName="[Merge_Base  3].[Posición]" caption="Posición" attribute="1" defaultMemberUniqueName="[Merge_Base  3].[Posición].[All]" allUniqueName="[Merge_Base  3].[Posición].[All]" dimensionUniqueName="[Merge_Base  3]" displayFolder="" count="0" memberValueDatatype="130" unbalanced="0"/>
    <cacheHierarchy uniqueName="[Merge_Base  3].[Sueldo]" caption="Sueldo" attribute="1" defaultMemberUniqueName="[Merge_Base  3].[Sueldo].[All]" allUniqueName="[Merge_Base  3].[Sueldo].[All]" dimensionUniqueName="[Merge_Base  3]" displayFolder="" count="0" memberValueDatatype="5" unbalanced="0"/>
    <cacheHierarchy uniqueName="[Merge_Base  3].[FechaContratación]" caption="FechaContratación" attribute="1" time="1" defaultMemberUniqueName="[Merge_Base  3].[FechaContratación].[All]" allUniqueName="[Merge_Base  3].[FechaContratación].[All]" dimensionUniqueName="[Merge_Base  3]" displayFolder="" count="0" memberValueDatatype="7" unbalanced="0"/>
    <cacheHierarchy uniqueName="[Merge_Base  3].[FuenteContratación]" caption="FuenteContratación" attribute="1" defaultMemberUniqueName="[Merge_Base  3].[FuenteContratación].[All]" allUniqueName="[Merge_Base  3].[FuenteContratación].[All]" dimensionUniqueName="[Merge_Base  3]" displayFolder="" count="0" memberValueDatatype="130" unbalanced="0"/>
    <cacheHierarchy uniqueName="[Merge_Base  3].[Rendimiento]" caption="Rendimiento" attribute="1" defaultMemberUniqueName="[Merge_Base  3].[Rendimiento].[All]" allUniqueName="[Merge_Base  3].[Rendimiento].[All]" dimensionUniqueName="[Merge_Base  3]" displayFolder="" count="0" memberValueDatatype="20" unbalanced="0"/>
    <cacheHierarchy uniqueName="[Merge_Base  3].[EvaluaciónRendimiento]" caption="EvaluaciónRendimiento" attribute="1" defaultMemberUniqueName="[Merge_Base  3].[EvaluaciónRendimiento].[All]" allUniqueName="[Merge_Base  3].[EvaluaciónRendimiento].[All]" dimensionUniqueName="[Merge_Base  3]" displayFolder="" count="0" memberValueDatatype="130" unbalanced="0"/>
    <cacheHierarchy uniqueName="[Merge_Base  3].[InvestigaciónCompromiso]" caption="InvestigaciónCompromiso" attribute="1" defaultMemberUniqueName="[Merge_Base  3].[InvestigaciónCompromiso].[All]" allUniqueName="[Merge_Base  3].[InvestigaciónCompromiso].[All]" dimensionUniqueName="[Merge_Base  3]" displayFolder="" count="0" memberValueDatatype="5" unbalanced="0"/>
    <cacheHierarchy uniqueName="[Merge_Base  3].[NivelSatisfacción]" caption="NivelSatisfacción" attribute="1" defaultMemberUniqueName="[Merge_Base  3].[NivelSatisfacción].[All]" allUniqueName="[Merge_Base  3].[NivelSatisfacción].[All]" dimensionUniqueName="[Merge_Base  3]" displayFolder="" count="0" memberValueDatatype="20" unbalanced="0"/>
    <cacheHierarchy uniqueName="[Merge_Base  3].[DíasRetraso30]" caption="DíasRetraso30" attribute="1" defaultMemberUniqueName="[Merge_Base  3].[DíasRetraso30].[All]" allUniqueName="[Merge_Base  3].[DíasRetraso30].[All]" dimensionUniqueName="[Merge_Base  3]" displayFolder="" count="0" memberValueDatatype="20" unbalanced="0"/>
    <cacheHierarchy uniqueName="[Merge_Base  3].[Faltas]" caption="Faltas" attribute="1" defaultMemberUniqueName="[Merge_Base  3].[Faltas].[All]" allUniqueName="[Merge_Base  3].[Faltas].[All]" dimensionUniqueName="[Merge_Base  3]" displayFolder="" count="0" memberValueDatatype="20" unbalanced="0"/>
    <cacheHierarchy uniqueName="[Merge_Base  3].[IdColaborador.1]" caption="IdColaborador.1" attribute="1" defaultMemberUniqueName="[Merge_Base  3].[IdColaborador.1].[All]" allUniqueName="[Merge_Base  3].[IdColaborador.1].[All]" dimensionUniqueName="[Merge_Base  3]" displayFolder="" count="0" memberValueDatatype="130" unbalanced="0"/>
    <cacheHierarchy uniqueName="[Merge_Base  3].[FechaSalida]" caption="FechaSalida" attribute="1" time="1" defaultMemberUniqueName="[Merge_Base  3].[FechaSalida].[All]" allUniqueName="[Merge_Base  3].[FechaSalida].[All]" dimensionUniqueName="[Merge_Base  3]" displayFolder="" count="0" memberValueDatatype="7" unbalanced="0"/>
    <cacheHierarchy uniqueName="[Merge_Base  3].[MotivoSalida]" caption="MotivoSalida" attribute="1" defaultMemberUniqueName="[Merge_Base  3].[MotivoSalida].[All]" allUniqueName="[Merge_Base  3].[MotivoSalida].[All]" dimensionUniqueName="[Merge_Base  3]" displayFolder="" count="0" memberValueDatatype="130" unbalanced="0"/>
    <cacheHierarchy uniqueName="[Merge_Base  3].[ÚltimaEvaluación]" caption="ÚltimaEvaluación" attribute="1" defaultMemberUniqueName="[Merge_Base  3].[ÚltimaEvaluación].[All]" allUniqueName="[Merge_Base  3].[ÚltimaEvaluación].[All]" dimensionUniqueName="[Merge_Base  3]" displayFolder="" count="0" memberValueDatatype="130" unbalanced="0"/>
    <cacheHierarchy uniqueName="[Merge_Base  3].[ÚltimoNivelSatisfacción]" caption="ÚltimoNivelSatisfacción" attribute="1" defaultMemberUniqueName="[Merge_Base  3].[ÚltimoNivelSatisfacción].[All]" allUniqueName="[Merge_Base  3].[ÚltimoNivelSatisfacción].[All]" dimensionUniqueName="[Merge_Base  3]" displayFolder="" count="0" memberValueDatatype="20" unbalanced="0"/>
    <cacheHierarchy uniqueName="[Merge_Base  3].[Status]" caption="Status" attribute="1" defaultMemberUniqueName="[Merge_Base  3].[Status].[All]" allUniqueName="[Merge_Base  3].[Status].[All]" dimensionUniqueName="[Merge_Base  3]" displayFolder="" count="0" memberValueDatatype="130" unbalanced="0"/>
    <cacheHierarchy uniqueName="[Merge_Base  3].[FechaSalida_Month]" caption="FechaSalida_Month" attribute="1" defaultMemberUniqueName="[Merge_Base  3].[FechaSalida_Month].[All]" allUniqueName="[Merge_Base  3].[FechaSalida_Month].[All]" dimensionUniqueName="[Merge_Base  3]" displayFolder="" count="0" memberValueDatatype="20" unbalanced="0"/>
    <cacheHierarchy uniqueName="[Merge_Base  3].[FechaSalida_Year]" caption="FechaSalida_Year" attribute="1" defaultMemberUniqueName="[Merge_Base  3].[FechaSalida_Year].[All]" allUniqueName="[Merge_Base  3].[FechaSalida_Year].[All]" dimensionUniqueName="[Merge_Base  3]" displayFolder="" count="0" memberValueDatatype="20" unbalanced="0"/>
    <cacheHierarchy uniqueName="[Merge_Base  3].[FechaContratacion_Month]" caption="FechaContratacion_Month" attribute="1" defaultMemberUniqueName="[Merge_Base  3].[FechaContratacion_Month].[All]" allUniqueName="[Merge_Base  3].[FechaContratacion_Month].[All]" dimensionUniqueName="[Merge_Base  3]" displayFolder="" count="0" memberValueDatatype="20" unbalanced="0"/>
    <cacheHierarchy uniqueName="[Merge_Base  3].[FechaContratacion_Year]" caption="FechaContratacion_Year" attribute="1" defaultMemberUniqueName="[Merge_Base  3].[FechaContratacion_Year].[All]" allUniqueName="[Merge_Base  3].[FechaContratacion_Year].[All]" dimensionUniqueName="[Merge_Base  3]" displayFolder="" count="0" memberValueDatatype="20" unbalanced="0"/>
    <cacheHierarchy uniqueName="[Merge_Base  3].[Edad]" caption="Edad" attribute="1" defaultMemberUniqueName="[Merge_Base  3].[Edad].[All]" allUniqueName="[Merge_Base  3].[Edad].[All]" dimensionUniqueName="[Merge_Base  3]" displayFolder="" count="0" memberValueDatatype="130" unbalanced="0"/>
    <cacheHierarchy uniqueName="[Merge_Base  3].[Grupo Etario]" caption="Grupo Etario" attribute="1" defaultMemberUniqueName="[Merge_Base  3].[Grupo Etario].[All]" allUniqueName="[Merge_Base  3].[Grupo Etario].[All]" dimensionUniqueName="[Merge_Base  3]" displayFolder="" count="0" memberValueDatatype="130" unbalanced="0"/>
    <cacheHierarchy uniqueName="[Merge_Base  3].[FechaSalida (Year)]" caption="FechaSalida (Year)" attribute="1" defaultMemberUniqueName="[Merge_Base  3].[FechaSalida (Year)].[All]" allUniqueName="[Merge_Base  3].[FechaSalida (Year)].[All]" dimensionUniqueName="[Merge_Base  3]" displayFolder="" count="0" memberValueDatatype="130" unbalanced="0"/>
    <cacheHierarchy uniqueName="[Merge_Base  3].[FechaSalida (Quarter)]" caption="FechaSalida (Quarter)" attribute="1" defaultMemberUniqueName="[Merge_Base  3].[FechaSalida (Quarter)].[All]" allUniqueName="[Merge_Base  3].[FechaSalida (Quarter)].[All]" dimensionUniqueName="[Merge_Base  3]" displayFolder="" count="0" memberValueDatatype="130" unbalanced="0"/>
    <cacheHierarchy uniqueName="[Merge_Base  3].[FechaSalida (Month)]" caption="FechaSalida (Month)" attribute="1" defaultMemberUniqueName="[Merge_Base  3].[FechaSalida (Month)].[All]" allUniqueName="[Merge_Base  3].[FechaSalida (Month)].[All]" dimensionUniqueName="[Merge_Base  3]" displayFolder="" count="0" memberValueDatatype="130" unbalanced="0"/>
    <cacheHierarchy uniqueName="[Merge_Base  4].[IdColaborador]" caption="IdColaborador" attribute="1" defaultMemberUniqueName="[Merge_Base  4].[IdColaborador].[All]" allUniqueName="[Merge_Base  4].[IdColaborador].[All]" dimensionUniqueName="[Merge_Base  4]" displayFolder="" count="0" memberValueDatatype="130" unbalanced="0"/>
    <cacheHierarchy uniqueName="[Merge_Base  4].[NombreColaboradores]" caption="NombreColaboradores" attribute="1" defaultMemberUniqueName="[Merge_Base  4].[NombreColaboradores].[All]" allUniqueName="[Merge_Base  4].[NombreColaboradores].[All]" dimensionUniqueName="[Merge_Base  4]" displayFolder="" count="0" memberValueDatatype="130" unbalanced="0"/>
    <cacheHierarchy uniqueName="[Merge_Base  4].[FechaNacimiento]" caption="FechaNacimiento" attribute="1" time="1" defaultMemberUniqueName="[Merge_Base  4].[FechaNacimiento].[All]" allUniqueName="[Merge_Base  4].[FechaNacimiento].[All]" dimensionUniqueName="[Merge_Base  4]" displayFolder="" count="0" memberValueDatatype="7" unbalanced="0"/>
    <cacheHierarchy uniqueName="[Merge_Base  4].[Género]" caption="Género" attribute="1" defaultMemberUniqueName="[Merge_Base  4].[Género].[All]" allUniqueName="[Merge_Base  4].[Género].[All]" dimensionUniqueName="[Merge_Base  4]" displayFolder="" count="0" memberValueDatatype="130" unbalanced="0"/>
    <cacheHierarchy uniqueName="[Merge_Base  4].[EstadoCivil]" caption="EstadoCivil" attribute="1" defaultMemberUniqueName="[Merge_Base  4].[EstadoCivil].[All]" allUniqueName="[Merge_Base  4].[EstadoCivil].[All]" dimensionUniqueName="[Merge_Base  4]" displayFolder="" count="0" memberValueDatatype="130" unbalanced="0"/>
    <cacheHierarchy uniqueName="[Merge_Base  4].[País]" caption="País" attribute="1" defaultMemberUniqueName="[Merge_Base  4].[País].[All]" allUniqueName="[Merge_Base  4].[País].[All]" dimensionUniqueName="[Merge_Base  4]" displayFolder="" count="0" memberValueDatatype="130" unbalanced="0"/>
    <cacheHierarchy uniqueName="[Merge_Base  4].[Departamento]" caption="Departamento" attribute="1" defaultMemberUniqueName="[Merge_Base  4].[Departamento].[All]" allUniqueName="[Merge_Base  4].[Departamento].[All]" dimensionUniqueName="[Merge_Base  4]" displayFolder="" count="0" memberValueDatatype="130" unbalanced="0"/>
    <cacheHierarchy uniqueName="[Merge_Base  4].[Posición]" caption="Posición" attribute="1" defaultMemberUniqueName="[Merge_Base  4].[Posición].[All]" allUniqueName="[Merge_Base  4].[Posición].[All]" dimensionUniqueName="[Merge_Base  4]" displayFolder="" count="0" memberValueDatatype="130" unbalanced="0"/>
    <cacheHierarchy uniqueName="[Merge_Base  4].[Sueldo]" caption="Sueldo" attribute="1" defaultMemberUniqueName="[Merge_Base  4].[Sueldo].[All]" allUniqueName="[Merge_Base  4].[Sueldo].[All]" dimensionUniqueName="[Merge_Base  4]" displayFolder="" count="0" memberValueDatatype="5" unbalanced="0"/>
    <cacheHierarchy uniqueName="[Merge_Base  4].[FechaContratación]" caption="FechaContratación" attribute="1" time="1" defaultMemberUniqueName="[Merge_Base  4].[FechaContratación].[All]" allUniqueName="[Merge_Base  4].[FechaContratación].[All]" dimensionUniqueName="[Merge_Base  4]" displayFolder="" count="0" memberValueDatatype="7" unbalanced="0"/>
    <cacheHierarchy uniqueName="[Merge_Base  4].[FuenteContratación]" caption="FuenteContratación" attribute="1" defaultMemberUniqueName="[Merge_Base  4].[FuenteContratación].[All]" allUniqueName="[Merge_Base  4].[FuenteContratación].[All]" dimensionUniqueName="[Merge_Base  4]" displayFolder="" count="0" memberValueDatatype="130" unbalanced="0"/>
    <cacheHierarchy uniqueName="[Merge_Base  4].[Rendimiento]" caption="Rendimiento" attribute="1" defaultMemberUniqueName="[Merge_Base  4].[Rendimiento].[All]" allUniqueName="[Merge_Base  4].[Rendimiento].[All]" dimensionUniqueName="[Merge_Base  4]" displayFolder="" count="0" memberValueDatatype="20" unbalanced="0"/>
    <cacheHierarchy uniqueName="[Merge_Base  4].[EvaluaciónRendimiento]" caption="EvaluaciónRendimiento" attribute="1" defaultMemberUniqueName="[Merge_Base  4].[EvaluaciónRendimiento].[All]" allUniqueName="[Merge_Base  4].[EvaluaciónRendimiento].[All]" dimensionUniqueName="[Merge_Base  4]" displayFolder="" count="0" memberValueDatatype="130" unbalanced="0"/>
    <cacheHierarchy uniqueName="[Merge_Base  4].[InvestigaciónCompromiso]" caption="InvestigaciónCompromiso" attribute="1" defaultMemberUniqueName="[Merge_Base  4].[InvestigaciónCompromiso].[All]" allUniqueName="[Merge_Base  4].[InvestigaciónCompromiso].[All]" dimensionUniqueName="[Merge_Base  4]" displayFolder="" count="0" memberValueDatatype="5" unbalanced="0"/>
    <cacheHierarchy uniqueName="[Merge_Base  4].[NivelSatisfacción]" caption="NivelSatisfacción" attribute="1" defaultMemberUniqueName="[Merge_Base  4].[NivelSatisfacción].[All]" allUniqueName="[Merge_Base  4].[NivelSatisfacción].[All]" dimensionUniqueName="[Merge_Base  4]" displayFolder="" count="0" memberValueDatatype="20" unbalanced="0"/>
    <cacheHierarchy uniqueName="[Merge_Base  4].[DíasRetraso30]" caption="DíasRetraso30" attribute="1" defaultMemberUniqueName="[Merge_Base  4].[DíasRetraso30].[All]" allUniqueName="[Merge_Base  4].[DíasRetraso30].[All]" dimensionUniqueName="[Merge_Base  4]" displayFolder="" count="0" memberValueDatatype="20" unbalanced="0"/>
    <cacheHierarchy uniqueName="[Merge_Base  4].[Faltas]" caption="Faltas" attribute="1" defaultMemberUniqueName="[Merge_Base  4].[Faltas].[All]" allUniqueName="[Merge_Base  4].[Faltas].[All]" dimensionUniqueName="[Merge_Base  4]" displayFolder="" count="0" memberValueDatatype="20" unbalanced="0"/>
    <cacheHierarchy uniqueName="[Merge_Base  4].[IdColaborador.1]" caption="IdColaborador.1" attribute="1" defaultMemberUniqueName="[Merge_Base  4].[IdColaborador.1].[All]" allUniqueName="[Merge_Base  4].[IdColaborador.1].[All]" dimensionUniqueName="[Merge_Base  4]" displayFolder="" count="0" memberValueDatatype="130" unbalanced="0"/>
    <cacheHierarchy uniqueName="[Merge_Base  4].[FechaSalida]" caption="FechaSalida" attribute="1" time="1" defaultMemberUniqueName="[Merge_Base  4].[FechaSalida].[All]" allUniqueName="[Merge_Base  4].[FechaSalida].[All]" dimensionUniqueName="[Merge_Base  4]" displayFolder="" count="0" memberValueDatatype="7" unbalanced="0"/>
    <cacheHierarchy uniqueName="[Merge_Base  4].[MotivoSalida]" caption="MotivoSalida" attribute="1" defaultMemberUniqueName="[Merge_Base  4].[MotivoSalida].[All]" allUniqueName="[Merge_Base  4].[MotivoSalida].[All]" dimensionUniqueName="[Merge_Base  4]" displayFolder="" count="0" memberValueDatatype="130" unbalanced="0"/>
    <cacheHierarchy uniqueName="[Merge_Base  4].[ÚltimaEvaluación]" caption="ÚltimaEvaluación" attribute="1" defaultMemberUniqueName="[Merge_Base  4].[ÚltimaEvaluación].[All]" allUniqueName="[Merge_Base  4].[ÚltimaEvaluación].[All]" dimensionUniqueName="[Merge_Base  4]" displayFolder="" count="0" memberValueDatatype="130" unbalanced="0"/>
    <cacheHierarchy uniqueName="[Merge_Base  4].[ÚltimoNivelSatisfacción]" caption="ÚltimoNivelSatisfacción" attribute="1" defaultMemberUniqueName="[Merge_Base  4].[ÚltimoNivelSatisfacción].[All]" allUniqueName="[Merge_Base  4].[ÚltimoNivelSatisfacción].[All]" dimensionUniqueName="[Merge_Base  4]" displayFolder="" count="0" memberValueDatatype="20" unbalanced="0"/>
    <cacheHierarchy uniqueName="[Merge_Base  4].[Status]" caption="Status" attribute="1" defaultMemberUniqueName="[Merge_Base  4].[Status].[All]" allUniqueName="[Merge_Base  4].[Status].[All]" dimensionUniqueName="[Merge_Base  4]" displayFolder="" count="0" memberValueDatatype="130" unbalanced="0"/>
    <cacheHierarchy uniqueName="[Merge_Base  4].[FechaSalida_Month]" caption="FechaSalida_Month" attribute="1" defaultMemberUniqueName="[Merge_Base  4].[FechaSalida_Month].[All]" allUniqueName="[Merge_Base  4].[FechaSalida_Month].[All]" dimensionUniqueName="[Merge_Base  4]" displayFolder="" count="0" memberValueDatatype="20" unbalanced="0"/>
    <cacheHierarchy uniqueName="[Merge_Base  4].[FechaSalida_Year]" caption="FechaSalida_Year" attribute="1" defaultMemberUniqueName="[Merge_Base  4].[FechaSalida_Year].[All]" allUniqueName="[Merge_Base  4].[FechaSalida_Year].[All]" dimensionUniqueName="[Merge_Base  4]" displayFolder="" count="0" memberValueDatatype="20" unbalanced="0"/>
    <cacheHierarchy uniqueName="[Merge_Base  4].[FechaContratacion_Month]" caption="FechaContratacion_Month" attribute="1" defaultMemberUniqueName="[Merge_Base  4].[FechaContratacion_Month].[All]" allUniqueName="[Merge_Base  4].[FechaContratacion_Month].[All]" dimensionUniqueName="[Merge_Base  4]" displayFolder="" count="0" memberValueDatatype="20" unbalanced="0"/>
    <cacheHierarchy uniqueName="[Merge_Base  4].[FechaContratacion_Year]" caption="FechaContratacion_Year" attribute="1" defaultMemberUniqueName="[Merge_Base  4].[FechaContratacion_Year].[All]" allUniqueName="[Merge_Base  4].[FechaContratacion_Year].[All]" dimensionUniqueName="[Merge_Base  4]" displayFolder="" count="0" memberValueDatatype="20" unbalanced="0"/>
    <cacheHierarchy uniqueName="[Merge_Base  4].[Edad]" caption="Edad" attribute="1" defaultMemberUniqueName="[Merge_Base  4].[Edad].[All]" allUniqueName="[Merge_Base  4].[Edad].[All]" dimensionUniqueName="[Merge_Base  4]" displayFolder="" count="0" memberValueDatatype="130" unbalanced="0"/>
    <cacheHierarchy uniqueName="[Merge_Base  4].[Grupo Etario]" caption="Grupo Etario" attribute="1" defaultMemberUniqueName="[Merge_Base  4].[Grupo Etario].[All]" allUniqueName="[Merge_Base  4].[Grupo Etario].[All]" dimensionUniqueName="[Merge_Base  4]" displayFolder="" count="0" memberValueDatatype="130" unbalanced="0"/>
    <cacheHierarchy uniqueName="[Merge_Base  6].[IdColaborador]" caption="IdColaborador" attribute="1" defaultMemberUniqueName="[Merge_Base  6].[IdColaborador].[All]" allUniqueName="[Merge_Base  6].[IdColaborador].[All]" dimensionUniqueName="[Merge_Base  6]" displayFolder="" count="0" memberValueDatatype="130" unbalanced="0"/>
    <cacheHierarchy uniqueName="[Merge_Base  6].[NombreColaboradores]" caption="NombreColaboradores" attribute="1" defaultMemberUniqueName="[Merge_Base  6].[NombreColaboradores].[All]" allUniqueName="[Merge_Base  6].[NombreColaboradores].[All]" dimensionUniqueName="[Merge_Base  6]" displayFolder="" count="0" memberValueDatatype="130" unbalanced="0"/>
    <cacheHierarchy uniqueName="[Merge_Base  6].[FechaNacimiento]" caption="FechaNacimiento" attribute="1" time="1" defaultMemberUniqueName="[Merge_Base  6].[FechaNacimiento].[All]" allUniqueName="[Merge_Base  6].[FechaNacimiento].[All]" dimensionUniqueName="[Merge_Base  6]" displayFolder="" count="0" memberValueDatatype="7" unbalanced="0"/>
    <cacheHierarchy uniqueName="[Merge_Base  6].[Género]" caption="Género" attribute="1" defaultMemberUniqueName="[Merge_Base  6].[Género].[All]" allUniqueName="[Merge_Base  6].[Género].[All]" dimensionUniqueName="[Merge_Base  6]" displayFolder="" count="0" memberValueDatatype="130" unbalanced="0"/>
    <cacheHierarchy uniqueName="[Merge_Base  6].[EstadoCivil]" caption="EstadoCivil" attribute="1" defaultMemberUniqueName="[Merge_Base  6].[EstadoCivil].[All]" allUniqueName="[Merge_Base  6].[EstadoCivil].[All]" dimensionUniqueName="[Merge_Base  6]" displayFolder="" count="0" memberValueDatatype="130" unbalanced="0"/>
    <cacheHierarchy uniqueName="[Merge_Base  6].[País]" caption="País" attribute="1" defaultMemberUniqueName="[Merge_Base  6].[País].[All]" allUniqueName="[Merge_Base  6].[País].[All]" dimensionUniqueName="[Merge_Base  6]" displayFolder="" count="0" memberValueDatatype="130" unbalanced="0"/>
    <cacheHierarchy uniqueName="[Merge_Base  6].[Departamento]" caption="Departamento" attribute="1" defaultMemberUniqueName="[Merge_Base  6].[Departamento].[All]" allUniqueName="[Merge_Base  6].[Departamento].[All]" dimensionUniqueName="[Merge_Base  6]" displayFolder="" count="0" memberValueDatatype="130" unbalanced="0"/>
    <cacheHierarchy uniqueName="[Merge_Base  6].[Posición]" caption="Posición" attribute="1" defaultMemberUniqueName="[Merge_Base  6].[Posición].[All]" allUniqueName="[Merge_Base  6].[Posición].[All]" dimensionUniqueName="[Merge_Base  6]" displayFolder="" count="0" memberValueDatatype="130" unbalanced="0"/>
    <cacheHierarchy uniqueName="[Merge_Base  6].[Sueldo]" caption="Sueldo" attribute="1" defaultMemberUniqueName="[Merge_Base  6].[Sueldo].[All]" allUniqueName="[Merge_Base  6].[Sueldo].[All]" dimensionUniqueName="[Merge_Base  6]" displayFolder="" count="0" memberValueDatatype="5" unbalanced="0"/>
    <cacheHierarchy uniqueName="[Merge_Base  6].[FechaContratación]" caption="FechaContratación" attribute="1" time="1" defaultMemberUniqueName="[Merge_Base  6].[FechaContratación].[All]" allUniqueName="[Merge_Base  6].[FechaContratación].[All]" dimensionUniqueName="[Merge_Base  6]" displayFolder="" count="0" memberValueDatatype="7" unbalanced="0"/>
    <cacheHierarchy uniqueName="[Merge_Base  6].[FuenteContratación]" caption="FuenteContratación" attribute="1" defaultMemberUniqueName="[Merge_Base  6].[FuenteContratación].[All]" allUniqueName="[Merge_Base  6].[FuenteContratación].[All]" dimensionUniqueName="[Merge_Base  6]" displayFolder="" count="0" memberValueDatatype="130" unbalanced="0"/>
    <cacheHierarchy uniqueName="[Merge_Base  6].[Rendimiento]" caption="Rendimiento" attribute="1" defaultMemberUniqueName="[Merge_Base  6].[Rendimiento].[All]" allUniqueName="[Merge_Base  6].[Rendimiento].[All]" dimensionUniqueName="[Merge_Base  6]" displayFolder="" count="0" memberValueDatatype="20" unbalanced="0"/>
    <cacheHierarchy uniqueName="[Merge_Base  6].[EvaluaciónRendimiento]" caption="EvaluaciónRendimiento" attribute="1" defaultMemberUniqueName="[Merge_Base  6].[EvaluaciónRendimiento].[All]" allUniqueName="[Merge_Base  6].[EvaluaciónRendimiento].[All]" dimensionUniqueName="[Merge_Base  6]" displayFolder="" count="0" memberValueDatatype="130" unbalanced="0"/>
    <cacheHierarchy uniqueName="[Merge_Base  6].[InvestigaciónCompromiso]" caption="InvestigaciónCompromiso" attribute="1" defaultMemberUniqueName="[Merge_Base  6].[InvestigaciónCompromiso].[All]" allUniqueName="[Merge_Base  6].[InvestigaciónCompromiso].[All]" dimensionUniqueName="[Merge_Base  6]" displayFolder="" count="0" memberValueDatatype="5" unbalanced="0"/>
    <cacheHierarchy uniqueName="[Merge_Base  6].[NivelSatisfacción]" caption="NivelSatisfacción" attribute="1" defaultMemberUniqueName="[Merge_Base  6].[NivelSatisfacción].[All]" allUniqueName="[Merge_Base  6].[NivelSatisfacción].[All]" dimensionUniqueName="[Merge_Base  6]" displayFolder="" count="0" memberValueDatatype="20" unbalanced="0"/>
    <cacheHierarchy uniqueName="[Merge_Base  6].[DíasRetraso30]" caption="DíasRetraso30" attribute="1" defaultMemberUniqueName="[Merge_Base  6].[DíasRetraso30].[All]" allUniqueName="[Merge_Base  6].[DíasRetraso30].[All]" dimensionUniqueName="[Merge_Base  6]" displayFolder="" count="0" memberValueDatatype="20" unbalanced="0"/>
    <cacheHierarchy uniqueName="[Merge_Base  6].[Faltas]" caption="Faltas" attribute="1" defaultMemberUniqueName="[Merge_Base  6].[Faltas].[All]" allUniqueName="[Merge_Base  6].[Faltas].[All]" dimensionUniqueName="[Merge_Base  6]" displayFolder="" count="0" memberValueDatatype="20" unbalanced="0"/>
    <cacheHierarchy uniqueName="[Merge_Base  6].[IdColaborador.1]" caption="IdColaborador.1" attribute="1" defaultMemberUniqueName="[Merge_Base  6].[IdColaborador.1].[All]" allUniqueName="[Merge_Base  6].[IdColaborador.1].[All]" dimensionUniqueName="[Merge_Base  6]" displayFolder="" count="0" memberValueDatatype="130" unbalanced="0"/>
    <cacheHierarchy uniqueName="[Merge_Base  6].[FechaSalida]" caption="FechaSalida" attribute="1" time="1" defaultMemberUniqueName="[Merge_Base  6].[FechaSalida].[All]" allUniqueName="[Merge_Base  6].[FechaSalida].[All]" dimensionUniqueName="[Merge_Base  6]" displayFolder="" count="0" memberValueDatatype="7" unbalanced="0"/>
    <cacheHierarchy uniqueName="[Merge_Base  6].[MotivoSalida]" caption="MotivoSalida" attribute="1" defaultMemberUniqueName="[Merge_Base  6].[MotivoSalida].[All]" allUniqueName="[Merge_Base  6].[MotivoSalida].[All]" dimensionUniqueName="[Merge_Base  6]" displayFolder="" count="0" memberValueDatatype="130" unbalanced="0"/>
    <cacheHierarchy uniqueName="[Merge_Base  6].[ÚltimaEvaluación]" caption="ÚltimaEvaluación" attribute="1" defaultMemberUniqueName="[Merge_Base  6].[ÚltimaEvaluación].[All]" allUniqueName="[Merge_Base  6].[ÚltimaEvaluación].[All]" dimensionUniqueName="[Merge_Base  6]" displayFolder="" count="0" memberValueDatatype="130" unbalanced="0"/>
    <cacheHierarchy uniqueName="[Merge_Base  6].[ÚltimoNivelSatisfacción]" caption="ÚltimoNivelSatisfacción" attribute="1" defaultMemberUniqueName="[Merge_Base  6].[ÚltimoNivelSatisfacción].[All]" allUniqueName="[Merge_Base  6].[ÚltimoNivelSatisfacción].[All]" dimensionUniqueName="[Merge_Base  6]" displayFolder="" count="0" memberValueDatatype="20" unbalanced="0"/>
    <cacheHierarchy uniqueName="[Merge_Base  6].[Status]" caption="Status" attribute="1" defaultMemberUniqueName="[Merge_Base  6].[Status].[All]" allUniqueName="[Merge_Base  6].[Status].[All]" dimensionUniqueName="[Merge_Base  6]" displayFolder="" count="0" memberValueDatatype="130" unbalanced="0"/>
    <cacheHierarchy uniqueName="[Merge_Base  6].[FechaSalida_Month]" caption="FechaSalida_Month" attribute="1" defaultMemberUniqueName="[Merge_Base  6].[FechaSalida_Month].[All]" allUniqueName="[Merge_Base  6].[FechaSalida_Month].[All]" dimensionUniqueName="[Merge_Base  6]" displayFolder="" count="0" memberValueDatatype="20" unbalanced="0"/>
    <cacheHierarchy uniqueName="[Merge_Base  6].[FechaSalida_Year]" caption="FechaSalida_Year" attribute="1" defaultMemberUniqueName="[Merge_Base  6].[FechaSalida_Year].[All]" allUniqueName="[Merge_Base  6].[FechaSalida_Year].[All]" dimensionUniqueName="[Merge_Base  6]" displayFolder="" count="0" memberValueDatatype="20" unbalanced="0"/>
    <cacheHierarchy uniqueName="[Merge_Base  6].[FechaContratacion_Month]" caption="FechaContratacion_Month" attribute="1" defaultMemberUniqueName="[Merge_Base  6].[FechaContratacion_Month].[All]" allUniqueName="[Merge_Base  6].[FechaContratacion_Month].[All]" dimensionUniqueName="[Merge_Base  6]" displayFolder="" count="0" memberValueDatatype="20" unbalanced="0"/>
    <cacheHierarchy uniqueName="[Merge_Base  6].[FechaContratacion_Year]" caption="FechaContratacion_Year" attribute="1" defaultMemberUniqueName="[Merge_Base  6].[FechaContratacion_Year].[All]" allUniqueName="[Merge_Base  6].[FechaContratacion_Year].[All]" dimensionUniqueName="[Merge_Base  6]" displayFolder="" count="0" memberValueDatatype="20" unbalanced="0"/>
    <cacheHierarchy uniqueName="[Merge_Base  6].[Edad]" caption="Edad" attribute="1" defaultMemberUniqueName="[Merge_Base  6].[Edad].[All]" allUniqueName="[Merge_Base  6].[Edad].[All]" dimensionUniqueName="[Merge_Base  6]" displayFolder="" count="0" memberValueDatatype="130" unbalanced="0"/>
    <cacheHierarchy uniqueName="[Merge_Base  6].[Grupo Etario]" caption="Grupo Etario" attribute="1" defaultMemberUniqueName="[Merge_Base  6].[Grupo Etario].[All]" allUniqueName="[Merge_Base  6].[Grupo Etario].[All]" dimensionUniqueName="[Merge_Base  6]" displayFolder="" count="0" memberValueDatatype="130" unbalanced="0"/>
    <cacheHierarchy uniqueName="[Merge_Base  7].[IdColaborador]" caption="IdColaborador" attribute="1" defaultMemberUniqueName="[Merge_Base  7].[IdColaborador].[All]" allUniqueName="[Merge_Base  7].[IdColaborador].[All]" dimensionUniqueName="[Merge_Base  7]" displayFolder="" count="0" memberValueDatatype="130" unbalanced="0"/>
    <cacheHierarchy uniqueName="[Merge_Base  7].[NombreColaboradores]" caption="NombreColaboradores" attribute="1" defaultMemberUniqueName="[Merge_Base  7].[NombreColaboradores].[All]" allUniqueName="[Merge_Base  7].[NombreColaboradores].[All]" dimensionUniqueName="[Merge_Base  7]" displayFolder="" count="0" memberValueDatatype="130" unbalanced="0"/>
    <cacheHierarchy uniqueName="[Merge_Base  7].[FechaNacimiento]" caption="FechaNacimiento" attribute="1" time="1" defaultMemberUniqueName="[Merge_Base  7].[FechaNacimiento].[All]" allUniqueName="[Merge_Base  7].[FechaNacimiento].[All]" dimensionUniqueName="[Merge_Base  7]" displayFolder="" count="0" memberValueDatatype="7" unbalanced="0"/>
    <cacheHierarchy uniqueName="[Merge_Base  7].[Género]" caption="Género" attribute="1" defaultMemberUniqueName="[Merge_Base  7].[Género].[All]" allUniqueName="[Merge_Base  7].[Género].[All]" dimensionUniqueName="[Merge_Base  7]" displayFolder="" count="0" memberValueDatatype="130" unbalanced="0"/>
    <cacheHierarchy uniqueName="[Merge_Base  7].[EstadoCivil]" caption="EstadoCivil" attribute="1" defaultMemberUniqueName="[Merge_Base  7].[EstadoCivil].[All]" allUniqueName="[Merge_Base  7].[EstadoCivil].[All]" dimensionUniqueName="[Merge_Base  7]" displayFolder="" count="0" memberValueDatatype="130" unbalanced="0"/>
    <cacheHierarchy uniqueName="[Merge_Base  7].[País]" caption="País" attribute="1" defaultMemberUniqueName="[Merge_Base  7].[País].[All]" allUniqueName="[Merge_Base  7].[País].[All]" dimensionUniqueName="[Merge_Base  7]" displayFolder="" count="0" memberValueDatatype="130" unbalanced="0"/>
    <cacheHierarchy uniqueName="[Merge_Base  7].[Departamento]" caption="Departamento" attribute="1" defaultMemberUniqueName="[Merge_Base  7].[Departamento].[All]" allUniqueName="[Merge_Base  7].[Departamento].[All]" dimensionUniqueName="[Merge_Base  7]" displayFolder="" count="0" memberValueDatatype="130" unbalanced="0"/>
    <cacheHierarchy uniqueName="[Merge_Base  7].[Posición]" caption="Posición" attribute="1" defaultMemberUniqueName="[Merge_Base  7].[Posición].[All]" allUniqueName="[Merge_Base  7].[Posición].[All]" dimensionUniqueName="[Merge_Base  7]" displayFolder="" count="0" memberValueDatatype="130" unbalanced="0"/>
    <cacheHierarchy uniqueName="[Merge_Base  7].[Sueldo]" caption="Sueldo" attribute="1" defaultMemberUniqueName="[Merge_Base  7].[Sueldo].[All]" allUniqueName="[Merge_Base  7].[Sueldo].[All]" dimensionUniqueName="[Merge_Base  7]" displayFolder="" count="0" memberValueDatatype="5" unbalanced="0"/>
    <cacheHierarchy uniqueName="[Merge_Base  7].[FechaContratación]" caption="FechaContratación" attribute="1" time="1" defaultMemberUniqueName="[Merge_Base  7].[FechaContratación].[All]" allUniqueName="[Merge_Base  7].[FechaContratación].[All]" dimensionUniqueName="[Merge_Base  7]" displayFolder="" count="0" memberValueDatatype="7" unbalanced="0"/>
    <cacheHierarchy uniqueName="[Merge_Base  7].[FuenteContratación]" caption="FuenteContratación" attribute="1" defaultMemberUniqueName="[Merge_Base  7].[FuenteContratación].[All]" allUniqueName="[Merge_Base  7].[FuenteContratación].[All]" dimensionUniqueName="[Merge_Base  7]" displayFolder="" count="0" memberValueDatatype="130" unbalanced="0"/>
    <cacheHierarchy uniqueName="[Merge_Base  7].[Rendimiento]" caption="Rendimiento" attribute="1" defaultMemberUniqueName="[Merge_Base  7].[Rendimiento].[All]" allUniqueName="[Merge_Base  7].[Rendimiento].[All]" dimensionUniqueName="[Merge_Base  7]" displayFolder="" count="0" memberValueDatatype="20" unbalanced="0"/>
    <cacheHierarchy uniqueName="[Merge_Base  7].[EvaluaciónRendimiento]" caption="EvaluaciónRendimiento" attribute="1" defaultMemberUniqueName="[Merge_Base  7].[EvaluaciónRendimiento].[All]" allUniqueName="[Merge_Base  7].[EvaluaciónRendimiento].[All]" dimensionUniqueName="[Merge_Base  7]" displayFolder="" count="0" memberValueDatatype="130" unbalanced="0"/>
    <cacheHierarchy uniqueName="[Merge_Base  7].[InvestigaciónCompromiso]" caption="InvestigaciónCompromiso" attribute="1" defaultMemberUniqueName="[Merge_Base  7].[InvestigaciónCompromiso].[All]" allUniqueName="[Merge_Base  7].[InvestigaciónCompromiso].[All]" dimensionUniqueName="[Merge_Base  7]" displayFolder="" count="0" memberValueDatatype="5" unbalanced="0"/>
    <cacheHierarchy uniqueName="[Merge_Base  7].[NivelSatisfacción]" caption="NivelSatisfacción" attribute="1" defaultMemberUniqueName="[Merge_Base  7].[NivelSatisfacción].[All]" allUniqueName="[Merge_Base  7].[NivelSatisfacción].[All]" dimensionUniqueName="[Merge_Base  7]" displayFolder="" count="0" memberValueDatatype="20" unbalanced="0"/>
    <cacheHierarchy uniqueName="[Merge_Base  7].[DíasRetraso30]" caption="DíasRetraso30" attribute="1" defaultMemberUniqueName="[Merge_Base  7].[DíasRetraso30].[All]" allUniqueName="[Merge_Base  7].[DíasRetraso30].[All]" dimensionUniqueName="[Merge_Base  7]" displayFolder="" count="0" memberValueDatatype="20" unbalanced="0"/>
    <cacheHierarchy uniqueName="[Merge_Base  7].[Faltas]" caption="Faltas" attribute="1" defaultMemberUniqueName="[Merge_Base  7].[Faltas].[All]" allUniqueName="[Merge_Base  7].[Faltas].[All]" dimensionUniqueName="[Merge_Base  7]" displayFolder="" count="0" memberValueDatatype="20" unbalanced="0"/>
    <cacheHierarchy uniqueName="[Merge_Base  7].[IdColaborador.1]" caption="IdColaborador.1" attribute="1" defaultMemberUniqueName="[Merge_Base  7].[IdColaborador.1].[All]" allUniqueName="[Merge_Base  7].[IdColaborador.1].[All]" dimensionUniqueName="[Merge_Base  7]" displayFolder="" count="0" memberValueDatatype="130" unbalanced="0"/>
    <cacheHierarchy uniqueName="[Merge_Base  7].[FechaSalida]" caption="FechaSalida" attribute="1" time="1" defaultMemberUniqueName="[Merge_Base  7].[FechaSalida].[All]" allUniqueName="[Merge_Base  7].[FechaSalida].[All]" dimensionUniqueName="[Merge_Base  7]" displayFolder="" count="0" memberValueDatatype="7" unbalanced="0"/>
    <cacheHierarchy uniqueName="[Merge_Base  7].[MotivoSalida]" caption="MotivoSalida" attribute="1" defaultMemberUniqueName="[Merge_Base  7].[MotivoSalida].[All]" allUniqueName="[Merge_Base  7].[MotivoSalida].[All]" dimensionUniqueName="[Merge_Base  7]" displayFolder="" count="0" memberValueDatatype="130" unbalanced="0"/>
    <cacheHierarchy uniqueName="[Merge_Base  7].[ÚltimaEvaluación]" caption="ÚltimaEvaluación" attribute="1" defaultMemberUniqueName="[Merge_Base  7].[ÚltimaEvaluación].[All]" allUniqueName="[Merge_Base  7].[ÚltimaEvaluación].[All]" dimensionUniqueName="[Merge_Base  7]" displayFolder="" count="0" memberValueDatatype="130" unbalanced="0"/>
    <cacheHierarchy uniqueName="[Merge_Base  7].[ÚltimoNivelSatisfacción]" caption="ÚltimoNivelSatisfacción" attribute="1" defaultMemberUniqueName="[Merge_Base  7].[ÚltimoNivelSatisfacción].[All]" allUniqueName="[Merge_Base  7].[ÚltimoNivelSatisfacción].[All]" dimensionUniqueName="[Merge_Base  7]" displayFolder="" count="0" memberValueDatatype="20" unbalanced="0"/>
    <cacheHierarchy uniqueName="[Merge_Base  7].[Status]" caption="Status" attribute="1" defaultMemberUniqueName="[Merge_Base  7].[Status].[All]" allUniqueName="[Merge_Base  7].[Status].[All]" dimensionUniqueName="[Merge_Base  7]" displayFolder="" count="0" memberValueDatatype="130" unbalanced="0"/>
    <cacheHierarchy uniqueName="[Merge_Base  7].[FechaSalida_Month]" caption="FechaSalida_Month" attribute="1" defaultMemberUniqueName="[Merge_Base  7].[FechaSalida_Month].[All]" allUniqueName="[Merge_Base  7].[FechaSalida_Month].[All]" dimensionUniqueName="[Merge_Base  7]" displayFolder="" count="0" memberValueDatatype="20" unbalanced="0"/>
    <cacheHierarchy uniqueName="[Merge_Base  7].[FechaSalida_Year]" caption="FechaSalida_Year" attribute="1" defaultMemberUniqueName="[Merge_Base  7].[FechaSalida_Year].[All]" allUniqueName="[Merge_Base  7].[FechaSalida_Year].[All]" dimensionUniqueName="[Merge_Base  7]" displayFolder="" count="0" memberValueDatatype="20" unbalanced="0"/>
    <cacheHierarchy uniqueName="[Merge_Base  7].[FechaContratacion_Month]" caption="FechaContratacion_Month" attribute="1" defaultMemberUniqueName="[Merge_Base  7].[FechaContratacion_Month].[All]" allUniqueName="[Merge_Base  7].[FechaContratacion_Month].[All]" dimensionUniqueName="[Merge_Base  7]" displayFolder="" count="0" memberValueDatatype="20" unbalanced="0"/>
    <cacheHierarchy uniqueName="[Merge_Base  7].[FechaContratacion_Year]" caption="FechaContratacion_Year" attribute="1" defaultMemberUniqueName="[Merge_Base  7].[FechaContratacion_Year].[All]" allUniqueName="[Merge_Base  7].[FechaContratacion_Year].[All]" dimensionUniqueName="[Merge_Base  7]" displayFolder="" count="0" memberValueDatatype="20" unbalanced="0"/>
    <cacheHierarchy uniqueName="[Merge_Base  7].[Edad]" caption="Edad" attribute="1" defaultMemberUniqueName="[Merge_Base  7].[Edad].[All]" allUniqueName="[Merge_Base  7].[Edad].[All]" dimensionUniqueName="[Merge_Base  7]" displayFolder="" count="0" memberValueDatatype="130" unbalanced="0"/>
    <cacheHierarchy uniqueName="[Merge_Base  7].[Grupo Etario]" caption="Grupo Etario" attribute="1" defaultMemberUniqueName="[Merge_Base  7].[Grupo Etario].[All]" allUniqueName="[Merge_Base  7].[Grupo Etario].[All]" dimensionUniqueName="[Merge_Base  7]" displayFolder="" count="0" memberValueDatatype="130" unbalanced="0"/>
    <cacheHierarchy uniqueName="[Merge_Base  8].[IdColaborador]" caption="IdColaborador" attribute="1" defaultMemberUniqueName="[Merge_Base  8].[IdColaborador].[All]" allUniqueName="[Merge_Base  8].[IdColaborador].[All]" dimensionUniqueName="[Merge_Base  8]" displayFolder="" count="0" memberValueDatatype="130" unbalanced="0"/>
    <cacheHierarchy uniqueName="[Merge_Base  8].[NombreColaboradores]" caption="NombreColaboradores" attribute="1" defaultMemberUniqueName="[Merge_Base  8].[NombreColaboradores].[All]" allUniqueName="[Merge_Base  8].[NombreColaboradores].[All]" dimensionUniqueName="[Merge_Base  8]" displayFolder="" count="0" memberValueDatatype="130" unbalanced="0"/>
    <cacheHierarchy uniqueName="[Merge_Base  8].[FechaNacimiento]" caption="FechaNacimiento" attribute="1" time="1" defaultMemberUniqueName="[Merge_Base  8].[FechaNacimiento].[All]" allUniqueName="[Merge_Base  8].[FechaNacimiento].[All]" dimensionUniqueName="[Merge_Base  8]" displayFolder="" count="0" memberValueDatatype="7" unbalanced="0"/>
    <cacheHierarchy uniqueName="[Merge_Base  8].[Género]" caption="Género" attribute="1" defaultMemberUniqueName="[Merge_Base  8].[Género].[All]" allUniqueName="[Merge_Base  8].[Género].[All]" dimensionUniqueName="[Merge_Base  8]" displayFolder="" count="0" memberValueDatatype="130" unbalanced="0"/>
    <cacheHierarchy uniqueName="[Merge_Base  8].[EstadoCivil]" caption="EstadoCivil" attribute="1" defaultMemberUniqueName="[Merge_Base  8].[EstadoCivil].[All]" allUniqueName="[Merge_Base  8].[EstadoCivil].[All]" dimensionUniqueName="[Merge_Base  8]" displayFolder="" count="0" memberValueDatatype="130" unbalanced="0"/>
    <cacheHierarchy uniqueName="[Merge_Base  8].[País]" caption="País" attribute="1" defaultMemberUniqueName="[Merge_Base  8].[País].[All]" allUniqueName="[Merge_Base  8].[País].[All]" dimensionUniqueName="[Merge_Base  8]" displayFolder="" count="0" memberValueDatatype="130" unbalanced="0"/>
    <cacheHierarchy uniqueName="[Merge_Base  8].[Departamento]" caption="Departamento" attribute="1" defaultMemberUniqueName="[Merge_Base  8].[Departamento].[All]" allUniqueName="[Merge_Base  8].[Departamento].[All]" dimensionUniqueName="[Merge_Base  8]" displayFolder="" count="0" memberValueDatatype="130" unbalanced="0"/>
    <cacheHierarchy uniqueName="[Merge_Base  8].[Posición]" caption="Posición" attribute="1" defaultMemberUniqueName="[Merge_Base  8].[Posición].[All]" allUniqueName="[Merge_Base  8].[Posición].[All]" dimensionUniqueName="[Merge_Base  8]" displayFolder="" count="0" memberValueDatatype="130" unbalanced="0"/>
    <cacheHierarchy uniqueName="[Merge_Base  8].[Sueldo]" caption="Sueldo" attribute="1" defaultMemberUniqueName="[Merge_Base  8].[Sueldo].[All]" allUniqueName="[Merge_Base  8].[Sueldo].[All]" dimensionUniqueName="[Merge_Base  8]" displayFolder="" count="0" memberValueDatatype="5" unbalanced="0"/>
    <cacheHierarchy uniqueName="[Merge_Base  8].[FechaContratación]" caption="FechaContratación" attribute="1" time="1" defaultMemberUniqueName="[Merge_Base  8].[FechaContratación].[All]" allUniqueName="[Merge_Base  8].[FechaContratación].[All]" dimensionUniqueName="[Merge_Base  8]" displayFolder="" count="0" memberValueDatatype="7" unbalanced="0"/>
    <cacheHierarchy uniqueName="[Merge_Base  8].[FuenteContratación]" caption="FuenteContratación" attribute="1" defaultMemberUniqueName="[Merge_Base  8].[FuenteContratación].[All]" allUniqueName="[Merge_Base  8].[FuenteContratación].[All]" dimensionUniqueName="[Merge_Base  8]" displayFolder="" count="0" memberValueDatatype="130" unbalanced="0"/>
    <cacheHierarchy uniqueName="[Merge_Base  8].[Rendimiento]" caption="Rendimiento" attribute="1" defaultMemberUniqueName="[Merge_Base  8].[Rendimiento].[All]" allUniqueName="[Merge_Base  8].[Rendimiento].[All]" dimensionUniqueName="[Merge_Base  8]" displayFolder="" count="0" memberValueDatatype="20" unbalanced="0"/>
    <cacheHierarchy uniqueName="[Merge_Base  8].[EvaluaciónRendimiento]" caption="EvaluaciónRendimiento" attribute="1" defaultMemberUniqueName="[Merge_Base  8].[EvaluaciónRendimiento].[All]" allUniqueName="[Merge_Base  8].[EvaluaciónRendimiento].[All]" dimensionUniqueName="[Merge_Base  8]" displayFolder="" count="0" memberValueDatatype="130" unbalanced="0"/>
    <cacheHierarchy uniqueName="[Merge_Base  8].[InvestigaciónCompromiso]" caption="InvestigaciónCompromiso" attribute="1" defaultMemberUniqueName="[Merge_Base  8].[InvestigaciónCompromiso].[All]" allUniqueName="[Merge_Base  8].[InvestigaciónCompromiso].[All]" dimensionUniqueName="[Merge_Base  8]" displayFolder="" count="0" memberValueDatatype="5" unbalanced="0"/>
    <cacheHierarchy uniqueName="[Merge_Base  8].[NivelSatisfacción]" caption="NivelSatisfacción" attribute="1" defaultMemberUniqueName="[Merge_Base  8].[NivelSatisfacción].[All]" allUniqueName="[Merge_Base  8].[NivelSatisfacción].[All]" dimensionUniqueName="[Merge_Base  8]" displayFolder="" count="0" memberValueDatatype="20" unbalanced="0"/>
    <cacheHierarchy uniqueName="[Merge_Base  8].[DíasRetraso30]" caption="DíasRetraso30" attribute="1" defaultMemberUniqueName="[Merge_Base  8].[DíasRetraso30].[All]" allUniqueName="[Merge_Base  8].[DíasRetraso30].[All]" dimensionUniqueName="[Merge_Base  8]" displayFolder="" count="0" memberValueDatatype="20" unbalanced="0"/>
    <cacheHierarchy uniqueName="[Merge_Base  8].[Faltas]" caption="Faltas" attribute="1" defaultMemberUniqueName="[Merge_Base  8].[Faltas].[All]" allUniqueName="[Merge_Base  8].[Faltas].[All]" dimensionUniqueName="[Merge_Base  8]" displayFolder="" count="0" memberValueDatatype="20" unbalanced="0"/>
    <cacheHierarchy uniqueName="[Merge_Base  8].[IdColaborador.1]" caption="IdColaborador.1" attribute="1" defaultMemberUniqueName="[Merge_Base  8].[IdColaborador.1].[All]" allUniqueName="[Merge_Base  8].[IdColaborador.1].[All]" dimensionUniqueName="[Merge_Base  8]" displayFolder="" count="0" memberValueDatatype="130" unbalanced="0"/>
    <cacheHierarchy uniqueName="[Merge_Base  8].[FechaSalida]" caption="FechaSalida" attribute="1" time="1" defaultMemberUniqueName="[Merge_Base  8].[FechaSalida].[All]" allUniqueName="[Merge_Base  8].[FechaSalida].[All]" dimensionUniqueName="[Merge_Base  8]" displayFolder="" count="0" memberValueDatatype="7" unbalanced="0"/>
    <cacheHierarchy uniqueName="[Merge_Base  8].[MotivoSalida]" caption="MotivoSalida" attribute="1" defaultMemberUniqueName="[Merge_Base  8].[MotivoSalida].[All]" allUniqueName="[Merge_Base  8].[MotivoSalida].[All]" dimensionUniqueName="[Merge_Base  8]" displayFolder="" count="0" memberValueDatatype="130" unbalanced="0"/>
    <cacheHierarchy uniqueName="[Merge_Base  8].[ÚltimaEvaluación]" caption="ÚltimaEvaluación" attribute="1" defaultMemberUniqueName="[Merge_Base  8].[ÚltimaEvaluación].[All]" allUniqueName="[Merge_Base  8].[ÚltimaEvaluación].[All]" dimensionUniqueName="[Merge_Base  8]" displayFolder="" count="0" memberValueDatatype="130" unbalanced="0"/>
    <cacheHierarchy uniqueName="[Merge_Base  8].[ÚltimoNivelSatisfacción]" caption="ÚltimoNivelSatisfacción" attribute="1" defaultMemberUniqueName="[Merge_Base  8].[ÚltimoNivelSatisfacción].[All]" allUniqueName="[Merge_Base  8].[ÚltimoNivelSatisfacción].[All]" dimensionUniqueName="[Merge_Base  8]" displayFolder="" count="0" memberValueDatatype="20" unbalanced="0"/>
    <cacheHierarchy uniqueName="[Merge_Base  8].[Status]" caption="Status" attribute="1" defaultMemberUniqueName="[Merge_Base  8].[Status].[All]" allUniqueName="[Merge_Base  8].[Status].[All]" dimensionUniqueName="[Merge_Base  8]" displayFolder="" count="0" memberValueDatatype="130" unbalanced="0"/>
    <cacheHierarchy uniqueName="[Merge_Base  8].[FechaSalida_Month]" caption="FechaSalida_Month" attribute="1" defaultMemberUniqueName="[Merge_Base  8].[FechaSalida_Month].[All]" allUniqueName="[Merge_Base  8].[FechaSalida_Month].[All]" dimensionUniqueName="[Merge_Base  8]" displayFolder="" count="0" memberValueDatatype="20" unbalanced="0"/>
    <cacheHierarchy uniqueName="[Merge_Base  8].[FechaSalida_Year]" caption="FechaSalida_Year" attribute="1" defaultMemberUniqueName="[Merge_Base  8].[FechaSalida_Year].[All]" allUniqueName="[Merge_Base  8].[FechaSalida_Year].[All]" dimensionUniqueName="[Merge_Base  8]" displayFolder="" count="0" memberValueDatatype="20" unbalanced="0"/>
    <cacheHierarchy uniqueName="[Merge_Base  8].[FechaContratacion_Month]" caption="FechaContratacion_Month" attribute="1" defaultMemberUniqueName="[Merge_Base  8].[FechaContratacion_Month].[All]" allUniqueName="[Merge_Base  8].[FechaContratacion_Month].[All]" dimensionUniqueName="[Merge_Base  8]" displayFolder="" count="0" memberValueDatatype="20" unbalanced="0"/>
    <cacheHierarchy uniqueName="[Merge_Base  8].[FechaContratacion_Year]" caption="FechaContratacion_Year" attribute="1" defaultMemberUniqueName="[Merge_Base  8].[FechaContratacion_Year].[All]" allUniqueName="[Merge_Base  8].[FechaContratacion_Year].[All]" dimensionUniqueName="[Merge_Base  8]" displayFolder="" count="0" memberValueDatatype="20" unbalanced="0"/>
    <cacheHierarchy uniqueName="[Merge_Base  8].[Edad]" caption="Edad" attribute="1" defaultMemberUniqueName="[Merge_Base  8].[Edad].[All]" allUniqueName="[Merge_Base  8].[Edad].[All]" dimensionUniqueName="[Merge_Base  8]" displayFolder="" count="0" memberValueDatatype="130" unbalanced="0"/>
    <cacheHierarchy uniqueName="[Merge_Base  8].[Grupo Etario]" caption="Grupo Etario" attribute="1" defaultMemberUniqueName="[Merge_Base  8].[Grupo Etario].[All]" allUniqueName="[Merge_Base  8].[Grupo Etario].[All]" dimensionUniqueName="[Merge_Base  8]" displayFolder="" count="0" memberValueDatatype="130" unbalanced="0"/>
    <cacheHierarchy uniqueName="[Merge_Base  11].[FechaContratación (Month Index)]" caption="FechaContratación (Month Index)" attribute="1" defaultMemberUniqueName="[Merge_Base  11].[FechaContratación (Month Index)].[All]" allUniqueName="[Merge_Base  11].[FechaContratación (Month Index)].[All]" dimensionUniqueName="[Merge_Base  11]" displayFolder="" count="0" memberValueDatatype="20" unbalanced="0" hidden="1"/>
    <cacheHierarchy uniqueName="[Merge_Base  11].[FechaSalida (Month Index)]" caption="FechaSalida (Month Index)" attribute="1" defaultMemberUniqueName="[Merge_Base  11].[FechaSalida (Month Index)].[All]" allUniqueName="[Merge_Base  11].[FechaSalida (Month Index)].[All]" dimensionUniqueName="[Merge_Base  11]" displayFolder="" count="0" memberValueDatatype="20" unbalanced="0" hidden="1"/>
    <cacheHierarchy uniqueName="[Merge_Base  3].[FechaSalida (Month Index)]" caption="FechaSalida (Month Index)" attribute="1" defaultMemberUniqueName="[Merge_Base  3].[FechaSalida (Month Index)].[All]" allUniqueName="[Merge_Base  3].[FechaSalida (Month Index)].[All]" dimensionUniqueName="[Merge_Base  3]" displayFolder="" count="0" memberValueDatatype="20" unbalanced="0" hidden="1"/>
    <cacheHierarchy uniqueName="[Measures].[__XL_Count Merge_Base]" caption="__XL_Count Merge_Base" measure="1" displayFolder="" measureGroup="Merge_Base" count="0" hidden="1"/>
    <cacheHierarchy uniqueName="[Measures].[__XL_Count Merge_Base  2]" caption="__XL_Count Merge_Base  2" measure="1" displayFolder="" measureGroup="Merge_Base  2" count="0" hidden="1"/>
    <cacheHierarchy uniqueName="[Measures].[__XL_Count Merge_Base  3]" caption="__XL_Count Merge_Base  3" measure="1" displayFolder="" measureGroup="Merge_Base  3" count="0" hidden="1"/>
    <cacheHierarchy uniqueName="[Measures].[__XL_Count Merge_Base  4]" caption="__XL_Count Merge_Base  4" measure="1" displayFolder="" measureGroup="Merge_Base  4" count="0" hidden="1"/>
    <cacheHierarchy uniqueName="[Measures].[__XL_Count Merge_Base  6]" caption="__XL_Count Merge_Base  6" measure="1" displayFolder="" measureGroup="Merge_Base  6" count="0" hidden="1"/>
    <cacheHierarchy uniqueName="[Measures].[__XL_Count Merge_Base  7]" caption="__XL_Count Merge_Base  7" measure="1" displayFolder="" measureGroup="Merge_Base  7" count="0" hidden="1"/>
    <cacheHierarchy uniqueName="[Measures].[__XL_Count Merge_Base  8]" caption="__XL_Count Merge_Base  8" measure="1" displayFolder="" measureGroup="Merge_Base  8" count="0" hidden="1"/>
    <cacheHierarchy uniqueName="[Measures].[__XL_Count Merge_Base  10]" caption="__XL_Count Merge_Base  10" measure="1" displayFolder="" measureGroup="Merge_Base  10" count="0" hidden="1"/>
    <cacheHierarchy uniqueName="[Measures].[__XL_Count Merge_Base  11]" caption="__XL_Count Merge_Base  11" measure="1" displayFolder="" measureGroup="Merge_Base  11" count="0" hidden="1"/>
    <cacheHierarchy uniqueName="[Measures].[__No measures defined]" caption="__No measures defined" measure="1" displayFolder="" count="0" hidden="1"/>
    <cacheHierarchy uniqueName="[Measures].[Sum of FechaContratacion_Year]" caption="Sum of FechaContratacion_Year" measure="1" displayFolder="" measureGroup="Merge_Base" count="0" hidden="1">
      <extLst>
        <ext xmlns:x15="http://schemas.microsoft.com/office/spreadsheetml/2010/11/main" uri="{B97F6D7D-B522-45F9-BDA1-12C45D357490}">
          <x15:cacheHierarchy aggregatedColumn="26"/>
        </ext>
      </extLst>
    </cacheHierarchy>
    <cacheHierarchy uniqueName="[Measures].[Sum of FechaContratacion_Month]" caption="Sum of FechaContratacion_Month" measure="1" displayFolder="" measureGroup="Merge_Base" count="0" hidden="1">
      <extLst>
        <ext xmlns:x15="http://schemas.microsoft.com/office/spreadsheetml/2010/11/main" uri="{B97F6D7D-B522-45F9-BDA1-12C45D357490}">
          <x15:cacheHierarchy aggregatedColumn="25"/>
        </ext>
      </extLst>
    </cacheHierarchy>
    <cacheHierarchy uniqueName="[Measures].[Count of IdColaborador]" caption="Count of IdColaborador" measure="1" displayFolder="" measureGroup="Merge_Base" count="0" hidden="1">
      <extLst>
        <ext xmlns:x15="http://schemas.microsoft.com/office/spreadsheetml/2010/11/main" uri="{B97F6D7D-B522-45F9-BDA1-12C45D357490}">
          <x15:cacheHierarchy aggregatedColumn="0"/>
        </ext>
      </extLst>
    </cacheHierarchy>
    <cacheHierarchy uniqueName="[Measures].[Sum of FechaSalida_Month]" caption="Sum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Count of FechaSalida_Month]" caption="Count of FechaSalida_Month" measure="1" displayFolder="" measureGroup="Merge_Base" count="0" hidden="1">
      <extLst>
        <ext xmlns:x15="http://schemas.microsoft.com/office/spreadsheetml/2010/11/main" uri="{B97F6D7D-B522-45F9-BDA1-12C45D357490}">
          <x15:cacheHierarchy aggregatedColumn="23"/>
        </ext>
      </extLst>
    </cacheHierarchy>
    <cacheHierarchy uniqueName="[Measures].[Sum of NivelSatisfacción]" caption="Sum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Average of NivelSatisfacción]" caption="Average of NivelSatisfacción" measure="1" displayFolder="" measureGroup="Merge_Base" count="0" hidden="1">
      <extLst>
        <ext xmlns:x15="http://schemas.microsoft.com/office/spreadsheetml/2010/11/main" uri="{B97F6D7D-B522-45F9-BDA1-12C45D357490}">
          <x15:cacheHierarchy aggregatedColumn="14"/>
        </ext>
      </extLst>
    </cacheHierarchy>
    <cacheHierarchy uniqueName="[Measures].[Count of IdColaborador 2]" caption="Count of IdColaborador 2" measure="1" displayFolder="" measureGroup="Merge_Base  2" count="0" hidden="1">
      <extLst>
        <ext xmlns:x15="http://schemas.microsoft.com/office/spreadsheetml/2010/11/main" uri="{B97F6D7D-B522-45F9-BDA1-12C45D357490}">
          <x15:cacheHierarchy aggregatedColumn="93"/>
        </ext>
      </extLst>
    </cacheHierarchy>
    <cacheHierarchy uniqueName="[Measures].[Count of IdColaborador 3]" caption="Count of IdColaborador 3" measure="1" displayFolder="" measureGroup="Merge_Base  3" count="0" hidden="1">
      <extLst>
        <ext xmlns:x15="http://schemas.microsoft.com/office/spreadsheetml/2010/11/main" uri="{B97F6D7D-B522-45F9-BDA1-12C45D357490}">
          <x15:cacheHierarchy aggregatedColumn="122"/>
        </ext>
      </extLst>
    </cacheHierarchy>
    <cacheHierarchy uniqueName="[Measures].[Sum of FechaSalida_Year]" caption="Sum of FechaSalida_Year" measure="1" displayFolder="" measureGroup="Merge_Base  3" count="0" hidden="1">
      <extLst>
        <ext xmlns:x15="http://schemas.microsoft.com/office/spreadsheetml/2010/11/main" uri="{B97F6D7D-B522-45F9-BDA1-12C45D357490}">
          <x15:cacheHierarchy aggregatedColumn="146"/>
        </ext>
      </extLst>
    </cacheHierarchy>
    <cacheHierarchy uniqueName="[Measures].[Count of IdColaborador 4]" caption="Count of IdColaborador 4" measure="1" displayFolder="" measureGroup="Merge_Base  4" count="0" hidden="1">
      <extLst>
        <ext xmlns:x15="http://schemas.microsoft.com/office/spreadsheetml/2010/11/main" uri="{B97F6D7D-B522-45F9-BDA1-12C45D357490}">
          <x15:cacheHierarchy aggregatedColumn="154"/>
        </ext>
      </extLst>
    </cacheHierarchy>
    <cacheHierarchy uniqueName="[Measures].[Sum of FechaSalida_Year 2]" caption="Sum of FechaSalida_Year 2" measure="1" displayFolder="" measureGroup="Merge_Base  4" count="0" hidden="1">
      <extLst>
        <ext xmlns:x15="http://schemas.microsoft.com/office/spreadsheetml/2010/11/main" uri="{B97F6D7D-B522-45F9-BDA1-12C45D357490}">
          <x15:cacheHierarchy aggregatedColumn="178"/>
        </ext>
      </extLst>
    </cacheHierarchy>
    <cacheHierarchy uniqueName="[Measures].[Count of MotivoSalida]" caption="Count of MotivoSalida" measure="1" displayFolder="" measureGroup="Merge_Base  6" count="0" hidden="1">
      <extLst>
        <ext xmlns:x15="http://schemas.microsoft.com/office/spreadsheetml/2010/11/main" uri="{B97F6D7D-B522-45F9-BDA1-12C45D357490}">
          <x15:cacheHierarchy aggregatedColumn="202"/>
        </ext>
      </extLst>
    </cacheHierarchy>
    <cacheHierarchy uniqueName="[Measures].[Count of MotivoSalida 2]" caption="Count of MotivoSalida 2" measure="1" displayFolder="" measureGroup="Merge_Base  7" count="0" hidden="1">
      <extLst>
        <ext xmlns:x15="http://schemas.microsoft.com/office/spreadsheetml/2010/11/main" uri="{B97F6D7D-B522-45F9-BDA1-12C45D357490}">
          <x15:cacheHierarchy aggregatedColumn="231"/>
        </ext>
      </extLst>
    </cacheHierarchy>
    <cacheHierarchy uniqueName="[Measures].[Count of Status]" caption="Count of Status" measure="1" displayFolder="" measureGroup="Merge_Base  10" count="0" hidden="1">
      <extLst>
        <ext xmlns:x15="http://schemas.microsoft.com/office/spreadsheetml/2010/11/main" uri="{B97F6D7D-B522-45F9-BDA1-12C45D357490}">
          <x15:cacheHierarchy aggregatedColumn="51"/>
        </ext>
      </extLst>
    </cacheHierarchy>
    <cacheHierarchy uniqueName="[Measures].[Sum of FechaContratacion_Month 2]" caption="Sum of FechaContratacion_Month 2" measure="1" displayFolder="" measureGroup="Merge_Base  11" count="0" hidden="1">
      <extLst>
        <ext xmlns:x15="http://schemas.microsoft.com/office/spreadsheetml/2010/11/main" uri="{B97F6D7D-B522-45F9-BDA1-12C45D357490}">
          <x15:cacheHierarchy aggregatedColumn="83"/>
        </ext>
      </extLst>
    </cacheHierarchy>
    <cacheHierarchy uniqueName="[Measures].[Sum of Sueldo]" caption="Sum of Sueldo" measure="1" displayFolder="" measureGroup="Merge_Base  11" count="0" hidden="1">
      <extLst>
        <ext xmlns:x15="http://schemas.microsoft.com/office/spreadsheetml/2010/11/main" uri="{B97F6D7D-B522-45F9-BDA1-12C45D357490}">
          <x15:cacheHierarchy aggregatedColumn="66"/>
        </ext>
      </extLst>
    </cacheHierarchy>
    <cacheHierarchy uniqueName="[Measures].[Sum of FechaSalida_Month 2]" caption="Sum of FechaSalida_Month 2" measure="1" displayFolder="" measureGroup="Merge_Base  11" count="0" hidden="1">
      <extLst>
        <ext xmlns:x15="http://schemas.microsoft.com/office/spreadsheetml/2010/11/main" uri="{B97F6D7D-B522-45F9-BDA1-12C45D357490}">
          <x15:cacheHierarchy aggregatedColumn="81"/>
        </ext>
      </extLst>
    </cacheHierarchy>
    <cacheHierarchy uniqueName="[Measures].[Count of IdColaborador 5]" caption="Count of IdColaborador 5" measure="1" displayFolder="" measureGroup="Merge_Base  11" count="0" hidden="1">
      <extLst>
        <ext xmlns:x15="http://schemas.microsoft.com/office/spreadsheetml/2010/11/main" uri="{B97F6D7D-B522-45F9-BDA1-12C45D357490}">
          <x15:cacheHierarchy aggregatedColumn="58"/>
        </ext>
      </extLst>
    </cacheHierarchy>
    <cacheHierarchy uniqueName="[Measures].[Sum of FechaContratacion_Year 2]" caption="Sum of FechaContratacion_Year 2" measure="1" displayFolder="" measureGroup="Merge_Base  11" count="0" hidden="1">
      <extLst>
        <ext xmlns:x15="http://schemas.microsoft.com/office/spreadsheetml/2010/11/main" uri="{B97F6D7D-B522-45F9-BDA1-12C45D357490}">
          <x15:cacheHierarchy aggregatedColumn="84"/>
        </ext>
      </extLst>
    </cacheHierarchy>
    <cacheHierarchy uniqueName="[Measures].[Count of FechaContratación (Month)]" caption="Count of FechaContratación (Month)" measure="1" displayFolder="" measureGroup="Merge_Base  11" count="0" hidden="1">
      <extLst>
        <ext xmlns:x15="http://schemas.microsoft.com/office/spreadsheetml/2010/11/main" uri="{B97F6D7D-B522-45F9-BDA1-12C45D357490}">
          <x15:cacheHierarchy aggregatedColumn="92"/>
        </ext>
      </extLst>
    </cacheHierarchy>
    <cacheHierarchy uniqueName="[Measures].[Count of FechaSalida (Month)]" caption="Count of FechaSalida (Month)" measure="1" displayFolder="" measureGroup="Merge_Base  11" count="0" hidden="1">
      <extLst>
        <ext xmlns:x15="http://schemas.microsoft.com/office/spreadsheetml/2010/11/main" uri="{B97F6D7D-B522-45F9-BDA1-12C45D357490}">
          <x15:cacheHierarchy aggregatedColumn="89"/>
        </ext>
      </extLst>
    </cacheHierarchy>
    <cacheHierarchy uniqueName="[Measures].[Count of FechaContratacion_Month]" caption="Count of FechaContratacion_Month" measure="1" displayFolder="" measureGroup="Merge_Base  11" count="0" hidden="1">
      <extLst>
        <ext xmlns:x15="http://schemas.microsoft.com/office/spreadsheetml/2010/11/main" uri="{B97F6D7D-B522-45F9-BDA1-12C45D357490}">
          <x15:cacheHierarchy aggregatedColumn="83"/>
        </ext>
      </extLst>
    </cacheHierarchy>
    <cacheHierarchy uniqueName="[Measures].[Count of FechaSalida_Month 2]" caption="Count of FechaSalida_Month 2" measure="1" displayFolder="" measureGroup="Merge_Base  11" count="0" hidden="1">
      <extLst>
        <ext xmlns:x15="http://schemas.microsoft.com/office/spreadsheetml/2010/11/main" uri="{B97F6D7D-B522-45F9-BDA1-12C45D357490}">
          <x15:cacheHierarchy aggregatedColumn="81"/>
        </ext>
      </extLst>
    </cacheHierarchy>
  </cacheHierarchies>
  <kpis count="0"/>
  <extLst>
    <ext xmlns:x14="http://schemas.microsoft.com/office/spreadsheetml/2009/9/main" uri="{725AE2AE-9491-48be-B2B4-4EB974FC3084}">
      <x14:pivotCacheDefinition slicerData="1" pivotCacheId="120519887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
  <r>
    <s v="10026"/>
    <s v="Wilson K Adinolfi"/>
    <d v="1983-10-07T00:00:00"/>
    <x v="0"/>
    <x v="0"/>
    <x v="0"/>
    <x v="0"/>
    <s v="Técnico de producción I"/>
    <n v="62506"/>
    <d v="2016-05-07T00:00:00"/>
    <x v="0"/>
    <x v="0"/>
    <x v="0"/>
    <n v="4.5999999999999996"/>
    <x v="0"/>
    <x v="0"/>
    <x v="0"/>
    <m/>
    <m/>
    <x v="0"/>
    <x v="0"/>
    <x v="0"/>
    <x v="0"/>
    <x v="0"/>
    <x v="0"/>
    <x v="0"/>
    <x v="0"/>
    <n v="42"/>
    <x v="0"/>
  </r>
  <r>
    <s v="10088"/>
    <s v="Trina Alagbe"/>
    <d v="1988-09-27T00:00:00"/>
    <x v="1"/>
    <x v="1"/>
    <x v="0"/>
    <x v="0"/>
    <s v="Técnico de producción I"/>
    <n v="64991"/>
    <d v="2013-07-01T00:00:00"/>
    <x v="1"/>
    <x v="1"/>
    <x v="1"/>
    <n v="4.84"/>
    <x v="0"/>
    <x v="0"/>
    <x v="1"/>
    <m/>
    <m/>
    <x v="0"/>
    <x v="0"/>
    <x v="0"/>
    <x v="0"/>
    <x v="0"/>
    <x v="0"/>
    <x v="1"/>
    <x v="1"/>
    <n v="37"/>
    <x v="0"/>
  </r>
  <r>
    <s v="10002"/>
    <s v="Linda Anderson"/>
    <d v="1977-05-22T00:00:00"/>
    <x v="1"/>
    <x v="0"/>
    <x v="0"/>
    <x v="0"/>
    <s v="Técnico de producción I"/>
    <n v="57568"/>
    <d v="2017-09-01T00:00:00"/>
    <x v="0"/>
    <x v="0"/>
    <x v="0"/>
    <n v="5"/>
    <x v="0"/>
    <x v="0"/>
    <x v="1"/>
    <m/>
    <m/>
    <x v="0"/>
    <x v="0"/>
    <x v="0"/>
    <x v="0"/>
    <x v="0"/>
    <x v="0"/>
    <x v="2"/>
    <x v="2"/>
    <n v="48"/>
    <x v="1"/>
  </r>
  <r>
    <s v="10194"/>
    <s v="Colby Andreola"/>
    <d v="1979-05-24T00:00:00"/>
    <x v="1"/>
    <x v="0"/>
    <x v="0"/>
    <x v="1"/>
    <s v="Ingeniero de software"/>
    <n v="95660"/>
    <d v="2019-10-11T00:00:00"/>
    <x v="0"/>
    <x v="1"/>
    <x v="1"/>
    <n v="3.04"/>
    <x v="1"/>
    <x v="0"/>
    <x v="2"/>
    <m/>
    <m/>
    <x v="0"/>
    <x v="0"/>
    <x v="0"/>
    <x v="0"/>
    <x v="0"/>
    <x v="0"/>
    <x v="3"/>
    <x v="3"/>
    <n v="46"/>
    <x v="1"/>
  </r>
  <r>
    <s v="10062"/>
    <s v="Sam Athwal"/>
    <d v="1983-02-18T00:00:00"/>
    <x v="0"/>
    <x v="2"/>
    <x v="0"/>
    <x v="0"/>
    <s v="Técnico de producción I"/>
    <n v="59365"/>
    <d v="2018-09-30T00:00:00"/>
    <x v="2"/>
    <x v="1"/>
    <x v="1"/>
    <n v="5"/>
    <x v="2"/>
    <x v="0"/>
    <x v="2"/>
    <m/>
    <m/>
    <x v="0"/>
    <x v="0"/>
    <x v="0"/>
    <x v="0"/>
    <x v="0"/>
    <x v="0"/>
    <x v="2"/>
    <x v="4"/>
    <n v="42"/>
    <x v="0"/>
  </r>
  <r>
    <s v="10114"/>
    <s v="Linda Bachiochi"/>
    <d v="1970-11-02T00:00:00"/>
    <x v="1"/>
    <x v="0"/>
    <x v="0"/>
    <x v="0"/>
    <s v="Técnico de producción I"/>
    <n v="47837"/>
    <d v="2014-06-07T00:00:00"/>
    <x v="3"/>
    <x v="1"/>
    <x v="1"/>
    <n v="4.46"/>
    <x v="1"/>
    <x v="0"/>
    <x v="3"/>
    <m/>
    <m/>
    <x v="0"/>
    <x v="0"/>
    <x v="0"/>
    <x v="0"/>
    <x v="0"/>
    <x v="0"/>
    <x v="4"/>
    <x v="5"/>
    <n v="55"/>
    <x v="1"/>
  </r>
  <r>
    <s v="10250"/>
    <s v="Alejandro Bacong"/>
    <d v="1988-07-01T00:00:00"/>
    <x v="0"/>
    <x v="3"/>
    <x v="0"/>
    <x v="2"/>
    <s v="Soporte TI"/>
    <n v="50178"/>
    <d v="2021-05-01T00:00:00"/>
    <x v="1"/>
    <x v="1"/>
    <x v="1"/>
    <n v="5"/>
    <x v="0"/>
    <x v="0"/>
    <x v="4"/>
    <m/>
    <m/>
    <x v="0"/>
    <x v="0"/>
    <x v="0"/>
    <x v="0"/>
    <x v="0"/>
    <x v="0"/>
    <x v="0"/>
    <x v="6"/>
    <n v="37"/>
    <x v="0"/>
  </r>
  <r>
    <s v="10012"/>
    <s v="Hector Barbossa"/>
    <d v="1988-04-07T00:00:00"/>
    <x v="0"/>
    <x v="3"/>
    <x v="0"/>
    <x v="2"/>
    <s v="Analista de datos"/>
    <n v="92328"/>
    <d v="2019-10-11T00:00:00"/>
    <x v="3"/>
    <x v="0"/>
    <x v="0"/>
    <n v="4.28"/>
    <x v="2"/>
    <x v="0"/>
    <x v="5"/>
    <m/>
    <m/>
    <x v="0"/>
    <x v="0"/>
    <x v="0"/>
    <x v="0"/>
    <x v="0"/>
    <x v="0"/>
    <x v="3"/>
    <x v="3"/>
    <n v="37"/>
    <x v="0"/>
  </r>
  <r>
    <s v="10265"/>
    <s v="Francesco A Barone"/>
    <d v="1983-07-20T00:00:00"/>
    <x v="0"/>
    <x v="0"/>
    <x v="0"/>
    <x v="0"/>
    <s v="Técnico de producción I"/>
    <n v="58709"/>
    <d v="2017-02-20T00:00:00"/>
    <x v="4"/>
    <x v="1"/>
    <x v="1"/>
    <n v="4.5999999999999996"/>
    <x v="2"/>
    <x v="0"/>
    <x v="6"/>
    <m/>
    <m/>
    <x v="0"/>
    <x v="0"/>
    <x v="0"/>
    <x v="0"/>
    <x v="0"/>
    <x v="0"/>
    <x v="5"/>
    <x v="2"/>
    <n v="42"/>
    <x v="0"/>
  </r>
  <r>
    <s v="10023"/>
    <s v="Kimberly Beak"/>
    <d v="1966-04-17T00:00:00"/>
    <x v="1"/>
    <x v="1"/>
    <x v="0"/>
    <x v="0"/>
    <s v="Técnico de producción II"/>
    <n v="70131"/>
    <d v="2022-07-21T00:00:00"/>
    <x v="2"/>
    <x v="0"/>
    <x v="0"/>
    <n v="4.4000000000000004"/>
    <x v="1"/>
    <x v="0"/>
    <x v="4"/>
    <m/>
    <m/>
    <x v="0"/>
    <x v="0"/>
    <x v="0"/>
    <x v="0"/>
    <x v="0"/>
    <x v="0"/>
    <x v="1"/>
    <x v="7"/>
    <n v="59"/>
    <x v="2"/>
  </r>
  <r>
    <s v="10055"/>
    <s v="Courtney Beatrice"/>
    <d v="1970-10-27T00:00:00"/>
    <x v="1"/>
    <x v="0"/>
    <x v="0"/>
    <x v="0"/>
    <s v="Técnico de producción I"/>
    <n v="59026"/>
    <d v="2016-04-04T00:00:00"/>
    <x v="4"/>
    <x v="1"/>
    <x v="1"/>
    <n v="5"/>
    <x v="0"/>
    <x v="0"/>
    <x v="7"/>
    <m/>
    <m/>
    <x v="0"/>
    <x v="0"/>
    <x v="0"/>
    <x v="0"/>
    <x v="0"/>
    <x v="0"/>
    <x v="6"/>
    <x v="0"/>
    <n v="55"/>
    <x v="1"/>
  </r>
  <r>
    <s v="10277"/>
    <s v="Scott Becker"/>
    <d v="1979-06-04T00:00:00"/>
    <x v="0"/>
    <x v="0"/>
    <x v="0"/>
    <x v="0"/>
    <s v="Técnico de producción I"/>
    <n v="53250"/>
    <d v="2018-08-07T00:00:00"/>
    <x v="0"/>
    <x v="1"/>
    <x v="1"/>
    <n v="4.2"/>
    <x v="2"/>
    <x v="0"/>
    <x v="8"/>
    <m/>
    <m/>
    <x v="0"/>
    <x v="0"/>
    <x v="0"/>
    <x v="0"/>
    <x v="0"/>
    <x v="0"/>
    <x v="7"/>
    <x v="4"/>
    <n v="46"/>
    <x v="1"/>
  </r>
  <r>
    <s v="10046"/>
    <s v="Sean Bernstein"/>
    <d v="1970-12-22T00:00:00"/>
    <x v="0"/>
    <x v="0"/>
    <x v="0"/>
    <x v="0"/>
    <s v="Técnico de producción I"/>
    <n v="51044"/>
    <d v="2017-02-04T00:00:00"/>
    <x v="4"/>
    <x v="1"/>
    <x v="1"/>
    <n v="5"/>
    <x v="1"/>
    <x v="0"/>
    <x v="8"/>
    <m/>
    <m/>
    <x v="0"/>
    <x v="0"/>
    <x v="0"/>
    <x v="0"/>
    <x v="0"/>
    <x v="0"/>
    <x v="5"/>
    <x v="2"/>
    <n v="55"/>
    <x v="1"/>
  </r>
  <r>
    <s v="10226"/>
    <s v="Lowan M Biden"/>
    <d v="1958-12-27T00:00:00"/>
    <x v="1"/>
    <x v="3"/>
    <x v="0"/>
    <x v="0"/>
    <s v="Técnico de producción I"/>
    <n v="64919"/>
    <d v="2018-08-19T00:00:00"/>
    <x v="1"/>
    <x v="1"/>
    <x v="1"/>
    <n v="4.2"/>
    <x v="1"/>
    <x v="0"/>
    <x v="9"/>
    <m/>
    <m/>
    <x v="0"/>
    <x v="0"/>
    <x v="0"/>
    <x v="0"/>
    <x v="0"/>
    <x v="0"/>
    <x v="7"/>
    <x v="4"/>
    <n v="67"/>
    <x v="2"/>
  </r>
  <r>
    <s v="10003"/>
    <s v="Helen Billis"/>
    <d v="1989-01-09T00:00:00"/>
    <x v="1"/>
    <x v="1"/>
    <x v="0"/>
    <x v="0"/>
    <s v="Técnico de producción I"/>
    <n v="62910"/>
    <d v="2019-07-07T00:00:00"/>
    <x v="1"/>
    <x v="0"/>
    <x v="0"/>
    <n v="5"/>
    <x v="1"/>
    <x v="0"/>
    <x v="2"/>
    <m/>
    <m/>
    <x v="0"/>
    <x v="0"/>
    <x v="0"/>
    <x v="0"/>
    <x v="0"/>
    <x v="0"/>
    <x v="1"/>
    <x v="3"/>
    <n v="36"/>
    <x v="0"/>
  </r>
  <r>
    <s v="10294"/>
    <s v="Dianna Blount"/>
    <d v="1990-09-21T00:00:00"/>
    <x v="1"/>
    <x v="0"/>
    <x v="0"/>
    <x v="0"/>
    <s v="Técnico de producción II"/>
    <n v="66441"/>
    <d v="2016-04-04T00:00:00"/>
    <x v="1"/>
    <x v="2"/>
    <x v="2"/>
    <n v="2"/>
    <x v="1"/>
    <x v="1"/>
    <x v="10"/>
    <m/>
    <m/>
    <x v="0"/>
    <x v="0"/>
    <x v="0"/>
    <x v="0"/>
    <x v="0"/>
    <x v="0"/>
    <x v="6"/>
    <x v="0"/>
    <n v="35"/>
    <x v="3"/>
  </r>
  <r>
    <s v="10081"/>
    <s v="Bonalyn Boutwell"/>
    <d v="1987-04-04T00:00:00"/>
    <x v="1"/>
    <x v="1"/>
    <x v="0"/>
    <x v="3"/>
    <s v="Contador"/>
    <n v="106367"/>
    <d v="2021-02-16T00:00:00"/>
    <x v="3"/>
    <x v="1"/>
    <x v="1"/>
    <n v="5"/>
    <x v="2"/>
    <x v="0"/>
    <x v="3"/>
    <m/>
    <m/>
    <x v="0"/>
    <x v="0"/>
    <x v="0"/>
    <x v="0"/>
    <x v="0"/>
    <x v="0"/>
    <x v="5"/>
    <x v="6"/>
    <n v="38"/>
    <x v="0"/>
  </r>
  <r>
    <s v="10238"/>
    <s v="Mia Brown"/>
    <d v="1987-11-24T00:00:00"/>
    <x v="1"/>
    <x v="1"/>
    <x v="0"/>
    <x v="3"/>
    <s v="Contador I"/>
    <n v="63000"/>
    <d v="2013-10-27T00:00:00"/>
    <x v="3"/>
    <x v="1"/>
    <x v="1"/>
    <n v="4.5"/>
    <x v="3"/>
    <x v="0"/>
    <x v="11"/>
    <m/>
    <m/>
    <x v="0"/>
    <x v="0"/>
    <x v="0"/>
    <x v="0"/>
    <x v="0"/>
    <x v="0"/>
    <x v="3"/>
    <x v="1"/>
    <n v="38"/>
    <x v="0"/>
  </r>
  <r>
    <s v="10184"/>
    <s v="Joseph Buccheri"/>
    <d v="1983-07-28T00:00:00"/>
    <x v="0"/>
    <x v="0"/>
    <x v="0"/>
    <x v="0"/>
    <s v="Técnico de producción II"/>
    <n v="65288"/>
    <d v="2019-09-29T00:00:00"/>
    <x v="4"/>
    <x v="1"/>
    <x v="1"/>
    <n v="3.19"/>
    <x v="1"/>
    <x v="0"/>
    <x v="5"/>
    <m/>
    <m/>
    <x v="0"/>
    <x v="0"/>
    <x v="0"/>
    <x v="0"/>
    <x v="0"/>
    <x v="0"/>
    <x v="2"/>
    <x v="3"/>
    <n v="42"/>
    <x v="0"/>
  </r>
  <r>
    <s v="10203"/>
    <s v="Josephine Bugali"/>
    <d v="1969-10-30T00:00:00"/>
    <x v="1"/>
    <x v="4"/>
    <x v="0"/>
    <x v="0"/>
    <s v="Técnico de producción I"/>
    <n v="64375"/>
    <d v="2019-02-17T00:00:00"/>
    <x v="3"/>
    <x v="1"/>
    <x v="1"/>
    <n v="3.5"/>
    <x v="0"/>
    <x v="0"/>
    <x v="12"/>
    <m/>
    <m/>
    <x v="0"/>
    <x v="0"/>
    <x v="0"/>
    <x v="0"/>
    <x v="0"/>
    <x v="0"/>
    <x v="5"/>
    <x v="3"/>
    <n v="56"/>
    <x v="2"/>
  </r>
  <r>
    <s v="10107"/>
    <s v="Joelle Burke"/>
    <d v="1980-02-03T00:00:00"/>
    <x v="1"/>
    <x v="0"/>
    <x v="0"/>
    <x v="0"/>
    <s v="Técnico de producción II"/>
    <n v="63763"/>
    <d v="2017-05-03T00:00:00"/>
    <x v="2"/>
    <x v="1"/>
    <x v="1"/>
    <n v="4.51"/>
    <x v="2"/>
    <x v="0"/>
    <x v="10"/>
    <m/>
    <m/>
    <x v="0"/>
    <x v="0"/>
    <x v="0"/>
    <x v="0"/>
    <x v="0"/>
    <x v="0"/>
    <x v="0"/>
    <x v="2"/>
    <n v="45"/>
    <x v="0"/>
  </r>
  <r>
    <s v="10181"/>
    <s v="Benjamin Burkett"/>
    <d v="1977-08-19T00:00:00"/>
    <x v="0"/>
    <x v="1"/>
    <x v="0"/>
    <x v="0"/>
    <s v="Técnico de producción II"/>
    <n v="62162"/>
    <d v="2016-04-04T00:00:00"/>
    <x v="1"/>
    <x v="1"/>
    <x v="1"/>
    <n v="3.25"/>
    <x v="0"/>
    <x v="0"/>
    <x v="1"/>
    <m/>
    <m/>
    <x v="0"/>
    <x v="0"/>
    <x v="0"/>
    <x v="0"/>
    <x v="0"/>
    <x v="0"/>
    <x v="6"/>
    <x v="0"/>
    <n v="48"/>
    <x v="1"/>
  </r>
  <r>
    <s v="10150"/>
    <s v="Max Cady"/>
    <d v="1966-11-22T00:00:00"/>
    <x v="0"/>
    <x v="0"/>
    <x v="0"/>
    <x v="1"/>
    <s v="Ingeniero de software Gerente"/>
    <n v="77692"/>
    <d v="2016-08-15T00:00:00"/>
    <x v="4"/>
    <x v="1"/>
    <x v="1"/>
    <n v="3.84"/>
    <x v="1"/>
    <x v="0"/>
    <x v="3"/>
    <m/>
    <m/>
    <x v="0"/>
    <x v="0"/>
    <x v="0"/>
    <x v="0"/>
    <x v="0"/>
    <x v="0"/>
    <x v="7"/>
    <x v="0"/>
    <n v="59"/>
    <x v="2"/>
  </r>
  <r>
    <s v="10001"/>
    <s v="Calvin Candie"/>
    <d v="1983-09-08T00:00:00"/>
    <x v="0"/>
    <x v="0"/>
    <x v="0"/>
    <x v="0"/>
    <s v="Gerente de producto"/>
    <n v="72640"/>
    <d v="2022-01-28T00:00:00"/>
    <x v="1"/>
    <x v="0"/>
    <x v="0"/>
    <n v="5"/>
    <x v="1"/>
    <x v="0"/>
    <x v="11"/>
    <m/>
    <m/>
    <x v="0"/>
    <x v="0"/>
    <x v="0"/>
    <x v="0"/>
    <x v="0"/>
    <x v="0"/>
    <x v="8"/>
    <x v="7"/>
    <n v="42"/>
    <x v="0"/>
  </r>
  <r>
    <s v="10085"/>
    <s v="Judith Carabbio"/>
    <d v="1987-05-04T00:00:00"/>
    <x v="1"/>
    <x v="0"/>
    <x v="0"/>
    <x v="1"/>
    <s v="Ingeniero de software"/>
    <n v="93396"/>
    <d v="2018-11-11T00:00:00"/>
    <x v="1"/>
    <x v="1"/>
    <x v="1"/>
    <n v="4.96"/>
    <x v="2"/>
    <x v="0"/>
    <x v="10"/>
    <m/>
    <m/>
    <x v="0"/>
    <x v="0"/>
    <x v="0"/>
    <x v="0"/>
    <x v="0"/>
    <x v="0"/>
    <x v="9"/>
    <x v="4"/>
    <n v="38"/>
    <x v="0"/>
  </r>
  <r>
    <s v="10115"/>
    <s v="Michael Carey"/>
    <d v="1983-02-02T00:00:00"/>
    <x v="0"/>
    <x v="0"/>
    <x v="0"/>
    <x v="0"/>
    <s v="Técnico de producción I"/>
    <n v="52846"/>
    <d v="2019-03-31T00:00:00"/>
    <x v="0"/>
    <x v="1"/>
    <x v="1"/>
    <n v="4.43"/>
    <x v="1"/>
    <x v="0"/>
    <x v="11"/>
    <m/>
    <m/>
    <x v="0"/>
    <x v="0"/>
    <x v="0"/>
    <x v="0"/>
    <x v="0"/>
    <x v="0"/>
    <x v="10"/>
    <x v="3"/>
    <n v="42"/>
    <x v="0"/>
  </r>
  <r>
    <s v="10082"/>
    <s v="Claudia N Carr"/>
    <d v="1986-06-06T00:00:00"/>
    <x v="1"/>
    <x v="0"/>
    <x v="0"/>
    <x v="2"/>
    <s v="Administrador de base de datos senior"/>
    <n v="100031"/>
    <d v="2022-06-30T00:00:00"/>
    <x v="0"/>
    <x v="1"/>
    <x v="1"/>
    <n v="5"/>
    <x v="0"/>
    <x v="0"/>
    <x v="6"/>
    <m/>
    <m/>
    <x v="0"/>
    <x v="0"/>
    <x v="0"/>
    <x v="0"/>
    <x v="0"/>
    <x v="0"/>
    <x v="4"/>
    <x v="7"/>
    <n v="39"/>
    <x v="0"/>
  </r>
  <r>
    <s v="10040"/>
    <s v="Michelle Carter"/>
    <d v="1963-05-15T00:00:00"/>
    <x v="1"/>
    <x v="0"/>
    <x v="0"/>
    <x v="4"/>
    <s v="Gerente de ventas regional"/>
    <n v="71860"/>
    <d v="2019-08-18T00:00:00"/>
    <x v="1"/>
    <x v="1"/>
    <x v="1"/>
    <n v="5"/>
    <x v="0"/>
    <x v="0"/>
    <x v="6"/>
    <m/>
    <m/>
    <x v="0"/>
    <x v="0"/>
    <x v="0"/>
    <x v="0"/>
    <x v="0"/>
    <x v="0"/>
    <x v="7"/>
    <x v="3"/>
    <n v="62"/>
    <x v="2"/>
  </r>
  <r>
    <s v="10067"/>
    <s v="Beatrice Chace"/>
    <d v="1951-02-01T00:00:00"/>
    <x v="1"/>
    <x v="0"/>
    <x v="0"/>
    <x v="0"/>
    <s v="Técnico de producción I"/>
    <n v="61656"/>
    <d v="2019-09-29T00:00:00"/>
    <x v="4"/>
    <x v="1"/>
    <x v="1"/>
    <n v="5"/>
    <x v="2"/>
    <x v="0"/>
    <x v="13"/>
    <m/>
    <m/>
    <x v="0"/>
    <x v="0"/>
    <x v="0"/>
    <x v="0"/>
    <x v="0"/>
    <x v="0"/>
    <x v="2"/>
    <x v="3"/>
    <n v="74"/>
    <x v="2"/>
  </r>
  <r>
    <s v="10108"/>
    <s v="Brian Champaigne"/>
    <d v="1972-09-02T00:00:00"/>
    <x v="0"/>
    <x v="1"/>
    <x v="0"/>
    <x v="2"/>
    <s v="Director BI"/>
    <n v="110929"/>
    <d v="2022-06-09T00:00:00"/>
    <x v="1"/>
    <x v="1"/>
    <x v="1"/>
    <n v="4.5"/>
    <x v="0"/>
    <x v="0"/>
    <x v="14"/>
    <m/>
    <m/>
    <x v="0"/>
    <x v="0"/>
    <x v="0"/>
    <x v="0"/>
    <x v="0"/>
    <x v="0"/>
    <x v="4"/>
    <x v="7"/>
    <n v="53"/>
    <x v="1"/>
  </r>
  <r>
    <s v="10210"/>
    <s v="Lin Chan"/>
    <d v="1979-12-02T00:00:00"/>
    <x v="1"/>
    <x v="0"/>
    <x v="0"/>
    <x v="0"/>
    <s v="Técnico de producción I"/>
    <n v="54237"/>
    <d v="2019-12-05T00:00:00"/>
    <x v="1"/>
    <x v="1"/>
    <x v="1"/>
    <n v="3.3"/>
    <x v="2"/>
    <x v="0"/>
    <x v="13"/>
    <m/>
    <m/>
    <x v="0"/>
    <x v="0"/>
    <x v="0"/>
    <x v="0"/>
    <x v="0"/>
    <x v="0"/>
    <x v="11"/>
    <x v="3"/>
    <n v="46"/>
    <x v="1"/>
  </r>
  <r>
    <s v="10154"/>
    <s v="Donovan E Chang"/>
    <d v="1983-08-24T00:00:00"/>
    <x v="0"/>
    <x v="0"/>
    <x v="0"/>
    <x v="0"/>
    <s v="Técnico de producción I"/>
    <n v="60380"/>
    <d v="2018-08-07T00:00:00"/>
    <x v="0"/>
    <x v="1"/>
    <x v="1"/>
    <n v="3.8"/>
    <x v="0"/>
    <x v="0"/>
    <x v="3"/>
    <m/>
    <m/>
    <x v="0"/>
    <x v="0"/>
    <x v="0"/>
    <x v="0"/>
    <x v="0"/>
    <x v="0"/>
    <x v="7"/>
    <x v="4"/>
    <n v="42"/>
    <x v="0"/>
  </r>
  <r>
    <s v="10200"/>
    <s v="Anton Chigurh"/>
    <d v="1970-11-06T00:00:00"/>
    <x v="0"/>
    <x v="0"/>
    <x v="0"/>
    <x v="4"/>
    <s v="Gerente de ventas regional"/>
    <n v="66808"/>
    <d v="2017-05-14T00:00:00"/>
    <x v="2"/>
    <x v="1"/>
    <x v="1"/>
    <n v="3"/>
    <x v="0"/>
    <x v="0"/>
    <x v="12"/>
    <m/>
    <m/>
    <x v="0"/>
    <x v="0"/>
    <x v="0"/>
    <x v="0"/>
    <x v="0"/>
    <x v="0"/>
    <x v="0"/>
    <x v="2"/>
    <n v="55"/>
    <x v="1"/>
  </r>
  <r>
    <s v="10168"/>
    <s v="Caroline Cierpiszewski"/>
    <d v="1988-05-31T00:00:00"/>
    <x v="1"/>
    <x v="0"/>
    <x v="0"/>
    <x v="0"/>
    <s v="Técnico de producción I"/>
    <n v="64816"/>
    <d v="2016-03-10T00:00:00"/>
    <x v="1"/>
    <x v="1"/>
    <x v="1"/>
    <n v="3.58"/>
    <x v="0"/>
    <x v="0"/>
    <x v="10"/>
    <m/>
    <m/>
    <x v="0"/>
    <x v="0"/>
    <x v="0"/>
    <x v="0"/>
    <x v="0"/>
    <x v="0"/>
    <x v="10"/>
    <x v="0"/>
    <n v="37"/>
    <x v="0"/>
  </r>
  <r>
    <s v="10220"/>
    <s v="Rick Clayton"/>
    <d v="1985-05-09T00:00:00"/>
    <x v="0"/>
    <x v="0"/>
    <x v="0"/>
    <x v="2"/>
    <s v="Soporte TI"/>
    <n v="68678"/>
    <d v="2017-05-09T00:00:00"/>
    <x v="1"/>
    <x v="1"/>
    <x v="1"/>
    <n v="4.7"/>
    <x v="1"/>
    <x v="0"/>
    <x v="9"/>
    <m/>
    <m/>
    <x v="0"/>
    <x v="0"/>
    <x v="0"/>
    <x v="0"/>
    <x v="0"/>
    <x v="0"/>
    <x v="0"/>
    <x v="2"/>
    <n v="40"/>
    <x v="0"/>
  </r>
  <r>
    <s v="10029"/>
    <s v="Elijian Clukey"/>
    <d v="1980-08-26T00:00:00"/>
    <x v="0"/>
    <x v="1"/>
    <x v="0"/>
    <x v="0"/>
    <s v="Técnico de producción I"/>
    <n v="50373"/>
    <d v="2022-06-07T00:00:00"/>
    <x v="2"/>
    <x v="0"/>
    <x v="0"/>
    <n v="4.0999999999999996"/>
    <x v="2"/>
    <x v="0"/>
    <x v="15"/>
    <m/>
    <m/>
    <x v="0"/>
    <x v="0"/>
    <x v="0"/>
    <x v="0"/>
    <x v="0"/>
    <x v="0"/>
    <x v="4"/>
    <x v="7"/>
    <n v="45"/>
    <x v="0"/>
  </r>
  <r>
    <s v="10261"/>
    <s v="James Cockel"/>
    <d v="1977-08-09T00:00:00"/>
    <x v="0"/>
    <x v="0"/>
    <x v="0"/>
    <x v="0"/>
    <s v="Técnico de producción I"/>
    <n v="63108"/>
    <d v="2018-08-07T00:00:00"/>
    <x v="2"/>
    <x v="1"/>
    <x v="1"/>
    <n v="4.4000000000000004"/>
    <x v="0"/>
    <x v="0"/>
    <x v="10"/>
    <m/>
    <m/>
    <x v="0"/>
    <x v="0"/>
    <x v="0"/>
    <x v="0"/>
    <x v="0"/>
    <x v="0"/>
    <x v="7"/>
    <x v="4"/>
    <n v="48"/>
    <x v="1"/>
  </r>
  <r>
    <s v="10282"/>
    <s v="Michael Corleone"/>
    <d v="1975-12-17T00:00:00"/>
    <x v="0"/>
    <x v="3"/>
    <x v="1"/>
    <x v="0"/>
    <s v="Gerente de producto"/>
    <n v="68051"/>
    <d v="2015-07-20T00:00:00"/>
    <x v="1"/>
    <x v="2"/>
    <x v="2"/>
    <n v="4.13"/>
    <x v="3"/>
    <x v="2"/>
    <x v="10"/>
    <m/>
    <m/>
    <x v="0"/>
    <x v="0"/>
    <x v="0"/>
    <x v="0"/>
    <x v="0"/>
    <x v="0"/>
    <x v="1"/>
    <x v="8"/>
    <n v="50"/>
    <x v="1"/>
  </r>
  <r>
    <s v="10019"/>
    <s v="Vito Corleone"/>
    <d v="1983-03-19T00:00:00"/>
    <x v="0"/>
    <x v="0"/>
    <x v="1"/>
    <x v="0"/>
    <s v="Director de operaciones"/>
    <n v="170500"/>
    <d v="2014-05-01T00:00:00"/>
    <x v="1"/>
    <x v="0"/>
    <x v="0"/>
    <n v="3.7"/>
    <x v="0"/>
    <x v="0"/>
    <x v="1"/>
    <m/>
    <m/>
    <x v="0"/>
    <x v="0"/>
    <x v="0"/>
    <x v="0"/>
    <x v="0"/>
    <x v="0"/>
    <x v="0"/>
    <x v="5"/>
    <n v="42"/>
    <x v="0"/>
  </r>
  <r>
    <s v="10094"/>
    <s v="Lisa Cornett"/>
    <d v="1977-03-31T00:00:00"/>
    <x v="1"/>
    <x v="1"/>
    <x v="1"/>
    <x v="0"/>
    <s v="Técnico de producción I"/>
    <n v="63381"/>
    <d v="2021-05-01T00:00:00"/>
    <x v="1"/>
    <x v="1"/>
    <x v="1"/>
    <n v="4.7300000000000004"/>
    <x v="0"/>
    <x v="0"/>
    <x v="16"/>
    <m/>
    <m/>
    <x v="0"/>
    <x v="0"/>
    <x v="0"/>
    <x v="0"/>
    <x v="0"/>
    <x v="0"/>
    <x v="0"/>
    <x v="6"/>
    <n v="48"/>
    <x v="1"/>
  </r>
  <r>
    <s v="10193"/>
    <s v="Frank Costello"/>
    <d v="1986-08-26T00:00:00"/>
    <x v="0"/>
    <x v="1"/>
    <x v="1"/>
    <x v="2"/>
    <s v="Analista de datos"/>
    <n v="83552"/>
    <d v="2021-03-30T00:00:00"/>
    <x v="1"/>
    <x v="1"/>
    <x v="1"/>
    <n v="3.04"/>
    <x v="1"/>
    <x v="0"/>
    <x v="9"/>
    <m/>
    <m/>
    <x v="0"/>
    <x v="0"/>
    <x v="0"/>
    <x v="0"/>
    <x v="0"/>
    <x v="0"/>
    <x v="10"/>
    <x v="6"/>
    <n v="39"/>
    <x v="0"/>
  </r>
  <r>
    <s v="10132"/>
    <s v="Jean Crimmings"/>
    <d v="1987-10-04T00:00:00"/>
    <x v="1"/>
    <x v="0"/>
    <x v="1"/>
    <x v="0"/>
    <s v="Técnico de producción I"/>
    <n v="56149"/>
    <d v="2022-06-07T00:00:00"/>
    <x v="0"/>
    <x v="1"/>
    <x v="1"/>
    <n v="4.12"/>
    <x v="0"/>
    <x v="0"/>
    <x v="1"/>
    <m/>
    <m/>
    <x v="0"/>
    <x v="0"/>
    <x v="0"/>
    <x v="0"/>
    <x v="0"/>
    <x v="0"/>
    <x v="4"/>
    <x v="7"/>
    <n v="38"/>
    <x v="0"/>
  </r>
  <r>
    <s v="10083"/>
    <s v="Noah Cross"/>
    <d v="1965-09-09T00:00:00"/>
    <x v="0"/>
    <x v="0"/>
    <x v="1"/>
    <x v="2"/>
    <s v="Ingeniero de red senior"/>
    <n v="92329"/>
    <d v="2019-10-11T00:00:00"/>
    <x v="2"/>
    <x v="1"/>
    <x v="1"/>
    <n v="5"/>
    <x v="1"/>
    <x v="0"/>
    <x v="15"/>
    <m/>
    <m/>
    <x v="0"/>
    <x v="0"/>
    <x v="0"/>
    <x v="0"/>
    <x v="0"/>
    <x v="0"/>
    <x v="3"/>
    <x v="3"/>
    <n v="60"/>
    <x v="2"/>
  </r>
  <r>
    <s v="10099"/>
    <s v="Lynn Daneault"/>
    <d v="1990-04-19T00:00:00"/>
    <x v="1"/>
    <x v="0"/>
    <x v="1"/>
    <x v="4"/>
    <s v="Gerente de ventas"/>
    <n v="65729"/>
    <d v="2019-05-05T00:00:00"/>
    <x v="1"/>
    <x v="1"/>
    <x v="1"/>
    <n v="4.62"/>
    <x v="2"/>
    <x v="0"/>
    <x v="14"/>
    <m/>
    <m/>
    <x v="0"/>
    <x v="0"/>
    <x v="0"/>
    <x v="0"/>
    <x v="0"/>
    <x v="0"/>
    <x v="0"/>
    <x v="3"/>
    <n v="35"/>
    <x v="3"/>
  </r>
  <r>
    <s v="10212"/>
    <s v="Ann Daniele"/>
    <d v="1952-01-18T00:00:00"/>
    <x v="1"/>
    <x v="1"/>
    <x v="1"/>
    <x v="2"/>
    <s v="Ingeniero de red senior"/>
    <n v="85028"/>
    <d v="2019-10-11T00:00:00"/>
    <x v="0"/>
    <x v="1"/>
    <x v="1"/>
    <n v="3.1"/>
    <x v="0"/>
    <x v="0"/>
    <x v="2"/>
    <m/>
    <m/>
    <x v="0"/>
    <x v="0"/>
    <x v="0"/>
    <x v="0"/>
    <x v="0"/>
    <x v="0"/>
    <x v="3"/>
    <x v="3"/>
    <n v="73"/>
    <x v="2"/>
  </r>
  <r>
    <s v="10056"/>
    <s v="Jene'ya Darson"/>
    <d v="1978-05-11T00:00:00"/>
    <x v="1"/>
    <x v="1"/>
    <x v="1"/>
    <x v="0"/>
    <s v="Técnico de producción I"/>
    <n v="57583"/>
    <d v="2017-02-07T00:00:00"/>
    <x v="1"/>
    <x v="1"/>
    <x v="1"/>
    <n v="5"/>
    <x v="1"/>
    <x v="0"/>
    <x v="0"/>
    <m/>
    <m/>
    <x v="0"/>
    <x v="0"/>
    <x v="0"/>
    <x v="0"/>
    <x v="0"/>
    <x v="0"/>
    <x v="5"/>
    <x v="2"/>
    <n v="47"/>
    <x v="1"/>
  </r>
  <r>
    <s v="10143"/>
    <s v="Daniel Davis"/>
    <d v="1979-09-14T00:00:00"/>
    <x v="0"/>
    <x v="0"/>
    <x v="1"/>
    <x v="0"/>
    <s v="Técnico de producción II"/>
    <n v="56294"/>
    <d v="2016-07-11T00:00:00"/>
    <x v="0"/>
    <x v="1"/>
    <x v="1"/>
    <n v="3.96"/>
    <x v="2"/>
    <x v="0"/>
    <x v="16"/>
    <m/>
    <m/>
    <x v="0"/>
    <x v="0"/>
    <x v="0"/>
    <x v="0"/>
    <x v="0"/>
    <x v="0"/>
    <x v="1"/>
    <x v="0"/>
    <n v="46"/>
    <x v="1"/>
  </r>
  <r>
    <s v="10311"/>
    <s v="Randy Dee"/>
    <d v="1988-04-15T00:00:00"/>
    <x v="0"/>
    <x v="1"/>
    <x v="1"/>
    <x v="0"/>
    <s v="Técnico de producción I"/>
    <n v="56991"/>
    <d v="2024-09-07T00:00:00"/>
    <x v="1"/>
    <x v="1"/>
    <x v="1"/>
    <n v="4.3"/>
    <x v="2"/>
    <x v="1"/>
    <x v="9"/>
    <m/>
    <m/>
    <x v="0"/>
    <x v="0"/>
    <x v="0"/>
    <x v="0"/>
    <x v="0"/>
    <x v="0"/>
    <x v="2"/>
    <x v="9"/>
    <n v="37"/>
    <x v="0"/>
  </r>
  <r>
    <s v="10155"/>
    <s v="Keyla Del Bosque"/>
    <d v="1979-05-07T00:00:00"/>
    <x v="1"/>
    <x v="0"/>
    <x v="1"/>
    <x v="1"/>
    <s v="Ingeniero de software"/>
    <n v="101199"/>
    <d v="2017-09-01T00:00:00"/>
    <x v="1"/>
    <x v="1"/>
    <x v="1"/>
    <n v="3.79"/>
    <x v="0"/>
    <x v="0"/>
    <x v="14"/>
    <m/>
    <m/>
    <x v="0"/>
    <x v="0"/>
    <x v="0"/>
    <x v="0"/>
    <x v="0"/>
    <x v="0"/>
    <x v="2"/>
    <x v="2"/>
    <n v="46"/>
    <x v="1"/>
  </r>
  <r>
    <s v="10306"/>
    <s v="Alex Delarge"/>
    <d v="1975-02-11T00:00:00"/>
    <x v="0"/>
    <x v="0"/>
    <x v="1"/>
    <x v="4"/>
    <s v="Gerente de ventas regional"/>
    <n v="61568"/>
    <d v="2019-09-29T00:00:00"/>
    <x v="1"/>
    <x v="3"/>
    <x v="3"/>
    <n v="1.93"/>
    <x v="1"/>
    <x v="3"/>
    <x v="15"/>
    <m/>
    <m/>
    <x v="0"/>
    <x v="0"/>
    <x v="0"/>
    <x v="0"/>
    <x v="0"/>
    <x v="0"/>
    <x v="2"/>
    <x v="3"/>
    <n v="50"/>
    <x v="1"/>
  </r>
  <r>
    <s v="10310"/>
    <s v="Carl Desimone"/>
    <d v="1967-04-19T00:00:00"/>
    <x v="0"/>
    <x v="1"/>
    <x v="1"/>
    <x v="0"/>
    <s v="Técnico de producción I"/>
    <n v="53189"/>
    <d v="2019-07-07T00:00:00"/>
    <x v="1"/>
    <x v="3"/>
    <x v="3"/>
    <n v="1.1200000000000001"/>
    <x v="3"/>
    <x v="4"/>
    <x v="5"/>
    <m/>
    <m/>
    <x v="0"/>
    <x v="0"/>
    <x v="0"/>
    <x v="0"/>
    <x v="0"/>
    <x v="0"/>
    <x v="1"/>
    <x v="3"/>
    <n v="58"/>
    <x v="2"/>
  </r>
  <r>
    <s v="10197"/>
    <s v="Tommy DeVito"/>
    <d v="1983-04-09T00:00:00"/>
    <x v="0"/>
    <x v="0"/>
    <x v="1"/>
    <x v="2"/>
    <s v="Desarrollador BI"/>
    <n v="96820"/>
    <d v="2023-02-15T00:00:00"/>
    <x v="1"/>
    <x v="1"/>
    <x v="1"/>
    <n v="3.01"/>
    <x v="0"/>
    <x v="0"/>
    <x v="1"/>
    <m/>
    <m/>
    <x v="0"/>
    <x v="0"/>
    <x v="0"/>
    <x v="0"/>
    <x v="0"/>
    <x v="0"/>
    <x v="5"/>
    <x v="10"/>
    <n v="42"/>
    <x v="0"/>
  </r>
  <r>
    <s v="10276"/>
    <s v="Geoff Dickinson"/>
    <d v="1982-11-15T00:00:00"/>
    <x v="0"/>
    <x v="0"/>
    <x v="1"/>
    <x v="0"/>
    <s v="Técnico de producción I"/>
    <n v="51259"/>
    <d v="2019-12-05T00:00:00"/>
    <x v="1"/>
    <x v="1"/>
    <x v="1"/>
    <n v="4.3"/>
    <x v="2"/>
    <x v="0"/>
    <x v="0"/>
    <m/>
    <m/>
    <x v="0"/>
    <x v="0"/>
    <x v="0"/>
    <x v="0"/>
    <x v="0"/>
    <x v="0"/>
    <x v="11"/>
    <x v="3"/>
    <n v="43"/>
    <x v="0"/>
  </r>
  <r>
    <s v="10304"/>
    <s v="Jenna Dietrich"/>
    <d v="1987-05-14T00:00:00"/>
    <x v="1"/>
    <x v="0"/>
    <x v="1"/>
    <x v="4"/>
    <s v="Gerente de ventas regional"/>
    <n v="59231"/>
    <d v="2017-02-20T00:00:00"/>
    <x v="5"/>
    <x v="3"/>
    <x v="3"/>
    <n v="2.2999999999999998"/>
    <x v="4"/>
    <x v="1"/>
    <x v="12"/>
    <m/>
    <m/>
    <x v="0"/>
    <x v="0"/>
    <x v="0"/>
    <x v="0"/>
    <x v="0"/>
    <x v="0"/>
    <x v="5"/>
    <x v="2"/>
    <n v="38"/>
    <x v="0"/>
  </r>
  <r>
    <s v="10284"/>
    <s v="Lily DiNocco"/>
    <d v="1978-02-12T00:00:00"/>
    <x v="1"/>
    <x v="1"/>
    <x v="1"/>
    <x v="0"/>
    <s v="Técnico de producción I"/>
    <n v="61584"/>
    <d v="2018-07-01T00:00:00"/>
    <x v="1"/>
    <x v="2"/>
    <x v="2"/>
    <n v="3.88"/>
    <x v="2"/>
    <x v="0"/>
    <x v="16"/>
    <m/>
    <m/>
    <x v="0"/>
    <x v="0"/>
    <x v="0"/>
    <x v="0"/>
    <x v="0"/>
    <x v="0"/>
    <x v="1"/>
    <x v="4"/>
    <n v="47"/>
    <x v="1"/>
  </r>
  <r>
    <s v="10207"/>
    <s v="Denisa S Dobrin"/>
    <d v="1986-07-10T00:00:00"/>
    <x v="1"/>
    <x v="0"/>
    <x v="1"/>
    <x v="0"/>
    <s v="Técnico de producción I"/>
    <n v="46335"/>
    <d v="2017-02-04T00:00:00"/>
    <x v="1"/>
    <x v="1"/>
    <x v="1"/>
    <n v="3.4"/>
    <x v="0"/>
    <x v="0"/>
    <x v="1"/>
    <m/>
    <m/>
    <x v="0"/>
    <x v="0"/>
    <x v="0"/>
    <x v="0"/>
    <x v="0"/>
    <x v="0"/>
    <x v="5"/>
    <x v="2"/>
    <n v="39"/>
    <x v="0"/>
  </r>
  <r>
    <s v="10133"/>
    <s v="Linda Dolan"/>
    <d v="1988-07-18T00:00:00"/>
    <x v="1"/>
    <x v="1"/>
    <x v="1"/>
    <x v="2"/>
    <s v="Soporte TI"/>
    <n v="70621"/>
    <d v="2021-05-01T00:00:00"/>
    <x v="2"/>
    <x v="1"/>
    <x v="1"/>
    <n v="4.1100000000000003"/>
    <x v="2"/>
    <x v="0"/>
    <x v="4"/>
    <m/>
    <m/>
    <x v="0"/>
    <x v="0"/>
    <x v="0"/>
    <x v="0"/>
    <x v="0"/>
    <x v="0"/>
    <x v="0"/>
    <x v="6"/>
    <n v="37"/>
    <x v="0"/>
  </r>
  <r>
    <s v="10028"/>
    <s v="Eric Dougall"/>
    <d v="1970-09-07T00:00:00"/>
    <x v="0"/>
    <x v="0"/>
    <x v="1"/>
    <x v="2"/>
    <s v="Gerente de TI - Soporte"/>
    <n v="138888"/>
    <d v="2019-05-01T00:00:00"/>
    <x v="1"/>
    <x v="0"/>
    <x v="0"/>
    <n v="4.3"/>
    <x v="0"/>
    <x v="0"/>
    <x v="3"/>
    <m/>
    <m/>
    <x v="0"/>
    <x v="0"/>
    <x v="0"/>
    <x v="0"/>
    <x v="0"/>
    <x v="0"/>
    <x v="0"/>
    <x v="3"/>
    <n v="55"/>
    <x v="1"/>
  </r>
  <r>
    <s v="10006"/>
    <s v="Elle Driver"/>
    <d v="1988-08-11T00:00:00"/>
    <x v="1"/>
    <x v="0"/>
    <x v="1"/>
    <x v="4"/>
    <s v="Gerente de ventas regional"/>
    <n v="74241"/>
    <d v="2016-10-01T00:00:00"/>
    <x v="1"/>
    <x v="0"/>
    <x v="0"/>
    <n v="4.7699999999999996"/>
    <x v="0"/>
    <x v="0"/>
    <x v="11"/>
    <m/>
    <m/>
    <x v="0"/>
    <x v="0"/>
    <x v="0"/>
    <x v="0"/>
    <x v="0"/>
    <x v="0"/>
    <x v="3"/>
    <x v="0"/>
    <n v="37"/>
    <x v="0"/>
  </r>
  <r>
    <s v="10105"/>
    <s v="Amy Dunn"/>
    <d v="1973-11-28T00:00:00"/>
    <x v="1"/>
    <x v="0"/>
    <x v="0"/>
    <x v="0"/>
    <s v="Gerente de producto"/>
    <n v="75188"/>
    <d v="2019-09-18T00:00:00"/>
    <x v="4"/>
    <x v="1"/>
    <x v="1"/>
    <n v="4.5199999999999996"/>
    <x v="2"/>
    <x v="0"/>
    <x v="3"/>
    <m/>
    <m/>
    <x v="0"/>
    <x v="0"/>
    <x v="0"/>
    <x v="0"/>
    <x v="0"/>
    <x v="0"/>
    <x v="2"/>
    <x v="3"/>
    <n v="52"/>
    <x v="1"/>
  </r>
  <r>
    <s v="10211"/>
    <s v="Amy Dunne"/>
    <d v="1973-09-23T00:00:00"/>
    <x v="1"/>
    <x v="1"/>
    <x v="0"/>
    <x v="0"/>
    <s v="Técnico de producción I"/>
    <n v="62514"/>
    <d v="2015-04-26T00:00:00"/>
    <x v="4"/>
    <x v="1"/>
    <x v="1"/>
    <n v="2.9"/>
    <x v="1"/>
    <x v="0"/>
    <x v="16"/>
    <m/>
    <m/>
    <x v="0"/>
    <x v="0"/>
    <x v="0"/>
    <x v="0"/>
    <x v="0"/>
    <x v="0"/>
    <x v="6"/>
    <x v="8"/>
    <n v="52"/>
    <x v="1"/>
  </r>
  <r>
    <s v="10247"/>
    <s v="Jean Engdahl"/>
    <d v="1974-05-31T00:00:00"/>
    <x v="0"/>
    <x v="0"/>
    <x v="0"/>
    <x v="0"/>
    <s v="Técnico de producción I"/>
    <n v="48888"/>
    <d v="2019-10-11T00:00:00"/>
    <x v="0"/>
    <x v="1"/>
    <x v="1"/>
    <n v="4.7"/>
    <x v="0"/>
    <x v="0"/>
    <x v="14"/>
    <m/>
    <m/>
    <x v="0"/>
    <x v="0"/>
    <x v="0"/>
    <x v="0"/>
    <x v="0"/>
    <x v="0"/>
    <x v="3"/>
    <x v="3"/>
    <n v="51"/>
    <x v="1"/>
  </r>
  <r>
    <s v="10235"/>
    <s v="Rex England"/>
    <d v="1978-08-25T00:00:00"/>
    <x v="0"/>
    <x v="1"/>
    <x v="0"/>
    <x v="0"/>
    <s v="Técnico de producción I"/>
    <n v="54285"/>
    <d v="2019-03-31T00:00:00"/>
    <x v="2"/>
    <x v="1"/>
    <x v="1"/>
    <n v="4.2"/>
    <x v="1"/>
    <x v="0"/>
    <x v="10"/>
    <m/>
    <m/>
    <x v="0"/>
    <x v="0"/>
    <x v="0"/>
    <x v="0"/>
    <x v="0"/>
    <x v="0"/>
    <x v="10"/>
    <x v="3"/>
    <n v="47"/>
    <x v="1"/>
  </r>
  <r>
    <s v="10299"/>
    <s v="Angela Erilus"/>
    <d v="1989-08-25T00:00:00"/>
    <x v="1"/>
    <x v="4"/>
    <x v="0"/>
    <x v="0"/>
    <s v="Técnico de producción II"/>
    <n v="56847"/>
    <d v="2019-07-07T00:00:00"/>
    <x v="1"/>
    <x v="3"/>
    <x v="3"/>
    <n v="3"/>
    <x v="4"/>
    <x v="1"/>
    <x v="15"/>
    <m/>
    <m/>
    <x v="0"/>
    <x v="0"/>
    <x v="0"/>
    <x v="0"/>
    <x v="0"/>
    <x v="0"/>
    <x v="1"/>
    <x v="3"/>
    <n v="36"/>
    <x v="0"/>
  </r>
  <r>
    <s v="10263"/>
    <s v="Megan Faller"/>
    <d v="1978-09-22T00:00:00"/>
    <x v="1"/>
    <x v="1"/>
    <x v="0"/>
    <x v="0"/>
    <s v="Técnico de producción II"/>
    <n v="71776"/>
    <d v="2019-07-07T00:00:00"/>
    <x v="0"/>
    <x v="1"/>
    <x v="1"/>
    <n v="4.4000000000000004"/>
    <x v="0"/>
    <x v="0"/>
    <x v="12"/>
    <m/>
    <m/>
    <x v="0"/>
    <x v="0"/>
    <x v="0"/>
    <x v="0"/>
    <x v="0"/>
    <x v="0"/>
    <x v="1"/>
    <x v="3"/>
    <n v="47"/>
    <x v="1"/>
  </r>
  <r>
    <s v="10136"/>
    <s v="Nicole Fancett"/>
    <d v="1987-09-27T00:00:00"/>
    <x v="1"/>
    <x v="0"/>
    <x v="0"/>
    <x v="0"/>
    <s v="Técnico de producción II"/>
    <n v="65902"/>
    <d v="2019-02-17T00:00:00"/>
    <x v="0"/>
    <x v="1"/>
    <x v="1"/>
    <n v="4"/>
    <x v="2"/>
    <x v="0"/>
    <x v="6"/>
    <m/>
    <m/>
    <x v="0"/>
    <x v="0"/>
    <x v="0"/>
    <x v="0"/>
    <x v="0"/>
    <x v="0"/>
    <x v="5"/>
    <x v="3"/>
    <n v="38"/>
    <x v="0"/>
  </r>
  <r>
    <s v="10308"/>
    <s v="Nilson Fernandes"/>
    <d v="1989-10-18T00:00:00"/>
    <x v="0"/>
    <x v="1"/>
    <x v="0"/>
    <x v="0"/>
    <s v="Técnico de producción I"/>
    <n v="64057"/>
    <d v="2021-11-05T00:00:00"/>
    <x v="1"/>
    <x v="3"/>
    <x v="3"/>
    <n v="1.56"/>
    <x v="0"/>
    <x v="3"/>
    <x v="1"/>
    <m/>
    <m/>
    <x v="0"/>
    <x v="0"/>
    <x v="0"/>
    <x v="0"/>
    <x v="0"/>
    <x v="0"/>
    <x v="9"/>
    <x v="6"/>
    <n v="36"/>
    <x v="0"/>
  </r>
  <r>
    <s v="10309"/>
    <s v="Boba Fett"/>
    <d v="1987-06-18T00:00:00"/>
    <x v="0"/>
    <x v="0"/>
    <x v="0"/>
    <x v="2"/>
    <s v="Ingeniero de red"/>
    <n v="53366"/>
    <d v="2021-03-30T00:00:00"/>
    <x v="0"/>
    <x v="3"/>
    <x v="3"/>
    <n v="1.2"/>
    <x v="1"/>
    <x v="2"/>
    <x v="9"/>
    <m/>
    <m/>
    <x v="0"/>
    <x v="0"/>
    <x v="0"/>
    <x v="0"/>
    <x v="0"/>
    <x v="0"/>
    <x v="10"/>
    <x v="6"/>
    <n v="38"/>
    <x v="0"/>
  </r>
  <r>
    <s v="10049"/>
    <s v="Libby Fidelia"/>
    <d v="1981-03-16T00:00:00"/>
    <x v="1"/>
    <x v="1"/>
    <x v="0"/>
    <x v="0"/>
    <s v="Técnico de producción I"/>
    <n v="58530"/>
    <d v="2017-09-01T00:00:00"/>
    <x v="4"/>
    <x v="1"/>
    <x v="1"/>
    <n v="5"/>
    <x v="0"/>
    <x v="0"/>
    <x v="2"/>
    <m/>
    <m/>
    <x v="0"/>
    <x v="0"/>
    <x v="0"/>
    <x v="0"/>
    <x v="0"/>
    <x v="0"/>
    <x v="2"/>
    <x v="2"/>
    <n v="44"/>
    <x v="0"/>
  </r>
  <r>
    <s v="10015"/>
    <s v="Jason Foss"/>
    <d v="1980-05-07T00:00:00"/>
    <x v="0"/>
    <x v="0"/>
    <x v="0"/>
    <x v="2"/>
    <s v="Director de TI"/>
    <n v="178000"/>
    <d v="2016-04-15T00:00:00"/>
    <x v="1"/>
    <x v="0"/>
    <x v="0"/>
    <n v="5"/>
    <x v="0"/>
    <x v="0"/>
    <x v="1"/>
    <m/>
    <m/>
    <x v="0"/>
    <x v="0"/>
    <x v="0"/>
    <x v="0"/>
    <x v="0"/>
    <x v="0"/>
    <x v="6"/>
    <x v="0"/>
    <n v="45"/>
    <x v="0"/>
  </r>
  <r>
    <s v="10080"/>
    <s v="Amy Foster-Baker"/>
    <d v="1979-04-16T00:00:00"/>
    <x v="1"/>
    <x v="1"/>
    <x v="0"/>
    <x v="3"/>
    <s v="Contador"/>
    <n v="99351"/>
    <d v="2014-05-01T00:00:00"/>
    <x v="6"/>
    <x v="1"/>
    <x v="1"/>
    <n v="5"/>
    <x v="1"/>
    <x v="0"/>
    <x v="10"/>
    <m/>
    <m/>
    <x v="0"/>
    <x v="0"/>
    <x v="0"/>
    <x v="0"/>
    <x v="0"/>
    <x v="0"/>
    <x v="0"/>
    <x v="5"/>
    <n v="46"/>
    <x v="1"/>
  </r>
  <r>
    <s v="10258"/>
    <s v="Maruk Fraval"/>
    <d v="1963-08-28T00:00:00"/>
    <x v="0"/>
    <x v="0"/>
    <x v="0"/>
    <x v="4"/>
    <s v="Gerente de ventas regional"/>
    <n v="67251"/>
    <d v="2016-06-09T00:00:00"/>
    <x v="1"/>
    <x v="1"/>
    <x v="1"/>
    <n v="4.3"/>
    <x v="1"/>
    <x v="1"/>
    <x v="6"/>
    <m/>
    <m/>
    <x v="0"/>
    <x v="0"/>
    <x v="0"/>
    <x v="0"/>
    <x v="0"/>
    <x v="0"/>
    <x v="4"/>
    <x v="0"/>
    <n v="62"/>
    <x v="2"/>
  </r>
  <r>
    <s v="10273"/>
    <s v="Lisa Galia"/>
    <d v="1968-06-07T00:00:00"/>
    <x v="1"/>
    <x v="0"/>
    <x v="0"/>
    <x v="2"/>
    <s v="Soporte TI"/>
    <n v="65707"/>
    <d v="2015-01-05T00:00:00"/>
    <x v="0"/>
    <x v="1"/>
    <x v="1"/>
    <n v="4.7"/>
    <x v="2"/>
    <x v="0"/>
    <x v="0"/>
    <m/>
    <m/>
    <x v="0"/>
    <x v="0"/>
    <x v="0"/>
    <x v="0"/>
    <x v="0"/>
    <x v="0"/>
    <x v="8"/>
    <x v="8"/>
    <n v="57"/>
    <x v="2"/>
  </r>
  <r>
    <s v="10111"/>
    <s v="Raul Garcia"/>
    <d v="1985-09-15T00:00:00"/>
    <x v="0"/>
    <x v="0"/>
    <x v="0"/>
    <x v="0"/>
    <s v="Técnico de producción I"/>
    <n v="52249"/>
    <d v="2021-03-30T00:00:00"/>
    <x v="2"/>
    <x v="1"/>
    <x v="1"/>
    <n v="4.5"/>
    <x v="1"/>
    <x v="0"/>
    <x v="15"/>
    <m/>
    <m/>
    <x v="0"/>
    <x v="0"/>
    <x v="0"/>
    <x v="0"/>
    <x v="0"/>
    <x v="0"/>
    <x v="10"/>
    <x v="6"/>
    <n v="40"/>
    <x v="0"/>
  </r>
  <r>
    <s v="10257"/>
    <s v="Barbara Gaul"/>
    <d v="1983-02-12T00:00:00"/>
    <x v="1"/>
    <x v="0"/>
    <x v="0"/>
    <x v="0"/>
    <s v="Técnico de producción I"/>
    <n v="53171"/>
    <d v="2016-05-16T00:00:00"/>
    <x v="0"/>
    <x v="1"/>
    <x v="1"/>
    <n v="4.2"/>
    <x v="2"/>
    <x v="0"/>
    <x v="7"/>
    <m/>
    <m/>
    <x v="0"/>
    <x v="0"/>
    <x v="0"/>
    <x v="0"/>
    <x v="0"/>
    <x v="0"/>
    <x v="0"/>
    <x v="0"/>
    <n v="42"/>
    <x v="0"/>
  </r>
  <r>
    <s v="10159"/>
    <s v="Mildred Gentry"/>
    <d v="1990-01-10T00:00:00"/>
    <x v="1"/>
    <x v="1"/>
    <x v="0"/>
    <x v="0"/>
    <s v="Técnico de producción I"/>
    <n v="51337"/>
    <d v="2021-03-30T00:00:00"/>
    <x v="0"/>
    <x v="1"/>
    <x v="1"/>
    <n v="3.73"/>
    <x v="1"/>
    <x v="0"/>
    <x v="2"/>
    <m/>
    <m/>
    <x v="0"/>
    <x v="0"/>
    <x v="0"/>
    <x v="0"/>
    <x v="0"/>
    <x v="0"/>
    <x v="10"/>
    <x v="6"/>
    <n v="35"/>
    <x v="3"/>
  </r>
  <r>
    <s v="10018"/>
    <s v="Evelyn Girifalco"/>
    <d v="1980-08-05T00:00:00"/>
    <x v="1"/>
    <x v="0"/>
    <x v="2"/>
    <x v="0"/>
    <s v="Técnico de producción I"/>
    <n v="57815"/>
    <d v="2019-09-29T00:00:00"/>
    <x v="1"/>
    <x v="0"/>
    <x v="0"/>
    <n v="3.9"/>
    <x v="2"/>
    <x v="0"/>
    <x v="10"/>
    <m/>
    <m/>
    <x v="0"/>
    <x v="0"/>
    <x v="0"/>
    <x v="0"/>
    <x v="0"/>
    <x v="0"/>
    <x v="2"/>
    <x v="3"/>
    <n v="45"/>
    <x v="0"/>
  </r>
  <r>
    <s v="10255"/>
    <s v="Myriam Givens"/>
    <d v="1989-09-22T00:00:00"/>
    <x v="1"/>
    <x v="0"/>
    <x v="2"/>
    <x v="4"/>
    <s v="Gerente de ventas regional"/>
    <n v="61555"/>
    <d v="2021-02-16T00:00:00"/>
    <x v="1"/>
    <x v="1"/>
    <x v="1"/>
    <n v="4.5"/>
    <x v="0"/>
    <x v="0"/>
    <x v="17"/>
    <m/>
    <m/>
    <x v="0"/>
    <x v="0"/>
    <x v="0"/>
    <x v="0"/>
    <x v="0"/>
    <x v="0"/>
    <x v="5"/>
    <x v="6"/>
    <n v="36"/>
    <x v="0"/>
  </r>
  <r>
    <s v="10228"/>
    <s v="Amon Goeth"/>
    <d v="1989-11-24T00:00:00"/>
    <x v="0"/>
    <x v="1"/>
    <x v="2"/>
    <x v="2"/>
    <s v="Soporte TI"/>
    <n v="74679"/>
    <d v="2021-03-30T00:00:00"/>
    <x v="0"/>
    <x v="1"/>
    <x v="1"/>
    <n v="4.3"/>
    <x v="0"/>
    <x v="0"/>
    <x v="17"/>
    <m/>
    <m/>
    <x v="0"/>
    <x v="0"/>
    <x v="0"/>
    <x v="0"/>
    <x v="0"/>
    <x v="0"/>
    <x v="10"/>
    <x v="6"/>
    <n v="36"/>
    <x v="0"/>
  </r>
  <r>
    <s v="10243"/>
    <s v="Shenice Gold"/>
    <d v="1992-06-18T00:00:00"/>
    <x v="1"/>
    <x v="0"/>
    <x v="2"/>
    <x v="0"/>
    <s v="Técnico de producción I"/>
    <n v="53018"/>
    <d v="2018-11-11T00:00:00"/>
    <x v="1"/>
    <x v="1"/>
    <x v="1"/>
    <n v="4.3"/>
    <x v="0"/>
    <x v="0"/>
    <x v="6"/>
    <m/>
    <m/>
    <x v="0"/>
    <x v="0"/>
    <x v="0"/>
    <x v="0"/>
    <x v="0"/>
    <x v="0"/>
    <x v="9"/>
    <x v="4"/>
    <n v="33"/>
    <x v="3"/>
  </r>
  <r>
    <s v="10031"/>
    <s v="Cayo Gonzalez"/>
    <d v="1969-09-29T00:00:00"/>
    <x v="0"/>
    <x v="3"/>
    <x v="0"/>
    <x v="0"/>
    <s v="Técnico de producción I"/>
    <n v="59892"/>
    <d v="2016-11-07T00:00:00"/>
    <x v="3"/>
    <x v="0"/>
    <x v="0"/>
    <n v="4.5"/>
    <x v="2"/>
    <x v="0"/>
    <x v="0"/>
    <m/>
    <m/>
    <x v="0"/>
    <x v="0"/>
    <x v="0"/>
    <x v="0"/>
    <x v="0"/>
    <x v="0"/>
    <x v="9"/>
    <x v="0"/>
    <n v="56"/>
    <x v="2"/>
  </r>
  <r>
    <s v="10101"/>
    <s v="Maria Gonzalez"/>
    <d v="1981-04-16T00:00:00"/>
    <x v="1"/>
    <x v="4"/>
    <x v="0"/>
    <x v="2"/>
    <s v="Soporte TI"/>
    <n v="61242"/>
    <d v="2021-05-01T00:00:00"/>
    <x v="2"/>
    <x v="1"/>
    <x v="1"/>
    <n v="4.6100000000000003"/>
    <x v="2"/>
    <x v="0"/>
    <x v="13"/>
    <m/>
    <m/>
    <x v="0"/>
    <x v="0"/>
    <x v="0"/>
    <x v="0"/>
    <x v="0"/>
    <x v="0"/>
    <x v="0"/>
    <x v="6"/>
    <n v="44"/>
    <x v="0"/>
  </r>
  <r>
    <s v="10237"/>
    <s v="Susan Good"/>
    <d v="1986-05-25T00:00:00"/>
    <x v="1"/>
    <x v="1"/>
    <x v="0"/>
    <x v="0"/>
    <s v="Técnico de producción II"/>
    <n v="66825"/>
    <d v="2019-12-05T00:00:00"/>
    <x v="0"/>
    <x v="1"/>
    <x v="1"/>
    <n v="4.5999999999999996"/>
    <x v="1"/>
    <x v="0"/>
    <x v="17"/>
    <m/>
    <m/>
    <x v="0"/>
    <x v="0"/>
    <x v="0"/>
    <x v="0"/>
    <x v="0"/>
    <x v="0"/>
    <x v="11"/>
    <x v="3"/>
    <n v="39"/>
    <x v="0"/>
  </r>
  <r>
    <s v="10051"/>
    <s v="David Gordon"/>
    <d v="1979-05-21T00:00:00"/>
    <x v="0"/>
    <x v="1"/>
    <x v="0"/>
    <x v="0"/>
    <s v="Técnico de producción I"/>
    <n v="48285"/>
    <d v="2017-02-07T00:00:00"/>
    <x v="0"/>
    <x v="1"/>
    <x v="1"/>
    <n v="5"/>
    <x v="1"/>
    <x v="0"/>
    <x v="9"/>
    <m/>
    <m/>
    <x v="0"/>
    <x v="0"/>
    <x v="0"/>
    <x v="0"/>
    <x v="0"/>
    <x v="0"/>
    <x v="5"/>
    <x v="2"/>
    <n v="46"/>
    <x v="1"/>
  </r>
  <r>
    <s v="10218"/>
    <s v="Phylicia Gosciminski"/>
    <d v="1983-08-12T00:00:00"/>
    <x v="1"/>
    <x v="4"/>
    <x v="0"/>
    <x v="0"/>
    <s v="Técnico de producción II"/>
    <n v="66149"/>
    <d v="2018-09-30T00:00:00"/>
    <x v="4"/>
    <x v="1"/>
    <x v="1"/>
    <n v="4.4000000000000004"/>
    <x v="0"/>
    <x v="0"/>
    <x v="0"/>
    <m/>
    <m/>
    <x v="0"/>
    <x v="0"/>
    <x v="0"/>
    <x v="0"/>
    <x v="0"/>
    <x v="0"/>
    <x v="2"/>
    <x v="4"/>
    <n v="42"/>
    <x v="0"/>
  </r>
  <r>
    <s v="10256"/>
    <s v="Roxana Goyal"/>
    <d v="1974-09-10T00:00:00"/>
    <x v="1"/>
    <x v="1"/>
    <x v="0"/>
    <x v="0"/>
    <s v="Técnico de producción I"/>
    <n v="49256"/>
    <d v="2018-08-19T00:00:00"/>
    <x v="0"/>
    <x v="1"/>
    <x v="1"/>
    <n v="4.0999999999999996"/>
    <x v="0"/>
    <x v="0"/>
    <x v="10"/>
    <m/>
    <m/>
    <x v="0"/>
    <x v="0"/>
    <x v="0"/>
    <x v="0"/>
    <x v="0"/>
    <x v="0"/>
    <x v="7"/>
    <x v="4"/>
    <n v="51"/>
    <x v="1"/>
  </r>
  <r>
    <s v="10098"/>
    <s v="Elijiah Gray"/>
    <d v="1981-11-07T00:00:00"/>
    <x v="0"/>
    <x v="3"/>
    <x v="0"/>
    <x v="0"/>
    <s v="Gerente de producto"/>
    <n v="62957"/>
    <d v="2021-02-06T00:00:00"/>
    <x v="2"/>
    <x v="1"/>
    <x v="1"/>
    <n v="4.63"/>
    <x v="1"/>
    <x v="0"/>
    <x v="9"/>
    <m/>
    <m/>
    <x v="0"/>
    <x v="0"/>
    <x v="0"/>
    <x v="0"/>
    <x v="0"/>
    <x v="0"/>
    <x v="5"/>
    <x v="6"/>
    <n v="44"/>
    <x v="0"/>
  </r>
  <r>
    <s v="10234"/>
    <s v="Hans Gruber"/>
    <d v="1989-06-30T00:00:00"/>
    <x v="0"/>
    <x v="1"/>
    <x v="0"/>
    <x v="2"/>
    <s v="Desarrollador BI"/>
    <n v="99020"/>
    <d v="2023-04-20T00:00:00"/>
    <x v="1"/>
    <x v="1"/>
    <x v="1"/>
    <n v="4.2"/>
    <x v="0"/>
    <x v="0"/>
    <x v="14"/>
    <m/>
    <m/>
    <x v="0"/>
    <x v="0"/>
    <x v="0"/>
    <x v="0"/>
    <x v="0"/>
    <x v="0"/>
    <x v="6"/>
    <x v="10"/>
    <n v="36"/>
    <x v="0"/>
  </r>
  <r>
    <s v="10125"/>
    <s v="Joanne Handschiegl"/>
    <d v="1977-03-23T00:00:00"/>
    <x v="1"/>
    <x v="1"/>
    <x v="0"/>
    <x v="0"/>
    <s v="Técnico de producción I"/>
    <n v="54828"/>
    <d v="2018-04-11T00:00:00"/>
    <x v="4"/>
    <x v="1"/>
    <x v="1"/>
    <n v="4.2"/>
    <x v="2"/>
    <x v="0"/>
    <x v="8"/>
    <m/>
    <m/>
    <x v="0"/>
    <x v="0"/>
    <x v="0"/>
    <x v="0"/>
    <x v="0"/>
    <x v="0"/>
    <x v="6"/>
    <x v="4"/>
    <n v="48"/>
    <x v="1"/>
  </r>
  <r>
    <s v="10074"/>
    <s v="Earnest Hankard"/>
    <d v="1988-10-08T00:00:00"/>
    <x v="0"/>
    <x v="0"/>
    <x v="0"/>
    <x v="0"/>
    <s v="Técnico de producción II"/>
    <n v="64246"/>
    <d v="2018-11-11T00:00:00"/>
    <x v="0"/>
    <x v="1"/>
    <x v="1"/>
    <n v="5"/>
    <x v="1"/>
    <x v="0"/>
    <x v="17"/>
    <m/>
    <m/>
    <x v="0"/>
    <x v="0"/>
    <x v="0"/>
    <x v="0"/>
    <x v="0"/>
    <x v="0"/>
    <x v="9"/>
    <x v="4"/>
    <n v="37"/>
    <x v="0"/>
  </r>
  <r>
    <s v="10007"/>
    <s v="Kara Harrison"/>
    <d v="1974-02-05T00:00:00"/>
    <x v="1"/>
    <x v="1"/>
    <x v="0"/>
    <x v="0"/>
    <s v="Técnico de producción I"/>
    <n v="62065"/>
    <d v="2019-12-05T00:00:00"/>
    <x v="1"/>
    <x v="0"/>
    <x v="0"/>
    <n v="4.76"/>
    <x v="2"/>
    <x v="0"/>
    <x v="15"/>
    <m/>
    <m/>
    <x v="0"/>
    <x v="0"/>
    <x v="0"/>
    <x v="0"/>
    <x v="0"/>
    <x v="0"/>
    <x v="11"/>
    <x v="3"/>
    <n v="51"/>
    <x v="1"/>
  </r>
  <r>
    <s v="10129"/>
    <s v="Anthony Heitzman"/>
    <d v="1984-04-01T00:00:00"/>
    <x v="0"/>
    <x v="0"/>
    <x v="0"/>
    <x v="0"/>
    <s v="Técnico de producción I"/>
    <n v="46998"/>
    <d v="2017-08-13T00:00:00"/>
    <x v="4"/>
    <x v="1"/>
    <x v="1"/>
    <n v="4.17"/>
    <x v="2"/>
    <x v="0"/>
    <x v="0"/>
    <m/>
    <m/>
    <x v="0"/>
    <x v="0"/>
    <x v="0"/>
    <x v="0"/>
    <x v="0"/>
    <x v="0"/>
    <x v="7"/>
    <x v="2"/>
    <n v="41"/>
    <x v="0"/>
  </r>
  <r>
    <s v="10167"/>
    <s v="Alfred Hitchcock"/>
    <d v="1988-09-14T00:00:00"/>
    <x v="0"/>
    <x v="1"/>
    <x v="0"/>
    <x v="4"/>
    <s v="Gerente de ventas regional"/>
    <n v="70545"/>
    <d v="2019-08-18T00:00:00"/>
    <x v="1"/>
    <x v="1"/>
    <x v="1"/>
    <n v="3.6"/>
    <x v="0"/>
    <x v="0"/>
    <x v="5"/>
    <m/>
    <m/>
    <x v="0"/>
    <x v="0"/>
    <x v="0"/>
    <x v="0"/>
    <x v="0"/>
    <x v="0"/>
    <x v="7"/>
    <x v="3"/>
    <n v="37"/>
    <x v="0"/>
  </r>
  <r>
    <s v="10112"/>
    <s v="Jayne Horton"/>
    <d v="1984-02-21T00:00:00"/>
    <x v="1"/>
    <x v="0"/>
    <x v="0"/>
    <x v="2"/>
    <s v="Administrador de base de datos"/>
    <n v="97999"/>
    <d v="2021-03-30T00:00:00"/>
    <x v="1"/>
    <x v="1"/>
    <x v="1"/>
    <n v="4.4800000000000004"/>
    <x v="0"/>
    <x v="0"/>
    <x v="3"/>
    <m/>
    <m/>
    <x v="0"/>
    <x v="0"/>
    <x v="0"/>
    <x v="0"/>
    <x v="0"/>
    <x v="0"/>
    <x v="10"/>
    <x v="6"/>
    <n v="41"/>
    <x v="0"/>
  </r>
  <r>
    <s v="10272"/>
    <s v="Debra Houlihan"/>
    <d v="1966-03-17T00:00:00"/>
    <x v="1"/>
    <x v="1"/>
    <x v="0"/>
    <x v="4"/>
    <s v="Director de ventas"/>
    <n v="180000"/>
    <d v="2019-05-05T00:00:00"/>
    <x v="0"/>
    <x v="1"/>
    <x v="1"/>
    <n v="4.5"/>
    <x v="2"/>
    <x v="0"/>
    <x v="2"/>
    <m/>
    <m/>
    <x v="0"/>
    <x v="0"/>
    <x v="0"/>
    <x v="0"/>
    <x v="0"/>
    <x v="0"/>
    <x v="0"/>
    <x v="3"/>
    <n v="59"/>
    <x v="2"/>
  </r>
  <r>
    <s v="10248"/>
    <s v="Jane Hudson"/>
    <d v="1986-10-06T00:00:00"/>
    <x v="1"/>
    <x v="0"/>
    <x v="0"/>
    <x v="0"/>
    <s v="Técnico de producción I"/>
    <n v="55425"/>
    <d v="2017-02-20T00:00:00"/>
    <x v="0"/>
    <x v="1"/>
    <x v="1"/>
    <n v="4.8"/>
    <x v="2"/>
    <x v="0"/>
    <x v="3"/>
    <m/>
    <m/>
    <x v="0"/>
    <x v="0"/>
    <x v="0"/>
    <x v="0"/>
    <x v="0"/>
    <x v="0"/>
    <x v="5"/>
    <x v="2"/>
    <n v="39"/>
    <x v="0"/>
  </r>
  <r>
    <s v="10201"/>
    <s v="Julissa Hunts"/>
    <d v="1984-11-03T00:00:00"/>
    <x v="1"/>
    <x v="0"/>
    <x v="0"/>
    <x v="0"/>
    <s v="Técnico de producción II"/>
    <n v="69340"/>
    <d v="2022-06-06T00:00:00"/>
    <x v="0"/>
    <x v="1"/>
    <x v="1"/>
    <n v="3"/>
    <x v="0"/>
    <x v="0"/>
    <x v="3"/>
    <m/>
    <m/>
    <x v="0"/>
    <x v="0"/>
    <x v="0"/>
    <x v="0"/>
    <x v="0"/>
    <x v="0"/>
    <x v="4"/>
    <x v="7"/>
    <n v="41"/>
    <x v="0"/>
  </r>
  <r>
    <s v="10214"/>
    <s v="Rosalie Hutter"/>
    <d v="1992-07-05T00:00:00"/>
    <x v="1"/>
    <x v="4"/>
    <x v="0"/>
    <x v="0"/>
    <s v="Técnico de producción II"/>
    <n v="64995"/>
    <d v="2021-05-06T00:00:00"/>
    <x v="1"/>
    <x v="1"/>
    <x v="1"/>
    <n v="4.5"/>
    <x v="1"/>
    <x v="0"/>
    <x v="16"/>
    <m/>
    <m/>
    <x v="0"/>
    <x v="0"/>
    <x v="0"/>
    <x v="0"/>
    <x v="0"/>
    <x v="0"/>
    <x v="0"/>
    <x v="6"/>
    <n v="33"/>
    <x v="3"/>
  </r>
  <r>
    <s v="10139"/>
    <s v="Rose Ivey"/>
    <d v="1991-01-28T00:00:00"/>
    <x v="1"/>
    <x v="0"/>
    <x v="0"/>
    <x v="0"/>
    <s v="Técnico de producción I"/>
    <n v="51908"/>
    <d v="2018-08-19T00:00:00"/>
    <x v="1"/>
    <x v="1"/>
    <x v="1"/>
    <n v="3.99"/>
    <x v="1"/>
    <x v="0"/>
    <x v="11"/>
    <m/>
    <m/>
    <x v="0"/>
    <x v="0"/>
    <x v="0"/>
    <x v="0"/>
    <x v="0"/>
    <x v="0"/>
    <x v="7"/>
    <x v="4"/>
    <n v="34"/>
    <x v="3"/>
  </r>
  <r>
    <s v="10227"/>
    <s v="Maryellen Jackson"/>
    <d v="1972-11-09T00:00:00"/>
    <x v="1"/>
    <x v="0"/>
    <x v="0"/>
    <x v="0"/>
    <s v="Técnico de producción I"/>
    <n v="61242"/>
    <d v="2017-05-11T00:00:00"/>
    <x v="0"/>
    <x v="1"/>
    <x v="1"/>
    <n v="4.0999999999999996"/>
    <x v="1"/>
    <x v="0"/>
    <x v="6"/>
    <m/>
    <m/>
    <x v="0"/>
    <x v="0"/>
    <x v="0"/>
    <x v="0"/>
    <x v="0"/>
    <x v="0"/>
    <x v="0"/>
    <x v="2"/>
    <n v="53"/>
    <x v="1"/>
  </r>
  <r>
    <s v="10236"/>
    <s v="Hannah Jacobi"/>
    <d v="1966-03-22T00:00:00"/>
    <x v="1"/>
    <x v="3"/>
    <x v="0"/>
    <x v="0"/>
    <s v="Técnico de producción I"/>
    <n v="45069"/>
    <d v="2018-09-30T00:00:00"/>
    <x v="2"/>
    <x v="1"/>
    <x v="1"/>
    <n v="4.3"/>
    <x v="0"/>
    <x v="0"/>
    <x v="6"/>
    <m/>
    <m/>
    <x v="0"/>
    <x v="0"/>
    <x v="0"/>
    <x v="0"/>
    <x v="0"/>
    <x v="0"/>
    <x v="2"/>
    <x v="4"/>
    <n v="59"/>
    <x v="2"/>
  </r>
  <r>
    <s v="10009"/>
    <s v="Tayana Jeannite"/>
    <d v="1986-06-11T00:00:00"/>
    <x v="1"/>
    <x v="3"/>
    <x v="0"/>
    <x v="0"/>
    <s v="Técnico de producción II"/>
    <n v="60724"/>
    <d v="2016-05-07T00:00:00"/>
    <x v="0"/>
    <x v="0"/>
    <x v="0"/>
    <n v="4.5999999999999996"/>
    <x v="2"/>
    <x v="0"/>
    <x v="13"/>
    <m/>
    <m/>
    <x v="0"/>
    <x v="0"/>
    <x v="0"/>
    <x v="0"/>
    <x v="0"/>
    <x v="0"/>
    <x v="0"/>
    <x v="0"/>
    <n v="39"/>
    <x v="0"/>
  </r>
  <r>
    <s v="10060"/>
    <s v="Sneha Jhaveri"/>
    <d v="1964-04-13T00:00:00"/>
    <x v="1"/>
    <x v="4"/>
    <x v="0"/>
    <x v="0"/>
    <s v="Técnico de producción I"/>
    <n v="60436"/>
    <d v="2019-06-01T00:00:00"/>
    <x v="0"/>
    <x v="1"/>
    <x v="1"/>
    <n v="5"/>
    <x v="0"/>
    <x v="0"/>
    <x v="5"/>
    <m/>
    <m/>
    <x v="0"/>
    <x v="0"/>
    <x v="0"/>
    <x v="0"/>
    <x v="0"/>
    <x v="0"/>
    <x v="4"/>
    <x v="3"/>
    <n v="61"/>
    <x v="2"/>
  </r>
  <r>
    <s v="10156"/>
    <s v="Noelle Johnson"/>
    <d v="1986-07-11T00:00:00"/>
    <x v="1"/>
    <x v="1"/>
    <x v="0"/>
    <x v="2"/>
    <s v="Administrador de base de datos"/>
    <n v="105700"/>
    <d v="2021-05-01T00:00:00"/>
    <x v="1"/>
    <x v="1"/>
    <x v="1"/>
    <n v="3.75"/>
    <x v="1"/>
    <x v="0"/>
    <x v="9"/>
    <m/>
    <m/>
    <x v="0"/>
    <x v="0"/>
    <x v="0"/>
    <x v="0"/>
    <x v="0"/>
    <x v="0"/>
    <x v="0"/>
    <x v="6"/>
    <n v="39"/>
    <x v="0"/>
  </r>
  <r>
    <s v="10036"/>
    <s v="Yen Johnston"/>
    <d v="1969-08-09T00:00:00"/>
    <x v="1"/>
    <x v="0"/>
    <x v="0"/>
    <x v="0"/>
    <s v="Técnico de producción II"/>
    <n v="63322"/>
    <d v="2019-07-07T00:00:00"/>
    <x v="0"/>
    <x v="0"/>
    <x v="0"/>
    <n v="4.3"/>
    <x v="1"/>
    <x v="0"/>
    <x v="0"/>
    <m/>
    <m/>
    <x v="0"/>
    <x v="0"/>
    <x v="0"/>
    <x v="0"/>
    <x v="0"/>
    <x v="0"/>
    <x v="1"/>
    <x v="3"/>
    <n v="56"/>
    <x v="2"/>
  </r>
  <r>
    <s v="10192"/>
    <s v="Kramer Keatts"/>
    <d v="1976-01-19T00:00:00"/>
    <x v="0"/>
    <x v="0"/>
    <x v="3"/>
    <x v="0"/>
    <s v="Técnico de producción I"/>
    <n v="50482"/>
    <d v="2018-09-30T00:00:00"/>
    <x v="1"/>
    <x v="1"/>
    <x v="1"/>
    <n v="3.07"/>
    <x v="2"/>
    <x v="0"/>
    <x v="18"/>
    <m/>
    <m/>
    <x v="0"/>
    <x v="0"/>
    <x v="0"/>
    <x v="0"/>
    <x v="0"/>
    <x v="0"/>
    <x v="2"/>
    <x v="4"/>
    <n v="49"/>
    <x v="1"/>
  </r>
  <r>
    <s v="10231"/>
    <s v="Bartholemew Khemmich"/>
    <d v="1979-11-27T00:00:00"/>
    <x v="0"/>
    <x v="0"/>
    <x v="3"/>
    <x v="4"/>
    <s v="Gerente de ventas regional"/>
    <n v="65310"/>
    <d v="2018-08-19T00:00:00"/>
    <x v="1"/>
    <x v="1"/>
    <x v="1"/>
    <n v="4.3"/>
    <x v="0"/>
    <x v="0"/>
    <x v="8"/>
    <m/>
    <m/>
    <x v="0"/>
    <x v="0"/>
    <x v="0"/>
    <x v="0"/>
    <x v="0"/>
    <x v="0"/>
    <x v="7"/>
    <x v="4"/>
    <n v="46"/>
    <x v="1"/>
  </r>
  <r>
    <s v="10089"/>
    <s v="Janet King"/>
    <d v="1954-09-21T00:00:00"/>
    <x v="1"/>
    <x v="1"/>
    <x v="3"/>
    <x v="2"/>
    <s v="Administrador de base de datos"/>
    <n v="105700"/>
    <d v="2017-02-07T00:00:00"/>
    <x v="1"/>
    <x v="1"/>
    <x v="1"/>
    <n v="4.83"/>
    <x v="1"/>
    <x v="0"/>
    <x v="18"/>
    <m/>
    <m/>
    <x v="0"/>
    <x v="0"/>
    <x v="0"/>
    <x v="0"/>
    <x v="0"/>
    <x v="0"/>
    <x v="5"/>
    <x v="2"/>
    <n v="71"/>
    <x v="2"/>
  </r>
  <r>
    <s v="10208"/>
    <s v="Bradley J Knapp"/>
    <d v="1977-10-11T00:00:00"/>
    <x v="0"/>
    <x v="0"/>
    <x v="3"/>
    <x v="0"/>
    <s v="Técnico de producción I"/>
    <n v="46654"/>
    <d v="2019-02-17T00:00:00"/>
    <x v="0"/>
    <x v="1"/>
    <x v="1"/>
    <n v="3.1"/>
    <x v="1"/>
    <x v="0"/>
    <x v="10"/>
    <m/>
    <m/>
    <x v="0"/>
    <x v="0"/>
    <x v="0"/>
    <x v="0"/>
    <x v="0"/>
    <x v="0"/>
    <x v="5"/>
    <x v="3"/>
    <n v="48"/>
    <x v="1"/>
  </r>
  <r>
    <s v="10176"/>
    <s v="John Kretschmer"/>
    <d v="1980-02-02T00:00:00"/>
    <x v="0"/>
    <x v="1"/>
    <x v="3"/>
    <x v="0"/>
    <s v="Técnico de producción I"/>
    <n v="63973"/>
    <d v="2016-10-01T00:00:00"/>
    <x v="1"/>
    <x v="1"/>
    <x v="1"/>
    <n v="3.38"/>
    <x v="1"/>
    <x v="0"/>
    <x v="12"/>
    <m/>
    <m/>
    <x v="0"/>
    <x v="0"/>
    <x v="0"/>
    <x v="0"/>
    <x v="0"/>
    <x v="0"/>
    <x v="3"/>
    <x v="0"/>
    <n v="45"/>
    <x v="0"/>
  </r>
  <r>
    <s v="10165"/>
    <s v="Freddy Kreuger"/>
    <d v="1969-02-24T00:00:00"/>
    <x v="0"/>
    <x v="0"/>
    <x v="3"/>
    <x v="4"/>
    <s v="Gerente de ventas regional"/>
    <n v="71339"/>
    <d v="2016-07-03T00:00:00"/>
    <x v="3"/>
    <x v="1"/>
    <x v="1"/>
    <n v="3.65"/>
    <x v="0"/>
    <x v="0"/>
    <x v="17"/>
    <m/>
    <m/>
    <x v="0"/>
    <x v="0"/>
    <x v="0"/>
    <x v="0"/>
    <x v="0"/>
    <x v="0"/>
    <x v="1"/>
    <x v="0"/>
    <n v="56"/>
    <x v="2"/>
  </r>
  <r>
    <s v="10113"/>
    <s v="Jyoti Lajiri"/>
    <d v="1986-04-23T00:00:00"/>
    <x v="0"/>
    <x v="1"/>
    <x v="3"/>
    <x v="2"/>
    <s v="Ingeniero de red senior"/>
    <n v="93206"/>
    <d v="2019-10-11T00:00:00"/>
    <x v="2"/>
    <x v="1"/>
    <x v="1"/>
    <n v="4.46"/>
    <x v="0"/>
    <x v="0"/>
    <x v="6"/>
    <m/>
    <m/>
    <x v="0"/>
    <x v="0"/>
    <x v="0"/>
    <x v="0"/>
    <x v="0"/>
    <x v="0"/>
    <x v="3"/>
    <x v="3"/>
    <n v="39"/>
    <x v="0"/>
  </r>
  <r>
    <s v="10052"/>
    <s v="Enrico Langton"/>
    <d v="1986-09-12T00:00:00"/>
    <x v="0"/>
    <x v="1"/>
    <x v="3"/>
    <x v="0"/>
    <s v="Técnico de producción I"/>
    <n v="46120"/>
    <d v="2017-09-07T00:00:00"/>
    <x v="0"/>
    <x v="1"/>
    <x v="1"/>
    <n v="5"/>
    <x v="0"/>
    <x v="0"/>
    <x v="8"/>
    <m/>
    <m/>
    <x v="0"/>
    <x v="0"/>
    <x v="0"/>
    <x v="0"/>
    <x v="0"/>
    <x v="0"/>
    <x v="2"/>
    <x v="2"/>
    <n v="39"/>
    <x v="0"/>
  </r>
  <r>
    <s v="10038"/>
    <s v="William LaRotonda"/>
    <d v="1984-04-26T00:00:00"/>
    <x v="0"/>
    <x v="3"/>
    <x v="3"/>
    <x v="3"/>
    <s v="Contador I"/>
    <n v="64520"/>
    <d v="2019-06-01T00:00:00"/>
    <x v="5"/>
    <x v="1"/>
    <x v="1"/>
    <n v="5"/>
    <x v="2"/>
    <x v="0"/>
    <x v="10"/>
    <m/>
    <m/>
    <x v="0"/>
    <x v="0"/>
    <x v="0"/>
    <x v="0"/>
    <x v="0"/>
    <x v="0"/>
    <x v="4"/>
    <x v="3"/>
    <n v="41"/>
    <x v="0"/>
  </r>
  <r>
    <s v="10232"/>
    <s v="Binh Le"/>
    <d v="1987-06-14T00:00:00"/>
    <x v="1"/>
    <x v="0"/>
    <x v="0"/>
    <x v="2"/>
    <s v="Senior Desarrollador BI"/>
    <n v="81584"/>
    <d v="2022-02-10T00:00:00"/>
    <x v="1"/>
    <x v="1"/>
    <x v="1"/>
    <n v="4.0999999999999996"/>
    <x v="0"/>
    <x v="0"/>
    <x v="9"/>
    <m/>
    <m/>
    <x v="0"/>
    <x v="0"/>
    <x v="0"/>
    <x v="0"/>
    <x v="0"/>
    <x v="0"/>
    <x v="5"/>
    <x v="7"/>
    <n v="38"/>
    <x v="0"/>
  </r>
  <r>
    <s v="10134"/>
    <s v="Brandon R LeBlanc"/>
    <d v="1984-10-06T00:00:00"/>
    <x v="0"/>
    <x v="1"/>
    <x v="0"/>
    <x v="3"/>
    <s v="Gerente de Servicios Compartidos"/>
    <n v="93046"/>
    <d v="2022-05-01T00:00:00"/>
    <x v="1"/>
    <x v="1"/>
    <x v="1"/>
    <n v="4.0999999999999996"/>
    <x v="2"/>
    <x v="0"/>
    <x v="17"/>
    <m/>
    <m/>
    <x v="0"/>
    <x v="0"/>
    <x v="0"/>
    <x v="0"/>
    <x v="0"/>
    <x v="0"/>
    <x v="0"/>
    <x v="7"/>
    <n v="41"/>
    <x v="0"/>
  </r>
  <r>
    <s v="10251"/>
    <s v="Hannibal Lecter"/>
    <d v="1982-02-09T00:00:00"/>
    <x v="0"/>
    <x v="1"/>
    <x v="0"/>
    <x v="0"/>
    <s v="Técnico de producción I"/>
    <n v="64738"/>
    <d v="2017-05-14T00:00:00"/>
    <x v="4"/>
    <x v="1"/>
    <x v="1"/>
    <n v="4.0999999999999996"/>
    <x v="1"/>
    <x v="0"/>
    <x v="18"/>
    <m/>
    <m/>
    <x v="0"/>
    <x v="0"/>
    <x v="0"/>
    <x v="0"/>
    <x v="0"/>
    <x v="0"/>
    <x v="0"/>
    <x v="2"/>
    <n v="43"/>
    <x v="0"/>
  </r>
  <r>
    <s v="10103"/>
    <s v="Giovanni Leruth"/>
    <d v="1988-12-27T00:00:00"/>
    <x v="0"/>
    <x v="4"/>
    <x v="0"/>
    <x v="4"/>
    <s v="Gerente de ventas regional"/>
    <n v="70468"/>
    <d v="2017-04-30T00:00:00"/>
    <x v="5"/>
    <x v="1"/>
    <x v="1"/>
    <n v="4.53"/>
    <x v="1"/>
    <x v="0"/>
    <x v="4"/>
    <m/>
    <m/>
    <x v="0"/>
    <x v="0"/>
    <x v="0"/>
    <x v="0"/>
    <x v="0"/>
    <x v="0"/>
    <x v="6"/>
    <x v="2"/>
    <n v="37"/>
    <x v="0"/>
  </r>
  <r>
    <s v="10017"/>
    <s v="Ketsia Liebig"/>
    <d v="1981-10-26T00:00:00"/>
    <x v="1"/>
    <x v="1"/>
    <x v="0"/>
    <x v="0"/>
    <s v="Gerente de producto"/>
    <n v="77915"/>
    <d v="2018-09-30T00:00:00"/>
    <x v="5"/>
    <x v="0"/>
    <x v="0"/>
    <n v="4.0999999999999996"/>
    <x v="1"/>
    <x v="0"/>
    <x v="13"/>
    <m/>
    <m/>
    <x v="0"/>
    <x v="0"/>
    <x v="0"/>
    <x v="0"/>
    <x v="0"/>
    <x v="0"/>
    <x v="2"/>
    <x v="4"/>
    <n v="44"/>
    <x v="0"/>
  </r>
  <r>
    <s v="10137"/>
    <s v="Mathew Linden"/>
    <d v="1979-03-19T00:00:00"/>
    <x v="0"/>
    <x v="1"/>
    <x v="0"/>
    <x v="0"/>
    <s v="Técnico de producción II"/>
    <n v="63450"/>
    <d v="2018-08-07T00:00:00"/>
    <x v="0"/>
    <x v="1"/>
    <x v="1"/>
    <n v="4"/>
    <x v="1"/>
    <x v="0"/>
    <x v="6"/>
    <m/>
    <m/>
    <x v="0"/>
    <x v="0"/>
    <x v="0"/>
    <x v="0"/>
    <x v="0"/>
    <x v="0"/>
    <x v="7"/>
    <x v="4"/>
    <n v="46"/>
    <x v="1"/>
  </r>
  <r>
    <s v="10008"/>
    <s v="Leonara Lindsay"/>
    <d v="1988-05-10T00:00:00"/>
    <x v="1"/>
    <x v="0"/>
    <x v="0"/>
    <x v="2"/>
    <s v="Soporte TI"/>
    <n v="51777"/>
    <d v="2016-01-21T00:00:00"/>
    <x v="3"/>
    <x v="0"/>
    <x v="0"/>
    <n v="4.6399999999999997"/>
    <x v="2"/>
    <x v="0"/>
    <x v="11"/>
    <m/>
    <m/>
    <x v="0"/>
    <x v="0"/>
    <x v="0"/>
    <x v="0"/>
    <x v="0"/>
    <x v="0"/>
    <x v="8"/>
    <x v="0"/>
    <n v="37"/>
    <x v="0"/>
  </r>
  <r>
    <s v="10035"/>
    <s v="Lisa Lunquist"/>
    <d v="1982-03-28T00:00:00"/>
    <x v="1"/>
    <x v="0"/>
    <x v="0"/>
    <x v="0"/>
    <s v="Técnico de producción II"/>
    <n v="73330"/>
    <d v="2018-08-19T00:00:00"/>
    <x v="1"/>
    <x v="0"/>
    <x v="0"/>
    <n v="4.2"/>
    <x v="2"/>
    <x v="0"/>
    <x v="2"/>
    <m/>
    <m/>
    <x v="0"/>
    <x v="0"/>
    <x v="0"/>
    <x v="0"/>
    <x v="0"/>
    <x v="0"/>
    <x v="7"/>
    <x v="4"/>
    <n v="43"/>
    <x v="0"/>
  </r>
  <r>
    <s v="10057"/>
    <s v="Allison Lydon"/>
    <d v="1975-10-22T00:00:00"/>
    <x v="1"/>
    <x v="1"/>
    <x v="0"/>
    <x v="0"/>
    <s v="Técnico de producción I"/>
    <n v="52057"/>
    <d v="2021-02-16T00:00:00"/>
    <x v="5"/>
    <x v="1"/>
    <x v="1"/>
    <n v="5"/>
    <x v="1"/>
    <x v="0"/>
    <x v="16"/>
    <m/>
    <m/>
    <x v="0"/>
    <x v="0"/>
    <x v="0"/>
    <x v="0"/>
    <x v="0"/>
    <x v="0"/>
    <x v="5"/>
    <x v="6"/>
    <n v="50"/>
    <x v="1"/>
  </r>
  <r>
    <s v="10219"/>
    <s v="Lauren Mahoney"/>
    <d v="1986-07-07T00:00:00"/>
    <x v="1"/>
    <x v="0"/>
    <x v="0"/>
    <x v="0"/>
    <s v="Técnico de producción I"/>
    <n v="45395"/>
    <d v="2019-06-01T00:00:00"/>
    <x v="0"/>
    <x v="1"/>
    <x v="1"/>
    <n v="4.5999999999999996"/>
    <x v="2"/>
    <x v="0"/>
    <x v="11"/>
    <m/>
    <m/>
    <x v="0"/>
    <x v="0"/>
    <x v="0"/>
    <x v="0"/>
    <x v="0"/>
    <x v="0"/>
    <x v="4"/>
    <x v="3"/>
    <n v="39"/>
    <x v="0"/>
  </r>
  <r>
    <s v="10077"/>
    <s v="Robyn Manchester"/>
    <d v="1976-08-25T00:00:00"/>
    <x v="1"/>
    <x v="1"/>
    <x v="0"/>
    <x v="0"/>
    <s v="Técnico de producción II"/>
    <n v="62385"/>
    <d v="2022-11-05T00:00:00"/>
    <x v="0"/>
    <x v="1"/>
    <x v="1"/>
    <n v="5"/>
    <x v="1"/>
    <x v="0"/>
    <x v="3"/>
    <m/>
    <m/>
    <x v="0"/>
    <x v="0"/>
    <x v="0"/>
    <x v="0"/>
    <x v="0"/>
    <x v="0"/>
    <x v="9"/>
    <x v="7"/>
    <n v="49"/>
    <x v="1"/>
  </r>
  <r>
    <s v="10279"/>
    <s v="Debbie Mangal"/>
    <d v="1974-07-11T00:00:00"/>
    <x v="1"/>
    <x v="1"/>
    <x v="0"/>
    <x v="0"/>
    <s v="Técnico de producción I"/>
    <n v="61349"/>
    <d v="2018-11-11T00:00:00"/>
    <x v="0"/>
    <x v="1"/>
    <x v="1"/>
    <n v="4.0999999999999996"/>
    <x v="1"/>
    <x v="0"/>
    <x v="13"/>
    <m/>
    <m/>
    <x v="0"/>
    <x v="0"/>
    <x v="0"/>
    <x v="0"/>
    <x v="0"/>
    <x v="0"/>
    <x v="9"/>
    <x v="4"/>
    <n v="51"/>
    <x v="1"/>
  </r>
  <r>
    <s v="10110"/>
    <s v="Sandra Martin"/>
    <d v="1987-07-11T00:00:00"/>
    <x v="1"/>
    <x v="0"/>
    <x v="0"/>
    <x v="1"/>
    <s v="Ingeniero de software"/>
    <n v="105688"/>
    <d v="2018-11-11T00:00:00"/>
    <x v="4"/>
    <x v="1"/>
    <x v="1"/>
    <n v="4.5"/>
    <x v="0"/>
    <x v="0"/>
    <x v="11"/>
    <m/>
    <m/>
    <x v="0"/>
    <x v="0"/>
    <x v="0"/>
    <x v="0"/>
    <x v="0"/>
    <x v="0"/>
    <x v="9"/>
    <x v="4"/>
    <n v="38"/>
    <x v="0"/>
  </r>
  <r>
    <s v="10053"/>
    <s v="Shana Maurice"/>
    <d v="1977-11-22T00:00:00"/>
    <x v="1"/>
    <x v="1"/>
    <x v="0"/>
    <x v="0"/>
    <s v="Técnico de producción I"/>
    <n v="54132"/>
    <d v="2016-05-31T00:00:00"/>
    <x v="1"/>
    <x v="1"/>
    <x v="1"/>
    <n v="5"/>
    <x v="2"/>
    <x v="0"/>
    <x v="14"/>
    <m/>
    <m/>
    <x v="0"/>
    <x v="0"/>
    <x v="0"/>
    <x v="0"/>
    <x v="0"/>
    <x v="0"/>
    <x v="0"/>
    <x v="0"/>
    <n v="48"/>
    <x v="1"/>
  </r>
  <r>
    <s v="10076"/>
    <s v="B'rigit Carthy"/>
    <d v="1987-05-21T00:00:00"/>
    <x v="1"/>
    <x v="0"/>
    <x v="0"/>
    <x v="0"/>
    <s v="Técnico de producción II"/>
    <n v="55315"/>
    <d v="2021-03-30T00:00:00"/>
    <x v="0"/>
    <x v="1"/>
    <x v="1"/>
    <n v="5"/>
    <x v="0"/>
    <x v="0"/>
    <x v="4"/>
    <m/>
    <m/>
    <x v="0"/>
    <x v="0"/>
    <x v="0"/>
    <x v="0"/>
    <x v="0"/>
    <x v="0"/>
    <x v="10"/>
    <x v="6"/>
    <n v="38"/>
    <x v="0"/>
  </r>
  <r>
    <s v="10145"/>
    <s v="Sandy Mckenna"/>
    <d v="1987-07-01T00:00:00"/>
    <x v="1"/>
    <x v="1"/>
    <x v="0"/>
    <x v="0"/>
    <s v="Técnico de producción I"/>
    <n v="62810"/>
    <d v="2018-07-01T00:00:00"/>
    <x v="1"/>
    <x v="1"/>
    <x v="1"/>
    <n v="3.93"/>
    <x v="1"/>
    <x v="0"/>
    <x v="17"/>
    <m/>
    <m/>
    <x v="0"/>
    <x v="0"/>
    <x v="0"/>
    <x v="0"/>
    <x v="0"/>
    <x v="0"/>
    <x v="1"/>
    <x v="4"/>
    <n v="38"/>
    <x v="0"/>
  </r>
  <r>
    <s v="10202"/>
    <s v="Jac McKinzie"/>
    <d v="1984-01-07T00:00:00"/>
    <x v="0"/>
    <x v="1"/>
    <x v="0"/>
    <x v="4"/>
    <s v="Gerente de ventas regional"/>
    <n v="63291"/>
    <d v="2022-06-07T00:00:00"/>
    <x v="5"/>
    <x v="1"/>
    <x v="1"/>
    <n v="3.4"/>
    <x v="2"/>
    <x v="0"/>
    <x v="6"/>
    <m/>
    <m/>
    <x v="0"/>
    <x v="0"/>
    <x v="0"/>
    <x v="0"/>
    <x v="0"/>
    <x v="0"/>
    <x v="4"/>
    <x v="7"/>
    <n v="41"/>
    <x v="0"/>
  </r>
  <r>
    <s v="10068"/>
    <s v="Jennifer Medeiros"/>
    <d v="1976-09-22T00:00:00"/>
    <x v="1"/>
    <x v="0"/>
    <x v="4"/>
    <x v="0"/>
    <s v="Técnico de producción I"/>
    <n v="55688"/>
    <d v="2021-03-30T00:00:00"/>
    <x v="1"/>
    <x v="1"/>
    <x v="1"/>
    <n v="5"/>
    <x v="2"/>
    <x v="0"/>
    <x v="18"/>
    <m/>
    <m/>
    <x v="0"/>
    <x v="0"/>
    <x v="0"/>
    <x v="0"/>
    <x v="0"/>
    <x v="0"/>
    <x v="10"/>
    <x v="6"/>
    <n v="49"/>
    <x v="1"/>
  </r>
  <r>
    <s v="10116"/>
    <s v="Brannon Miller"/>
    <d v="1981-10-08T00:00:00"/>
    <x v="0"/>
    <x v="0"/>
    <x v="4"/>
    <x v="0"/>
    <s v="Gerente de producto"/>
    <n v="83667"/>
    <d v="2017-08-16T00:00:00"/>
    <x v="1"/>
    <x v="1"/>
    <x v="1"/>
    <n v="4.37"/>
    <x v="1"/>
    <x v="0"/>
    <x v="9"/>
    <m/>
    <m/>
    <x v="0"/>
    <x v="0"/>
    <x v="0"/>
    <x v="0"/>
    <x v="0"/>
    <x v="0"/>
    <x v="7"/>
    <x v="2"/>
    <n v="44"/>
    <x v="0"/>
  </r>
  <r>
    <s v="10213"/>
    <s v="Erasumus Monkfish"/>
    <d v="1992-08-17T00:00:00"/>
    <x v="0"/>
    <x v="1"/>
    <x v="4"/>
    <x v="0"/>
    <s v="Técnico de producción II"/>
    <n v="58207"/>
    <d v="2016-07-11T00:00:00"/>
    <x v="0"/>
    <x v="1"/>
    <x v="1"/>
    <n v="3.7"/>
    <x v="1"/>
    <x v="0"/>
    <x v="11"/>
    <m/>
    <m/>
    <x v="0"/>
    <x v="0"/>
    <x v="0"/>
    <x v="0"/>
    <x v="0"/>
    <x v="0"/>
    <x v="1"/>
    <x v="0"/>
    <n v="33"/>
    <x v="3"/>
  </r>
  <r>
    <s v="10288"/>
    <s v="Peter Monroe"/>
    <d v="1986-05-10T00:00:00"/>
    <x v="0"/>
    <x v="1"/>
    <x v="4"/>
    <x v="2"/>
    <s v="Gerente de TI - Infraestructura"/>
    <n v="157000"/>
    <d v="2017-02-15T00:00:00"/>
    <x v="3"/>
    <x v="2"/>
    <x v="2"/>
    <n v="2.39"/>
    <x v="1"/>
    <x v="4"/>
    <x v="8"/>
    <m/>
    <m/>
    <x v="0"/>
    <x v="0"/>
    <x v="0"/>
    <x v="0"/>
    <x v="0"/>
    <x v="0"/>
    <x v="5"/>
    <x v="2"/>
    <n v="39"/>
    <x v="0"/>
  </r>
  <r>
    <s v="10025"/>
    <s v="Luisa Monterro"/>
    <d v="1970-04-24T00:00:00"/>
    <x v="1"/>
    <x v="0"/>
    <x v="4"/>
    <x v="0"/>
    <s v="Técnico de producción II"/>
    <n v="72460"/>
    <d v="2018-05-13T00:00:00"/>
    <x v="1"/>
    <x v="0"/>
    <x v="0"/>
    <n v="4.7"/>
    <x v="1"/>
    <x v="0"/>
    <x v="0"/>
    <m/>
    <m/>
    <x v="0"/>
    <x v="0"/>
    <x v="0"/>
    <x v="0"/>
    <x v="0"/>
    <x v="0"/>
    <x v="0"/>
    <x v="4"/>
    <n v="55"/>
    <x v="1"/>
  </r>
  <r>
    <s v="10223"/>
    <s v="Patrick Moran"/>
    <d v="1976-03-12T00:00:00"/>
    <x v="0"/>
    <x v="0"/>
    <x v="4"/>
    <x v="0"/>
    <s v="Técnico de producción II"/>
    <n v="72106"/>
    <d v="2017-09-01T00:00:00"/>
    <x v="3"/>
    <x v="1"/>
    <x v="1"/>
    <n v="4.0999999999999996"/>
    <x v="2"/>
    <x v="0"/>
    <x v="7"/>
    <m/>
    <m/>
    <x v="0"/>
    <x v="0"/>
    <x v="0"/>
    <x v="0"/>
    <x v="0"/>
    <x v="0"/>
    <x v="2"/>
    <x v="2"/>
    <n v="49"/>
    <x v="1"/>
  </r>
  <r>
    <s v="10151"/>
    <s v="Tanya Morway"/>
    <d v="1979-04-04T00:00:00"/>
    <x v="1"/>
    <x v="1"/>
    <x v="0"/>
    <x v="2"/>
    <s v="Ingeniero de red"/>
    <n v="52599"/>
    <d v="2021-02-16T00:00:00"/>
    <x v="1"/>
    <x v="1"/>
    <x v="1"/>
    <n v="3.81"/>
    <x v="1"/>
    <x v="0"/>
    <x v="16"/>
    <m/>
    <m/>
    <x v="0"/>
    <x v="0"/>
    <x v="0"/>
    <x v="0"/>
    <x v="0"/>
    <x v="0"/>
    <x v="5"/>
    <x v="6"/>
    <n v="46"/>
    <x v="1"/>
  </r>
  <r>
    <s v="10254"/>
    <s v="Dawn Motlagh"/>
    <d v="1984-07-07T00:00:00"/>
    <x v="1"/>
    <x v="3"/>
    <x v="0"/>
    <x v="0"/>
    <s v="Técnico de producción I"/>
    <n v="63430"/>
    <d v="2018-01-04T00:00:00"/>
    <x v="0"/>
    <x v="1"/>
    <x v="1"/>
    <n v="4.4000000000000004"/>
    <x v="2"/>
    <x v="0"/>
    <x v="19"/>
    <m/>
    <m/>
    <x v="0"/>
    <x v="0"/>
    <x v="0"/>
    <x v="0"/>
    <x v="0"/>
    <x v="0"/>
    <x v="8"/>
    <x v="4"/>
    <n v="41"/>
    <x v="0"/>
  </r>
  <r>
    <s v="10120"/>
    <s v="Maliki Moumanil"/>
    <d v="1974-01-12T00:00:00"/>
    <x v="0"/>
    <x v="4"/>
    <x v="0"/>
    <x v="0"/>
    <s v="Técnico de producción II"/>
    <n v="74417"/>
    <d v="2018-05-13T00:00:00"/>
    <x v="0"/>
    <x v="1"/>
    <x v="1"/>
    <n v="4.29"/>
    <x v="0"/>
    <x v="0"/>
    <x v="13"/>
    <m/>
    <m/>
    <x v="0"/>
    <x v="0"/>
    <x v="0"/>
    <x v="0"/>
    <x v="0"/>
    <x v="0"/>
    <x v="0"/>
    <x v="4"/>
    <n v="51"/>
    <x v="1"/>
  </r>
  <r>
    <s v="10216"/>
    <s v="Michael Myers"/>
    <d v="1980-04-18T00:00:00"/>
    <x v="0"/>
    <x v="0"/>
    <x v="0"/>
    <x v="0"/>
    <s v="Técnico de producción I"/>
    <n v="57575"/>
    <d v="2018-08-07T00:00:00"/>
    <x v="0"/>
    <x v="1"/>
    <x v="1"/>
    <n v="4.0999999999999996"/>
    <x v="2"/>
    <x v="0"/>
    <x v="8"/>
    <m/>
    <m/>
    <x v="0"/>
    <x v="0"/>
    <x v="0"/>
    <x v="0"/>
    <x v="0"/>
    <x v="0"/>
    <x v="7"/>
    <x v="4"/>
    <n v="45"/>
    <x v="0"/>
  </r>
  <r>
    <s v="10079"/>
    <s v="Kurt Navathe"/>
    <d v="1970-04-25T00:00:00"/>
    <x v="0"/>
    <x v="0"/>
    <x v="0"/>
    <x v="2"/>
    <s v="Senior Desarrollador BI"/>
    <n v="87921"/>
    <d v="2023-10-02T00:00:00"/>
    <x v="1"/>
    <x v="1"/>
    <x v="1"/>
    <n v="5"/>
    <x v="1"/>
    <x v="0"/>
    <x v="12"/>
    <m/>
    <m/>
    <x v="0"/>
    <x v="0"/>
    <x v="0"/>
    <x v="0"/>
    <x v="0"/>
    <x v="0"/>
    <x v="3"/>
    <x v="10"/>
    <n v="55"/>
    <x v="1"/>
  </r>
  <r>
    <s v="10063"/>
    <s v="Richard Newman"/>
    <d v="1977-08-04T00:00:00"/>
    <x v="0"/>
    <x v="1"/>
    <x v="0"/>
    <x v="0"/>
    <s v="Técnico de producción I"/>
    <n v="48495"/>
    <d v="2019-12-05T00:00:00"/>
    <x v="0"/>
    <x v="1"/>
    <x v="1"/>
    <n v="5"/>
    <x v="0"/>
    <x v="0"/>
    <x v="13"/>
    <m/>
    <m/>
    <x v="0"/>
    <x v="0"/>
    <x v="0"/>
    <x v="0"/>
    <x v="0"/>
    <x v="0"/>
    <x v="11"/>
    <x v="3"/>
    <n v="48"/>
    <x v="1"/>
  </r>
  <r>
    <s v="10037"/>
    <s v="Shari Ngodup"/>
    <d v="1967-03-06T00:00:00"/>
    <x v="1"/>
    <x v="4"/>
    <x v="0"/>
    <x v="0"/>
    <s v="Técnico de producción I"/>
    <n v="52984"/>
    <d v="2018-01-04T00:00:00"/>
    <x v="3"/>
    <x v="0"/>
    <x v="0"/>
    <n v="4"/>
    <x v="1"/>
    <x v="0"/>
    <x v="7"/>
    <m/>
    <m/>
    <x v="0"/>
    <x v="0"/>
    <x v="0"/>
    <x v="0"/>
    <x v="0"/>
    <x v="0"/>
    <x v="8"/>
    <x v="4"/>
    <n v="58"/>
    <x v="2"/>
  </r>
  <r>
    <s v="10042"/>
    <s v="Dheepa Nguyen"/>
    <d v="1989-03-31T00:00:00"/>
    <x v="1"/>
    <x v="0"/>
    <x v="0"/>
    <x v="4"/>
    <s v="Gerente de ventas regional"/>
    <n v="63695"/>
    <d v="2018-08-07T00:00:00"/>
    <x v="1"/>
    <x v="1"/>
    <x v="1"/>
    <n v="5"/>
    <x v="0"/>
    <x v="0"/>
    <x v="9"/>
    <m/>
    <m/>
    <x v="0"/>
    <x v="0"/>
    <x v="0"/>
    <x v="0"/>
    <x v="0"/>
    <x v="0"/>
    <x v="7"/>
    <x v="4"/>
    <n v="36"/>
    <x v="0"/>
  </r>
  <r>
    <s v="10206"/>
    <s v="Lei-Ming Nguyen"/>
    <d v="1984-07-07T00:00:00"/>
    <x v="1"/>
    <x v="0"/>
    <x v="0"/>
    <x v="0"/>
    <s v="Técnico de producción I"/>
    <n v="62061"/>
    <d v="2018-08-07T00:00:00"/>
    <x v="0"/>
    <x v="1"/>
    <x v="1"/>
    <n v="3.6"/>
    <x v="0"/>
    <x v="0"/>
    <x v="3"/>
    <m/>
    <m/>
    <x v="0"/>
    <x v="0"/>
    <x v="0"/>
    <x v="0"/>
    <x v="0"/>
    <x v="0"/>
    <x v="7"/>
    <x v="4"/>
    <n v="41"/>
    <x v="0"/>
  </r>
  <r>
    <s v="10104"/>
    <s v="Kristie Nowlan"/>
    <d v="1985-11-23T00:00:00"/>
    <x v="1"/>
    <x v="0"/>
    <x v="0"/>
    <x v="0"/>
    <s v="Técnico de producción II"/>
    <n v="66738"/>
    <d v="2019-10-11T00:00:00"/>
    <x v="1"/>
    <x v="1"/>
    <x v="1"/>
    <n v="4.53"/>
    <x v="0"/>
    <x v="0"/>
    <x v="15"/>
    <m/>
    <m/>
    <x v="0"/>
    <x v="0"/>
    <x v="0"/>
    <x v="0"/>
    <x v="0"/>
    <x v="0"/>
    <x v="3"/>
    <x v="3"/>
    <n v="40"/>
    <x v="0"/>
  </r>
  <r>
    <s v="10121"/>
    <s v="Jasmine Onque"/>
    <d v="1990-11-05T00:00:00"/>
    <x v="1"/>
    <x v="0"/>
    <x v="0"/>
    <x v="4"/>
    <s v="Gerente de ventas regional"/>
    <n v="63051"/>
    <d v="2018-09-30T00:00:00"/>
    <x v="1"/>
    <x v="1"/>
    <x v="1"/>
    <n v="4.28"/>
    <x v="1"/>
    <x v="0"/>
    <x v="0"/>
    <m/>
    <m/>
    <x v="0"/>
    <x v="0"/>
    <x v="0"/>
    <x v="0"/>
    <x v="0"/>
    <x v="0"/>
    <x v="2"/>
    <x v="4"/>
    <n v="35"/>
    <x v="3"/>
  </r>
  <r>
    <s v="10021"/>
    <s v="Adeel Osturnka"/>
    <d v="1976-11-12T00:00:00"/>
    <x v="0"/>
    <x v="1"/>
    <x v="0"/>
    <x v="0"/>
    <s v="Técnico de producción I"/>
    <n v="47414"/>
    <d v="2018-09-30T00:00:00"/>
    <x v="0"/>
    <x v="0"/>
    <x v="0"/>
    <n v="5"/>
    <x v="1"/>
    <x v="0"/>
    <x v="8"/>
    <m/>
    <m/>
    <x v="0"/>
    <x v="0"/>
    <x v="0"/>
    <x v="0"/>
    <x v="0"/>
    <x v="0"/>
    <x v="2"/>
    <x v="4"/>
    <n v="49"/>
    <x v="1"/>
  </r>
  <r>
    <s v="10281"/>
    <s v="Clinton Owad"/>
    <d v="1979-11-24T00:00:00"/>
    <x v="0"/>
    <x v="0"/>
    <x v="0"/>
    <x v="0"/>
    <s v="Técnico de producción I"/>
    <n v="53060"/>
    <d v="2019-02-17T00:00:00"/>
    <x v="0"/>
    <x v="2"/>
    <x v="2"/>
    <n v="4.25"/>
    <x v="1"/>
    <x v="4"/>
    <x v="16"/>
    <m/>
    <m/>
    <x v="0"/>
    <x v="0"/>
    <x v="0"/>
    <x v="0"/>
    <x v="0"/>
    <x v="0"/>
    <x v="5"/>
    <x v="3"/>
    <n v="46"/>
    <x v="1"/>
  </r>
  <r>
    <s v="10041"/>
    <s v="Travis Ozark"/>
    <d v="1982-05-19T00:00:00"/>
    <x v="0"/>
    <x v="0"/>
    <x v="0"/>
    <x v="4"/>
    <s v="Gerente de ventas regional"/>
    <n v="68829"/>
    <d v="2021-05-01T00:00:00"/>
    <x v="5"/>
    <x v="1"/>
    <x v="1"/>
    <n v="5"/>
    <x v="0"/>
    <x v="0"/>
    <x v="19"/>
    <m/>
    <m/>
    <x v="0"/>
    <x v="0"/>
    <x v="0"/>
    <x v="0"/>
    <x v="0"/>
    <x v="0"/>
    <x v="0"/>
    <x v="6"/>
    <n v="43"/>
    <x v="0"/>
  </r>
  <r>
    <s v="10217"/>
    <s v="Shana Petingill"/>
    <d v="1979-10-03T00:00:00"/>
    <x v="1"/>
    <x v="1"/>
    <x v="0"/>
    <x v="0"/>
    <s v="Técnico de producción II"/>
    <n v="74226"/>
    <d v="2017-02-04T00:00:00"/>
    <x v="0"/>
    <x v="1"/>
    <x v="1"/>
    <n v="4.3"/>
    <x v="1"/>
    <x v="0"/>
    <x v="11"/>
    <m/>
    <m/>
    <x v="0"/>
    <x v="0"/>
    <x v="0"/>
    <x v="0"/>
    <x v="0"/>
    <x v="0"/>
    <x v="5"/>
    <x v="2"/>
    <n v="46"/>
    <x v="1"/>
  </r>
  <r>
    <s v="10016"/>
    <s v="Thelma Petrowsky"/>
    <d v="1984-09-16T00:00:00"/>
    <x v="1"/>
    <x v="1"/>
    <x v="0"/>
    <x v="2"/>
    <s v="Analista de datos"/>
    <n v="93554"/>
    <d v="2019-10-11T00:00:00"/>
    <x v="2"/>
    <x v="0"/>
    <x v="0"/>
    <n v="4.5999999999999996"/>
    <x v="0"/>
    <x v="0"/>
    <x v="4"/>
    <m/>
    <m/>
    <x v="0"/>
    <x v="0"/>
    <x v="0"/>
    <x v="0"/>
    <x v="0"/>
    <x v="0"/>
    <x v="3"/>
    <x v="3"/>
    <n v="41"/>
    <x v="0"/>
  </r>
  <r>
    <s v="10164"/>
    <s v="Brad Pitt"/>
    <d v="1981-11-23T00:00:00"/>
    <x v="0"/>
    <x v="0"/>
    <x v="0"/>
    <x v="0"/>
    <s v="Técnico de producción I"/>
    <n v="47001"/>
    <d v="2012-05-11T00:00:00"/>
    <x v="4"/>
    <x v="1"/>
    <x v="1"/>
    <n v="3.66"/>
    <x v="1"/>
    <x v="0"/>
    <x v="1"/>
    <m/>
    <m/>
    <x v="0"/>
    <x v="0"/>
    <x v="0"/>
    <x v="0"/>
    <x v="0"/>
    <x v="0"/>
    <x v="0"/>
    <x v="11"/>
    <n v="44"/>
    <x v="0"/>
  </r>
  <r>
    <s v="10124"/>
    <s v="Xana Potts"/>
    <d v="1988-08-29T00:00:00"/>
    <x v="1"/>
    <x v="1"/>
    <x v="0"/>
    <x v="4"/>
    <s v="Gerente de ventas regional"/>
    <n v="61844"/>
    <d v="2017-09-01T00:00:00"/>
    <x v="5"/>
    <x v="1"/>
    <x v="1"/>
    <n v="4.2"/>
    <x v="0"/>
    <x v="0"/>
    <x v="5"/>
    <m/>
    <m/>
    <x v="0"/>
    <x v="0"/>
    <x v="0"/>
    <x v="0"/>
    <x v="0"/>
    <x v="0"/>
    <x v="2"/>
    <x v="2"/>
    <n v="37"/>
    <x v="0"/>
  </r>
  <r>
    <s v="10225"/>
    <s v="Louis Punjabhi"/>
    <d v="1961-06-19T00:00:00"/>
    <x v="0"/>
    <x v="0"/>
    <x v="0"/>
    <x v="0"/>
    <s v="Técnico de producción I"/>
    <n v="59472"/>
    <d v="2019-06-01T00:00:00"/>
    <x v="2"/>
    <x v="1"/>
    <x v="1"/>
    <n v="4.8"/>
    <x v="1"/>
    <x v="0"/>
    <x v="11"/>
    <m/>
    <m/>
    <x v="0"/>
    <x v="0"/>
    <x v="0"/>
    <x v="0"/>
    <x v="0"/>
    <x v="0"/>
    <x v="4"/>
    <x v="3"/>
    <n v="64"/>
    <x v="2"/>
  </r>
  <r>
    <s v="10239"/>
    <s v="Maggie Rachael"/>
    <d v="1980-12-05T00:00:00"/>
    <x v="1"/>
    <x v="1"/>
    <x v="0"/>
    <x v="2"/>
    <s v="Desarrollador BI"/>
    <n v="95920"/>
    <d v="2022-02-10T00:00:00"/>
    <x v="1"/>
    <x v="1"/>
    <x v="1"/>
    <n v="4.4000000000000004"/>
    <x v="2"/>
    <x v="0"/>
    <x v="18"/>
    <m/>
    <m/>
    <x v="0"/>
    <x v="0"/>
    <x v="0"/>
    <x v="0"/>
    <x v="0"/>
    <x v="0"/>
    <x v="5"/>
    <x v="7"/>
    <n v="45"/>
    <x v="0"/>
  </r>
  <r>
    <s v="10140"/>
    <s v="Kylo Ren"/>
    <d v="1954-12-10T00:00:00"/>
    <x v="0"/>
    <x v="1"/>
    <x v="0"/>
    <x v="4"/>
    <s v="Gerente de ventas regional"/>
    <n v="61809"/>
    <d v="2019-12-05T00:00:00"/>
    <x v="1"/>
    <x v="1"/>
    <x v="1"/>
    <n v="3.98"/>
    <x v="1"/>
    <x v="0"/>
    <x v="3"/>
    <m/>
    <m/>
    <x v="0"/>
    <x v="0"/>
    <x v="0"/>
    <x v="0"/>
    <x v="0"/>
    <x v="0"/>
    <x v="11"/>
    <x v="3"/>
    <n v="71"/>
    <x v="2"/>
  </r>
  <r>
    <s v="10011"/>
    <s v="Haley Rivera"/>
    <d v="1973-12-01T00:00:00"/>
    <x v="1"/>
    <x v="1"/>
    <x v="0"/>
    <x v="0"/>
    <s v="Técnico de producción I"/>
    <n v="46738"/>
    <d v="2018-04-11T00:00:00"/>
    <x v="4"/>
    <x v="0"/>
    <x v="0"/>
    <n v="4.3600000000000003"/>
    <x v="0"/>
    <x v="0"/>
    <x v="4"/>
    <m/>
    <m/>
    <x v="0"/>
    <x v="0"/>
    <x v="0"/>
    <x v="0"/>
    <x v="0"/>
    <x v="0"/>
    <x v="6"/>
    <x v="4"/>
    <n v="52"/>
    <x v="1"/>
  </r>
  <r>
    <s v="10020"/>
    <s v="Elias Robinson"/>
    <d v="1985-01-28T00:00:00"/>
    <x v="0"/>
    <x v="2"/>
    <x v="0"/>
    <x v="0"/>
    <s v="Técnico de producción I"/>
    <n v="63353"/>
    <d v="2018-08-07T00:00:00"/>
    <x v="2"/>
    <x v="0"/>
    <x v="0"/>
    <n v="3.6"/>
    <x v="0"/>
    <x v="0"/>
    <x v="3"/>
    <m/>
    <m/>
    <x v="0"/>
    <x v="0"/>
    <x v="0"/>
    <x v="0"/>
    <x v="0"/>
    <x v="0"/>
    <x v="7"/>
    <x v="4"/>
    <n v="40"/>
    <x v="0"/>
  </r>
  <r>
    <s v="10162"/>
    <s v="Lori Roby"/>
    <d v="1981-11-10T00:00:00"/>
    <x v="1"/>
    <x v="1"/>
    <x v="0"/>
    <x v="2"/>
    <s v="Analista de datos"/>
    <n v="89883"/>
    <d v="2021-02-16T00:00:00"/>
    <x v="2"/>
    <x v="1"/>
    <x v="1"/>
    <n v="3.69"/>
    <x v="0"/>
    <x v="0"/>
    <x v="1"/>
    <m/>
    <m/>
    <x v="0"/>
    <x v="0"/>
    <x v="0"/>
    <x v="0"/>
    <x v="0"/>
    <x v="0"/>
    <x v="5"/>
    <x v="6"/>
    <n v="44"/>
    <x v="0"/>
  </r>
  <r>
    <s v="10086"/>
    <s v="Katie Roper"/>
    <d v="1972-11-21T00:00:00"/>
    <x v="1"/>
    <x v="0"/>
    <x v="0"/>
    <x v="2"/>
    <s v="Arquitecto de datos"/>
    <n v="150290"/>
    <d v="2023-07-01T00:00:00"/>
    <x v="1"/>
    <x v="1"/>
    <x v="1"/>
    <n v="4.9400000000000004"/>
    <x v="1"/>
    <x v="0"/>
    <x v="12"/>
    <m/>
    <m/>
    <x v="0"/>
    <x v="0"/>
    <x v="0"/>
    <x v="0"/>
    <x v="0"/>
    <x v="0"/>
    <x v="1"/>
    <x v="10"/>
    <n v="53"/>
    <x v="1"/>
  </r>
  <r>
    <s v="10054"/>
    <s v="Ashley Rose"/>
    <d v="1974-05-12T00:00:00"/>
    <x v="1"/>
    <x v="4"/>
    <x v="0"/>
    <x v="0"/>
    <s v="Técnico de producción I"/>
    <n v="60627"/>
    <d v="2019-06-01T00:00:00"/>
    <x v="5"/>
    <x v="1"/>
    <x v="1"/>
    <n v="5"/>
    <x v="2"/>
    <x v="0"/>
    <x v="14"/>
    <m/>
    <m/>
    <x v="0"/>
    <x v="0"/>
    <x v="0"/>
    <x v="0"/>
    <x v="0"/>
    <x v="0"/>
    <x v="4"/>
    <x v="3"/>
    <n v="51"/>
    <x v="1"/>
  </r>
  <r>
    <s v="10198"/>
    <s v="Simon Roup"/>
    <d v="1973-05-04T00:00:00"/>
    <x v="0"/>
    <x v="0"/>
    <x v="5"/>
    <x v="2"/>
    <s v="Gerente de TI - DB"/>
    <n v="140920"/>
    <d v="2018-01-20T00:00:00"/>
    <x v="1"/>
    <x v="1"/>
    <x v="1"/>
    <n v="3.6"/>
    <x v="0"/>
    <x v="0"/>
    <x v="8"/>
    <m/>
    <m/>
    <x v="0"/>
    <x v="0"/>
    <x v="0"/>
    <x v="0"/>
    <x v="0"/>
    <x v="0"/>
    <x v="8"/>
    <x v="4"/>
    <n v="52"/>
    <x v="1"/>
  </r>
  <r>
    <s v="10126"/>
    <s v="Adell Saada"/>
    <d v="1986-07-24T00:00:00"/>
    <x v="1"/>
    <x v="1"/>
    <x v="5"/>
    <x v="1"/>
    <s v="Ingeniero de software"/>
    <n v="86214"/>
    <d v="2017-05-11T00:00:00"/>
    <x v="1"/>
    <x v="1"/>
    <x v="1"/>
    <n v="4.2"/>
    <x v="1"/>
    <x v="0"/>
    <x v="9"/>
    <m/>
    <m/>
    <x v="0"/>
    <x v="0"/>
    <x v="0"/>
    <x v="0"/>
    <x v="0"/>
    <x v="0"/>
    <x v="0"/>
    <x v="2"/>
    <n v="39"/>
    <x v="0"/>
  </r>
  <r>
    <s v="10295"/>
    <s v="Melinda Saar-Beckles"/>
    <d v="1968-06-06T00:00:00"/>
    <x v="1"/>
    <x v="0"/>
    <x v="5"/>
    <x v="0"/>
    <s v="Técnico de producción I"/>
    <n v="47750"/>
    <d v="2022-04-07T00:00:00"/>
    <x v="3"/>
    <x v="2"/>
    <x v="2"/>
    <n v="2.6"/>
    <x v="2"/>
    <x v="5"/>
    <x v="3"/>
    <m/>
    <m/>
    <x v="0"/>
    <x v="0"/>
    <x v="0"/>
    <x v="0"/>
    <x v="0"/>
    <x v="0"/>
    <x v="6"/>
    <x v="7"/>
    <n v="57"/>
    <x v="2"/>
  </r>
  <r>
    <s v="10233"/>
    <s v="Adil Sahoo"/>
    <d v="1986-04-26T00:00:00"/>
    <x v="0"/>
    <x v="1"/>
    <x v="5"/>
    <x v="0"/>
    <s v="Técnico de producción II"/>
    <n v="57975"/>
    <d v="2015-08-30T00:00:00"/>
    <x v="1"/>
    <x v="1"/>
    <x v="1"/>
    <n v="4.0999999999999996"/>
    <x v="1"/>
    <x v="0"/>
    <x v="8"/>
    <m/>
    <m/>
    <x v="0"/>
    <x v="0"/>
    <x v="0"/>
    <x v="0"/>
    <x v="0"/>
    <x v="0"/>
    <x v="7"/>
    <x v="8"/>
    <n v="39"/>
    <x v="0"/>
  </r>
  <r>
    <s v="10169"/>
    <s v="Kamrin Sander"/>
    <d v="1988-10-07T00:00:00"/>
    <x v="1"/>
    <x v="1"/>
    <x v="5"/>
    <x v="0"/>
    <s v="Técnico de producción I"/>
    <n v="56147"/>
    <d v="2019-09-29T00:00:00"/>
    <x v="0"/>
    <x v="1"/>
    <x v="1"/>
    <n v="3.51"/>
    <x v="1"/>
    <x v="0"/>
    <x v="9"/>
    <m/>
    <m/>
    <x v="0"/>
    <x v="0"/>
    <x v="0"/>
    <x v="0"/>
    <x v="0"/>
    <x v="0"/>
    <x v="2"/>
    <x v="3"/>
    <n v="37"/>
    <x v="0"/>
  </r>
  <r>
    <s v="10071"/>
    <s v="Nori Sewkumar"/>
    <d v="1975-10-03T00:00:00"/>
    <x v="1"/>
    <x v="0"/>
    <x v="5"/>
    <x v="0"/>
    <s v="Técnico de producción I"/>
    <n v="50923"/>
    <d v="2018-09-30T00:00:00"/>
    <x v="4"/>
    <x v="1"/>
    <x v="1"/>
    <n v="5"/>
    <x v="0"/>
    <x v="0"/>
    <x v="11"/>
    <m/>
    <m/>
    <x v="0"/>
    <x v="0"/>
    <x v="0"/>
    <x v="0"/>
    <x v="0"/>
    <x v="0"/>
    <x v="2"/>
    <x v="4"/>
    <n v="50"/>
    <x v="1"/>
  </r>
  <r>
    <s v="10179"/>
    <s v="Anita Shepard"/>
    <d v="1981-04-14T00:00:00"/>
    <x v="1"/>
    <x v="1"/>
    <x v="5"/>
    <x v="2"/>
    <s v="Ingeniero de red"/>
    <n v="50750"/>
    <d v="2019-09-30T00:00:00"/>
    <x v="0"/>
    <x v="1"/>
    <x v="1"/>
    <n v="3.31"/>
    <x v="1"/>
    <x v="0"/>
    <x v="6"/>
    <m/>
    <m/>
    <x v="0"/>
    <x v="0"/>
    <x v="0"/>
    <x v="0"/>
    <x v="0"/>
    <x v="0"/>
    <x v="2"/>
    <x v="3"/>
    <n v="44"/>
    <x v="0"/>
  </r>
  <r>
    <s v="10091"/>
    <s v="Seffi Shields"/>
    <d v="1985-08-24T00:00:00"/>
    <x v="1"/>
    <x v="1"/>
    <x v="5"/>
    <x v="0"/>
    <s v="Técnico de producción I"/>
    <n v="52087"/>
    <d v="2018-08-19T00:00:00"/>
    <x v="0"/>
    <x v="1"/>
    <x v="1"/>
    <n v="4.8099999999999996"/>
    <x v="2"/>
    <x v="0"/>
    <x v="1"/>
    <m/>
    <m/>
    <x v="0"/>
    <x v="0"/>
    <x v="0"/>
    <x v="0"/>
    <x v="0"/>
    <x v="0"/>
    <x v="7"/>
    <x v="4"/>
    <n v="40"/>
    <x v="0"/>
  </r>
  <r>
    <s v="10178"/>
    <s v="Kramer Simard"/>
    <d v="1970-08-02T00:00:00"/>
    <x v="0"/>
    <x v="1"/>
    <x v="0"/>
    <x v="2"/>
    <s v="Analista de datos"/>
    <n v="87826"/>
    <d v="2021-05-01T00:00:00"/>
    <x v="2"/>
    <x v="1"/>
    <x v="1"/>
    <n v="3.32"/>
    <x v="1"/>
    <x v="0"/>
    <x v="4"/>
    <m/>
    <m/>
    <x v="0"/>
    <x v="0"/>
    <x v="0"/>
    <x v="0"/>
    <x v="0"/>
    <x v="0"/>
    <x v="0"/>
    <x v="6"/>
    <n v="55"/>
    <x v="1"/>
  </r>
  <r>
    <s v="10039"/>
    <s v="Nan Singh"/>
    <d v="1988-05-19T00:00:00"/>
    <x v="1"/>
    <x v="0"/>
    <x v="0"/>
    <x v="3"/>
    <s v="Asistente Administrativo"/>
    <n v="51920"/>
    <d v="2024-01-05T00:00:00"/>
    <x v="5"/>
    <x v="1"/>
    <x v="1"/>
    <n v="5"/>
    <x v="1"/>
    <x v="0"/>
    <x v="9"/>
    <m/>
    <m/>
    <x v="0"/>
    <x v="0"/>
    <x v="0"/>
    <x v="0"/>
    <x v="0"/>
    <x v="0"/>
    <x v="8"/>
    <x v="9"/>
    <n v="37"/>
    <x v="0"/>
  </r>
  <r>
    <s v="10027"/>
    <s v="Joe Smith"/>
    <d v="1963-10-30T00:00:00"/>
    <x v="0"/>
    <x v="0"/>
    <x v="0"/>
    <x v="0"/>
    <s v="Técnico de producción II"/>
    <n v="60656"/>
    <d v="2019-09-29T00:00:00"/>
    <x v="1"/>
    <x v="0"/>
    <x v="0"/>
    <n v="4.3"/>
    <x v="1"/>
    <x v="0"/>
    <x v="3"/>
    <m/>
    <m/>
    <x v="0"/>
    <x v="0"/>
    <x v="0"/>
    <x v="0"/>
    <x v="0"/>
    <x v="0"/>
    <x v="2"/>
    <x v="3"/>
    <n v="62"/>
    <x v="2"/>
  </r>
  <r>
    <s v="10291"/>
    <s v="John Smith"/>
    <d v="1984-08-16T00:00:00"/>
    <x v="0"/>
    <x v="3"/>
    <x v="0"/>
    <x v="4"/>
    <s v="Gerente de ventas"/>
    <n v="72992"/>
    <d v="2019-05-18T00:00:00"/>
    <x v="3"/>
    <x v="2"/>
    <x v="2"/>
    <n v="2.4"/>
    <x v="2"/>
    <x v="1"/>
    <x v="4"/>
    <m/>
    <m/>
    <x v="0"/>
    <x v="0"/>
    <x v="0"/>
    <x v="0"/>
    <x v="0"/>
    <x v="0"/>
    <x v="0"/>
    <x v="3"/>
    <n v="41"/>
    <x v="0"/>
  </r>
  <r>
    <s v="10157"/>
    <s v="Sade Smith"/>
    <d v="1965-02-02T00:00:00"/>
    <x v="1"/>
    <x v="0"/>
    <x v="0"/>
    <x v="0"/>
    <s v="Técnico de producción I"/>
    <n v="58939"/>
    <d v="2018-11-11T00:00:00"/>
    <x v="2"/>
    <x v="1"/>
    <x v="1"/>
    <n v="3.73"/>
    <x v="1"/>
    <x v="0"/>
    <x v="4"/>
    <m/>
    <m/>
    <x v="0"/>
    <x v="0"/>
    <x v="0"/>
    <x v="0"/>
    <x v="0"/>
    <x v="0"/>
    <x v="9"/>
    <x v="4"/>
    <n v="60"/>
    <x v="2"/>
  </r>
  <r>
    <s v="10119"/>
    <s v="Julia Soto"/>
    <d v="1973-12-03T00:00:00"/>
    <x v="1"/>
    <x v="1"/>
    <x v="0"/>
    <x v="2"/>
    <s v="Soporte TI"/>
    <n v="66593"/>
    <d v="2016-10-06T00:00:00"/>
    <x v="0"/>
    <x v="1"/>
    <x v="1"/>
    <n v="4.3"/>
    <x v="1"/>
    <x v="0"/>
    <x v="2"/>
    <m/>
    <m/>
    <x v="0"/>
    <x v="0"/>
    <x v="0"/>
    <x v="0"/>
    <x v="0"/>
    <x v="0"/>
    <x v="3"/>
    <x v="0"/>
    <n v="52"/>
    <x v="1"/>
  </r>
  <r>
    <s v="10180"/>
    <s v="Keyser Soze"/>
    <d v="1983-09-02T00:00:00"/>
    <x v="0"/>
    <x v="1"/>
    <x v="0"/>
    <x v="2"/>
    <s v="Ingeniero de red senior"/>
    <n v="87565"/>
    <d v="2022-06-30T00:00:00"/>
    <x v="0"/>
    <x v="1"/>
    <x v="1"/>
    <n v="3.27"/>
    <x v="2"/>
    <x v="0"/>
    <x v="8"/>
    <m/>
    <m/>
    <x v="0"/>
    <x v="0"/>
    <x v="0"/>
    <x v="0"/>
    <x v="0"/>
    <x v="0"/>
    <x v="4"/>
    <x v="7"/>
    <n v="42"/>
    <x v="0"/>
  </r>
  <r>
    <s v="10302"/>
    <s v="Taylor Sparks"/>
    <d v="1968-07-20T00:00:00"/>
    <x v="1"/>
    <x v="1"/>
    <x v="0"/>
    <x v="0"/>
    <s v="Técnico de producción I"/>
    <n v="64021"/>
    <d v="2017-02-20T00:00:00"/>
    <x v="1"/>
    <x v="3"/>
    <x v="3"/>
    <n v="2.4"/>
    <x v="3"/>
    <x v="3"/>
    <x v="17"/>
    <m/>
    <m/>
    <x v="0"/>
    <x v="0"/>
    <x v="0"/>
    <x v="0"/>
    <x v="0"/>
    <x v="0"/>
    <x v="5"/>
    <x v="2"/>
    <n v="57"/>
    <x v="2"/>
  </r>
  <r>
    <s v="10090"/>
    <s v="Kelley Spirea"/>
    <d v="1975-09-30T00:00:00"/>
    <x v="1"/>
    <x v="1"/>
    <x v="0"/>
    <x v="0"/>
    <s v="Gerente de producto"/>
    <n v="65714"/>
    <d v="2017-02-10T00:00:00"/>
    <x v="0"/>
    <x v="1"/>
    <x v="1"/>
    <n v="4.83"/>
    <x v="0"/>
    <x v="0"/>
    <x v="1"/>
    <m/>
    <m/>
    <x v="0"/>
    <x v="0"/>
    <x v="0"/>
    <x v="0"/>
    <x v="0"/>
    <x v="0"/>
    <x v="5"/>
    <x v="2"/>
    <n v="50"/>
    <x v="1"/>
  </r>
  <r>
    <s v="10278"/>
    <s v="Barbara M Stanford"/>
    <d v="1982-08-25T00:00:00"/>
    <x v="1"/>
    <x v="3"/>
    <x v="0"/>
    <x v="0"/>
    <s v="Técnico de producción I"/>
    <n v="47961"/>
    <d v="2016-10-01T00:00:00"/>
    <x v="4"/>
    <x v="1"/>
    <x v="1"/>
    <n v="4.0999999999999996"/>
    <x v="2"/>
    <x v="0"/>
    <x v="5"/>
    <m/>
    <m/>
    <x v="0"/>
    <x v="0"/>
    <x v="0"/>
    <x v="0"/>
    <x v="0"/>
    <x v="0"/>
    <x v="3"/>
    <x v="0"/>
    <n v="43"/>
    <x v="0"/>
  </r>
  <r>
    <s v="10307"/>
    <s v="Norman Stansfield"/>
    <d v="1974-09-05T00:00:00"/>
    <x v="0"/>
    <x v="1"/>
    <x v="0"/>
    <x v="4"/>
    <s v="Gerente de ventas regional"/>
    <n v="58273"/>
    <d v="2019-12-05T00:00:00"/>
    <x v="5"/>
    <x v="3"/>
    <x v="3"/>
    <n v="1.81"/>
    <x v="3"/>
    <x v="2"/>
    <x v="15"/>
    <m/>
    <m/>
    <x v="0"/>
    <x v="0"/>
    <x v="0"/>
    <x v="0"/>
    <x v="0"/>
    <x v="0"/>
    <x v="11"/>
    <x v="3"/>
    <n v="51"/>
    <x v="1"/>
  </r>
  <r>
    <s v="10147"/>
    <s v="Tyrone Steans"/>
    <d v="1986-01-09T00:00:00"/>
    <x v="0"/>
    <x v="0"/>
    <x v="0"/>
    <x v="3"/>
    <s v="Contador I"/>
    <n v="63003"/>
    <d v="2019-09-29T00:00:00"/>
    <x v="1"/>
    <x v="1"/>
    <x v="1"/>
    <n v="3.9"/>
    <x v="0"/>
    <x v="0"/>
    <x v="5"/>
    <m/>
    <m/>
    <x v="0"/>
    <x v="0"/>
    <x v="0"/>
    <x v="0"/>
    <x v="0"/>
    <x v="0"/>
    <x v="2"/>
    <x v="3"/>
    <n v="39"/>
    <x v="0"/>
  </r>
  <r>
    <s v="10266"/>
    <s v="Rick Stoica"/>
    <d v="1985-03-14T00:00:00"/>
    <x v="0"/>
    <x v="1"/>
    <x v="0"/>
    <x v="0"/>
    <s v="Técnico de producción I"/>
    <n v="61355"/>
    <d v="2019-02-17T00:00:00"/>
    <x v="0"/>
    <x v="1"/>
    <x v="1"/>
    <n v="4.7"/>
    <x v="1"/>
    <x v="0"/>
    <x v="3"/>
    <m/>
    <m/>
    <x v="0"/>
    <x v="0"/>
    <x v="0"/>
    <x v="0"/>
    <x v="0"/>
    <x v="0"/>
    <x v="5"/>
    <x v="3"/>
    <n v="40"/>
    <x v="0"/>
  </r>
  <r>
    <s v="10241"/>
    <s v="Caitrin Strong"/>
    <d v="1989-12-05T00:00:00"/>
    <x v="1"/>
    <x v="1"/>
    <x v="0"/>
    <x v="4"/>
    <s v="Gerente de ventas regional"/>
    <n v="60120"/>
    <d v="2015-09-27T00:00:00"/>
    <x v="1"/>
    <x v="1"/>
    <x v="1"/>
    <n v="4.0999999999999996"/>
    <x v="2"/>
    <x v="0"/>
    <x v="19"/>
    <m/>
    <m/>
    <x v="0"/>
    <x v="0"/>
    <x v="0"/>
    <x v="0"/>
    <x v="0"/>
    <x v="0"/>
    <x v="2"/>
    <x v="8"/>
    <n v="36"/>
    <x v="0"/>
  </r>
  <r>
    <s v="10158"/>
    <s v="Kissy Sullivan"/>
    <d v="1978-03-28T00:00:00"/>
    <x v="1"/>
    <x v="1"/>
    <x v="0"/>
    <x v="0"/>
    <s v="Gerente de producto"/>
    <n v="63682"/>
    <d v="2014-08-01T00:00:00"/>
    <x v="1"/>
    <x v="1"/>
    <x v="1"/>
    <n v="3.73"/>
    <x v="2"/>
    <x v="0"/>
    <x v="7"/>
    <m/>
    <m/>
    <x v="0"/>
    <x v="0"/>
    <x v="0"/>
    <x v="0"/>
    <x v="0"/>
    <x v="0"/>
    <x v="7"/>
    <x v="5"/>
    <n v="47"/>
    <x v="1"/>
  </r>
  <r>
    <s v="10117"/>
    <s v="Timothy Sullivan"/>
    <d v="1982-07-10T00:00:00"/>
    <x v="0"/>
    <x v="1"/>
    <x v="0"/>
    <x v="0"/>
    <s v="Técnico de producción I"/>
    <n v="63025"/>
    <d v="2024-05-01T00:00:00"/>
    <x v="4"/>
    <x v="1"/>
    <x v="1"/>
    <n v="4.3600000000000003"/>
    <x v="0"/>
    <x v="0"/>
    <x v="18"/>
    <m/>
    <m/>
    <x v="0"/>
    <x v="0"/>
    <x v="0"/>
    <x v="0"/>
    <x v="0"/>
    <x v="0"/>
    <x v="0"/>
    <x v="9"/>
    <n v="43"/>
    <x v="0"/>
  </r>
  <r>
    <s v="10209"/>
    <s v="Barbara Sutwell"/>
    <d v="1968-08-15T00:00:00"/>
    <x v="1"/>
    <x v="0"/>
    <x v="0"/>
    <x v="0"/>
    <s v="Técnico de producción I"/>
    <n v="59238"/>
    <d v="2017-05-14T00:00:00"/>
    <x v="1"/>
    <x v="1"/>
    <x v="1"/>
    <n v="3.4"/>
    <x v="0"/>
    <x v="0"/>
    <x v="8"/>
    <m/>
    <m/>
    <x v="0"/>
    <x v="0"/>
    <x v="0"/>
    <x v="0"/>
    <x v="0"/>
    <x v="0"/>
    <x v="0"/>
    <x v="2"/>
    <n v="57"/>
    <x v="2"/>
  </r>
  <r>
    <s v="10024"/>
    <s v="Andrew Szabo"/>
    <d v="1983-06-05T00:00:00"/>
    <x v="0"/>
    <x v="0"/>
    <x v="0"/>
    <x v="1"/>
    <s v="Ingeniero de software"/>
    <n v="92989"/>
    <d v="2019-07-07T00:00:00"/>
    <x v="0"/>
    <x v="0"/>
    <x v="0"/>
    <n v="4.5"/>
    <x v="0"/>
    <x v="0"/>
    <x v="0"/>
    <m/>
    <m/>
    <x v="0"/>
    <x v="0"/>
    <x v="0"/>
    <x v="0"/>
    <x v="0"/>
    <x v="0"/>
    <x v="1"/>
    <x v="3"/>
    <n v="42"/>
    <x v="0"/>
  </r>
  <r>
    <s v="10173"/>
    <s v="Biff Tannen"/>
    <d v="1987-10-24T00:00:00"/>
    <x v="0"/>
    <x v="1"/>
    <x v="0"/>
    <x v="2"/>
    <s v="Desarrollador BI"/>
    <n v="90100"/>
    <d v="2023-04-20T00:00:00"/>
    <x v="1"/>
    <x v="1"/>
    <x v="1"/>
    <n v="3.4"/>
    <x v="1"/>
    <x v="0"/>
    <x v="11"/>
    <m/>
    <m/>
    <x v="0"/>
    <x v="0"/>
    <x v="0"/>
    <x v="0"/>
    <x v="0"/>
    <x v="0"/>
    <x v="6"/>
    <x v="10"/>
    <n v="38"/>
    <x v="0"/>
  </r>
  <r>
    <s v="10161"/>
    <s v="Sharlene Terry"/>
    <d v="1965-07-05T00:00:00"/>
    <x v="1"/>
    <x v="0"/>
    <x v="0"/>
    <x v="4"/>
    <s v="Gerente de ventas regional"/>
    <n v="58370"/>
    <d v="2019-09-29T00:00:00"/>
    <x v="1"/>
    <x v="1"/>
    <x v="1"/>
    <n v="3.69"/>
    <x v="1"/>
    <x v="0"/>
    <x v="19"/>
    <m/>
    <m/>
    <x v="0"/>
    <x v="0"/>
    <x v="0"/>
    <x v="0"/>
    <x v="0"/>
    <x v="0"/>
    <x v="2"/>
    <x v="3"/>
    <n v="60"/>
    <x v="2"/>
  </r>
  <r>
    <s v="10123"/>
    <s v="Jeanette Tippett"/>
    <d v="1967-05-06T00:00:00"/>
    <x v="1"/>
    <x v="3"/>
    <x v="0"/>
    <x v="0"/>
    <s v="Técnico de producción I"/>
    <n v="56339"/>
    <d v="2018-02-18T00:00:00"/>
    <x v="1"/>
    <x v="1"/>
    <x v="1"/>
    <n v="4.21"/>
    <x v="0"/>
    <x v="0"/>
    <x v="3"/>
    <m/>
    <m/>
    <x v="0"/>
    <x v="0"/>
    <x v="0"/>
    <x v="0"/>
    <x v="0"/>
    <x v="0"/>
    <x v="5"/>
    <x v="4"/>
    <n v="58"/>
    <x v="2"/>
  </r>
  <r>
    <s v="10013"/>
    <s v="Jack Torrence"/>
    <d v="1968-01-15T00:00:00"/>
    <x v="0"/>
    <x v="4"/>
    <x v="0"/>
    <x v="4"/>
    <s v="Gerente de ventas regional"/>
    <n v="64397"/>
    <d v="2011-09-01T00:00:00"/>
    <x v="1"/>
    <x v="0"/>
    <x v="0"/>
    <n v="4.0999999999999996"/>
    <x v="1"/>
    <x v="0"/>
    <x v="16"/>
    <m/>
    <m/>
    <x v="0"/>
    <x v="0"/>
    <x v="0"/>
    <x v="0"/>
    <x v="0"/>
    <x v="0"/>
    <x v="2"/>
    <x v="12"/>
    <n v="57"/>
    <x v="2"/>
  </r>
  <r>
    <s v="10287"/>
    <s v="Mei Trang"/>
    <d v="1983-05-16T00:00:00"/>
    <x v="1"/>
    <x v="0"/>
    <x v="0"/>
    <x v="0"/>
    <s v="Técnico de producción I"/>
    <n v="63025"/>
    <d v="2019-02-17T00:00:00"/>
    <x v="0"/>
    <x v="2"/>
    <x v="2"/>
    <n v="2.44"/>
    <x v="0"/>
    <x v="4"/>
    <x v="19"/>
    <m/>
    <m/>
    <x v="0"/>
    <x v="0"/>
    <x v="0"/>
    <x v="0"/>
    <x v="0"/>
    <x v="0"/>
    <x v="5"/>
    <x v="3"/>
    <n v="42"/>
    <x v="0"/>
  </r>
  <r>
    <s v="10045"/>
    <s v="Jumil Turpin"/>
    <d v="1969-03-31T00:00:00"/>
    <x v="0"/>
    <x v="1"/>
    <x v="0"/>
    <x v="2"/>
    <s v="Ingeniero de red"/>
    <n v="76029"/>
    <d v="2024-03-30T00:00:00"/>
    <x v="2"/>
    <x v="1"/>
    <x v="1"/>
    <n v="5"/>
    <x v="2"/>
    <x v="0"/>
    <x v="14"/>
    <m/>
    <m/>
    <x v="0"/>
    <x v="0"/>
    <x v="0"/>
    <x v="0"/>
    <x v="0"/>
    <x v="0"/>
    <x v="10"/>
    <x v="9"/>
    <n v="56"/>
    <x v="2"/>
  </r>
  <r>
    <s v="10205"/>
    <s v="Jackie Valentin"/>
    <d v="1991-05-23T00:00:00"/>
    <x v="1"/>
    <x v="1"/>
    <x v="0"/>
    <x v="4"/>
    <s v="Gerente de ventas regional"/>
    <n v="57859"/>
    <d v="2016-05-07T00:00:00"/>
    <x v="1"/>
    <x v="1"/>
    <x v="1"/>
    <n v="2.81"/>
    <x v="1"/>
    <x v="0"/>
    <x v="4"/>
    <m/>
    <m/>
    <x v="0"/>
    <x v="0"/>
    <x v="0"/>
    <x v="0"/>
    <x v="0"/>
    <x v="0"/>
    <x v="0"/>
    <x v="0"/>
    <n v="34"/>
    <x v="3"/>
  </r>
  <r>
    <s v="10144"/>
    <s v="Vincent Vega"/>
    <d v="1968-10-10T00:00:00"/>
    <x v="0"/>
    <x v="3"/>
    <x v="0"/>
    <x v="0"/>
    <s v="Gerente de producto"/>
    <n v="88976"/>
    <d v="2016-01-08T00:00:00"/>
    <x v="2"/>
    <x v="1"/>
    <x v="1"/>
    <n v="3.93"/>
    <x v="1"/>
    <x v="0"/>
    <x v="2"/>
    <m/>
    <m/>
    <x v="0"/>
    <x v="0"/>
    <x v="0"/>
    <x v="0"/>
    <x v="0"/>
    <x v="0"/>
    <x v="8"/>
    <x v="0"/>
    <n v="57"/>
    <x v="2"/>
  </r>
  <r>
    <s v="10253"/>
    <s v="Noah Villanueva"/>
    <d v="1989-11-07T00:00:00"/>
    <x v="0"/>
    <x v="0"/>
    <x v="0"/>
    <x v="4"/>
    <s v="Gerente de ventas regional"/>
    <n v="55875"/>
    <d v="2017-05-03T00:00:00"/>
    <x v="5"/>
    <x v="1"/>
    <x v="1"/>
    <n v="4.5"/>
    <x v="2"/>
    <x v="0"/>
    <x v="13"/>
    <m/>
    <m/>
    <x v="0"/>
    <x v="0"/>
    <x v="0"/>
    <x v="0"/>
    <x v="0"/>
    <x v="0"/>
    <x v="0"/>
    <x v="2"/>
    <n v="36"/>
    <x v="0"/>
  </r>
  <r>
    <s v="10183"/>
    <s v="Anna Von Massenbach"/>
    <d v="1985-06-04T00:00:00"/>
    <x v="1"/>
    <x v="0"/>
    <x v="0"/>
    <x v="0"/>
    <s v="Técnico de producción I"/>
    <n v="62068"/>
    <d v="2024-05-07T00:00:00"/>
    <x v="0"/>
    <x v="1"/>
    <x v="1"/>
    <n v="3.21"/>
    <x v="1"/>
    <x v="0"/>
    <x v="6"/>
    <m/>
    <m/>
    <x v="0"/>
    <x v="0"/>
    <x v="0"/>
    <x v="0"/>
    <x v="0"/>
    <x v="0"/>
    <x v="0"/>
    <x v="9"/>
    <n v="40"/>
    <x v="0"/>
  </r>
  <r>
    <s v="10190"/>
    <s v="Roger Walker"/>
    <d v="1976-10-02T00:00:00"/>
    <x v="0"/>
    <x v="0"/>
    <x v="0"/>
    <x v="0"/>
    <s v="Técnico de producción II"/>
    <n v="66541"/>
    <d v="2019-08-18T00:00:00"/>
    <x v="2"/>
    <x v="1"/>
    <x v="1"/>
    <n v="3.11"/>
    <x v="0"/>
    <x v="0"/>
    <x v="3"/>
    <m/>
    <m/>
    <x v="0"/>
    <x v="0"/>
    <x v="0"/>
    <x v="0"/>
    <x v="0"/>
    <x v="0"/>
    <x v="7"/>
    <x v="3"/>
    <n v="49"/>
    <x v="1"/>
  </r>
  <r>
    <s v="10172"/>
    <s v="Charlie Wang"/>
    <d v="1981-08-07T00:00:00"/>
    <x v="0"/>
    <x v="0"/>
    <x v="0"/>
    <x v="2"/>
    <s v="Senior Desarrollador BI"/>
    <n v="84903"/>
    <d v="2023-02-15T00:00:00"/>
    <x v="1"/>
    <x v="1"/>
    <x v="1"/>
    <n v="3.42"/>
    <x v="2"/>
    <x v="0"/>
    <x v="12"/>
    <m/>
    <m/>
    <x v="0"/>
    <x v="0"/>
    <x v="0"/>
    <x v="0"/>
    <x v="0"/>
    <x v="0"/>
    <x v="5"/>
    <x v="10"/>
    <n v="44"/>
    <x v="0"/>
  </r>
  <r>
    <s v="10127"/>
    <s v="Sarah Warfield"/>
    <d v="1978-02-05T00:00:00"/>
    <x v="1"/>
    <x v="2"/>
    <x v="0"/>
    <x v="2"/>
    <s v="Ingeniero de red senior"/>
    <n v="107226"/>
    <d v="2024-03-30T00:00:00"/>
    <x v="2"/>
    <x v="1"/>
    <x v="1"/>
    <n v="4.2"/>
    <x v="2"/>
    <x v="0"/>
    <x v="6"/>
    <m/>
    <m/>
    <x v="0"/>
    <x v="0"/>
    <x v="0"/>
    <x v="0"/>
    <x v="0"/>
    <x v="0"/>
    <x v="10"/>
    <x v="9"/>
    <n v="47"/>
    <x v="1"/>
  </r>
  <r>
    <s v="10174"/>
    <s v="Hang T Wolk"/>
    <d v="1985-04-20T00:00:00"/>
    <x v="1"/>
    <x v="0"/>
    <x v="0"/>
    <x v="0"/>
    <s v="Técnico de producción II"/>
    <n v="60446"/>
    <d v="2019-09-29T00:00:00"/>
    <x v="0"/>
    <x v="1"/>
    <x v="1"/>
    <n v="3.4"/>
    <x v="2"/>
    <x v="0"/>
    <x v="11"/>
    <m/>
    <m/>
    <x v="0"/>
    <x v="0"/>
    <x v="0"/>
    <x v="0"/>
    <x v="0"/>
    <x v="0"/>
    <x v="2"/>
    <x v="3"/>
    <n v="40"/>
    <x v="0"/>
  </r>
  <r>
    <s v="10135"/>
    <s v="Jason Woodson"/>
    <d v="1985-11-05T00:00:00"/>
    <x v="0"/>
    <x v="0"/>
    <x v="0"/>
    <x v="0"/>
    <s v="Técnico de producción II"/>
    <n v="65893"/>
    <d v="2019-07-07T00:00:00"/>
    <x v="0"/>
    <x v="1"/>
    <x v="1"/>
    <n v="4.07"/>
    <x v="2"/>
    <x v="0"/>
    <x v="8"/>
    <m/>
    <m/>
    <x v="0"/>
    <x v="0"/>
    <x v="0"/>
    <x v="0"/>
    <x v="0"/>
    <x v="0"/>
    <x v="1"/>
    <x v="3"/>
    <n v="40"/>
    <x v="0"/>
  </r>
  <r>
    <s v="10010"/>
    <s v="Jennifer Zamora"/>
    <d v="1979-08-30T00:00:00"/>
    <x v="1"/>
    <x v="0"/>
    <x v="0"/>
    <x v="2"/>
    <s v=" Director de información"/>
    <n v="220450"/>
    <d v="2015-10-04T00:00:00"/>
    <x v="2"/>
    <x v="0"/>
    <x v="0"/>
    <n v="4.5999999999999996"/>
    <x v="0"/>
    <x v="0"/>
    <x v="4"/>
    <m/>
    <m/>
    <x v="0"/>
    <x v="0"/>
    <x v="0"/>
    <x v="0"/>
    <x v="0"/>
    <x v="0"/>
    <x v="3"/>
    <x v="8"/>
    <n v="46"/>
    <x v="1"/>
  </r>
  <r>
    <s v="10043"/>
    <s v="Julia Zhou"/>
    <d v="1979-02-24T00:00:00"/>
    <x v="1"/>
    <x v="0"/>
    <x v="0"/>
    <x v="2"/>
    <s v="Analista de datos"/>
    <n v="89292"/>
    <d v="2024-03-30T00:00:00"/>
    <x v="2"/>
    <x v="1"/>
    <x v="1"/>
    <n v="5"/>
    <x v="1"/>
    <x v="0"/>
    <x v="13"/>
    <m/>
    <m/>
    <x v="0"/>
    <x v="0"/>
    <x v="0"/>
    <x v="0"/>
    <x v="0"/>
    <x v="0"/>
    <x v="10"/>
    <x v="9"/>
    <n v="46"/>
    <x v="1"/>
  </r>
  <r>
    <s v="10271"/>
    <s v="Colleen Zima"/>
    <d v="1978-08-17T00:00:00"/>
    <x v="1"/>
    <x v="2"/>
    <x v="0"/>
    <x v="0"/>
    <s v="Técnico de producción I"/>
    <n v="45046"/>
    <d v="2019-09-29T00:00:00"/>
    <x v="0"/>
    <x v="1"/>
    <x v="1"/>
    <n v="4.5"/>
    <x v="0"/>
    <x v="0"/>
    <x v="9"/>
    <m/>
    <m/>
    <x v="0"/>
    <x v="0"/>
    <x v="0"/>
    <x v="0"/>
    <x v="0"/>
    <x v="0"/>
    <x v="2"/>
    <x v="3"/>
    <n v="47"/>
    <x v="1"/>
  </r>
  <r>
    <s v="10061"/>
    <s v="Norman Bates"/>
    <d v="1981-10-18T00:00:00"/>
    <x v="0"/>
    <x v="0"/>
    <x v="0"/>
    <x v="0"/>
    <s v="Técnico de producción I"/>
    <n v="57834"/>
    <d v="2016-02-21T00:00:00"/>
    <x v="4"/>
    <x v="1"/>
    <x v="1"/>
    <n v="5"/>
    <x v="2"/>
    <x v="0"/>
    <x v="17"/>
    <s v="10061"/>
    <d v="2021-04-08T00:00:00"/>
    <x v="1"/>
    <x v="1"/>
    <x v="1"/>
    <x v="1"/>
    <x v="1"/>
    <x v="1"/>
    <x v="5"/>
    <x v="0"/>
    <n v="44"/>
    <x v="0"/>
  </r>
  <r>
    <s v="10245"/>
    <s v="Renee Becker"/>
    <d v="1986-04-04T00:00:00"/>
    <x v="1"/>
    <x v="0"/>
    <x v="0"/>
    <x v="2"/>
    <s v="Administrador de base de datos"/>
    <n v="110000"/>
    <d v="2019-07-07T00:00:00"/>
    <x v="4"/>
    <x v="1"/>
    <x v="1"/>
    <n v="4.5"/>
    <x v="2"/>
    <x v="0"/>
    <x v="14"/>
    <s v="10245"/>
    <d v="2019-12-09T00:00:00"/>
    <x v="1"/>
    <x v="1"/>
    <x v="1"/>
    <x v="1"/>
    <x v="2"/>
    <x v="2"/>
    <x v="1"/>
    <x v="3"/>
    <n v="39"/>
    <x v="0"/>
  </r>
  <r>
    <s v="10199"/>
    <s v="Frank Booth"/>
    <d v="1964-07-30T00:00:00"/>
    <x v="0"/>
    <x v="0"/>
    <x v="0"/>
    <x v="2"/>
    <s v=" Arquitecto empresarial"/>
    <n v="103613"/>
    <d v="2019-02-17T00:00:00"/>
    <x v="0"/>
    <x v="1"/>
    <x v="1"/>
    <n v="3.5"/>
    <x v="0"/>
    <x v="0"/>
    <x v="9"/>
    <s v="10199"/>
    <d v="2020-02-19T00:00:00"/>
    <x v="1"/>
    <x v="1"/>
    <x v="2"/>
    <x v="1"/>
    <x v="3"/>
    <x v="3"/>
    <x v="5"/>
    <x v="3"/>
    <n v="61"/>
    <x v="2"/>
  </r>
  <r>
    <s v="10292"/>
    <s v="Spencer Cole"/>
    <d v="1979-12-08T00:00:00"/>
    <x v="0"/>
    <x v="0"/>
    <x v="1"/>
    <x v="4"/>
    <s v="Vendedor"/>
    <n v="59144"/>
    <d v="2016-11-07T00:00:00"/>
    <x v="0"/>
    <x v="2"/>
    <x v="2"/>
    <n v="2"/>
    <x v="1"/>
    <x v="5"/>
    <x v="4"/>
    <s v="10292"/>
    <d v="2020-09-23T00:00:00"/>
    <x v="1"/>
    <x v="2"/>
    <x v="3"/>
    <x v="1"/>
    <x v="4"/>
    <x v="3"/>
    <x v="9"/>
    <x v="0"/>
    <n v="46"/>
    <x v="1"/>
  </r>
  <r>
    <s v="10280"/>
    <s v="Miguel Estremera"/>
    <d v="1983-02-09T00:00:00"/>
    <x v="0"/>
    <x v="0"/>
    <x v="0"/>
    <x v="0"/>
    <s v="Técnico de producción I"/>
    <n v="60340"/>
    <d v="2017-02-04T00:00:00"/>
    <x v="4"/>
    <x v="2"/>
    <x v="2"/>
    <n v="5"/>
    <x v="2"/>
    <x v="5"/>
    <x v="4"/>
    <s v="10280"/>
    <d v="2024-09-27T00:00:00"/>
    <x v="1"/>
    <x v="2"/>
    <x v="1"/>
    <x v="1"/>
    <x v="4"/>
    <x v="4"/>
    <x v="5"/>
    <x v="2"/>
    <n v="42"/>
    <x v="0"/>
  </r>
  <r>
    <s v="10296"/>
    <s v="April Evensen"/>
    <d v="1989-06-05T00:00:00"/>
    <x v="1"/>
    <x v="0"/>
    <x v="0"/>
    <x v="0"/>
    <s v="Técnico de producción I"/>
    <n v="59124"/>
    <d v="2019-02-17T00:00:00"/>
    <x v="4"/>
    <x v="2"/>
    <x v="2"/>
    <n v="2.2999999999999998"/>
    <x v="1"/>
    <x v="5"/>
    <x v="2"/>
    <s v="10296"/>
    <d v="2022-02-25T00:00:00"/>
    <x v="1"/>
    <x v="2"/>
    <x v="3"/>
    <x v="1"/>
    <x v="3"/>
    <x v="5"/>
    <x v="5"/>
    <x v="3"/>
    <n v="36"/>
    <x v="0"/>
  </r>
  <r>
    <s v="10290"/>
    <s v="Susan Exantus"/>
    <d v="1987-05-15T00:00:00"/>
    <x v="1"/>
    <x v="1"/>
    <x v="0"/>
    <x v="1"/>
    <s v="Ingeniero de software"/>
    <n v="99280"/>
    <d v="2016-02-05T00:00:00"/>
    <x v="1"/>
    <x v="2"/>
    <x v="2"/>
    <n v="2.1"/>
    <x v="0"/>
    <x v="4"/>
    <x v="2"/>
    <s v="10290"/>
    <d v="2017-05-06T00:00:00"/>
    <x v="1"/>
    <x v="2"/>
    <x v="2"/>
    <x v="1"/>
    <x v="5"/>
    <x v="6"/>
    <x v="5"/>
    <x v="0"/>
    <n v="38"/>
    <x v="0"/>
  </r>
  <r>
    <s v="10305"/>
    <s v="Alex Forrest"/>
    <d v="1975-07-07T00:00:00"/>
    <x v="0"/>
    <x v="1"/>
    <x v="0"/>
    <x v="4"/>
    <s v="Gerente de ventas regional"/>
    <n v="70187"/>
    <d v="2019-09-29T00:00:00"/>
    <x v="2"/>
    <x v="3"/>
    <x v="3"/>
    <n v="2"/>
    <x v="0"/>
    <x v="4"/>
    <x v="6"/>
    <s v="10305"/>
    <d v="2024-08-19T00:00:00"/>
    <x v="1"/>
    <x v="3"/>
    <x v="2"/>
    <x v="1"/>
    <x v="6"/>
    <x v="4"/>
    <x v="2"/>
    <x v="3"/>
    <n v="50"/>
    <x v="1"/>
  </r>
  <r>
    <s v="10142"/>
    <s v="Whitney Gill"/>
    <d v="1971-10-07T00:00:00"/>
    <x v="1"/>
    <x v="2"/>
    <x v="0"/>
    <x v="4"/>
    <s v="Gerente de ventas regional"/>
    <n v="59370"/>
    <d v="2019-07-07T00:00:00"/>
    <x v="1"/>
    <x v="1"/>
    <x v="1"/>
    <n v="3.97"/>
    <x v="2"/>
    <x v="0"/>
    <x v="6"/>
    <s v="10142"/>
    <d v="2019-05-09T00:00:00"/>
    <x v="1"/>
    <x v="1"/>
    <x v="1"/>
    <x v="1"/>
    <x v="5"/>
    <x v="2"/>
    <x v="1"/>
    <x v="3"/>
    <n v="54"/>
    <x v="1"/>
  </r>
  <r>
    <s v="10246"/>
    <s v="Taisha Goble"/>
    <d v="1971-10-23T00:00:00"/>
    <x v="1"/>
    <x v="0"/>
    <x v="2"/>
    <x v="2"/>
    <s v="Administrador de base de datos"/>
    <n v="114800"/>
    <d v="2024-02-16T00:00:00"/>
    <x v="1"/>
    <x v="1"/>
    <x v="1"/>
    <n v="4.5999999999999996"/>
    <x v="2"/>
    <x v="0"/>
    <x v="18"/>
    <s v="10246"/>
    <d v="2019-03-15T00:00:00"/>
    <x v="1"/>
    <x v="1"/>
    <x v="1"/>
    <x v="1"/>
    <x v="7"/>
    <x v="2"/>
    <x v="5"/>
    <x v="9"/>
    <n v="54"/>
    <x v="1"/>
  </r>
  <r>
    <s v="10182"/>
    <s v="Estelle Howard"/>
    <d v="1985-09-16T00:00:00"/>
    <x v="1"/>
    <x v="1"/>
    <x v="0"/>
    <x v="3"/>
    <s v="Asistente Administrativo"/>
    <n v="49920"/>
    <d v="2024-02-16T00:00:00"/>
    <x v="1"/>
    <x v="1"/>
    <x v="1"/>
    <n v="3.24"/>
    <x v="1"/>
    <x v="0"/>
    <x v="16"/>
    <s v="10182"/>
    <d v="2019-04-15T00:00:00"/>
    <x v="1"/>
    <x v="1"/>
    <x v="3"/>
    <x v="1"/>
    <x v="1"/>
    <x v="2"/>
    <x v="5"/>
    <x v="9"/>
    <n v="40"/>
    <x v="0"/>
  </r>
  <r>
    <s v="10092"/>
    <s v="Hans Landa"/>
    <d v="1972-01-07T00:00:00"/>
    <x v="0"/>
    <x v="1"/>
    <x v="3"/>
    <x v="0"/>
    <s v="Gerente de producto"/>
    <n v="82758"/>
    <d v="2016-10-01T00:00:00"/>
    <x v="2"/>
    <x v="1"/>
    <x v="1"/>
    <n v="4.78"/>
    <x v="2"/>
    <x v="0"/>
    <x v="5"/>
    <s v="10092"/>
    <d v="2019-12-12T00:00:00"/>
    <x v="1"/>
    <x v="1"/>
    <x v="1"/>
    <x v="1"/>
    <x v="2"/>
    <x v="2"/>
    <x v="3"/>
    <x v="0"/>
    <n v="53"/>
    <x v="1"/>
  </r>
  <r>
    <s v="10303"/>
    <s v="Lynn O'hare"/>
    <d v="1980-09-30T00:00:00"/>
    <x v="1"/>
    <x v="0"/>
    <x v="0"/>
    <x v="0"/>
    <s v="Técnico de producción I"/>
    <n v="52674"/>
    <d v="2019-03-31T00:00:00"/>
    <x v="0"/>
    <x v="3"/>
    <x v="3"/>
    <n v="2.33"/>
    <x v="3"/>
    <x v="3"/>
    <x v="10"/>
    <s v="10303"/>
    <d v="2022-01-05T00:00:00"/>
    <x v="1"/>
    <x v="3"/>
    <x v="4"/>
    <x v="1"/>
    <x v="8"/>
    <x v="5"/>
    <x v="10"/>
    <x v="3"/>
    <n v="45"/>
    <x v="0"/>
  </r>
  <r>
    <s v="10285"/>
    <s v="Cherly Robinson"/>
    <d v="1985-07-01T00:00:00"/>
    <x v="1"/>
    <x v="1"/>
    <x v="0"/>
    <x v="0"/>
    <s v="Técnico de producción I"/>
    <n v="61422"/>
    <d v="2016-10-01T00:00:00"/>
    <x v="1"/>
    <x v="2"/>
    <x v="2"/>
    <n v="3.6"/>
    <x v="1"/>
    <x v="4"/>
    <x v="4"/>
    <s v="10285"/>
    <d v="2020-05-17T00:00:00"/>
    <x v="1"/>
    <x v="2"/>
    <x v="3"/>
    <x v="1"/>
    <x v="5"/>
    <x v="3"/>
    <x v="3"/>
    <x v="0"/>
    <n v="40"/>
    <x v="0"/>
  </r>
  <r>
    <s v="10118"/>
    <s v="Lord Voldemort"/>
    <d v="1986-07-08T00:00:00"/>
    <x v="0"/>
    <x v="1"/>
    <x v="0"/>
    <x v="2"/>
    <s v="Administrador de base de datos"/>
    <n v="113999"/>
    <d v="2024-02-16T00:00:00"/>
    <x v="2"/>
    <x v="1"/>
    <x v="1"/>
    <n v="4.33"/>
    <x v="1"/>
    <x v="0"/>
    <x v="5"/>
    <s v="10118"/>
    <d v="2021-02-22T00:00:00"/>
    <x v="1"/>
    <x v="1"/>
    <x v="3"/>
    <x v="1"/>
    <x v="3"/>
    <x v="1"/>
    <x v="5"/>
    <x v="9"/>
    <n v="39"/>
    <x v="0"/>
  </r>
  <r>
    <s v="10022"/>
    <s v="Colleen Volk"/>
    <d v="1986-03-06T00:00:00"/>
    <x v="1"/>
    <x v="1"/>
    <x v="0"/>
    <x v="0"/>
    <s v="Técnico de producción I"/>
    <n v="49773"/>
    <d v="2016-09-26T00:00:00"/>
    <x v="4"/>
    <x v="0"/>
    <x v="0"/>
    <n v="4.3"/>
    <x v="0"/>
    <x v="0"/>
    <x v="19"/>
    <s v="10022"/>
    <d v="2020-08-02T00:00:00"/>
    <x v="1"/>
    <x v="4"/>
    <x v="2"/>
    <x v="1"/>
    <x v="6"/>
    <x v="3"/>
    <x v="2"/>
    <x v="0"/>
    <n v="39"/>
    <x v="0"/>
  </r>
  <r>
    <s v="10084"/>
    <s v="Karthikeyan Ait Sidi"/>
    <d v="1975-05-05T00:00:00"/>
    <x v="0"/>
    <x v="1"/>
    <x v="0"/>
    <x v="2"/>
    <s v="Administrador de base de datos"/>
    <n v="104437"/>
    <d v="2024-03-30T00:00:00"/>
    <x v="1"/>
    <x v="1"/>
    <x v="1"/>
    <n v="4.96"/>
    <x v="1"/>
    <x v="0"/>
    <x v="12"/>
    <s v="10084"/>
    <d v="2020-06-16T00:00:00"/>
    <x v="2"/>
    <x v="1"/>
    <x v="3"/>
    <x v="1"/>
    <x v="9"/>
    <x v="3"/>
    <x v="10"/>
    <x v="9"/>
    <n v="50"/>
    <x v="1"/>
  </r>
  <r>
    <s v="10196"/>
    <s v="Sarah Akinkuolie"/>
    <d v="1988-09-19T00:00:00"/>
    <x v="1"/>
    <x v="1"/>
    <x v="0"/>
    <x v="2"/>
    <s v="Analista de datos"/>
    <n v="64955"/>
    <d v="2016-05-07T00:00:00"/>
    <x v="0"/>
    <x v="1"/>
    <x v="1"/>
    <n v="3.02"/>
    <x v="1"/>
    <x v="0"/>
    <x v="10"/>
    <s v="10196"/>
    <d v="2016-09-24T00:00:00"/>
    <x v="2"/>
    <x v="1"/>
    <x v="3"/>
    <x v="1"/>
    <x v="4"/>
    <x v="7"/>
    <x v="0"/>
    <x v="0"/>
    <n v="37"/>
    <x v="0"/>
  </r>
  <r>
    <s v="10069"/>
    <s v="Carol Anderson"/>
    <d v="1989-08-09T00:00:00"/>
    <x v="1"/>
    <x v="3"/>
    <x v="0"/>
    <x v="4"/>
    <s v="Vendedor"/>
    <n v="50825"/>
    <d v="2016-11-07T00:00:00"/>
    <x v="4"/>
    <x v="1"/>
    <x v="1"/>
    <n v="5"/>
    <x v="2"/>
    <x v="0"/>
    <x v="9"/>
    <s v="10069"/>
    <d v="2020-06-09T00:00:00"/>
    <x v="2"/>
    <x v="1"/>
    <x v="1"/>
    <x v="1"/>
    <x v="9"/>
    <x v="3"/>
    <x v="9"/>
    <x v="0"/>
    <n v="36"/>
    <x v="0"/>
  </r>
  <r>
    <s v="10252"/>
    <s v="Rachael Baczenski"/>
    <d v="1974-12-01T00:00:00"/>
    <x v="1"/>
    <x v="1"/>
    <x v="0"/>
    <x v="0"/>
    <s v="Técnico de producción I"/>
    <n v="54670"/>
    <d v="2016-10-01T00:00:00"/>
    <x v="3"/>
    <x v="1"/>
    <x v="1"/>
    <n v="4.2"/>
    <x v="2"/>
    <x v="0"/>
    <x v="7"/>
    <s v="10252"/>
    <d v="2021-12-01T00:00:00"/>
    <x v="2"/>
    <x v="1"/>
    <x v="1"/>
    <x v="1"/>
    <x v="2"/>
    <x v="1"/>
    <x v="3"/>
    <x v="0"/>
    <n v="51"/>
    <x v="1"/>
  </r>
  <r>
    <s v="10242"/>
    <s v="Thomas Barbara"/>
    <d v="1974-02-21T00:00:00"/>
    <x v="0"/>
    <x v="1"/>
    <x v="0"/>
    <x v="0"/>
    <s v="Técnico de producción I"/>
    <n v="47211"/>
    <d v="2017-02-04T00:00:00"/>
    <x v="3"/>
    <x v="1"/>
    <x v="1"/>
    <n v="4.2"/>
    <x v="1"/>
    <x v="0"/>
    <x v="1"/>
    <s v="10242"/>
    <d v="2020-09-19T00:00:00"/>
    <x v="2"/>
    <x v="1"/>
    <x v="3"/>
    <x v="1"/>
    <x v="4"/>
    <x v="3"/>
    <x v="5"/>
    <x v="2"/>
    <n v="51"/>
    <x v="1"/>
  </r>
  <r>
    <s v="10066"/>
    <s v="Nader Barton"/>
    <d v="1977-07-15T00:00:00"/>
    <x v="0"/>
    <x v="3"/>
    <x v="0"/>
    <x v="0"/>
    <s v="Técnico de producción I"/>
    <n v="52505"/>
    <d v="2017-09-24T00:00:00"/>
    <x v="3"/>
    <x v="1"/>
    <x v="1"/>
    <n v="5"/>
    <x v="0"/>
    <x v="0"/>
    <x v="0"/>
    <s v="10066"/>
    <d v="2021-06-04T00:00:00"/>
    <x v="2"/>
    <x v="1"/>
    <x v="2"/>
    <x v="1"/>
    <x v="9"/>
    <x v="1"/>
    <x v="2"/>
    <x v="2"/>
    <n v="48"/>
    <x v="1"/>
  </r>
  <r>
    <s v="10267"/>
    <s v="Betsy Bondwell"/>
    <d v="1967-01-16T00:00:00"/>
    <x v="1"/>
    <x v="0"/>
    <x v="0"/>
    <x v="3"/>
    <s v="Asistente Administrativo"/>
    <n v="57815"/>
    <d v="2016-10-01T00:00:00"/>
    <x v="4"/>
    <x v="1"/>
    <x v="1"/>
    <n v="4.8"/>
    <x v="0"/>
    <x v="0"/>
    <x v="15"/>
    <s v="10267"/>
    <d v="2018-04-04T00:00:00"/>
    <x v="2"/>
    <x v="1"/>
    <x v="2"/>
    <x v="1"/>
    <x v="1"/>
    <x v="8"/>
    <x v="3"/>
    <x v="0"/>
    <n v="58"/>
    <x v="2"/>
  </r>
  <r>
    <s v="10175"/>
    <s v="Charles Bozzi"/>
    <d v="1970-10-03T00:00:00"/>
    <x v="0"/>
    <x v="0"/>
    <x v="0"/>
    <x v="1"/>
    <s v="Ingeniero"/>
    <n v="74312"/>
    <d v="2018-09-30T00:00:00"/>
    <x v="1"/>
    <x v="1"/>
    <x v="1"/>
    <n v="3.39"/>
    <x v="1"/>
    <x v="0"/>
    <x v="11"/>
    <s v="10175"/>
    <d v="2018-07-08T00:00:00"/>
    <x v="2"/>
    <x v="1"/>
    <x v="3"/>
    <x v="1"/>
    <x v="10"/>
    <x v="8"/>
    <x v="2"/>
    <x v="4"/>
    <n v="55"/>
    <x v="1"/>
  </r>
  <r>
    <s v="10177"/>
    <s v="Donna Brill"/>
    <d v="1990-08-24T00:00:00"/>
    <x v="1"/>
    <x v="1"/>
    <x v="0"/>
    <x v="3"/>
    <s v="Asistente Administrativo"/>
    <n v="53492"/>
    <d v="2017-02-04T00:00:00"/>
    <x v="4"/>
    <x v="1"/>
    <x v="1"/>
    <n v="3.35"/>
    <x v="2"/>
    <x v="0"/>
    <x v="16"/>
    <s v="10177"/>
    <d v="2017-06-16T00:00:00"/>
    <x v="2"/>
    <x v="1"/>
    <x v="1"/>
    <x v="1"/>
    <x v="9"/>
    <x v="6"/>
    <x v="5"/>
    <x v="2"/>
    <n v="35"/>
    <x v="3"/>
  </r>
  <r>
    <s v="10188"/>
    <s v="Jessica Bunbury"/>
    <d v="1964-01-06T00:00:00"/>
    <x v="1"/>
    <x v="1"/>
    <x v="0"/>
    <x v="4"/>
    <s v="Gerente de ventas regional"/>
    <n v="74326"/>
    <d v="2016-08-15T00:00:00"/>
    <x v="4"/>
    <x v="1"/>
    <x v="1"/>
    <n v="3.14"/>
    <x v="0"/>
    <x v="6"/>
    <x v="2"/>
    <s v="10188"/>
    <d v="2018-02-08T00:00:00"/>
    <x v="2"/>
    <x v="1"/>
    <x v="2"/>
    <x v="1"/>
    <x v="3"/>
    <x v="8"/>
    <x v="7"/>
    <x v="0"/>
    <n v="61"/>
    <x v="2"/>
  </r>
  <r>
    <s v="10240"/>
    <s v="Enola Chivukula"/>
    <d v="1983-08-27T00:00:00"/>
    <x v="1"/>
    <x v="0"/>
    <x v="0"/>
    <x v="3"/>
    <s v="Asistente Administrativo"/>
    <n v="64786"/>
    <d v="2016-06-27T00:00:00"/>
    <x v="1"/>
    <x v="1"/>
    <x v="1"/>
    <n v="4.3"/>
    <x v="2"/>
    <x v="0"/>
    <x v="10"/>
    <s v="10240"/>
    <d v="2019-11-15T00:00:00"/>
    <x v="2"/>
    <x v="1"/>
    <x v="1"/>
    <x v="1"/>
    <x v="11"/>
    <x v="2"/>
    <x v="4"/>
    <x v="0"/>
    <n v="42"/>
    <x v="0"/>
  </r>
  <r>
    <s v="10275"/>
    <s v="Jennifer Cloninger"/>
    <d v="1981-08-31T00:00:00"/>
    <x v="1"/>
    <x v="1"/>
    <x v="0"/>
    <x v="3"/>
    <s v="Asistente Administrativo"/>
    <n v="64066"/>
    <d v="2016-05-16T00:00:00"/>
    <x v="4"/>
    <x v="1"/>
    <x v="1"/>
    <n v="4.2"/>
    <x v="0"/>
    <x v="0"/>
    <x v="5"/>
    <s v="10275"/>
    <d v="2017-07-01T00:00:00"/>
    <x v="2"/>
    <x v="1"/>
    <x v="2"/>
    <x v="1"/>
    <x v="10"/>
    <x v="6"/>
    <x v="0"/>
    <x v="0"/>
    <n v="44"/>
    <x v="0"/>
  </r>
  <r>
    <s v="10269"/>
    <s v="Phil Close"/>
    <d v="1978-11-25T00:00:00"/>
    <x v="0"/>
    <x v="1"/>
    <x v="0"/>
    <x v="4"/>
    <s v="Vendedor"/>
    <n v="59369"/>
    <d v="2015-08-30T00:00:00"/>
    <x v="1"/>
    <x v="1"/>
    <x v="1"/>
    <n v="4.2"/>
    <x v="2"/>
    <x v="0"/>
    <x v="16"/>
    <s v="10269"/>
    <d v="2015-09-26T00:00:00"/>
    <x v="2"/>
    <x v="1"/>
    <x v="1"/>
    <x v="1"/>
    <x v="4"/>
    <x v="9"/>
    <x v="7"/>
    <x v="8"/>
    <n v="47"/>
    <x v="1"/>
  </r>
  <r>
    <s v="10070"/>
    <s v="James DeGweck"/>
    <d v="1977-10-31T00:00:00"/>
    <x v="0"/>
    <x v="1"/>
    <x v="1"/>
    <x v="1"/>
    <s v="Ingeniero"/>
    <n v="55722"/>
    <d v="2016-05-16T00:00:00"/>
    <x v="1"/>
    <x v="1"/>
    <x v="1"/>
    <n v="5"/>
    <x v="2"/>
    <x v="0"/>
    <x v="11"/>
    <s v="10070"/>
    <d v="2020-08-06T00:00:00"/>
    <x v="2"/>
    <x v="1"/>
    <x v="1"/>
    <x v="1"/>
    <x v="6"/>
    <x v="3"/>
    <x v="0"/>
    <x v="0"/>
    <n v="48"/>
    <x v="1"/>
  </r>
  <r>
    <s v="10100"/>
    <s v="Carla Demita"/>
    <d v="1951-02-25T00:00:00"/>
    <x v="1"/>
    <x v="4"/>
    <x v="1"/>
    <x v="4"/>
    <s v="Vendedor"/>
    <n v="58275"/>
    <d v="2016-04-04T00:00:00"/>
    <x v="4"/>
    <x v="1"/>
    <x v="1"/>
    <n v="4.62"/>
    <x v="0"/>
    <x v="0"/>
    <x v="0"/>
    <s v="10100"/>
    <d v="2019-04-11T00:00:00"/>
    <x v="2"/>
    <x v="1"/>
    <x v="2"/>
    <x v="1"/>
    <x v="1"/>
    <x v="2"/>
    <x v="6"/>
    <x v="0"/>
    <n v="74"/>
    <x v="2"/>
  </r>
  <r>
    <s v="10064"/>
    <s v="Marianne Eaton"/>
    <d v="1991-05-09T00:00:00"/>
    <x v="1"/>
    <x v="1"/>
    <x v="0"/>
    <x v="3"/>
    <s v="Asistente Administrativo"/>
    <n v="60070"/>
    <d v="2016-04-04T00:00:00"/>
    <x v="4"/>
    <x v="1"/>
    <x v="1"/>
    <n v="5"/>
    <x v="1"/>
    <x v="0"/>
    <x v="6"/>
    <s v="10064"/>
    <d v="2021-06-06T00:00:00"/>
    <x v="2"/>
    <x v="1"/>
    <x v="3"/>
    <x v="1"/>
    <x v="9"/>
    <x v="1"/>
    <x v="6"/>
    <x v="0"/>
    <n v="34"/>
    <x v="3"/>
  </r>
  <r>
    <s v="10189"/>
    <s v="Susan Ferguson"/>
    <d v="1955-04-14T00:00:00"/>
    <x v="1"/>
    <x v="1"/>
    <x v="0"/>
    <x v="3"/>
    <s v="Asistente Administrativo"/>
    <n v="57748"/>
    <d v="2016-07-11T00:00:00"/>
    <x v="4"/>
    <x v="1"/>
    <x v="1"/>
    <n v="3.13"/>
    <x v="1"/>
    <x v="0"/>
    <x v="4"/>
    <s v="10189"/>
    <d v="2020-05-17T00:00:00"/>
    <x v="2"/>
    <x v="1"/>
    <x v="3"/>
    <x v="1"/>
    <x v="5"/>
    <x v="3"/>
    <x v="1"/>
    <x v="0"/>
    <n v="70"/>
    <x v="2"/>
  </r>
  <r>
    <s v="10093"/>
    <s v="Michael J Fitzpatrick"/>
    <d v="1981-01-10T00:00:00"/>
    <x v="0"/>
    <x v="0"/>
    <x v="0"/>
    <x v="1"/>
    <s v="Ingeniero"/>
    <n v="72609"/>
    <d v="2016-05-16T00:00:00"/>
    <x v="4"/>
    <x v="1"/>
    <x v="1"/>
    <n v="4.76"/>
    <x v="0"/>
    <x v="0"/>
    <x v="17"/>
    <s v="10093"/>
    <d v="2017-06-24T00:00:00"/>
    <x v="2"/>
    <x v="1"/>
    <x v="2"/>
    <x v="1"/>
    <x v="9"/>
    <x v="6"/>
    <x v="0"/>
    <x v="0"/>
    <n v="44"/>
    <x v="0"/>
  </r>
  <r>
    <s v="10163"/>
    <s v="Tanya Foreman"/>
    <d v="1983-08-11T00:00:00"/>
    <x v="1"/>
    <x v="1"/>
    <x v="0"/>
    <x v="0"/>
    <s v="Técnico de producción II"/>
    <n v="55965"/>
    <d v="2016-04-04T00:00:00"/>
    <x v="4"/>
    <x v="1"/>
    <x v="1"/>
    <n v="3.66"/>
    <x v="1"/>
    <x v="0"/>
    <x v="16"/>
    <s v="10163"/>
    <d v="2017-09-01T00:00:00"/>
    <x v="2"/>
    <x v="1"/>
    <x v="3"/>
    <x v="1"/>
    <x v="4"/>
    <x v="6"/>
    <x v="6"/>
    <x v="0"/>
    <n v="42"/>
    <x v="0"/>
  </r>
  <r>
    <s v="10122"/>
    <s v="Melisa Gerke"/>
    <d v="1970-05-15T00:00:00"/>
    <x v="1"/>
    <x v="3"/>
    <x v="0"/>
    <x v="2"/>
    <s v="Analista de datos"/>
    <n v="51505"/>
    <d v="2016-07-11T00:00:00"/>
    <x v="3"/>
    <x v="1"/>
    <x v="1"/>
    <n v="4.24"/>
    <x v="2"/>
    <x v="0"/>
    <x v="9"/>
    <s v="10122"/>
    <d v="2020-11-15T00:00:00"/>
    <x v="2"/>
    <x v="1"/>
    <x v="1"/>
    <x v="1"/>
    <x v="11"/>
    <x v="3"/>
    <x v="1"/>
    <x v="0"/>
    <n v="55"/>
    <x v="1"/>
  </r>
  <r>
    <s v="10283"/>
    <s v="Alex Gilles"/>
    <d v="1974-09-08T00:00:00"/>
    <x v="0"/>
    <x v="1"/>
    <x v="2"/>
    <x v="1"/>
    <s v="Ingeniero"/>
    <n v="54933"/>
    <d v="2017-02-04T00:00:00"/>
    <x v="3"/>
    <x v="2"/>
    <x v="2"/>
    <n v="3.97"/>
    <x v="2"/>
    <x v="2"/>
    <x v="1"/>
    <s v="10283"/>
    <d v="2019-06-25T00:00:00"/>
    <x v="2"/>
    <x v="2"/>
    <x v="1"/>
    <x v="1"/>
    <x v="9"/>
    <x v="2"/>
    <x v="5"/>
    <x v="2"/>
    <n v="51"/>
    <x v="1"/>
  </r>
  <r>
    <s v="10300"/>
    <s v="Juan Gonzalez"/>
    <d v="1964-12-10T00:00:00"/>
    <x v="0"/>
    <x v="1"/>
    <x v="0"/>
    <x v="4"/>
    <s v="Vendedor"/>
    <n v="68898"/>
    <d v="2015-04-26T00:00:00"/>
    <x v="3"/>
    <x v="3"/>
    <x v="3"/>
    <n v="3"/>
    <x v="1"/>
    <x v="2"/>
    <x v="18"/>
    <s v="10300"/>
    <d v="2015-05-30T00:00:00"/>
    <x v="2"/>
    <x v="3"/>
    <x v="3"/>
    <x v="1"/>
    <x v="5"/>
    <x v="9"/>
    <x v="6"/>
    <x v="8"/>
    <n v="61"/>
    <x v="2"/>
  </r>
  <r>
    <s v="10059"/>
    <s v="Paula Gross"/>
    <d v="1983-05-21T00:00:00"/>
    <x v="1"/>
    <x v="3"/>
    <x v="0"/>
    <x v="2"/>
    <s v="Analista de datos"/>
    <n v="63813"/>
    <d v="2016-02-21T00:00:00"/>
    <x v="1"/>
    <x v="1"/>
    <x v="1"/>
    <n v="5"/>
    <x v="0"/>
    <x v="0"/>
    <x v="12"/>
    <s v="10059"/>
    <d v="2018-11-01T00:00:00"/>
    <x v="2"/>
    <x v="1"/>
    <x v="2"/>
    <x v="1"/>
    <x v="11"/>
    <x v="8"/>
    <x v="5"/>
    <x v="0"/>
    <n v="42"/>
    <x v="0"/>
  </r>
  <r>
    <s v="10109"/>
    <s v="Mike Guilianno"/>
    <d v="1969-09-02T00:00:00"/>
    <x v="0"/>
    <x v="0"/>
    <x v="0"/>
    <x v="4"/>
    <s v="Gerente de ventas regional"/>
    <n v="71707"/>
    <d v="2017-07-03T00:00:00"/>
    <x v="0"/>
    <x v="1"/>
    <x v="1"/>
    <n v="4.5"/>
    <x v="0"/>
    <x v="0"/>
    <x v="17"/>
    <s v="10109"/>
    <d v="2018-10-21T00:00:00"/>
    <x v="2"/>
    <x v="1"/>
    <x v="2"/>
    <x v="1"/>
    <x v="12"/>
    <x v="8"/>
    <x v="1"/>
    <x v="2"/>
    <n v="56"/>
    <x v="2"/>
  </r>
  <r>
    <s v="10097"/>
    <s v="Christie Harrington"/>
    <d v="1952-08-18T00:00:00"/>
    <x v="1"/>
    <x v="0"/>
    <x v="0"/>
    <x v="2"/>
    <s v="Analista de datos"/>
    <n v="52177"/>
    <d v="2017-09-01T00:00:00"/>
    <x v="1"/>
    <x v="1"/>
    <x v="1"/>
    <n v="4.6399999999999997"/>
    <x v="2"/>
    <x v="0"/>
    <x v="14"/>
    <s v="10097"/>
    <d v="2019-12-15T00:00:00"/>
    <x v="2"/>
    <x v="1"/>
    <x v="1"/>
    <x v="1"/>
    <x v="2"/>
    <x v="2"/>
    <x v="2"/>
    <x v="2"/>
    <n v="73"/>
    <x v="2"/>
  </r>
  <r>
    <s v="10075"/>
    <s v="Trina Hendrickson"/>
    <d v="1972-08-27T00:00:00"/>
    <x v="1"/>
    <x v="0"/>
    <x v="0"/>
    <x v="4"/>
    <s v="Vendedor"/>
    <n v="68099"/>
    <d v="2016-10-01T00:00:00"/>
    <x v="1"/>
    <x v="1"/>
    <x v="1"/>
    <n v="5"/>
    <x v="1"/>
    <x v="0"/>
    <x v="1"/>
    <s v="10075"/>
    <d v="2017-06-18T00:00:00"/>
    <x v="2"/>
    <x v="1"/>
    <x v="3"/>
    <x v="1"/>
    <x v="9"/>
    <x v="6"/>
    <x v="3"/>
    <x v="0"/>
    <n v="53"/>
    <x v="1"/>
  </r>
  <r>
    <s v="10195"/>
    <s v="Adrienne J Homberger"/>
    <d v="1984-02-16T00:00:00"/>
    <x v="1"/>
    <x v="1"/>
    <x v="0"/>
    <x v="3"/>
    <s v="Asistente Administrativo"/>
    <n v="63478"/>
    <d v="2016-08-15T00:00:00"/>
    <x v="1"/>
    <x v="1"/>
    <x v="1"/>
    <n v="3.03"/>
    <x v="0"/>
    <x v="0"/>
    <x v="4"/>
    <s v="10195"/>
    <d v="2016-07-04T00:00:00"/>
    <x v="2"/>
    <x v="1"/>
    <x v="2"/>
    <x v="1"/>
    <x v="10"/>
    <x v="7"/>
    <x v="7"/>
    <x v="0"/>
    <n v="41"/>
    <x v="0"/>
  </r>
  <r>
    <s v="10160"/>
    <s v="Ming Huynh"/>
    <d v="1976-09-22T00:00:00"/>
    <x v="1"/>
    <x v="3"/>
    <x v="0"/>
    <x v="0"/>
    <s v="Técnico de producción II"/>
    <n v="68182"/>
    <d v="2016-02-21T00:00:00"/>
    <x v="4"/>
    <x v="1"/>
    <x v="1"/>
    <n v="3.72"/>
    <x v="1"/>
    <x v="0"/>
    <x v="19"/>
    <s v="10160"/>
    <d v="2017-01-04T00:00:00"/>
    <x v="2"/>
    <x v="1"/>
    <x v="3"/>
    <x v="1"/>
    <x v="8"/>
    <x v="6"/>
    <x v="5"/>
    <x v="0"/>
    <n v="49"/>
    <x v="1"/>
  </r>
  <r>
    <s v="10289"/>
    <s v="Walter Immediato"/>
    <d v="1976-11-15T00:00:00"/>
    <x v="0"/>
    <x v="1"/>
    <x v="0"/>
    <x v="2"/>
    <s v="Administrador de base de datos"/>
    <n v="83082"/>
    <d v="2016-02-21T00:00:00"/>
    <x v="1"/>
    <x v="2"/>
    <x v="2"/>
    <n v="2.34"/>
    <x v="3"/>
    <x v="2"/>
    <x v="3"/>
    <s v="10289"/>
    <d v="2016-09-24T00:00:00"/>
    <x v="2"/>
    <x v="2"/>
    <x v="4"/>
    <x v="1"/>
    <x v="4"/>
    <x v="7"/>
    <x v="5"/>
    <x v="0"/>
    <n v="49"/>
    <x v="1"/>
  </r>
  <r>
    <s v="10034"/>
    <s v="George Johnson"/>
    <d v="1959-08-19T00:00:00"/>
    <x v="0"/>
    <x v="1"/>
    <x v="0"/>
    <x v="2"/>
    <s v="Administrador de base de datos"/>
    <n v="46837"/>
    <d v="2016-07-11T00:00:00"/>
    <x v="1"/>
    <x v="0"/>
    <x v="0"/>
    <n v="4.7"/>
    <x v="2"/>
    <x v="0"/>
    <x v="5"/>
    <s v="10034"/>
    <d v="2022-04-29T00:00:00"/>
    <x v="2"/>
    <x v="4"/>
    <x v="1"/>
    <x v="1"/>
    <x v="1"/>
    <x v="5"/>
    <x v="1"/>
    <x v="0"/>
    <n v="66"/>
    <x v="2"/>
  </r>
  <r>
    <s v="10138"/>
    <s v="Judy Jung"/>
    <d v="1986-04-17T00:00:00"/>
    <x v="1"/>
    <x v="1"/>
    <x v="3"/>
    <x v="0"/>
    <s v="Técnico de producción I"/>
    <n v="61154"/>
    <d v="2016-10-01T00:00:00"/>
    <x v="1"/>
    <x v="1"/>
    <x v="1"/>
    <n v="4"/>
    <x v="2"/>
    <x v="0"/>
    <x v="3"/>
    <s v="10138"/>
    <d v="2020-01-04T00:00:00"/>
    <x v="2"/>
    <x v="1"/>
    <x v="1"/>
    <x v="1"/>
    <x v="8"/>
    <x v="3"/>
    <x v="3"/>
    <x v="0"/>
    <n v="39"/>
    <x v="0"/>
  </r>
  <r>
    <s v="10244"/>
    <s v="Donysha Kampew"/>
    <d v="1989-11-11T00:00:00"/>
    <x v="1"/>
    <x v="0"/>
    <x v="3"/>
    <x v="4"/>
    <s v="Gerente de ventas"/>
    <n v="68999"/>
    <d v="2016-07-11T00:00:00"/>
    <x v="4"/>
    <x v="1"/>
    <x v="1"/>
    <n v="4.5"/>
    <x v="0"/>
    <x v="0"/>
    <x v="9"/>
    <s v="10244"/>
    <d v="2018-04-24T00:00:00"/>
    <x v="2"/>
    <x v="1"/>
    <x v="2"/>
    <x v="1"/>
    <x v="1"/>
    <x v="8"/>
    <x v="1"/>
    <x v="0"/>
    <n v="36"/>
    <x v="0"/>
  </r>
  <r>
    <s v="10166"/>
    <s v="Kathleen Kinsella"/>
    <d v="1973-08-12T00:00:00"/>
    <x v="1"/>
    <x v="1"/>
    <x v="3"/>
    <x v="3"/>
    <s v="Analista de datos"/>
    <n v="54005"/>
    <d v="2016-09-26T00:00:00"/>
    <x v="4"/>
    <x v="1"/>
    <x v="1"/>
    <n v="3.6"/>
    <x v="0"/>
    <x v="0"/>
    <x v="4"/>
    <s v="10166"/>
    <d v="2019-04-06T00:00:00"/>
    <x v="2"/>
    <x v="1"/>
    <x v="2"/>
    <x v="1"/>
    <x v="1"/>
    <x v="2"/>
    <x v="2"/>
    <x v="0"/>
    <n v="52"/>
    <x v="1"/>
  </r>
  <r>
    <s v="10170"/>
    <s v="Alexandra Kirill"/>
    <d v="1970-08-10T00:00:00"/>
    <x v="1"/>
    <x v="1"/>
    <x v="3"/>
    <x v="1"/>
    <s v="Ingeniero "/>
    <n v="45433"/>
    <d v="2016-09-26T00:00:00"/>
    <x v="4"/>
    <x v="1"/>
    <x v="1"/>
    <n v="3.49"/>
    <x v="2"/>
    <x v="0"/>
    <x v="16"/>
    <s v="10170"/>
    <d v="2018-09-01T00:00:00"/>
    <x v="2"/>
    <x v="1"/>
    <x v="1"/>
    <x v="1"/>
    <x v="4"/>
    <x v="8"/>
    <x v="2"/>
    <x v="0"/>
    <n v="55"/>
    <x v="1"/>
  </r>
  <r>
    <s v="10106"/>
    <s v="Lindsey Langford"/>
    <d v="1979-07-25T00:00:00"/>
    <x v="1"/>
    <x v="3"/>
    <x v="3"/>
    <x v="3"/>
    <s v="Asistente Administrativo"/>
    <n v="66074"/>
    <d v="2018-07-01T00:00:00"/>
    <x v="1"/>
    <x v="1"/>
    <x v="1"/>
    <n v="4.5199999999999996"/>
    <x v="1"/>
    <x v="0"/>
    <x v="17"/>
    <s v="10106"/>
    <d v="2018-03-31T00:00:00"/>
    <x v="2"/>
    <x v="1"/>
    <x v="3"/>
    <x v="1"/>
    <x v="7"/>
    <x v="8"/>
    <x v="1"/>
    <x v="4"/>
    <n v="46"/>
    <x v="1"/>
  </r>
  <r>
    <s v="10249"/>
    <s v="Mohammed Latif"/>
    <d v="1984-09-05T00:00:00"/>
    <x v="0"/>
    <x v="1"/>
    <x v="3"/>
    <x v="4"/>
    <s v="Vendedor"/>
    <n v="61962"/>
    <d v="2017-02-04T00:00:00"/>
    <x v="4"/>
    <x v="1"/>
    <x v="1"/>
    <n v="4.9000000000000004"/>
    <x v="1"/>
    <x v="0"/>
    <x v="17"/>
    <s v="10249"/>
    <d v="2017-04-15T00:00:00"/>
    <x v="2"/>
    <x v="1"/>
    <x v="3"/>
    <x v="1"/>
    <x v="1"/>
    <x v="6"/>
    <x v="5"/>
    <x v="2"/>
    <n v="41"/>
    <x v="0"/>
  </r>
  <r>
    <s v="10087"/>
    <s v="Dallas Leach"/>
    <d v="1979-01-17T00:00:00"/>
    <x v="1"/>
    <x v="0"/>
    <x v="0"/>
    <x v="0"/>
    <s v="Técnico de producción I"/>
    <n v="63676"/>
    <d v="2016-09-26T00:00:00"/>
    <x v="1"/>
    <x v="1"/>
    <x v="1"/>
    <n v="4.88"/>
    <x v="1"/>
    <x v="0"/>
    <x v="12"/>
    <m/>
    <m/>
    <x v="0"/>
    <x v="0"/>
    <x v="0"/>
    <x v="0"/>
    <x v="0"/>
    <x v="0"/>
    <x v="2"/>
    <x v="0"/>
    <n v="46"/>
    <x v="1"/>
  </r>
  <r>
    <s v="10186"/>
    <s v="Marilyn Linares"/>
    <d v="1981-03-26T00:00:00"/>
    <x v="1"/>
    <x v="1"/>
    <x v="0"/>
    <x v="0"/>
    <s v="Técnico de producción I"/>
    <n v="52624"/>
    <d v="2016-05-07T00:00:00"/>
    <x v="1"/>
    <x v="1"/>
    <x v="1"/>
    <n v="3.18"/>
    <x v="2"/>
    <x v="0"/>
    <x v="4"/>
    <m/>
    <m/>
    <x v="0"/>
    <x v="0"/>
    <x v="0"/>
    <x v="0"/>
    <x v="0"/>
    <x v="0"/>
    <x v="0"/>
    <x v="0"/>
    <n v="44"/>
    <x v="0"/>
  </r>
  <r>
    <s v="10096"/>
    <s v="Susan Lundy"/>
    <d v="1976-12-26T00:00:00"/>
    <x v="1"/>
    <x v="2"/>
    <x v="0"/>
    <x v="0"/>
    <s v="Técnico de producción II"/>
    <n v="67237"/>
    <d v="2018-08-07T00:00:00"/>
    <x v="0"/>
    <x v="1"/>
    <x v="1"/>
    <n v="4.6500000000000004"/>
    <x v="2"/>
    <x v="0"/>
    <x v="1"/>
    <m/>
    <m/>
    <x v="0"/>
    <x v="0"/>
    <x v="0"/>
    <x v="0"/>
    <x v="0"/>
    <x v="0"/>
    <x v="7"/>
    <x v="4"/>
    <n v="49"/>
    <x v="1"/>
  </r>
  <r>
    <s v="10004"/>
    <s v="Lindsay Lynch"/>
    <d v="1973-02-14T00:00:00"/>
    <x v="1"/>
    <x v="0"/>
    <x v="0"/>
    <x v="0"/>
    <s v="Técnico de producción I"/>
    <n v="47434"/>
    <d v="2016-07-11T00:00:00"/>
    <x v="3"/>
    <x v="0"/>
    <x v="0"/>
    <n v="5"/>
    <x v="2"/>
    <x v="0"/>
    <x v="12"/>
    <s v="10004"/>
    <d v="2019-11-14T00:00:00"/>
    <x v="2"/>
    <x v="4"/>
    <x v="1"/>
    <x v="1"/>
    <x v="11"/>
    <x v="2"/>
    <x v="1"/>
    <x v="0"/>
    <n v="52"/>
    <x v="1"/>
  </r>
  <r>
    <s v="10191"/>
    <s v="Samuel MacLennan"/>
    <d v="1972-09-11T00:00:00"/>
    <x v="0"/>
    <x v="2"/>
    <x v="0"/>
    <x v="4"/>
    <s v="Vendedor"/>
    <n v="52788"/>
    <d v="2017-09-24T00:00:00"/>
    <x v="1"/>
    <x v="1"/>
    <x v="1"/>
    <n v="3.08"/>
    <x v="2"/>
    <x v="0"/>
    <x v="19"/>
    <s v="10191"/>
    <d v="2021-09-26T00:00:00"/>
    <x v="2"/>
    <x v="1"/>
    <x v="1"/>
    <x v="1"/>
    <x v="4"/>
    <x v="1"/>
    <x v="2"/>
    <x v="2"/>
    <n v="53"/>
    <x v="1"/>
  </r>
  <r>
    <s v="10073"/>
    <s v="Karen Mancuso"/>
    <d v="1986-10-12T00:00:00"/>
    <x v="1"/>
    <x v="1"/>
    <x v="0"/>
    <x v="1"/>
    <s v="Ingeniero de software"/>
    <n v="68407"/>
    <d v="2016-05-07T00:00:00"/>
    <x v="0"/>
    <x v="1"/>
    <x v="1"/>
    <n v="5"/>
    <x v="2"/>
    <x v="0"/>
    <x v="4"/>
    <s v="10073"/>
    <d v="2016-08-19T00:00:00"/>
    <x v="2"/>
    <x v="1"/>
    <x v="1"/>
    <x v="1"/>
    <x v="6"/>
    <x v="7"/>
    <x v="0"/>
    <x v="0"/>
    <n v="39"/>
    <x v="0"/>
  </r>
  <r>
    <s v="10128"/>
    <s v="Elizabeth Meads"/>
    <d v="1968-05-30T00:00:00"/>
    <x v="1"/>
    <x v="0"/>
    <x v="0"/>
    <x v="3"/>
    <s v="Asistente Administrativo"/>
    <n v="62659"/>
    <d v="2017-02-04T00:00:00"/>
    <x v="3"/>
    <x v="1"/>
    <x v="1"/>
    <n v="4.18"/>
    <x v="2"/>
    <x v="0"/>
    <x v="12"/>
    <s v="10128"/>
    <d v="2020-11-11T00:00:00"/>
    <x v="2"/>
    <x v="1"/>
    <x v="1"/>
    <x v="1"/>
    <x v="11"/>
    <x v="3"/>
    <x v="5"/>
    <x v="2"/>
    <n v="57"/>
    <x v="2"/>
  </r>
  <r>
    <s v="10298"/>
    <s v="Ned Miller"/>
    <d v="1985-06-29T00:00:00"/>
    <x v="0"/>
    <x v="0"/>
    <x v="4"/>
    <x v="2"/>
    <s v="Ingeniero de software"/>
    <n v="55800"/>
    <d v="2016-08-15T00:00:00"/>
    <x v="0"/>
    <x v="3"/>
    <x v="3"/>
    <n v="3"/>
    <x v="3"/>
    <x v="3"/>
    <x v="16"/>
    <s v="10298"/>
    <d v="2018-04-09T00:00:00"/>
    <x v="2"/>
    <x v="3"/>
    <x v="4"/>
    <x v="1"/>
    <x v="1"/>
    <x v="8"/>
    <x v="7"/>
    <x v="0"/>
    <n v="40"/>
    <x v="0"/>
  </r>
  <r>
    <s v="10215"/>
    <s v="Colombui Ndzi"/>
    <d v="1989-02-05T00:00:00"/>
    <x v="0"/>
    <x v="0"/>
    <x v="0"/>
    <x v="4"/>
    <s v="Vendedor"/>
    <n v="50470"/>
    <d v="2016-09-26T00:00:00"/>
    <x v="3"/>
    <x v="1"/>
    <x v="1"/>
    <n v="4.3"/>
    <x v="1"/>
    <x v="0"/>
    <x v="2"/>
    <s v="10215"/>
    <d v="2018-04-04T00:00:00"/>
    <x v="2"/>
    <x v="1"/>
    <x v="3"/>
    <x v="1"/>
    <x v="1"/>
    <x v="8"/>
    <x v="2"/>
    <x v="0"/>
    <n v="36"/>
    <x v="0"/>
  </r>
  <r>
    <s v="10185"/>
    <s v="Horia Ndzi"/>
    <d v="1983-03-28T00:00:00"/>
    <x v="0"/>
    <x v="1"/>
    <x v="0"/>
    <x v="2"/>
    <s v="Analista de datos"/>
    <n v="46664"/>
    <d v="2018-01-04T00:00:00"/>
    <x v="2"/>
    <x v="1"/>
    <x v="1"/>
    <n v="3.18"/>
    <x v="1"/>
    <x v="0"/>
    <x v="18"/>
    <s v="10185"/>
    <d v="2020-05-25T00:00:00"/>
    <x v="2"/>
    <x v="1"/>
    <x v="3"/>
    <x v="1"/>
    <x v="5"/>
    <x v="3"/>
    <x v="8"/>
    <x v="4"/>
    <n v="42"/>
    <x v="0"/>
  </r>
  <r>
    <s v="10078"/>
    <s v="Brooke Oliver"/>
    <d v="1952-11-02T00:00:00"/>
    <x v="1"/>
    <x v="1"/>
    <x v="0"/>
    <x v="0"/>
    <s v="Técnico de producción II"/>
    <n v="71966"/>
    <d v="2017-05-14T00:00:00"/>
    <x v="0"/>
    <x v="1"/>
    <x v="1"/>
    <n v="5"/>
    <x v="1"/>
    <x v="0"/>
    <x v="12"/>
    <s v="10078"/>
    <d v="2017-08-19T00:00:00"/>
    <x v="2"/>
    <x v="1"/>
    <x v="3"/>
    <x v="1"/>
    <x v="6"/>
    <x v="6"/>
    <x v="0"/>
    <x v="2"/>
    <n v="73"/>
    <x v="2"/>
  </r>
  <r>
    <s v="10148"/>
    <s v="Nina Panjwani"/>
    <d v="1979-01-05T00:00:00"/>
    <x v="1"/>
    <x v="1"/>
    <x v="0"/>
    <x v="3"/>
    <s v="Asistente Administrativo"/>
    <n v="63515"/>
    <d v="2016-07-02T00:00:00"/>
    <x v="4"/>
    <x v="1"/>
    <x v="1"/>
    <n v="3.89"/>
    <x v="2"/>
    <x v="0"/>
    <x v="6"/>
    <s v="10148"/>
    <d v="2018-12-01T00:00:00"/>
    <x v="2"/>
    <x v="1"/>
    <x v="1"/>
    <x v="1"/>
    <x v="2"/>
    <x v="8"/>
    <x v="1"/>
    <x v="0"/>
    <n v="46"/>
    <x v="1"/>
  </r>
  <r>
    <s v="10005"/>
    <s v="Lucas Patronick"/>
    <d v="1979-02-20T00:00:00"/>
    <x v="0"/>
    <x v="0"/>
    <x v="0"/>
    <x v="1"/>
    <s v="Ingeniero de software"/>
    <n v="108987"/>
    <d v="2016-07-11T00:00:00"/>
    <x v="3"/>
    <x v="0"/>
    <x v="0"/>
    <n v="5"/>
    <x v="0"/>
    <x v="0"/>
    <x v="8"/>
    <s v="10005"/>
    <d v="2019-07-09T00:00:00"/>
    <x v="2"/>
    <x v="4"/>
    <x v="2"/>
    <x v="1"/>
    <x v="10"/>
    <x v="2"/>
    <x v="1"/>
    <x v="0"/>
    <n v="46"/>
    <x v="1"/>
  </r>
  <r>
    <s v="10259"/>
    <s v="Randall Pearson"/>
    <d v="1984-05-09T00:00:00"/>
    <x v="0"/>
    <x v="1"/>
    <x v="0"/>
    <x v="2"/>
    <s v="Analista de datos"/>
    <n v="93093"/>
    <d v="2019-01-12T00:00:00"/>
    <x v="2"/>
    <x v="1"/>
    <x v="1"/>
    <n v="4.7"/>
    <x v="2"/>
    <x v="0"/>
    <x v="2"/>
    <s v="10259"/>
    <d v="2020-01-05T00:00:00"/>
    <x v="2"/>
    <x v="1"/>
    <x v="1"/>
    <x v="1"/>
    <x v="8"/>
    <x v="3"/>
    <x v="8"/>
    <x v="3"/>
    <n v="41"/>
    <x v="0"/>
  </r>
  <r>
    <s v="10286"/>
    <s v="Martin Smith"/>
    <d v="1988-03-17T00:00:00"/>
    <x v="0"/>
    <x v="0"/>
    <x v="0"/>
    <x v="0"/>
    <s v="Técnico de producción I"/>
    <n v="53564"/>
    <d v="2016-10-01T00:00:00"/>
    <x v="4"/>
    <x v="2"/>
    <x v="2"/>
    <n v="3.54"/>
    <x v="0"/>
    <x v="4"/>
    <x v="1"/>
    <s v="10286"/>
    <d v="2021-12-28T00:00:00"/>
    <x v="2"/>
    <x v="2"/>
    <x v="2"/>
    <x v="1"/>
    <x v="2"/>
    <x v="1"/>
    <x v="3"/>
    <x v="0"/>
    <n v="37"/>
    <x v="0"/>
  </r>
  <r>
    <s v="10297"/>
    <s v="Ermine Pelletier"/>
    <d v="1989-07-18T00:00:00"/>
    <x v="1"/>
    <x v="1"/>
    <x v="0"/>
    <x v="2"/>
    <s v="Analista de datos"/>
    <n v="60270"/>
    <d v="2016-05-07T00:00:00"/>
    <x v="1"/>
    <x v="2"/>
    <x v="2"/>
    <n v="2.4"/>
    <x v="0"/>
    <x v="5"/>
    <x v="9"/>
    <s v="10297"/>
    <d v="2019-09-15T00:00:00"/>
    <x v="2"/>
    <x v="2"/>
    <x v="2"/>
    <x v="1"/>
    <x v="4"/>
    <x v="2"/>
    <x v="0"/>
    <x v="0"/>
    <n v="36"/>
    <x v="0"/>
  </r>
  <r>
    <s v="10171"/>
    <s v="Shakira Perry"/>
    <d v="1986-07-20T00:00:00"/>
    <x v="1"/>
    <x v="0"/>
    <x v="0"/>
    <x v="4"/>
    <s v="Vendedor"/>
    <n v="45998"/>
    <d v="2016-05-16T00:00:00"/>
    <x v="0"/>
    <x v="1"/>
    <x v="1"/>
    <n v="3.45"/>
    <x v="2"/>
    <x v="0"/>
    <x v="15"/>
    <s v="10171"/>
    <d v="2019-10-25T00:00:00"/>
    <x v="2"/>
    <x v="1"/>
    <x v="1"/>
    <x v="1"/>
    <x v="12"/>
    <x v="2"/>
    <x v="0"/>
    <x v="0"/>
    <n v="39"/>
    <x v="0"/>
  </r>
  <r>
    <s v="10032"/>
    <s v="Lauren Peters"/>
    <d v="1986-08-17T00:00:00"/>
    <x v="1"/>
    <x v="1"/>
    <x v="0"/>
    <x v="0"/>
    <s v="Técnico de producción II"/>
    <n v="57954"/>
    <d v="2016-05-16T00:00:00"/>
    <x v="1"/>
    <x v="0"/>
    <x v="0"/>
    <n v="4.2"/>
    <x v="0"/>
    <x v="0"/>
    <x v="7"/>
    <s v="10032"/>
    <d v="2017-04-02T00:00:00"/>
    <x v="2"/>
    <x v="4"/>
    <x v="2"/>
    <x v="1"/>
    <x v="1"/>
    <x v="6"/>
    <x v="0"/>
    <x v="0"/>
    <n v="39"/>
    <x v="0"/>
  </r>
  <r>
    <s v="10130"/>
    <s v="Ebonee Peterson"/>
    <d v="1977-09-05T00:00:00"/>
    <x v="1"/>
    <x v="1"/>
    <x v="0"/>
    <x v="0"/>
    <s v="Gerente de producto"/>
    <n v="74669"/>
    <d v="2017-01-10T00:00:00"/>
    <x v="1"/>
    <x v="1"/>
    <x v="1"/>
    <n v="4.16"/>
    <x v="0"/>
    <x v="0"/>
    <x v="16"/>
    <m/>
    <m/>
    <x v="0"/>
    <x v="0"/>
    <x v="0"/>
    <x v="0"/>
    <x v="0"/>
    <x v="0"/>
    <x v="8"/>
    <x v="2"/>
    <n v="48"/>
    <x v="1"/>
  </r>
  <r>
    <s v="10050"/>
    <s v="Hong Pham"/>
    <d v="1988-06-03T00:00:00"/>
    <x v="0"/>
    <x v="1"/>
    <x v="0"/>
    <x v="4"/>
    <s v="Vendedor"/>
    <n v="64724"/>
    <d v="2016-05-07T00:00:00"/>
    <x v="4"/>
    <x v="1"/>
    <x v="1"/>
    <n v="5"/>
    <x v="1"/>
    <x v="0"/>
    <x v="8"/>
    <s v="10050"/>
    <d v="2016-11-30T00:00:00"/>
    <x v="2"/>
    <x v="1"/>
    <x v="3"/>
    <x v="1"/>
    <x v="11"/>
    <x v="7"/>
    <x v="0"/>
    <x v="0"/>
    <n v="37"/>
    <x v="0"/>
  </r>
  <r>
    <s v="10187"/>
    <s v="Morissa Power"/>
    <d v="1984-10-15T00:00:00"/>
    <x v="1"/>
    <x v="3"/>
    <x v="0"/>
    <x v="3"/>
    <s v="Asistente Administrativo"/>
    <n v="46799"/>
    <d v="2016-05-16T00:00:00"/>
    <x v="4"/>
    <x v="1"/>
    <x v="1"/>
    <n v="3.17"/>
    <x v="2"/>
    <x v="0"/>
    <x v="11"/>
    <s v="10187"/>
    <d v="2022-04-06T00:00:00"/>
    <x v="2"/>
    <x v="1"/>
    <x v="1"/>
    <x v="1"/>
    <x v="1"/>
    <x v="5"/>
    <x v="0"/>
    <x v="0"/>
    <n v="41"/>
    <x v="0"/>
  </r>
  <r>
    <s v="10262"/>
    <s v="Janine Purinton"/>
    <d v="1970-09-22T00:00:00"/>
    <x v="1"/>
    <x v="3"/>
    <x v="0"/>
    <x v="2"/>
    <s v="Analista de datos"/>
    <n v="46430"/>
    <d v="2017-09-24T00:00:00"/>
    <x v="1"/>
    <x v="1"/>
    <x v="1"/>
    <n v="4.5"/>
    <x v="0"/>
    <x v="0"/>
    <x v="4"/>
    <s v="10262"/>
    <d v="2017-06-18T00:00:00"/>
    <x v="2"/>
    <x v="1"/>
    <x v="2"/>
    <x v="1"/>
    <x v="9"/>
    <x v="6"/>
    <x v="2"/>
    <x v="2"/>
    <n v="55"/>
    <x v="1"/>
  </r>
  <r>
    <s v="10131"/>
    <s v="Sean Quinn"/>
    <d v="1984-06-11T00:00:00"/>
    <x v="0"/>
    <x v="1"/>
    <x v="0"/>
    <x v="1"/>
    <s v="Ingeniero de software"/>
    <n v="83363"/>
    <d v="2016-02-21T00:00:00"/>
    <x v="3"/>
    <x v="1"/>
    <x v="1"/>
    <n v="4.1500000000000004"/>
    <x v="2"/>
    <x v="0"/>
    <x v="3"/>
    <s v="10131"/>
    <d v="2019-08-15T00:00:00"/>
    <x v="2"/>
    <x v="1"/>
    <x v="1"/>
    <x v="1"/>
    <x v="6"/>
    <x v="2"/>
    <x v="5"/>
    <x v="0"/>
    <n v="41"/>
    <x v="0"/>
  </r>
  <r>
    <s v="10152"/>
    <s v="Quinn Rarrick"/>
    <d v="1984-12-31T00:00:00"/>
    <x v="0"/>
    <x v="3"/>
    <x v="0"/>
    <x v="0"/>
    <s v="Técnico de producción I"/>
    <n v="61729"/>
    <d v="2016-09-26T00:00:00"/>
    <x v="1"/>
    <x v="1"/>
    <x v="1"/>
    <n v="3.8"/>
    <x v="0"/>
    <x v="0"/>
    <x v="2"/>
    <s v="10152"/>
    <d v="2022-07-04T00:00:00"/>
    <x v="2"/>
    <x v="1"/>
    <x v="2"/>
    <x v="1"/>
    <x v="10"/>
    <x v="5"/>
    <x v="2"/>
    <x v="0"/>
    <n v="41"/>
    <x v="0"/>
  </r>
  <r>
    <s v="10058"/>
    <s v="Thomas Rhoads"/>
    <d v="1982-07-22T00:00:00"/>
    <x v="0"/>
    <x v="3"/>
    <x v="0"/>
    <x v="4"/>
    <s v="Vendedor"/>
    <n v="45115"/>
    <d v="2016-05-16T00:00:00"/>
    <x v="0"/>
    <x v="1"/>
    <x v="1"/>
    <n v="5"/>
    <x v="2"/>
    <x v="0"/>
    <x v="13"/>
    <s v="10058"/>
    <d v="2020-01-15T00:00:00"/>
    <x v="2"/>
    <x v="1"/>
    <x v="1"/>
    <x v="1"/>
    <x v="8"/>
    <x v="3"/>
    <x v="0"/>
    <x v="0"/>
    <n v="43"/>
    <x v="0"/>
  </r>
  <r>
    <s v="10230"/>
    <s v="May Roberson"/>
    <d v="1981-05-09T00:00:00"/>
    <x v="1"/>
    <x v="3"/>
    <x v="0"/>
    <x v="4"/>
    <s v="Vendedor"/>
    <n v="64971"/>
    <d v="2016-09-26T00:00:00"/>
    <x v="4"/>
    <x v="1"/>
    <x v="1"/>
    <n v="4.5"/>
    <x v="2"/>
    <x v="0"/>
    <x v="18"/>
    <s v="10230"/>
    <d v="2015-10-22T00:00:00"/>
    <x v="2"/>
    <x v="1"/>
    <x v="1"/>
    <x v="1"/>
    <x v="12"/>
    <x v="9"/>
    <x v="2"/>
    <x v="0"/>
    <n v="44"/>
    <x v="0"/>
  </r>
  <r>
    <s v="10224"/>
    <s v="Peter Robertson"/>
    <d v="1972-03-07T00:00:00"/>
    <x v="0"/>
    <x v="1"/>
    <x v="0"/>
    <x v="1"/>
    <s v="Ingeniero"/>
    <n v="55578"/>
    <d v="2016-05-07T00:00:00"/>
    <x v="1"/>
    <x v="1"/>
    <x v="1"/>
    <n v="4.2"/>
    <x v="0"/>
    <x v="0"/>
    <x v="8"/>
    <s v="10224"/>
    <d v="2016-08-02T00:00:00"/>
    <x v="2"/>
    <x v="1"/>
    <x v="2"/>
    <x v="1"/>
    <x v="6"/>
    <x v="7"/>
    <x v="0"/>
    <x v="0"/>
    <n v="53"/>
    <x v="1"/>
  </r>
  <r>
    <s v="10047"/>
    <s v="Alain Robinson"/>
    <d v="1974-07-01T00:00:00"/>
    <x v="0"/>
    <x v="1"/>
    <x v="0"/>
    <x v="4"/>
    <s v="Vendedor"/>
    <n v="50428"/>
    <d v="2016-10-01T00:00:00"/>
    <x v="1"/>
    <x v="1"/>
    <x v="1"/>
    <n v="5"/>
    <x v="1"/>
    <x v="0"/>
    <x v="13"/>
    <s v="10047"/>
    <d v="2020-01-26T00:00:00"/>
    <x v="2"/>
    <x v="1"/>
    <x v="3"/>
    <x v="1"/>
    <x v="8"/>
    <x v="3"/>
    <x v="3"/>
    <x v="0"/>
    <n v="51"/>
    <x v="1"/>
  </r>
  <r>
    <s v="10149"/>
    <s v="Bianca Roehrich"/>
    <d v="1973-05-27T00:00:00"/>
    <x v="1"/>
    <x v="0"/>
    <x v="0"/>
    <x v="2"/>
    <s v="Principal Arquitecto de datos"/>
    <n v="120000"/>
    <d v="2024-05-01T00:00:00"/>
    <x v="0"/>
    <x v="1"/>
    <x v="1"/>
    <n v="3.88"/>
    <x v="1"/>
    <x v="0"/>
    <x v="7"/>
    <s v="10149"/>
    <d v="2024-10-11T00:00:00"/>
    <x v="2"/>
    <x v="1"/>
    <x v="3"/>
    <x v="1"/>
    <x v="12"/>
    <x v="4"/>
    <x v="0"/>
    <x v="9"/>
    <n v="52"/>
    <x v="1"/>
  </r>
  <r>
    <s v="10065"/>
    <s v="Bruno Rossetti"/>
    <d v="1987-03-18T00:00:00"/>
    <x v="0"/>
    <x v="0"/>
    <x v="0"/>
    <x v="0"/>
    <s v="Técnico de producción I"/>
    <n v="53180"/>
    <d v="2016-04-04T00:00:00"/>
    <x v="4"/>
    <x v="1"/>
    <x v="1"/>
    <n v="5"/>
    <x v="0"/>
    <x v="0"/>
    <x v="3"/>
    <s v="10065"/>
    <d v="2024-08-13T00:00:00"/>
    <x v="2"/>
    <x v="1"/>
    <x v="2"/>
    <x v="1"/>
    <x v="6"/>
    <x v="4"/>
    <x v="6"/>
    <x v="0"/>
    <n v="38"/>
    <x v="0"/>
  </r>
  <r>
    <s v="10222"/>
    <s v="Ricardo Ruiz"/>
    <d v="1964-04-01T00:00:00"/>
    <x v="0"/>
    <x v="3"/>
    <x v="5"/>
    <x v="2"/>
    <s v="Gerente de TI - DB"/>
    <n v="148999"/>
    <d v="2017-09-01T00:00:00"/>
    <x v="3"/>
    <x v="1"/>
    <x v="1"/>
    <n v="4.3"/>
    <x v="2"/>
    <x v="0"/>
    <x v="14"/>
    <s v="10222"/>
    <d v="2019-04-11T00:00:00"/>
    <x v="2"/>
    <x v="1"/>
    <x v="1"/>
    <x v="1"/>
    <x v="1"/>
    <x v="2"/>
    <x v="2"/>
    <x v="2"/>
    <n v="61"/>
    <x v="2"/>
  </r>
  <r>
    <s v="10260"/>
    <s v="Nore Sadki"/>
    <d v="1974-12-21T00:00:00"/>
    <x v="0"/>
    <x v="0"/>
    <x v="5"/>
    <x v="4"/>
    <s v="Vendedor"/>
    <n v="46428"/>
    <d v="2014-05-01T00:00:00"/>
    <x v="4"/>
    <x v="1"/>
    <x v="1"/>
    <n v="4.5999999999999996"/>
    <x v="0"/>
    <x v="0"/>
    <x v="6"/>
    <s v="10260"/>
    <d v="2022-07-30T00:00:00"/>
    <x v="2"/>
    <x v="1"/>
    <x v="2"/>
    <x v="1"/>
    <x v="10"/>
    <x v="5"/>
    <x v="0"/>
    <x v="5"/>
    <n v="51"/>
    <x v="1"/>
  </r>
  <r>
    <s v="10229"/>
    <s v="Jason Salter"/>
    <d v="1987-12-17T00:00:00"/>
    <x v="0"/>
    <x v="3"/>
    <x v="5"/>
    <x v="2"/>
    <s v="Analista de datos"/>
    <n v="88527"/>
    <d v="2024-05-01T00:00:00"/>
    <x v="0"/>
    <x v="1"/>
    <x v="1"/>
    <n v="4.2"/>
    <x v="1"/>
    <x v="0"/>
    <x v="9"/>
    <s v="10229"/>
    <d v="2019-10-31T00:00:00"/>
    <x v="2"/>
    <x v="1"/>
    <x v="3"/>
    <x v="1"/>
    <x v="12"/>
    <x v="2"/>
    <x v="0"/>
    <x v="9"/>
    <n v="38"/>
    <x v="0"/>
  </r>
  <r>
    <s v="10095"/>
    <s v="Constance Sloan"/>
    <d v="1987-11-25T00:00:00"/>
    <x v="1"/>
    <x v="0"/>
    <x v="0"/>
    <x v="1"/>
    <s v="Ingeniero"/>
    <n v="63878"/>
    <d v="2016-02-10T00:00:00"/>
    <x v="1"/>
    <x v="1"/>
    <x v="1"/>
    <n v="4.68"/>
    <x v="2"/>
    <x v="0"/>
    <x v="17"/>
    <s v="10095"/>
    <d v="2019-08-04T00:00:00"/>
    <x v="2"/>
    <x v="1"/>
    <x v="1"/>
    <x v="1"/>
    <x v="6"/>
    <x v="2"/>
    <x v="5"/>
    <x v="0"/>
    <n v="38"/>
    <x v="0"/>
  </r>
  <r>
    <s v="10153"/>
    <s v="Leigh Ann Smith"/>
    <d v="1987-06-14T00:00:00"/>
    <x v="1"/>
    <x v="1"/>
    <x v="0"/>
    <x v="3"/>
    <s v="Asistente Administrativo"/>
    <n v="55000"/>
    <d v="2016-09-26T00:00:00"/>
    <x v="3"/>
    <x v="1"/>
    <x v="1"/>
    <n v="3.8"/>
    <x v="2"/>
    <x v="0"/>
    <x v="12"/>
    <s v="10153"/>
    <d v="2017-09-25T00:00:00"/>
    <x v="2"/>
    <x v="1"/>
    <x v="1"/>
    <x v="1"/>
    <x v="4"/>
    <x v="6"/>
    <x v="2"/>
    <x v="0"/>
    <n v="38"/>
    <x v="0"/>
  </r>
  <r>
    <s v="10030"/>
    <s v="Kristen Squatrito"/>
    <d v="1973-03-26T00:00:00"/>
    <x v="1"/>
    <x v="3"/>
    <x v="0"/>
    <x v="2"/>
    <s v="Analista de datos"/>
    <n v="62425"/>
    <d v="2018-05-13T00:00:00"/>
    <x v="0"/>
    <x v="0"/>
    <x v="0"/>
    <n v="4.0999999999999996"/>
    <x v="2"/>
    <x v="0"/>
    <x v="4"/>
    <s v="10030"/>
    <d v="2019-06-29T00:00:00"/>
    <x v="2"/>
    <x v="4"/>
    <x v="1"/>
    <x v="1"/>
    <x v="9"/>
    <x v="2"/>
    <x v="0"/>
    <x v="4"/>
    <n v="52"/>
    <x v="1"/>
  </r>
  <r>
    <s v="10221"/>
    <s v="Desiree Tavares"/>
    <d v="1975-03-04T00:00:00"/>
    <x v="1"/>
    <x v="1"/>
    <x v="0"/>
    <x v="4"/>
    <s v="Vendedor"/>
    <n v="60754"/>
    <d v="2014-04-27T00:00:00"/>
    <x v="3"/>
    <x v="1"/>
    <x v="1"/>
    <n v="4.5"/>
    <x v="0"/>
    <x v="0"/>
    <x v="13"/>
    <s v="10221"/>
    <d v="2017-01-04T00:00:00"/>
    <x v="2"/>
    <x v="1"/>
    <x v="2"/>
    <x v="1"/>
    <x v="8"/>
    <x v="6"/>
    <x v="6"/>
    <x v="5"/>
    <n v="50"/>
    <x v="1"/>
  </r>
  <r>
    <s v="10146"/>
    <s v="Lenora Tejeda"/>
    <d v="1953-05-24T00:00:00"/>
    <x v="1"/>
    <x v="1"/>
    <x v="0"/>
    <x v="0"/>
    <s v="Técnico de producción II"/>
    <n v="72202"/>
    <d v="2016-05-16T00:00:00"/>
    <x v="4"/>
    <x v="1"/>
    <x v="1"/>
    <n v="3.93"/>
    <x v="1"/>
    <x v="0"/>
    <x v="10"/>
    <s v="10146"/>
    <d v="2021-08-07T00:00:00"/>
    <x v="2"/>
    <x v="1"/>
    <x v="3"/>
    <x v="1"/>
    <x v="6"/>
    <x v="1"/>
    <x v="0"/>
    <x v="0"/>
    <n v="72"/>
    <x v="2"/>
  </r>
  <r>
    <s v="10141"/>
    <s v="Sophia Theamstern"/>
    <d v="1965-09-05T00:00:00"/>
    <x v="1"/>
    <x v="0"/>
    <x v="0"/>
    <x v="4"/>
    <s v="Vendedor"/>
    <n v="48413"/>
    <d v="2016-05-07T00:00:00"/>
    <x v="1"/>
    <x v="1"/>
    <x v="1"/>
    <n v="3.98"/>
    <x v="2"/>
    <x v="0"/>
    <x v="0"/>
    <s v="10141"/>
    <d v="2020-05-09T00:00:00"/>
    <x v="2"/>
    <x v="1"/>
    <x v="1"/>
    <x v="1"/>
    <x v="5"/>
    <x v="3"/>
    <x v="0"/>
    <x v="0"/>
    <n v="60"/>
    <x v="2"/>
  </r>
  <r>
    <s v="10268"/>
    <s v="Kenneth Thibaud"/>
    <d v="1975-09-16T00:00:00"/>
    <x v="0"/>
    <x v="2"/>
    <x v="0"/>
    <x v="0"/>
    <s v="Técnico de producción II"/>
    <n v="67176"/>
    <d v="2012-06-25T00:00:00"/>
    <x v="6"/>
    <x v="1"/>
    <x v="1"/>
    <n v="4.0999999999999996"/>
    <x v="2"/>
    <x v="0"/>
    <x v="1"/>
    <s v="10268"/>
    <d v="2014-08-30T00:00:00"/>
    <x v="2"/>
    <x v="1"/>
    <x v="1"/>
    <x v="1"/>
    <x v="6"/>
    <x v="10"/>
    <x v="4"/>
    <x v="11"/>
    <n v="50"/>
    <x v="1"/>
  </r>
  <r>
    <s v="10044"/>
    <s v="Neville Tredinnick"/>
    <d v="1988-05-05T00:00:00"/>
    <x v="0"/>
    <x v="1"/>
    <x v="0"/>
    <x v="2"/>
    <s v="Ingeniero de red"/>
    <n v="75281"/>
    <d v="2024-05-01T00:00:00"/>
    <x v="1"/>
    <x v="1"/>
    <x v="1"/>
    <n v="4.2"/>
    <x v="1"/>
    <x v="0"/>
    <x v="13"/>
    <s v="10044"/>
    <d v="2020-12-02T00:00:00"/>
    <x v="2"/>
    <x v="1"/>
    <x v="3"/>
    <x v="1"/>
    <x v="2"/>
    <x v="3"/>
    <x v="0"/>
    <x v="9"/>
    <n v="37"/>
    <x v="0"/>
  </r>
  <r>
    <s v="10102"/>
    <s v="Edward True"/>
    <d v="1983-06-14T00:00:00"/>
    <x v="0"/>
    <x v="0"/>
    <x v="0"/>
    <x v="1"/>
    <s v="Ingeniero de software"/>
    <n v="100416"/>
    <d v="2018-02-18T00:00:00"/>
    <x v="3"/>
    <x v="1"/>
    <x v="1"/>
    <n v="4.5999999999999996"/>
    <x v="1"/>
    <x v="0"/>
    <x v="5"/>
    <s v="10102"/>
    <d v="2022-04-15T00:00:00"/>
    <x v="2"/>
    <x v="1"/>
    <x v="3"/>
    <x v="1"/>
    <x v="1"/>
    <x v="5"/>
    <x v="5"/>
    <x v="4"/>
    <n v="42"/>
    <x v="0"/>
  </r>
  <r>
    <s v="10270"/>
    <s v="Cybil Trzeciak"/>
    <d v="1985-03-15T00:00:00"/>
    <x v="1"/>
    <x v="0"/>
    <x v="0"/>
    <x v="0"/>
    <s v="Técnico de producción II"/>
    <n v="74813"/>
    <d v="2016-10-01T00:00:00"/>
    <x v="0"/>
    <x v="1"/>
    <x v="1"/>
    <n v="4.4000000000000004"/>
    <x v="1"/>
    <x v="0"/>
    <x v="15"/>
    <s v="10270"/>
    <d v="2018-02-07T00:00:00"/>
    <x v="2"/>
    <x v="1"/>
    <x v="3"/>
    <x v="1"/>
    <x v="3"/>
    <x v="8"/>
    <x v="3"/>
    <x v="0"/>
    <n v="40"/>
    <x v="0"/>
  </r>
  <r>
    <s v="10014"/>
    <s v="Abdellah Veera"/>
    <d v="1987-01-31T00:00:00"/>
    <x v="0"/>
    <x v="3"/>
    <x v="0"/>
    <x v="3"/>
    <s v="Asistente Administrativo"/>
    <n v="58523"/>
    <d v="2017-08-13T00:00:00"/>
    <x v="0"/>
    <x v="0"/>
    <x v="0"/>
    <n v="4.5"/>
    <x v="0"/>
    <x v="0"/>
    <x v="1"/>
    <s v="10014"/>
    <d v="2020-05-02T00:00:00"/>
    <x v="2"/>
    <x v="4"/>
    <x v="2"/>
    <x v="1"/>
    <x v="5"/>
    <x v="3"/>
    <x v="7"/>
    <x v="2"/>
    <n v="38"/>
    <x v="0"/>
  </r>
  <r>
    <s v="10274"/>
    <s v="Courtney E Wallace"/>
    <d v="1955-11-14T00:00:00"/>
    <x v="1"/>
    <x v="1"/>
    <x v="0"/>
    <x v="0"/>
    <s v="Gerente de producto"/>
    <n v="80512"/>
    <d v="2016-09-26T00:00:00"/>
    <x v="3"/>
    <x v="1"/>
    <x v="1"/>
    <n v="4.5"/>
    <x v="1"/>
    <x v="0"/>
    <x v="15"/>
    <s v="10274"/>
    <d v="2016-02-01T00:00:00"/>
    <x v="2"/>
    <x v="1"/>
    <x v="3"/>
    <x v="1"/>
    <x v="3"/>
    <x v="7"/>
    <x v="2"/>
    <x v="0"/>
    <n v="70"/>
    <x v="2"/>
  </r>
  <r>
    <s v="10293"/>
    <s v="Theresa Wallace"/>
    <d v="1980-02-08T00:00:00"/>
    <x v="1"/>
    <x v="0"/>
    <x v="0"/>
    <x v="0"/>
    <s v="Técnico de producción I"/>
    <n v="50274"/>
    <d v="2017-08-13T00:00:00"/>
    <x v="1"/>
    <x v="2"/>
    <x v="2"/>
    <n v="2.5"/>
    <x v="1"/>
    <x v="3"/>
    <x v="8"/>
    <s v="10293"/>
    <d v="2019-01-09T00:00:00"/>
    <x v="2"/>
    <x v="2"/>
    <x v="3"/>
    <x v="1"/>
    <x v="8"/>
    <x v="2"/>
    <x v="7"/>
    <x v="2"/>
    <n v="45"/>
    <x v="0"/>
  </r>
  <r>
    <s v="10072"/>
    <s v="Scott Whittier"/>
    <d v="1987-05-24T00:00:00"/>
    <x v="0"/>
    <x v="0"/>
    <x v="0"/>
    <x v="1"/>
    <s v="Ingeniero de software"/>
    <n v="58371"/>
    <d v="2016-10-01T00:00:00"/>
    <x v="0"/>
    <x v="1"/>
    <x v="1"/>
    <n v="5"/>
    <x v="0"/>
    <x v="0"/>
    <x v="13"/>
    <s v="10072"/>
    <d v="2018-05-15T00:00:00"/>
    <x v="2"/>
    <x v="1"/>
    <x v="2"/>
    <x v="1"/>
    <x v="5"/>
    <x v="8"/>
    <x v="3"/>
    <x v="0"/>
    <n v="38"/>
    <x v="0"/>
  </r>
  <r>
    <s v="10048"/>
    <s v="Barry Wilber"/>
    <d v="1965-09-09T00:00:00"/>
    <x v="0"/>
    <x v="1"/>
    <x v="0"/>
    <x v="4"/>
    <s v="Vendedor"/>
    <n v="55140"/>
    <d v="2016-05-16T00:00:00"/>
    <x v="5"/>
    <x v="1"/>
    <x v="1"/>
    <n v="5"/>
    <x v="1"/>
    <x v="0"/>
    <x v="6"/>
    <s v="10048"/>
    <d v="2019-07-09T00:00:00"/>
    <x v="2"/>
    <x v="1"/>
    <x v="3"/>
    <x v="1"/>
    <x v="10"/>
    <x v="2"/>
    <x v="0"/>
    <x v="0"/>
    <n v="60"/>
    <x v="2"/>
  </r>
  <r>
    <s v="10204"/>
    <s v="Annie Wilkes"/>
    <d v="1983-07-30T00:00:00"/>
    <x v="1"/>
    <x v="3"/>
    <x v="0"/>
    <x v="3"/>
    <s v="Asistente Administrativo"/>
    <n v="58062"/>
    <d v="2016-10-01T00:00:00"/>
    <x v="4"/>
    <x v="1"/>
    <x v="1"/>
    <n v="3.6"/>
    <x v="0"/>
    <x v="0"/>
    <x v="5"/>
    <s v="10204"/>
    <d v="2016-05-14T00:00:00"/>
    <x v="2"/>
    <x v="1"/>
    <x v="2"/>
    <x v="1"/>
    <x v="5"/>
    <x v="7"/>
    <x v="3"/>
    <x v="0"/>
    <n v="42"/>
    <x v="0"/>
  </r>
  <r>
    <s v="10264"/>
    <s v="Jacquelyn Williams"/>
    <d v="1969-02-10T00:00:00"/>
    <x v="1"/>
    <x v="0"/>
    <x v="0"/>
    <x v="3"/>
    <s v="Asistente Administrativo"/>
    <n v="59728"/>
    <d v="2017-09-01T00:00:00"/>
    <x v="3"/>
    <x v="1"/>
    <x v="1"/>
    <n v="4.3"/>
    <x v="2"/>
    <x v="0"/>
    <x v="4"/>
    <s v="10264"/>
    <d v="2019-06-27T00:00:00"/>
    <x v="2"/>
    <x v="1"/>
    <x v="1"/>
    <x v="1"/>
    <x v="9"/>
    <x v="2"/>
    <x v="2"/>
    <x v="2"/>
    <n v="56"/>
    <x v="2"/>
  </r>
  <r>
    <s v="10033"/>
    <s v="Jordan Winthrop"/>
    <d v="1958-07-11T00:00:00"/>
    <x v="0"/>
    <x v="0"/>
    <x v="0"/>
    <x v="1"/>
    <s v="Ingeniero"/>
    <n v="70507"/>
    <d v="2018-07-01T00:00:00"/>
    <x v="0"/>
    <x v="0"/>
    <x v="0"/>
    <n v="5"/>
    <x v="1"/>
    <x v="0"/>
    <x v="6"/>
    <s v="10033"/>
    <d v="2020-02-21T00:00:00"/>
    <x v="2"/>
    <x v="4"/>
    <x v="3"/>
    <x v="1"/>
    <x v="3"/>
    <x v="3"/>
    <x v="1"/>
    <x v="4"/>
    <n v="67"/>
    <x v="2"/>
  </r>
  <r>
    <s v="10301"/>
    <s v="Catherine Ybarra"/>
    <d v="1982-04-05T00:00:00"/>
    <x v="1"/>
    <x v="0"/>
    <x v="0"/>
    <x v="1"/>
    <s v="Ingeniero"/>
    <n v="48513"/>
    <d v="2013-02-09T00:00:00"/>
    <x v="4"/>
    <x v="3"/>
    <x v="3"/>
    <n v="3.2"/>
    <x v="3"/>
    <x v="5"/>
    <x v="3"/>
    <s v="10301"/>
    <d v="2019-09-29T00:00:00"/>
    <x v="2"/>
    <x v="3"/>
    <x v="4"/>
    <x v="1"/>
    <x v="4"/>
    <x v="2"/>
    <x v="5"/>
    <x v="1"/>
    <n v="4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
  <r>
    <s v="10026"/>
    <s v="Wilson K Adinolfi"/>
    <d v="1983-10-07T00:00:00"/>
    <x v="0"/>
    <x v="0"/>
    <x v="0"/>
    <x v="0"/>
    <s v="Técnico de producción I"/>
    <n v="62506"/>
    <d v="2016-05-07T00:00:00"/>
    <x v="0"/>
    <x v="0"/>
    <x v="0"/>
    <n v="4.5999999999999996"/>
    <x v="0"/>
    <x v="0"/>
    <x v="0"/>
    <m/>
    <m/>
    <x v="0"/>
    <x v="0"/>
    <x v="0"/>
    <x v="0"/>
    <x v="0"/>
    <x v="0"/>
    <x v="0"/>
    <x v="0"/>
    <n v="42"/>
    <x v="0"/>
  </r>
  <r>
    <s v="10088"/>
    <s v="Trina Alagbe"/>
    <d v="1988-09-27T00:00:00"/>
    <x v="1"/>
    <x v="1"/>
    <x v="0"/>
    <x v="0"/>
    <s v="Técnico de producción I"/>
    <n v="64991"/>
    <d v="2013-07-01T00:00:00"/>
    <x v="1"/>
    <x v="1"/>
    <x v="1"/>
    <n v="4.84"/>
    <x v="0"/>
    <x v="0"/>
    <x v="1"/>
    <m/>
    <m/>
    <x v="0"/>
    <x v="0"/>
    <x v="0"/>
    <x v="0"/>
    <x v="0"/>
    <x v="0"/>
    <x v="1"/>
    <x v="1"/>
    <n v="37"/>
    <x v="0"/>
  </r>
  <r>
    <s v="10002"/>
    <s v="Linda Anderson"/>
    <d v="1977-05-22T00:00:00"/>
    <x v="1"/>
    <x v="0"/>
    <x v="0"/>
    <x v="0"/>
    <s v="Técnico de producción I"/>
    <n v="57568"/>
    <d v="2017-09-01T00:00:00"/>
    <x v="0"/>
    <x v="0"/>
    <x v="0"/>
    <n v="5"/>
    <x v="0"/>
    <x v="0"/>
    <x v="1"/>
    <m/>
    <m/>
    <x v="0"/>
    <x v="0"/>
    <x v="0"/>
    <x v="0"/>
    <x v="0"/>
    <x v="0"/>
    <x v="2"/>
    <x v="2"/>
    <n v="48"/>
    <x v="1"/>
  </r>
  <r>
    <s v="10194"/>
    <s v="Colby Andreola"/>
    <d v="1979-05-24T00:00:00"/>
    <x v="1"/>
    <x v="0"/>
    <x v="0"/>
    <x v="1"/>
    <s v="Ingeniero de software"/>
    <n v="95660"/>
    <d v="2019-10-11T00:00:00"/>
    <x v="0"/>
    <x v="1"/>
    <x v="1"/>
    <n v="3.04"/>
    <x v="1"/>
    <x v="0"/>
    <x v="2"/>
    <m/>
    <m/>
    <x v="0"/>
    <x v="0"/>
    <x v="0"/>
    <x v="0"/>
    <x v="0"/>
    <x v="0"/>
    <x v="3"/>
    <x v="3"/>
    <n v="46"/>
    <x v="1"/>
  </r>
  <r>
    <s v="10062"/>
    <s v="Sam Athwal"/>
    <d v="1983-02-18T00:00:00"/>
    <x v="0"/>
    <x v="2"/>
    <x v="0"/>
    <x v="0"/>
    <s v="Técnico de producción I"/>
    <n v="59365"/>
    <d v="2018-09-30T00:00:00"/>
    <x v="2"/>
    <x v="1"/>
    <x v="1"/>
    <n v="5"/>
    <x v="2"/>
    <x v="0"/>
    <x v="2"/>
    <m/>
    <m/>
    <x v="0"/>
    <x v="0"/>
    <x v="0"/>
    <x v="0"/>
    <x v="0"/>
    <x v="0"/>
    <x v="2"/>
    <x v="4"/>
    <n v="42"/>
    <x v="0"/>
  </r>
  <r>
    <s v="10114"/>
    <s v="Linda Bachiochi"/>
    <d v="1970-11-02T00:00:00"/>
    <x v="1"/>
    <x v="0"/>
    <x v="0"/>
    <x v="0"/>
    <s v="Técnico de producción I"/>
    <n v="47837"/>
    <d v="2014-06-07T00:00:00"/>
    <x v="3"/>
    <x v="1"/>
    <x v="1"/>
    <n v="4.46"/>
    <x v="1"/>
    <x v="0"/>
    <x v="3"/>
    <m/>
    <m/>
    <x v="0"/>
    <x v="0"/>
    <x v="0"/>
    <x v="0"/>
    <x v="0"/>
    <x v="0"/>
    <x v="4"/>
    <x v="5"/>
    <n v="55"/>
    <x v="1"/>
  </r>
  <r>
    <s v="10250"/>
    <s v="Alejandro Bacong"/>
    <d v="1988-07-01T00:00:00"/>
    <x v="0"/>
    <x v="3"/>
    <x v="0"/>
    <x v="2"/>
    <s v="Soporte TI"/>
    <n v="50178"/>
    <d v="2021-05-01T00:00:00"/>
    <x v="1"/>
    <x v="1"/>
    <x v="1"/>
    <n v="5"/>
    <x v="0"/>
    <x v="0"/>
    <x v="4"/>
    <m/>
    <m/>
    <x v="0"/>
    <x v="0"/>
    <x v="0"/>
    <x v="0"/>
    <x v="0"/>
    <x v="0"/>
    <x v="0"/>
    <x v="6"/>
    <n v="37"/>
    <x v="0"/>
  </r>
  <r>
    <s v="10012"/>
    <s v="Hector Barbossa"/>
    <d v="1988-04-07T00:00:00"/>
    <x v="0"/>
    <x v="3"/>
    <x v="0"/>
    <x v="2"/>
    <s v="Analista de datos"/>
    <n v="92328"/>
    <d v="2019-10-11T00:00:00"/>
    <x v="3"/>
    <x v="0"/>
    <x v="0"/>
    <n v="4.28"/>
    <x v="2"/>
    <x v="0"/>
    <x v="5"/>
    <m/>
    <m/>
    <x v="0"/>
    <x v="0"/>
    <x v="0"/>
    <x v="0"/>
    <x v="0"/>
    <x v="0"/>
    <x v="3"/>
    <x v="3"/>
    <n v="37"/>
    <x v="0"/>
  </r>
  <r>
    <s v="10265"/>
    <s v="Francesco A Barone"/>
    <d v="1983-07-20T00:00:00"/>
    <x v="0"/>
    <x v="0"/>
    <x v="0"/>
    <x v="0"/>
    <s v="Técnico de producción I"/>
    <n v="58709"/>
    <d v="2017-02-20T00:00:00"/>
    <x v="4"/>
    <x v="1"/>
    <x v="1"/>
    <n v="4.5999999999999996"/>
    <x v="2"/>
    <x v="0"/>
    <x v="6"/>
    <m/>
    <m/>
    <x v="0"/>
    <x v="0"/>
    <x v="0"/>
    <x v="0"/>
    <x v="0"/>
    <x v="0"/>
    <x v="5"/>
    <x v="2"/>
    <n v="42"/>
    <x v="0"/>
  </r>
  <r>
    <s v="10023"/>
    <s v="Kimberly Beak"/>
    <d v="1966-04-17T00:00:00"/>
    <x v="1"/>
    <x v="1"/>
    <x v="0"/>
    <x v="0"/>
    <s v="Técnico de producción II"/>
    <n v="70131"/>
    <d v="2022-07-21T00:00:00"/>
    <x v="2"/>
    <x v="0"/>
    <x v="0"/>
    <n v="4.4000000000000004"/>
    <x v="1"/>
    <x v="0"/>
    <x v="4"/>
    <m/>
    <m/>
    <x v="0"/>
    <x v="0"/>
    <x v="0"/>
    <x v="0"/>
    <x v="0"/>
    <x v="0"/>
    <x v="1"/>
    <x v="7"/>
    <n v="59"/>
    <x v="2"/>
  </r>
  <r>
    <s v="10055"/>
    <s v="Courtney Beatrice"/>
    <d v="1970-10-27T00:00:00"/>
    <x v="1"/>
    <x v="0"/>
    <x v="0"/>
    <x v="0"/>
    <s v="Técnico de producción I"/>
    <n v="59026"/>
    <d v="2016-04-04T00:00:00"/>
    <x v="4"/>
    <x v="1"/>
    <x v="1"/>
    <n v="5"/>
    <x v="0"/>
    <x v="0"/>
    <x v="7"/>
    <m/>
    <m/>
    <x v="0"/>
    <x v="0"/>
    <x v="0"/>
    <x v="0"/>
    <x v="0"/>
    <x v="0"/>
    <x v="6"/>
    <x v="0"/>
    <n v="55"/>
    <x v="1"/>
  </r>
  <r>
    <s v="10277"/>
    <s v="Scott Becker"/>
    <d v="1979-06-04T00:00:00"/>
    <x v="0"/>
    <x v="0"/>
    <x v="0"/>
    <x v="0"/>
    <s v="Técnico de producción I"/>
    <n v="53250"/>
    <d v="2018-08-07T00:00:00"/>
    <x v="0"/>
    <x v="1"/>
    <x v="1"/>
    <n v="4.2"/>
    <x v="2"/>
    <x v="0"/>
    <x v="8"/>
    <m/>
    <m/>
    <x v="0"/>
    <x v="0"/>
    <x v="0"/>
    <x v="0"/>
    <x v="0"/>
    <x v="0"/>
    <x v="7"/>
    <x v="4"/>
    <n v="46"/>
    <x v="1"/>
  </r>
  <r>
    <s v="10046"/>
    <s v="Sean Bernstein"/>
    <d v="1970-12-22T00:00:00"/>
    <x v="0"/>
    <x v="0"/>
    <x v="0"/>
    <x v="0"/>
    <s v="Técnico de producción I"/>
    <n v="51044"/>
    <d v="2017-02-04T00:00:00"/>
    <x v="4"/>
    <x v="1"/>
    <x v="1"/>
    <n v="5"/>
    <x v="1"/>
    <x v="0"/>
    <x v="8"/>
    <m/>
    <m/>
    <x v="0"/>
    <x v="0"/>
    <x v="0"/>
    <x v="0"/>
    <x v="0"/>
    <x v="0"/>
    <x v="5"/>
    <x v="2"/>
    <n v="55"/>
    <x v="1"/>
  </r>
  <r>
    <s v="10226"/>
    <s v="Lowan M Biden"/>
    <d v="1958-12-27T00:00:00"/>
    <x v="1"/>
    <x v="3"/>
    <x v="0"/>
    <x v="0"/>
    <s v="Técnico de producción I"/>
    <n v="64919"/>
    <d v="2018-08-19T00:00:00"/>
    <x v="1"/>
    <x v="1"/>
    <x v="1"/>
    <n v="4.2"/>
    <x v="1"/>
    <x v="0"/>
    <x v="9"/>
    <m/>
    <m/>
    <x v="0"/>
    <x v="0"/>
    <x v="0"/>
    <x v="0"/>
    <x v="0"/>
    <x v="0"/>
    <x v="7"/>
    <x v="4"/>
    <n v="67"/>
    <x v="2"/>
  </r>
  <r>
    <s v="10003"/>
    <s v="Helen Billis"/>
    <d v="1989-01-09T00:00:00"/>
    <x v="1"/>
    <x v="1"/>
    <x v="0"/>
    <x v="0"/>
    <s v="Técnico de producción I"/>
    <n v="62910"/>
    <d v="2019-07-07T00:00:00"/>
    <x v="1"/>
    <x v="0"/>
    <x v="0"/>
    <n v="5"/>
    <x v="1"/>
    <x v="0"/>
    <x v="2"/>
    <m/>
    <m/>
    <x v="0"/>
    <x v="0"/>
    <x v="0"/>
    <x v="0"/>
    <x v="0"/>
    <x v="0"/>
    <x v="1"/>
    <x v="3"/>
    <n v="36"/>
    <x v="0"/>
  </r>
  <r>
    <s v="10294"/>
    <s v="Dianna Blount"/>
    <d v="1990-09-21T00:00:00"/>
    <x v="1"/>
    <x v="0"/>
    <x v="0"/>
    <x v="0"/>
    <s v="Técnico de producción II"/>
    <n v="66441"/>
    <d v="2016-04-04T00:00:00"/>
    <x v="1"/>
    <x v="2"/>
    <x v="2"/>
    <n v="2"/>
    <x v="1"/>
    <x v="1"/>
    <x v="10"/>
    <m/>
    <m/>
    <x v="0"/>
    <x v="0"/>
    <x v="0"/>
    <x v="0"/>
    <x v="0"/>
    <x v="0"/>
    <x v="6"/>
    <x v="0"/>
    <n v="35"/>
    <x v="3"/>
  </r>
  <r>
    <s v="10081"/>
    <s v="Bonalyn Boutwell"/>
    <d v="1987-04-04T00:00:00"/>
    <x v="1"/>
    <x v="1"/>
    <x v="0"/>
    <x v="3"/>
    <s v="Contador"/>
    <n v="106367"/>
    <d v="2021-02-16T00:00:00"/>
    <x v="3"/>
    <x v="1"/>
    <x v="1"/>
    <n v="5"/>
    <x v="2"/>
    <x v="0"/>
    <x v="3"/>
    <m/>
    <m/>
    <x v="0"/>
    <x v="0"/>
    <x v="0"/>
    <x v="0"/>
    <x v="0"/>
    <x v="0"/>
    <x v="5"/>
    <x v="6"/>
    <n v="38"/>
    <x v="0"/>
  </r>
  <r>
    <s v="10238"/>
    <s v="Mia Brown"/>
    <d v="1987-11-24T00:00:00"/>
    <x v="1"/>
    <x v="1"/>
    <x v="0"/>
    <x v="3"/>
    <s v="Contador I"/>
    <n v="63000"/>
    <d v="2013-10-27T00:00:00"/>
    <x v="3"/>
    <x v="1"/>
    <x v="1"/>
    <n v="4.5"/>
    <x v="3"/>
    <x v="0"/>
    <x v="11"/>
    <m/>
    <m/>
    <x v="0"/>
    <x v="0"/>
    <x v="0"/>
    <x v="0"/>
    <x v="0"/>
    <x v="0"/>
    <x v="3"/>
    <x v="1"/>
    <n v="38"/>
    <x v="0"/>
  </r>
  <r>
    <s v="10184"/>
    <s v="Joseph Buccheri"/>
    <d v="1983-07-28T00:00:00"/>
    <x v="0"/>
    <x v="0"/>
    <x v="0"/>
    <x v="0"/>
    <s v="Técnico de producción II"/>
    <n v="65288"/>
    <d v="2019-09-29T00:00:00"/>
    <x v="4"/>
    <x v="1"/>
    <x v="1"/>
    <n v="3.19"/>
    <x v="1"/>
    <x v="0"/>
    <x v="5"/>
    <m/>
    <m/>
    <x v="0"/>
    <x v="0"/>
    <x v="0"/>
    <x v="0"/>
    <x v="0"/>
    <x v="0"/>
    <x v="2"/>
    <x v="3"/>
    <n v="42"/>
    <x v="0"/>
  </r>
  <r>
    <s v="10203"/>
    <s v="Josephine Bugali"/>
    <d v="1969-10-30T00:00:00"/>
    <x v="1"/>
    <x v="4"/>
    <x v="0"/>
    <x v="0"/>
    <s v="Técnico de producción I"/>
    <n v="64375"/>
    <d v="2019-02-17T00:00:00"/>
    <x v="3"/>
    <x v="1"/>
    <x v="1"/>
    <n v="3.5"/>
    <x v="0"/>
    <x v="0"/>
    <x v="12"/>
    <m/>
    <m/>
    <x v="0"/>
    <x v="0"/>
    <x v="0"/>
    <x v="0"/>
    <x v="0"/>
    <x v="0"/>
    <x v="5"/>
    <x v="3"/>
    <n v="56"/>
    <x v="2"/>
  </r>
  <r>
    <s v="10107"/>
    <s v="Joelle Burke"/>
    <d v="1980-02-03T00:00:00"/>
    <x v="1"/>
    <x v="0"/>
    <x v="0"/>
    <x v="0"/>
    <s v="Técnico de producción II"/>
    <n v="63763"/>
    <d v="2017-05-03T00:00:00"/>
    <x v="2"/>
    <x v="1"/>
    <x v="1"/>
    <n v="4.51"/>
    <x v="2"/>
    <x v="0"/>
    <x v="10"/>
    <m/>
    <m/>
    <x v="0"/>
    <x v="0"/>
    <x v="0"/>
    <x v="0"/>
    <x v="0"/>
    <x v="0"/>
    <x v="0"/>
    <x v="2"/>
    <n v="45"/>
    <x v="0"/>
  </r>
  <r>
    <s v="10181"/>
    <s v="Benjamin Burkett"/>
    <d v="1977-08-19T00:00:00"/>
    <x v="0"/>
    <x v="1"/>
    <x v="0"/>
    <x v="0"/>
    <s v="Técnico de producción II"/>
    <n v="62162"/>
    <d v="2016-04-04T00:00:00"/>
    <x v="1"/>
    <x v="1"/>
    <x v="1"/>
    <n v="3.25"/>
    <x v="0"/>
    <x v="0"/>
    <x v="1"/>
    <m/>
    <m/>
    <x v="0"/>
    <x v="0"/>
    <x v="0"/>
    <x v="0"/>
    <x v="0"/>
    <x v="0"/>
    <x v="6"/>
    <x v="0"/>
    <n v="48"/>
    <x v="1"/>
  </r>
  <r>
    <s v="10150"/>
    <s v="Max Cady"/>
    <d v="1966-11-22T00:00:00"/>
    <x v="0"/>
    <x v="0"/>
    <x v="0"/>
    <x v="1"/>
    <s v="Ingeniero de software Gerente"/>
    <n v="77692"/>
    <d v="2016-08-15T00:00:00"/>
    <x v="4"/>
    <x v="1"/>
    <x v="1"/>
    <n v="3.84"/>
    <x v="1"/>
    <x v="0"/>
    <x v="3"/>
    <m/>
    <m/>
    <x v="0"/>
    <x v="0"/>
    <x v="0"/>
    <x v="0"/>
    <x v="0"/>
    <x v="0"/>
    <x v="7"/>
    <x v="0"/>
    <n v="59"/>
    <x v="2"/>
  </r>
  <r>
    <s v="10001"/>
    <s v="Calvin Candie"/>
    <d v="1983-09-08T00:00:00"/>
    <x v="0"/>
    <x v="0"/>
    <x v="0"/>
    <x v="0"/>
    <s v="Gerente de producto"/>
    <n v="72640"/>
    <d v="2022-01-28T00:00:00"/>
    <x v="1"/>
    <x v="0"/>
    <x v="0"/>
    <n v="5"/>
    <x v="1"/>
    <x v="0"/>
    <x v="11"/>
    <m/>
    <m/>
    <x v="0"/>
    <x v="0"/>
    <x v="0"/>
    <x v="0"/>
    <x v="0"/>
    <x v="0"/>
    <x v="8"/>
    <x v="7"/>
    <n v="42"/>
    <x v="0"/>
  </r>
  <r>
    <s v="10085"/>
    <s v="Judith Carabbio"/>
    <d v="1987-05-04T00:00:00"/>
    <x v="1"/>
    <x v="0"/>
    <x v="0"/>
    <x v="1"/>
    <s v="Ingeniero de software"/>
    <n v="93396"/>
    <d v="2018-11-11T00:00:00"/>
    <x v="1"/>
    <x v="1"/>
    <x v="1"/>
    <n v="4.96"/>
    <x v="2"/>
    <x v="0"/>
    <x v="10"/>
    <m/>
    <m/>
    <x v="0"/>
    <x v="0"/>
    <x v="0"/>
    <x v="0"/>
    <x v="0"/>
    <x v="0"/>
    <x v="9"/>
    <x v="4"/>
    <n v="38"/>
    <x v="0"/>
  </r>
  <r>
    <s v="10115"/>
    <s v="Michael Carey"/>
    <d v="1983-02-02T00:00:00"/>
    <x v="0"/>
    <x v="0"/>
    <x v="0"/>
    <x v="0"/>
    <s v="Técnico de producción I"/>
    <n v="52846"/>
    <d v="2019-03-31T00:00:00"/>
    <x v="0"/>
    <x v="1"/>
    <x v="1"/>
    <n v="4.43"/>
    <x v="1"/>
    <x v="0"/>
    <x v="11"/>
    <m/>
    <m/>
    <x v="0"/>
    <x v="0"/>
    <x v="0"/>
    <x v="0"/>
    <x v="0"/>
    <x v="0"/>
    <x v="10"/>
    <x v="3"/>
    <n v="42"/>
    <x v="0"/>
  </r>
  <r>
    <s v="10082"/>
    <s v="Claudia N Carr"/>
    <d v="1986-06-06T00:00:00"/>
    <x v="1"/>
    <x v="0"/>
    <x v="0"/>
    <x v="2"/>
    <s v="Administrador de base de datos senior"/>
    <n v="100031"/>
    <d v="2022-06-30T00:00:00"/>
    <x v="0"/>
    <x v="1"/>
    <x v="1"/>
    <n v="5"/>
    <x v="0"/>
    <x v="0"/>
    <x v="6"/>
    <m/>
    <m/>
    <x v="0"/>
    <x v="0"/>
    <x v="0"/>
    <x v="0"/>
    <x v="0"/>
    <x v="0"/>
    <x v="4"/>
    <x v="7"/>
    <n v="39"/>
    <x v="0"/>
  </r>
  <r>
    <s v="10040"/>
    <s v="Michelle Carter"/>
    <d v="1963-05-15T00:00:00"/>
    <x v="1"/>
    <x v="0"/>
    <x v="0"/>
    <x v="4"/>
    <s v="Gerente de ventas regional"/>
    <n v="71860"/>
    <d v="2019-08-18T00:00:00"/>
    <x v="1"/>
    <x v="1"/>
    <x v="1"/>
    <n v="5"/>
    <x v="0"/>
    <x v="0"/>
    <x v="6"/>
    <m/>
    <m/>
    <x v="0"/>
    <x v="0"/>
    <x v="0"/>
    <x v="0"/>
    <x v="0"/>
    <x v="0"/>
    <x v="7"/>
    <x v="3"/>
    <n v="62"/>
    <x v="2"/>
  </r>
  <r>
    <s v="10067"/>
    <s v="Beatrice Chace"/>
    <d v="1951-02-01T00:00:00"/>
    <x v="1"/>
    <x v="0"/>
    <x v="0"/>
    <x v="0"/>
    <s v="Técnico de producción I"/>
    <n v="61656"/>
    <d v="2019-09-29T00:00:00"/>
    <x v="4"/>
    <x v="1"/>
    <x v="1"/>
    <n v="5"/>
    <x v="2"/>
    <x v="0"/>
    <x v="13"/>
    <m/>
    <m/>
    <x v="0"/>
    <x v="0"/>
    <x v="0"/>
    <x v="0"/>
    <x v="0"/>
    <x v="0"/>
    <x v="2"/>
    <x v="3"/>
    <n v="74"/>
    <x v="2"/>
  </r>
  <r>
    <s v="10108"/>
    <s v="Brian Champaigne"/>
    <d v="1972-09-02T00:00:00"/>
    <x v="0"/>
    <x v="1"/>
    <x v="0"/>
    <x v="2"/>
    <s v="Director BI"/>
    <n v="110929"/>
    <d v="2022-06-09T00:00:00"/>
    <x v="1"/>
    <x v="1"/>
    <x v="1"/>
    <n v="4.5"/>
    <x v="0"/>
    <x v="0"/>
    <x v="14"/>
    <m/>
    <m/>
    <x v="0"/>
    <x v="0"/>
    <x v="0"/>
    <x v="0"/>
    <x v="0"/>
    <x v="0"/>
    <x v="4"/>
    <x v="7"/>
    <n v="53"/>
    <x v="1"/>
  </r>
  <r>
    <s v="10210"/>
    <s v="Lin Chan"/>
    <d v="1979-12-02T00:00:00"/>
    <x v="1"/>
    <x v="0"/>
    <x v="0"/>
    <x v="0"/>
    <s v="Técnico de producción I"/>
    <n v="54237"/>
    <d v="2019-12-05T00:00:00"/>
    <x v="1"/>
    <x v="1"/>
    <x v="1"/>
    <n v="3.3"/>
    <x v="2"/>
    <x v="0"/>
    <x v="13"/>
    <m/>
    <m/>
    <x v="0"/>
    <x v="0"/>
    <x v="0"/>
    <x v="0"/>
    <x v="0"/>
    <x v="0"/>
    <x v="11"/>
    <x v="3"/>
    <n v="46"/>
    <x v="1"/>
  </r>
  <r>
    <s v="10154"/>
    <s v="Donovan E Chang"/>
    <d v="1983-08-24T00:00:00"/>
    <x v="0"/>
    <x v="0"/>
    <x v="0"/>
    <x v="0"/>
    <s v="Técnico de producción I"/>
    <n v="60380"/>
    <d v="2018-08-07T00:00:00"/>
    <x v="0"/>
    <x v="1"/>
    <x v="1"/>
    <n v="3.8"/>
    <x v="0"/>
    <x v="0"/>
    <x v="3"/>
    <m/>
    <m/>
    <x v="0"/>
    <x v="0"/>
    <x v="0"/>
    <x v="0"/>
    <x v="0"/>
    <x v="0"/>
    <x v="7"/>
    <x v="4"/>
    <n v="42"/>
    <x v="0"/>
  </r>
  <r>
    <s v="10200"/>
    <s v="Anton Chigurh"/>
    <d v="1970-11-06T00:00:00"/>
    <x v="0"/>
    <x v="0"/>
    <x v="0"/>
    <x v="4"/>
    <s v="Gerente de ventas regional"/>
    <n v="66808"/>
    <d v="2017-05-14T00:00:00"/>
    <x v="2"/>
    <x v="1"/>
    <x v="1"/>
    <n v="3"/>
    <x v="0"/>
    <x v="0"/>
    <x v="12"/>
    <m/>
    <m/>
    <x v="0"/>
    <x v="0"/>
    <x v="0"/>
    <x v="0"/>
    <x v="0"/>
    <x v="0"/>
    <x v="0"/>
    <x v="2"/>
    <n v="55"/>
    <x v="1"/>
  </r>
  <r>
    <s v="10168"/>
    <s v="Caroline Cierpiszewski"/>
    <d v="1988-05-31T00:00:00"/>
    <x v="1"/>
    <x v="0"/>
    <x v="0"/>
    <x v="0"/>
    <s v="Técnico de producción I"/>
    <n v="64816"/>
    <d v="2016-03-10T00:00:00"/>
    <x v="1"/>
    <x v="1"/>
    <x v="1"/>
    <n v="3.58"/>
    <x v="0"/>
    <x v="0"/>
    <x v="10"/>
    <m/>
    <m/>
    <x v="0"/>
    <x v="0"/>
    <x v="0"/>
    <x v="0"/>
    <x v="0"/>
    <x v="0"/>
    <x v="10"/>
    <x v="0"/>
    <n v="37"/>
    <x v="0"/>
  </r>
  <r>
    <s v="10220"/>
    <s v="Rick Clayton"/>
    <d v="1985-05-09T00:00:00"/>
    <x v="0"/>
    <x v="0"/>
    <x v="0"/>
    <x v="2"/>
    <s v="Soporte TI"/>
    <n v="68678"/>
    <d v="2017-05-09T00:00:00"/>
    <x v="1"/>
    <x v="1"/>
    <x v="1"/>
    <n v="4.7"/>
    <x v="1"/>
    <x v="0"/>
    <x v="9"/>
    <m/>
    <m/>
    <x v="0"/>
    <x v="0"/>
    <x v="0"/>
    <x v="0"/>
    <x v="0"/>
    <x v="0"/>
    <x v="0"/>
    <x v="2"/>
    <n v="40"/>
    <x v="0"/>
  </r>
  <r>
    <s v="10029"/>
    <s v="Elijian Clukey"/>
    <d v="1980-08-26T00:00:00"/>
    <x v="0"/>
    <x v="1"/>
    <x v="0"/>
    <x v="0"/>
    <s v="Técnico de producción I"/>
    <n v="50373"/>
    <d v="2022-06-07T00:00:00"/>
    <x v="2"/>
    <x v="0"/>
    <x v="0"/>
    <n v="4.0999999999999996"/>
    <x v="2"/>
    <x v="0"/>
    <x v="15"/>
    <m/>
    <m/>
    <x v="0"/>
    <x v="0"/>
    <x v="0"/>
    <x v="0"/>
    <x v="0"/>
    <x v="0"/>
    <x v="4"/>
    <x v="7"/>
    <n v="45"/>
    <x v="0"/>
  </r>
  <r>
    <s v="10261"/>
    <s v="James Cockel"/>
    <d v="1977-08-09T00:00:00"/>
    <x v="0"/>
    <x v="0"/>
    <x v="0"/>
    <x v="0"/>
    <s v="Técnico de producción I"/>
    <n v="63108"/>
    <d v="2018-08-07T00:00:00"/>
    <x v="2"/>
    <x v="1"/>
    <x v="1"/>
    <n v="4.4000000000000004"/>
    <x v="0"/>
    <x v="0"/>
    <x v="10"/>
    <m/>
    <m/>
    <x v="0"/>
    <x v="0"/>
    <x v="0"/>
    <x v="0"/>
    <x v="0"/>
    <x v="0"/>
    <x v="7"/>
    <x v="4"/>
    <n v="48"/>
    <x v="1"/>
  </r>
  <r>
    <s v="10282"/>
    <s v="Michael Corleone"/>
    <d v="1975-12-17T00:00:00"/>
    <x v="0"/>
    <x v="3"/>
    <x v="1"/>
    <x v="0"/>
    <s v="Gerente de producto"/>
    <n v="68051"/>
    <d v="2015-07-20T00:00:00"/>
    <x v="1"/>
    <x v="2"/>
    <x v="2"/>
    <n v="4.13"/>
    <x v="3"/>
    <x v="2"/>
    <x v="10"/>
    <m/>
    <m/>
    <x v="0"/>
    <x v="0"/>
    <x v="0"/>
    <x v="0"/>
    <x v="0"/>
    <x v="0"/>
    <x v="1"/>
    <x v="8"/>
    <n v="50"/>
    <x v="1"/>
  </r>
  <r>
    <s v="10019"/>
    <s v="Vito Corleone"/>
    <d v="1983-03-19T00:00:00"/>
    <x v="0"/>
    <x v="0"/>
    <x v="1"/>
    <x v="0"/>
    <s v="Director de operaciones"/>
    <n v="170500"/>
    <d v="2014-05-01T00:00:00"/>
    <x v="1"/>
    <x v="0"/>
    <x v="0"/>
    <n v="3.7"/>
    <x v="0"/>
    <x v="0"/>
    <x v="1"/>
    <m/>
    <m/>
    <x v="0"/>
    <x v="0"/>
    <x v="0"/>
    <x v="0"/>
    <x v="0"/>
    <x v="0"/>
    <x v="0"/>
    <x v="5"/>
    <n v="42"/>
    <x v="0"/>
  </r>
  <r>
    <s v="10094"/>
    <s v="Lisa Cornett"/>
    <d v="1977-03-31T00:00:00"/>
    <x v="1"/>
    <x v="1"/>
    <x v="1"/>
    <x v="0"/>
    <s v="Técnico de producción I"/>
    <n v="63381"/>
    <d v="2021-05-01T00:00:00"/>
    <x v="1"/>
    <x v="1"/>
    <x v="1"/>
    <n v="4.7300000000000004"/>
    <x v="0"/>
    <x v="0"/>
    <x v="16"/>
    <m/>
    <m/>
    <x v="0"/>
    <x v="0"/>
    <x v="0"/>
    <x v="0"/>
    <x v="0"/>
    <x v="0"/>
    <x v="0"/>
    <x v="6"/>
    <n v="48"/>
    <x v="1"/>
  </r>
  <r>
    <s v="10193"/>
    <s v="Frank Costello"/>
    <d v="1986-08-26T00:00:00"/>
    <x v="0"/>
    <x v="1"/>
    <x v="1"/>
    <x v="2"/>
    <s v="Analista de datos"/>
    <n v="83552"/>
    <d v="2021-03-30T00:00:00"/>
    <x v="1"/>
    <x v="1"/>
    <x v="1"/>
    <n v="3.04"/>
    <x v="1"/>
    <x v="0"/>
    <x v="9"/>
    <m/>
    <m/>
    <x v="0"/>
    <x v="0"/>
    <x v="0"/>
    <x v="0"/>
    <x v="0"/>
    <x v="0"/>
    <x v="10"/>
    <x v="6"/>
    <n v="39"/>
    <x v="0"/>
  </r>
  <r>
    <s v="10132"/>
    <s v="Jean Crimmings"/>
    <d v="1987-10-04T00:00:00"/>
    <x v="1"/>
    <x v="0"/>
    <x v="1"/>
    <x v="0"/>
    <s v="Técnico de producción I"/>
    <n v="56149"/>
    <d v="2022-06-07T00:00:00"/>
    <x v="0"/>
    <x v="1"/>
    <x v="1"/>
    <n v="4.12"/>
    <x v="0"/>
    <x v="0"/>
    <x v="1"/>
    <m/>
    <m/>
    <x v="0"/>
    <x v="0"/>
    <x v="0"/>
    <x v="0"/>
    <x v="0"/>
    <x v="0"/>
    <x v="4"/>
    <x v="7"/>
    <n v="38"/>
    <x v="0"/>
  </r>
  <r>
    <s v="10083"/>
    <s v="Noah Cross"/>
    <d v="1965-09-09T00:00:00"/>
    <x v="0"/>
    <x v="0"/>
    <x v="1"/>
    <x v="2"/>
    <s v="Ingeniero de red senior"/>
    <n v="92329"/>
    <d v="2019-10-11T00:00:00"/>
    <x v="2"/>
    <x v="1"/>
    <x v="1"/>
    <n v="5"/>
    <x v="1"/>
    <x v="0"/>
    <x v="15"/>
    <m/>
    <m/>
    <x v="0"/>
    <x v="0"/>
    <x v="0"/>
    <x v="0"/>
    <x v="0"/>
    <x v="0"/>
    <x v="3"/>
    <x v="3"/>
    <n v="60"/>
    <x v="2"/>
  </r>
  <r>
    <s v="10099"/>
    <s v="Lynn Daneault"/>
    <d v="1990-04-19T00:00:00"/>
    <x v="1"/>
    <x v="0"/>
    <x v="1"/>
    <x v="4"/>
    <s v="Gerente de ventas"/>
    <n v="65729"/>
    <d v="2019-05-05T00:00:00"/>
    <x v="1"/>
    <x v="1"/>
    <x v="1"/>
    <n v="4.62"/>
    <x v="2"/>
    <x v="0"/>
    <x v="14"/>
    <m/>
    <m/>
    <x v="0"/>
    <x v="0"/>
    <x v="0"/>
    <x v="0"/>
    <x v="0"/>
    <x v="0"/>
    <x v="0"/>
    <x v="3"/>
    <n v="35"/>
    <x v="3"/>
  </r>
  <r>
    <s v="10212"/>
    <s v="Ann Daniele"/>
    <d v="1952-01-18T00:00:00"/>
    <x v="1"/>
    <x v="1"/>
    <x v="1"/>
    <x v="2"/>
    <s v="Ingeniero de red senior"/>
    <n v="85028"/>
    <d v="2019-10-11T00:00:00"/>
    <x v="0"/>
    <x v="1"/>
    <x v="1"/>
    <n v="3.1"/>
    <x v="0"/>
    <x v="0"/>
    <x v="2"/>
    <m/>
    <m/>
    <x v="0"/>
    <x v="0"/>
    <x v="0"/>
    <x v="0"/>
    <x v="0"/>
    <x v="0"/>
    <x v="3"/>
    <x v="3"/>
    <n v="73"/>
    <x v="2"/>
  </r>
  <r>
    <s v="10056"/>
    <s v="Jene'ya Darson"/>
    <d v="1978-05-11T00:00:00"/>
    <x v="1"/>
    <x v="1"/>
    <x v="1"/>
    <x v="0"/>
    <s v="Técnico de producción I"/>
    <n v="57583"/>
    <d v="2017-02-07T00:00:00"/>
    <x v="1"/>
    <x v="1"/>
    <x v="1"/>
    <n v="5"/>
    <x v="1"/>
    <x v="0"/>
    <x v="0"/>
    <m/>
    <m/>
    <x v="0"/>
    <x v="0"/>
    <x v="0"/>
    <x v="0"/>
    <x v="0"/>
    <x v="0"/>
    <x v="5"/>
    <x v="2"/>
    <n v="47"/>
    <x v="1"/>
  </r>
  <r>
    <s v="10143"/>
    <s v="Daniel Davis"/>
    <d v="1979-09-14T00:00:00"/>
    <x v="0"/>
    <x v="0"/>
    <x v="1"/>
    <x v="0"/>
    <s v="Técnico de producción II"/>
    <n v="56294"/>
    <d v="2016-07-11T00:00:00"/>
    <x v="0"/>
    <x v="1"/>
    <x v="1"/>
    <n v="3.96"/>
    <x v="2"/>
    <x v="0"/>
    <x v="16"/>
    <m/>
    <m/>
    <x v="0"/>
    <x v="0"/>
    <x v="0"/>
    <x v="0"/>
    <x v="0"/>
    <x v="0"/>
    <x v="1"/>
    <x v="0"/>
    <n v="46"/>
    <x v="1"/>
  </r>
  <r>
    <s v="10311"/>
    <s v="Randy Dee"/>
    <d v="1988-04-15T00:00:00"/>
    <x v="0"/>
    <x v="1"/>
    <x v="1"/>
    <x v="0"/>
    <s v="Técnico de producción I"/>
    <n v="56991"/>
    <d v="2024-09-07T00:00:00"/>
    <x v="1"/>
    <x v="1"/>
    <x v="1"/>
    <n v="4.3"/>
    <x v="2"/>
    <x v="1"/>
    <x v="9"/>
    <m/>
    <m/>
    <x v="0"/>
    <x v="0"/>
    <x v="0"/>
    <x v="0"/>
    <x v="0"/>
    <x v="0"/>
    <x v="2"/>
    <x v="9"/>
    <n v="37"/>
    <x v="0"/>
  </r>
  <r>
    <s v="10155"/>
    <s v="Keyla Del Bosque"/>
    <d v="1979-05-07T00:00:00"/>
    <x v="1"/>
    <x v="0"/>
    <x v="1"/>
    <x v="1"/>
    <s v="Ingeniero de software"/>
    <n v="101199"/>
    <d v="2017-09-01T00:00:00"/>
    <x v="1"/>
    <x v="1"/>
    <x v="1"/>
    <n v="3.79"/>
    <x v="0"/>
    <x v="0"/>
    <x v="14"/>
    <m/>
    <m/>
    <x v="0"/>
    <x v="0"/>
    <x v="0"/>
    <x v="0"/>
    <x v="0"/>
    <x v="0"/>
    <x v="2"/>
    <x v="2"/>
    <n v="46"/>
    <x v="1"/>
  </r>
  <r>
    <s v="10306"/>
    <s v="Alex Delarge"/>
    <d v="1975-02-11T00:00:00"/>
    <x v="0"/>
    <x v="0"/>
    <x v="1"/>
    <x v="4"/>
    <s v="Gerente de ventas regional"/>
    <n v="61568"/>
    <d v="2019-09-29T00:00:00"/>
    <x v="1"/>
    <x v="3"/>
    <x v="3"/>
    <n v="1.93"/>
    <x v="1"/>
    <x v="3"/>
    <x v="15"/>
    <m/>
    <m/>
    <x v="0"/>
    <x v="0"/>
    <x v="0"/>
    <x v="0"/>
    <x v="0"/>
    <x v="0"/>
    <x v="2"/>
    <x v="3"/>
    <n v="50"/>
    <x v="1"/>
  </r>
  <r>
    <s v="10310"/>
    <s v="Carl Desimone"/>
    <d v="1967-04-19T00:00:00"/>
    <x v="0"/>
    <x v="1"/>
    <x v="1"/>
    <x v="0"/>
    <s v="Técnico de producción I"/>
    <n v="53189"/>
    <d v="2019-07-07T00:00:00"/>
    <x v="1"/>
    <x v="3"/>
    <x v="3"/>
    <n v="1.1200000000000001"/>
    <x v="3"/>
    <x v="4"/>
    <x v="5"/>
    <m/>
    <m/>
    <x v="0"/>
    <x v="0"/>
    <x v="0"/>
    <x v="0"/>
    <x v="0"/>
    <x v="0"/>
    <x v="1"/>
    <x v="3"/>
    <n v="58"/>
    <x v="2"/>
  </r>
  <r>
    <s v="10197"/>
    <s v="Tommy DeVito"/>
    <d v="1983-04-09T00:00:00"/>
    <x v="0"/>
    <x v="0"/>
    <x v="1"/>
    <x v="2"/>
    <s v="Desarrollador BI"/>
    <n v="96820"/>
    <d v="2023-02-15T00:00:00"/>
    <x v="1"/>
    <x v="1"/>
    <x v="1"/>
    <n v="3.01"/>
    <x v="0"/>
    <x v="0"/>
    <x v="1"/>
    <m/>
    <m/>
    <x v="0"/>
    <x v="0"/>
    <x v="0"/>
    <x v="0"/>
    <x v="0"/>
    <x v="0"/>
    <x v="5"/>
    <x v="10"/>
    <n v="42"/>
    <x v="0"/>
  </r>
  <r>
    <s v="10276"/>
    <s v="Geoff Dickinson"/>
    <d v="1982-11-15T00:00:00"/>
    <x v="0"/>
    <x v="0"/>
    <x v="1"/>
    <x v="0"/>
    <s v="Técnico de producción I"/>
    <n v="51259"/>
    <d v="2019-12-05T00:00:00"/>
    <x v="1"/>
    <x v="1"/>
    <x v="1"/>
    <n v="4.3"/>
    <x v="2"/>
    <x v="0"/>
    <x v="0"/>
    <m/>
    <m/>
    <x v="0"/>
    <x v="0"/>
    <x v="0"/>
    <x v="0"/>
    <x v="0"/>
    <x v="0"/>
    <x v="11"/>
    <x v="3"/>
    <n v="43"/>
    <x v="0"/>
  </r>
  <r>
    <s v="10304"/>
    <s v="Jenna Dietrich"/>
    <d v="1987-05-14T00:00:00"/>
    <x v="1"/>
    <x v="0"/>
    <x v="1"/>
    <x v="4"/>
    <s v="Gerente de ventas regional"/>
    <n v="59231"/>
    <d v="2017-02-20T00:00:00"/>
    <x v="5"/>
    <x v="3"/>
    <x v="3"/>
    <n v="2.2999999999999998"/>
    <x v="4"/>
    <x v="1"/>
    <x v="12"/>
    <m/>
    <m/>
    <x v="0"/>
    <x v="0"/>
    <x v="0"/>
    <x v="0"/>
    <x v="0"/>
    <x v="0"/>
    <x v="5"/>
    <x v="2"/>
    <n v="38"/>
    <x v="0"/>
  </r>
  <r>
    <s v="10284"/>
    <s v="Lily DiNocco"/>
    <d v="1978-02-12T00:00:00"/>
    <x v="1"/>
    <x v="1"/>
    <x v="1"/>
    <x v="0"/>
    <s v="Técnico de producción I"/>
    <n v="61584"/>
    <d v="2018-07-01T00:00:00"/>
    <x v="1"/>
    <x v="2"/>
    <x v="2"/>
    <n v="3.88"/>
    <x v="2"/>
    <x v="0"/>
    <x v="16"/>
    <m/>
    <m/>
    <x v="0"/>
    <x v="0"/>
    <x v="0"/>
    <x v="0"/>
    <x v="0"/>
    <x v="0"/>
    <x v="1"/>
    <x v="4"/>
    <n v="47"/>
    <x v="1"/>
  </r>
  <r>
    <s v="10207"/>
    <s v="Denisa S Dobrin"/>
    <d v="1986-07-10T00:00:00"/>
    <x v="1"/>
    <x v="0"/>
    <x v="1"/>
    <x v="0"/>
    <s v="Técnico de producción I"/>
    <n v="46335"/>
    <d v="2017-02-04T00:00:00"/>
    <x v="1"/>
    <x v="1"/>
    <x v="1"/>
    <n v="3.4"/>
    <x v="0"/>
    <x v="0"/>
    <x v="1"/>
    <m/>
    <m/>
    <x v="0"/>
    <x v="0"/>
    <x v="0"/>
    <x v="0"/>
    <x v="0"/>
    <x v="0"/>
    <x v="5"/>
    <x v="2"/>
    <n v="39"/>
    <x v="0"/>
  </r>
  <r>
    <s v="10133"/>
    <s v="Linda Dolan"/>
    <d v="1988-07-18T00:00:00"/>
    <x v="1"/>
    <x v="1"/>
    <x v="1"/>
    <x v="2"/>
    <s v="Soporte TI"/>
    <n v="70621"/>
    <d v="2021-05-01T00:00:00"/>
    <x v="2"/>
    <x v="1"/>
    <x v="1"/>
    <n v="4.1100000000000003"/>
    <x v="2"/>
    <x v="0"/>
    <x v="4"/>
    <m/>
    <m/>
    <x v="0"/>
    <x v="0"/>
    <x v="0"/>
    <x v="0"/>
    <x v="0"/>
    <x v="0"/>
    <x v="0"/>
    <x v="6"/>
    <n v="37"/>
    <x v="0"/>
  </r>
  <r>
    <s v="10028"/>
    <s v="Eric Dougall"/>
    <d v="1970-09-07T00:00:00"/>
    <x v="0"/>
    <x v="0"/>
    <x v="1"/>
    <x v="2"/>
    <s v="Gerente de TI - Soporte"/>
    <n v="138888"/>
    <d v="2019-05-01T00:00:00"/>
    <x v="1"/>
    <x v="0"/>
    <x v="0"/>
    <n v="4.3"/>
    <x v="0"/>
    <x v="0"/>
    <x v="3"/>
    <m/>
    <m/>
    <x v="0"/>
    <x v="0"/>
    <x v="0"/>
    <x v="0"/>
    <x v="0"/>
    <x v="0"/>
    <x v="0"/>
    <x v="3"/>
    <n v="55"/>
    <x v="1"/>
  </r>
  <r>
    <s v="10006"/>
    <s v="Elle Driver"/>
    <d v="1988-08-11T00:00:00"/>
    <x v="1"/>
    <x v="0"/>
    <x v="1"/>
    <x v="4"/>
    <s v="Gerente de ventas regional"/>
    <n v="74241"/>
    <d v="2016-10-01T00:00:00"/>
    <x v="1"/>
    <x v="0"/>
    <x v="0"/>
    <n v="4.7699999999999996"/>
    <x v="0"/>
    <x v="0"/>
    <x v="11"/>
    <m/>
    <m/>
    <x v="0"/>
    <x v="0"/>
    <x v="0"/>
    <x v="0"/>
    <x v="0"/>
    <x v="0"/>
    <x v="3"/>
    <x v="0"/>
    <n v="37"/>
    <x v="0"/>
  </r>
  <r>
    <s v="10105"/>
    <s v="Amy Dunn"/>
    <d v="1973-11-28T00:00:00"/>
    <x v="1"/>
    <x v="0"/>
    <x v="0"/>
    <x v="0"/>
    <s v="Gerente de producto"/>
    <n v="75188"/>
    <d v="2019-09-18T00:00:00"/>
    <x v="4"/>
    <x v="1"/>
    <x v="1"/>
    <n v="4.5199999999999996"/>
    <x v="2"/>
    <x v="0"/>
    <x v="3"/>
    <m/>
    <m/>
    <x v="0"/>
    <x v="0"/>
    <x v="0"/>
    <x v="0"/>
    <x v="0"/>
    <x v="0"/>
    <x v="2"/>
    <x v="3"/>
    <n v="52"/>
    <x v="1"/>
  </r>
  <r>
    <s v="10211"/>
    <s v="Amy Dunne"/>
    <d v="1973-09-23T00:00:00"/>
    <x v="1"/>
    <x v="1"/>
    <x v="0"/>
    <x v="0"/>
    <s v="Técnico de producción I"/>
    <n v="62514"/>
    <d v="2015-04-26T00:00:00"/>
    <x v="4"/>
    <x v="1"/>
    <x v="1"/>
    <n v="2.9"/>
    <x v="1"/>
    <x v="0"/>
    <x v="16"/>
    <m/>
    <m/>
    <x v="0"/>
    <x v="0"/>
    <x v="0"/>
    <x v="0"/>
    <x v="0"/>
    <x v="0"/>
    <x v="6"/>
    <x v="8"/>
    <n v="52"/>
    <x v="1"/>
  </r>
  <r>
    <s v="10247"/>
    <s v="Jean Engdahl"/>
    <d v="1974-05-31T00:00:00"/>
    <x v="0"/>
    <x v="0"/>
    <x v="0"/>
    <x v="0"/>
    <s v="Técnico de producción I"/>
    <n v="48888"/>
    <d v="2019-10-11T00:00:00"/>
    <x v="0"/>
    <x v="1"/>
    <x v="1"/>
    <n v="4.7"/>
    <x v="0"/>
    <x v="0"/>
    <x v="14"/>
    <m/>
    <m/>
    <x v="0"/>
    <x v="0"/>
    <x v="0"/>
    <x v="0"/>
    <x v="0"/>
    <x v="0"/>
    <x v="3"/>
    <x v="3"/>
    <n v="51"/>
    <x v="1"/>
  </r>
  <r>
    <s v="10235"/>
    <s v="Rex England"/>
    <d v="1978-08-25T00:00:00"/>
    <x v="0"/>
    <x v="1"/>
    <x v="0"/>
    <x v="0"/>
    <s v="Técnico de producción I"/>
    <n v="54285"/>
    <d v="2019-03-31T00:00:00"/>
    <x v="2"/>
    <x v="1"/>
    <x v="1"/>
    <n v="4.2"/>
    <x v="1"/>
    <x v="0"/>
    <x v="10"/>
    <m/>
    <m/>
    <x v="0"/>
    <x v="0"/>
    <x v="0"/>
    <x v="0"/>
    <x v="0"/>
    <x v="0"/>
    <x v="10"/>
    <x v="3"/>
    <n v="47"/>
    <x v="1"/>
  </r>
  <r>
    <s v="10299"/>
    <s v="Angela Erilus"/>
    <d v="1989-08-25T00:00:00"/>
    <x v="1"/>
    <x v="4"/>
    <x v="0"/>
    <x v="0"/>
    <s v="Técnico de producción II"/>
    <n v="56847"/>
    <d v="2019-07-07T00:00:00"/>
    <x v="1"/>
    <x v="3"/>
    <x v="3"/>
    <n v="3"/>
    <x v="4"/>
    <x v="1"/>
    <x v="15"/>
    <m/>
    <m/>
    <x v="0"/>
    <x v="0"/>
    <x v="0"/>
    <x v="0"/>
    <x v="0"/>
    <x v="0"/>
    <x v="1"/>
    <x v="3"/>
    <n v="36"/>
    <x v="0"/>
  </r>
  <r>
    <s v="10263"/>
    <s v="Megan Faller"/>
    <d v="1978-09-22T00:00:00"/>
    <x v="1"/>
    <x v="1"/>
    <x v="0"/>
    <x v="0"/>
    <s v="Técnico de producción II"/>
    <n v="71776"/>
    <d v="2019-07-07T00:00:00"/>
    <x v="0"/>
    <x v="1"/>
    <x v="1"/>
    <n v="4.4000000000000004"/>
    <x v="0"/>
    <x v="0"/>
    <x v="12"/>
    <m/>
    <m/>
    <x v="0"/>
    <x v="0"/>
    <x v="0"/>
    <x v="0"/>
    <x v="0"/>
    <x v="0"/>
    <x v="1"/>
    <x v="3"/>
    <n v="47"/>
    <x v="1"/>
  </r>
  <r>
    <s v="10136"/>
    <s v="Nicole Fancett"/>
    <d v="1987-09-27T00:00:00"/>
    <x v="1"/>
    <x v="0"/>
    <x v="0"/>
    <x v="0"/>
    <s v="Técnico de producción II"/>
    <n v="65902"/>
    <d v="2019-02-17T00:00:00"/>
    <x v="0"/>
    <x v="1"/>
    <x v="1"/>
    <n v="4"/>
    <x v="2"/>
    <x v="0"/>
    <x v="6"/>
    <m/>
    <m/>
    <x v="0"/>
    <x v="0"/>
    <x v="0"/>
    <x v="0"/>
    <x v="0"/>
    <x v="0"/>
    <x v="5"/>
    <x v="3"/>
    <n v="38"/>
    <x v="0"/>
  </r>
  <r>
    <s v="10308"/>
    <s v="Nilson Fernandes"/>
    <d v="1989-10-18T00:00:00"/>
    <x v="0"/>
    <x v="1"/>
    <x v="0"/>
    <x v="0"/>
    <s v="Técnico de producción I"/>
    <n v="64057"/>
    <d v="2021-11-05T00:00:00"/>
    <x v="1"/>
    <x v="3"/>
    <x v="3"/>
    <n v="1.56"/>
    <x v="0"/>
    <x v="3"/>
    <x v="1"/>
    <m/>
    <m/>
    <x v="0"/>
    <x v="0"/>
    <x v="0"/>
    <x v="0"/>
    <x v="0"/>
    <x v="0"/>
    <x v="9"/>
    <x v="6"/>
    <n v="36"/>
    <x v="0"/>
  </r>
  <r>
    <s v="10309"/>
    <s v="Boba Fett"/>
    <d v="1987-06-18T00:00:00"/>
    <x v="0"/>
    <x v="0"/>
    <x v="0"/>
    <x v="2"/>
    <s v="Ingeniero de red"/>
    <n v="53366"/>
    <d v="2021-03-30T00:00:00"/>
    <x v="0"/>
    <x v="3"/>
    <x v="3"/>
    <n v="1.2"/>
    <x v="1"/>
    <x v="2"/>
    <x v="9"/>
    <m/>
    <m/>
    <x v="0"/>
    <x v="0"/>
    <x v="0"/>
    <x v="0"/>
    <x v="0"/>
    <x v="0"/>
    <x v="10"/>
    <x v="6"/>
    <n v="38"/>
    <x v="0"/>
  </r>
  <r>
    <s v="10049"/>
    <s v="Libby Fidelia"/>
    <d v="1981-03-16T00:00:00"/>
    <x v="1"/>
    <x v="1"/>
    <x v="0"/>
    <x v="0"/>
    <s v="Técnico de producción I"/>
    <n v="58530"/>
    <d v="2017-09-01T00:00:00"/>
    <x v="4"/>
    <x v="1"/>
    <x v="1"/>
    <n v="5"/>
    <x v="0"/>
    <x v="0"/>
    <x v="2"/>
    <m/>
    <m/>
    <x v="0"/>
    <x v="0"/>
    <x v="0"/>
    <x v="0"/>
    <x v="0"/>
    <x v="0"/>
    <x v="2"/>
    <x v="2"/>
    <n v="44"/>
    <x v="0"/>
  </r>
  <r>
    <s v="10015"/>
    <s v="Jason Foss"/>
    <d v="1980-05-07T00:00:00"/>
    <x v="0"/>
    <x v="0"/>
    <x v="0"/>
    <x v="2"/>
    <s v="Director de TI"/>
    <n v="178000"/>
    <d v="2016-04-15T00:00:00"/>
    <x v="1"/>
    <x v="0"/>
    <x v="0"/>
    <n v="5"/>
    <x v="0"/>
    <x v="0"/>
    <x v="1"/>
    <m/>
    <m/>
    <x v="0"/>
    <x v="0"/>
    <x v="0"/>
    <x v="0"/>
    <x v="0"/>
    <x v="0"/>
    <x v="6"/>
    <x v="0"/>
    <n v="45"/>
    <x v="0"/>
  </r>
  <r>
    <s v="10080"/>
    <s v="Amy Foster-Baker"/>
    <d v="1979-04-16T00:00:00"/>
    <x v="1"/>
    <x v="1"/>
    <x v="0"/>
    <x v="3"/>
    <s v="Contador"/>
    <n v="99351"/>
    <d v="2014-05-01T00:00:00"/>
    <x v="6"/>
    <x v="1"/>
    <x v="1"/>
    <n v="5"/>
    <x v="1"/>
    <x v="0"/>
    <x v="10"/>
    <m/>
    <m/>
    <x v="0"/>
    <x v="0"/>
    <x v="0"/>
    <x v="0"/>
    <x v="0"/>
    <x v="0"/>
    <x v="0"/>
    <x v="5"/>
    <n v="46"/>
    <x v="1"/>
  </r>
  <r>
    <s v="10258"/>
    <s v="Maruk Fraval"/>
    <d v="1963-08-28T00:00:00"/>
    <x v="0"/>
    <x v="0"/>
    <x v="0"/>
    <x v="4"/>
    <s v="Gerente de ventas regional"/>
    <n v="67251"/>
    <d v="2016-06-09T00:00:00"/>
    <x v="1"/>
    <x v="1"/>
    <x v="1"/>
    <n v="4.3"/>
    <x v="1"/>
    <x v="1"/>
    <x v="6"/>
    <m/>
    <m/>
    <x v="0"/>
    <x v="0"/>
    <x v="0"/>
    <x v="0"/>
    <x v="0"/>
    <x v="0"/>
    <x v="4"/>
    <x v="0"/>
    <n v="62"/>
    <x v="2"/>
  </r>
  <r>
    <s v="10273"/>
    <s v="Lisa Galia"/>
    <d v="1968-06-07T00:00:00"/>
    <x v="1"/>
    <x v="0"/>
    <x v="0"/>
    <x v="2"/>
    <s v="Soporte TI"/>
    <n v="65707"/>
    <d v="2015-01-05T00:00:00"/>
    <x v="0"/>
    <x v="1"/>
    <x v="1"/>
    <n v="4.7"/>
    <x v="2"/>
    <x v="0"/>
    <x v="0"/>
    <m/>
    <m/>
    <x v="0"/>
    <x v="0"/>
    <x v="0"/>
    <x v="0"/>
    <x v="0"/>
    <x v="0"/>
    <x v="8"/>
    <x v="8"/>
    <n v="57"/>
    <x v="2"/>
  </r>
  <r>
    <s v="10111"/>
    <s v="Raul Garcia"/>
    <d v="1985-09-15T00:00:00"/>
    <x v="0"/>
    <x v="0"/>
    <x v="0"/>
    <x v="0"/>
    <s v="Técnico de producción I"/>
    <n v="52249"/>
    <d v="2021-03-30T00:00:00"/>
    <x v="2"/>
    <x v="1"/>
    <x v="1"/>
    <n v="4.5"/>
    <x v="1"/>
    <x v="0"/>
    <x v="15"/>
    <m/>
    <m/>
    <x v="0"/>
    <x v="0"/>
    <x v="0"/>
    <x v="0"/>
    <x v="0"/>
    <x v="0"/>
    <x v="10"/>
    <x v="6"/>
    <n v="40"/>
    <x v="0"/>
  </r>
  <r>
    <s v="10257"/>
    <s v="Barbara Gaul"/>
    <d v="1983-02-12T00:00:00"/>
    <x v="1"/>
    <x v="0"/>
    <x v="0"/>
    <x v="0"/>
    <s v="Técnico de producción I"/>
    <n v="53171"/>
    <d v="2016-05-16T00:00:00"/>
    <x v="0"/>
    <x v="1"/>
    <x v="1"/>
    <n v="4.2"/>
    <x v="2"/>
    <x v="0"/>
    <x v="7"/>
    <m/>
    <m/>
    <x v="0"/>
    <x v="0"/>
    <x v="0"/>
    <x v="0"/>
    <x v="0"/>
    <x v="0"/>
    <x v="0"/>
    <x v="0"/>
    <n v="42"/>
    <x v="0"/>
  </r>
  <r>
    <s v="10159"/>
    <s v="Mildred Gentry"/>
    <d v="1990-01-10T00:00:00"/>
    <x v="1"/>
    <x v="1"/>
    <x v="0"/>
    <x v="0"/>
    <s v="Técnico de producción I"/>
    <n v="51337"/>
    <d v="2021-03-30T00:00:00"/>
    <x v="0"/>
    <x v="1"/>
    <x v="1"/>
    <n v="3.73"/>
    <x v="1"/>
    <x v="0"/>
    <x v="2"/>
    <m/>
    <m/>
    <x v="0"/>
    <x v="0"/>
    <x v="0"/>
    <x v="0"/>
    <x v="0"/>
    <x v="0"/>
    <x v="10"/>
    <x v="6"/>
    <n v="35"/>
    <x v="3"/>
  </r>
  <r>
    <s v="10018"/>
    <s v="Evelyn Girifalco"/>
    <d v="1980-08-05T00:00:00"/>
    <x v="1"/>
    <x v="0"/>
    <x v="2"/>
    <x v="0"/>
    <s v="Técnico de producción I"/>
    <n v="57815"/>
    <d v="2019-09-29T00:00:00"/>
    <x v="1"/>
    <x v="0"/>
    <x v="0"/>
    <n v="3.9"/>
    <x v="2"/>
    <x v="0"/>
    <x v="10"/>
    <m/>
    <m/>
    <x v="0"/>
    <x v="0"/>
    <x v="0"/>
    <x v="0"/>
    <x v="0"/>
    <x v="0"/>
    <x v="2"/>
    <x v="3"/>
    <n v="45"/>
    <x v="0"/>
  </r>
  <r>
    <s v="10255"/>
    <s v="Myriam Givens"/>
    <d v="1989-09-22T00:00:00"/>
    <x v="1"/>
    <x v="0"/>
    <x v="2"/>
    <x v="4"/>
    <s v="Gerente de ventas regional"/>
    <n v="61555"/>
    <d v="2021-02-16T00:00:00"/>
    <x v="1"/>
    <x v="1"/>
    <x v="1"/>
    <n v="4.5"/>
    <x v="0"/>
    <x v="0"/>
    <x v="17"/>
    <m/>
    <m/>
    <x v="0"/>
    <x v="0"/>
    <x v="0"/>
    <x v="0"/>
    <x v="0"/>
    <x v="0"/>
    <x v="5"/>
    <x v="6"/>
    <n v="36"/>
    <x v="0"/>
  </r>
  <r>
    <s v="10228"/>
    <s v="Amon Goeth"/>
    <d v="1989-11-24T00:00:00"/>
    <x v="0"/>
    <x v="1"/>
    <x v="2"/>
    <x v="2"/>
    <s v="Soporte TI"/>
    <n v="74679"/>
    <d v="2021-03-30T00:00:00"/>
    <x v="0"/>
    <x v="1"/>
    <x v="1"/>
    <n v="4.3"/>
    <x v="0"/>
    <x v="0"/>
    <x v="17"/>
    <m/>
    <m/>
    <x v="0"/>
    <x v="0"/>
    <x v="0"/>
    <x v="0"/>
    <x v="0"/>
    <x v="0"/>
    <x v="10"/>
    <x v="6"/>
    <n v="36"/>
    <x v="0"/>
  </r>
  <r>
    <s v="10243"/>
    <s v="Shenice Gold"/>
    <d v="1992-06-18T00:00:00"/>
    <x v="1"/>
    <x v="0"/>
    <x v="2"/>
    <x v="0"/>
    <s v="Técnico de producción I"/>
    <n v="53018"/>
    <d v="2018-11-11T00:00:00"/>
    <x v="1"/>
    <x v="1"/>
    <x v="1"/>
    <n v="4.3"/>
    <x v="0"/>
    <x v="0"/>
    <x v="6"/>
    <m/>
    <m/>
    <x v="0"/>
    <x v="0"/>
    <x v="0"/>
    <x v="0"/>
    <x v="0"/>
    <x v="0"/>
    <x v="9"/>
    <x v="4"/>
    <n v="33"/>
    <x v="3"/>
  </r>
  <r>
    <s v="10031"/>
    <s v="Cayo Gonzalez"/>
    <d v="1969-09-29T00:00:00"/>
    <x v="0"/>
    <x v="3"/>
    <x v="0"/>
    <x v="0"/>
    <s v="Técnico de producción I"/>
    <n v="59892"/>
    <d v="2016-11-07T00:00:00"/>
    <x v="3"/>
    <x v="0"/>
    <x v="0"/>
    <n v="4.5"/>
    <x v="2"/>
    <x v="0"/>
    <x v="0"/>
    <m/>
    <m/>
    <x v="0"/>
    <x v="0"/>
    <x v="0"/>
    <x v="0"/>
    <x v="0"/>
    <x v="0"/>
    <x v="9"/>
    <x v="0"/>
    <n v="56"/>
    <x v="2"/>
  </r>
  <r>
    <s v="10101"/>
    <s v="Maria Gonzalez"/>
    <d v="1981-04-16T00:00:00"/>
    <x v="1"/>
    <x v="4"/>
    <x v="0"/>
    <x v="2"/>
    <s v="Soporte TI"/>
    <n v="61242"/>
    <d v="2021-05-01T00:00:00"/>
    <x v="2"/>
    <x v="1"/>
    <x v="1"/>
    <n v="4.6100000000000003"/>
    <x v="2"/>
    <x v="0"/>
    <x v="13"/>
    <m/>
    <m/>
    <x v="0"/>
    <x v="0"/>
    <x v="0"/>
    <x v="0"/>
    <x v="0"/>
    <x v="0"/>
    <x v="0"/>
    <x v="6"/>
    <n v="44"/>
    <x v="0"/>
  </r>
  <r>
    <s v="10237"/>
    <s v="Susan Good"/>
    <d v="1986-05-25T00:00:00"/>
    <x v="1"/>
    <x v="1"/>
    <x v="0"/>
    <x v="0"/>
    <s v="Técnico de producción II"/>
    <n v="66825"/>
    <d v="2019-12-05T00:00:00"/>
    <x v="0"/>
    <x v="1"/>
    <x v="1"/>
    <n v="4.5999999999999996"/>
    <x v="1"/>
    <x v="0"/>
    <x v="17"/>
    <m/>
    <m/>
    <x v="0"/>
    <x v="0"/>
    <x v="0"/>
    <x v="0"/>
    <x v="0"/>
    <x v="0"/>
    <x v="11"/>
    <x v="3"/>
    <n v="39"/>
    <x v="0"/>
  </r>
  <r>
    <s v="10051"/>
    <s v="David Gordon"/>
    <d v="1979-05-21T00:00:00"/>
    <x v="0"/>
    <x v="1"/>
    <x v="0"/>
    <x v="0"/>
    <s v="Técnico de producción I"/>
    <n v="48285"/>
    <d v="2017-02-07T00:00:00"/>
    <x v="0"/>
    <x v="1"/>
    <x v="1"/>
    <n v="5"/>
    <x v="1"/>
    <x v="0"/>
    <x v="9"/>
    <m/>
    <m/>
    <x v="0"/>
    <x v="0"/>
    <x v="0"/>
    <x v="0"/>
    <x v="0"/>
    <x v="0"/>
    <x v="5"/>
    <x v="2"/>
    <n v="46"/>
    <x v="1"/>
  </r>
  <r>
    <s v="10218"/>
    <s v="Phylicia Gosciminski"/>
    <d v="1983-08-12T00:00:00"/>
    <x v="1"/>
    <x v="4"/>
    <x v="0"/>
    <x v="0"/>
    <s v="Técnico de producción II"/>
    <n v="66149"/>
    <d v="2018-09-30T00:00:00"/>
    <x v="4"/>
    <x v="1"/>
    <x v="1"/>
    <n v="4.4000000000000004"/>
    <x v="0"/>
    <x v="0"/>
    <x v="0"/>
    <m/>
    <m/>
    <x v="0"/>
    <x v="0"/>
    <x v="0"/>
    <x v="0"/>
    <x v="0"/>
    <x v="0"/>
    <x v="2"/>
    <x v="4"/>
    <n v="42"/>
    <x v="0"/>
  </r>
  <r>
    <s v="10256"/>
    <s v="Roxana Goyal"/>
    <d v="1974-09-10T00:00:00"/>
    <x v="1"/>
    <x v="1"/>
    <x v="0"/>
    <x v="0"/>
    <s v="Técnico de producción I"/>
    <n v="49256"/>
    <d v="2018-08-19T00:00:00"/>
    <x v="0"/>
    <x v="1"/>
    <x v="1"/>
    <n v="4.0999999999999996"/>
    <x v="0"/>
    <x v="0"/>
    <x v="10"/>
    <m/>
    <m/>
    <x v="0"/>
    <x v="0"/>
    <x v="0"/>
    <x v="0"/>
    <x v="0"/>
    <x v="0"/>
    <x v="7"/>
    <x v="4"/>
    <n v="51"/>
    <x v="1"/>
  </r>
  <r>
    <s v="10098"/>
    <s v="Elijiah Gray"/>
    <d v="1981-11-07T00:00:00"/>
    <x v="0"/>
    <x v="3"/>
    <x v="0"/>
    <x v="0"/>
    <s v="Gerente de producto"/>
    <n v="62957"/>
    <d v="2021-02-06T00:00:00"/>
    <x v="2"/>
    <x v="1"/>
    <x v="1"/>
    <n v="4.63"/>
    <x v="1"/>
    <x v="0"/>
    <x v="9"/>
    <m/>
    <m/>
    <x v="0"/>
    <x v="0"/>
    <x v="0"/>
    <x v="0"/>
    <x v="0"/>
    <x v="0"/>
    <x v="5"/>
    <x v="6"/>
    <n v="44"/>
    <x v="0"/>
  </r>
  <r>
    <s v="10234"/>
    <s v="Hans Gruber"/>
    <d v="1989-06-30T00:00:00"/>
    <x v="0"/>
    <x v="1"/>
    <x v="0"/>
    <x v="2"/>
    <s v="Desarrollador BI"/>
    <n v="99020"/>
    <d v="2023-04-20T00:00:00"/>
    <x v="1"/>
    <x v="1"/>
    <x v="1"/>
    <n v="4.2"/>
    <x v="0"/>
    <x v="0"/>
    <x v="14"/>
    <m/>
    <m/>
    <x v="0"/>
    <x v="0"/>
    <x v="0"/>
    <x v="0"/>
    <x v="0"/>
    <x v="0"/>
    <x v="6"/>
    <x v="10"/>
    <n v="36"/>
    <x v="0"/>
  </r>
  <r>
    <s v="10125"/>
    <s v="Joanne Handschiegl"/>
    <d v="1977-03-23T00:00:00"/>
    <x v="1"/>
    <x v="1"/>
    <x v="0"/>
    <x v="0"/>
    <s v="Técnico de producción I"/>
    <n v="54828"/>
    <d v="2018-04-11T00:00:00"/>
    <x v="4"/>
    <x v="1"/>
    <x v="1"/>
    <n v="4.2"/>
    <x v="2"/>
    <x v="0"/>
    <x v="8"/>
    <m/>
    <m/>
    <x v="0"/>
    <x v="0"/>
    <x v="0"/>
    <x v="0"/>
    <x v="0"/>
    <x v="0"/>
    <x v="6"/>
    <x v="4"/>
    <n v="48"/>
    <x v="1"/>
  </r>
  <r>
    <s v="10074"/>
    <s v="Earnest Hankard"/>
    <d v="1988-10-08T00:00:00"/>
    <x v="0"/>
    <x v="0"/>
    <x v="0"/>
    <x v="0"/>
    <s v="Técnico de producción II"/>
    <n v="64246"/>
    <d v="2018-11-11T00:00:00"/>
    <x v="0"/>
    <x v="1"/>
    <x v="1"/>
    <n v="5"/>
    <x v="1"/>
    <x v="0"/>
    <x v="17"/>
    <m/>
    <m/>
    <x v="0"/>
    <x v="0"/>
    <x v="0"/>
    <x v="0"/>
    <x v="0"/>
    <x v="0"/>
    <x v="9"/>
    <x v="4"/>
    <n v="37"/>
    <x v="0"/>
  </r>
  <r>
    <s v="10007"/>
    <s v="Kara Harrison"/>
    <d v="1974-02-05T00:00:00"/>
    <x v="1"/>
    <x v="1"/>
    <x v="0"/>
    <x v="0"/>
    <s v="Técnico de producción I"/>
    <n v="62065"/>
    <d v="2019-12-05T00:00:00"/>
    <x v="1"/>
    <x v="0"/>
    <x v="0"/>
    <n v="4.76"/>
    <x v="2"/>
    <x v="0"/>
    <x v="15"/>
    <m/>
    <m/>
    <x v="0"/>
    <x v="0"/>
    <x v="0"/>
    <x v="0"/>
    <x v="0"/>
    <x v="0"/>
    <x v="11"/>
    <x v="3"/>
    <n v="51"/>
    <x v="1"/>
  </r>
  <r>
    <s v="10129"/>
    <s v="Anthony Heitzman"/>
    <d v="1984-04-01T00:00:00"/>
    <x v="0"/>
    <x v="0"/>
    <x v="0"/>
    <x v="0"/>
    <s v="Técnico de producción I"/>
    <n v="46998"/>
    <d v="2017-08-13T00:00:00"/>
    <x v="4"/>
    <x v="1"/>
    <x v="1"/>
    <n v="4.17"/>
    <x v="2"/>
    <x v="0"/>
    <x v="0"/>
    <m/>
    <m/>
    <x v="0"/>
    <x v="0"/>
    <x v="0"/>
    <x v="0"/>
    <x v="0"/>
    <x v="0"/>
    <x v="7"/>
    <x v="2"/>
    <n v="41"/>
    <x v="0"/>
  </r>
  <r>
    <s v="10167"/>
    <s v="Alfred Hitchcock"/>
    <d v="1988-09-14T00:00:00"/>
    <x v="0"/>
    <x v="1"/>
    <x v="0"/>
    <x v="4"/>
    <s v="Gerente de ventas regional"/>
    <n v="70545"/>
    <d v="2019-08-18T00:00:00"/>
    <x v="1"/>
    <x v="1"/>
    <x v="1"/>
    <n v="3.6"/>
    <x v="0"/>
    <x v="0"/>
    <x v="5"/>
    <m/>
    <m/>
    <x v="0"/>
    <x v="0"/>
    <x v="0"/>
    <x v="0"/>
    <x v="0"/>
    <x v="0"/>
    <x v="7"/>
    <x v="3"/>
    <n v="37"/>
    <x v="0"/>
  </r>
  <r>
    <s v="10112"/>
    <s v="Jayne Horton"/>
    <d v="1984-02-21T00:00:00"/>
    <x v="1"/>
    <x v="0"/>
    <x v="0"/>
    <x v="2"/>
    <s v="Administrador de base de datos"/>
    <n v="97999"/>
    <d v="2021-03-30T00:00:00"/>
    <x v="1"/>
    <x v="1"/>
    <x v="1"/>
    <n v="4.4800000000000004"/>
    <x v="0"/>
    <x v="0"/>
    <x v="3"/>
    <m/>
    <m/>
    <x v="0"/>
    <x v="0"/>
    <x v="0"/>
    <x v="0"/>
    <x v="0"/>
    <x v="0"/>
    <x v="10"/>
    <x v="6"/>
    <n v="41"/>
    <x v="0"/>
  </r>
  <r>
    <s v="10272"/>
    <s v="Debra Houlihan"/>
    <d v="1966-03-17T00:00:00"/>
    <x v="1"/>
    <x v="1"/>
    <x v="0"/>
    <x v="4"/>
    <s v="Director de ventas"/>
    <n v="180000"/>
    <d v="2019-05-05T00:00:00"/>
    <x v="0"/>
    <x v="1"/>
    <x v="1"/>
    <n v="4.5"/>
    <x v="2"/>
    <x v="0"/>
    <x v="2"/>
    <m/>
    <m/>
    <x v="0"/>
    <x v="0"/>
    <x v="0"/>
    <x v="0"/>
    <x v="0"/>
    <x v="0"/>
    <x v="0"/>
    <x v="3"/>
    <n v="59"/>
    <x v="2"/>
  </r>
  <r>
    <s v="10248"/>
    <s v="Jane Hudson"/>
    <d v="1986-10-06T00:00:00"/>
    <x v="1"/>
    <x v="0"/>
    <x v="0"/>
    <x v="0"/>
    <s v="Técnico de producción I"/>
    <n v="55425"/>
    <d v="2017-02-20T00:00:00"/>
    <x v="0"/>
    <x v="1"/>
    <x v="1"/>
    <n v="4.8"/>
    <x v="2"/>
    <x v="0"/>
    <x v="3"/>
    <m/>
    <m/>
    <x v="0"/>
    <x v="0"/>
    <x v="0"/>
    <x v="0"/>
    <x v="0"/>
    <x v="0"/>
    <x v="5"/>
    <x v="2"/>
    <n v="39"/>
    <x v="0"/>
  </r>
  <r>
    <s v="10201"/>
    <s v="Julissa Hunts"/>
    <d v="1984-11-03T00:00:00"/>
    <x v="1"/>
    <x v="0"/>
    <x v="0"/>
    <x v="0"/>
    <s v="Técnico de producción II"/>
    <n v="69340"/>
    <d v="2022-06-06T00:00:00"/>
    <x v="0"/>
    <x v="1"/>
    <x v="1"/>
    <n v="3"/>
    <x v="0"/>
    <x v="0"/>
    <x v="3"/>
    <m/>
    <m/>
    <x v="0"/>
    <x v="0"/>
    <x v="0"/>
    <x v="0"/>
    <x v="0"/>
    <x v="0"/>
    <x v="4"/>
    <x v="7"/>
    <n v="41"/>
    <x v="0"/>
  </r>
  <r>
    <s v="10214"/>
    <s v="Rosalie Hutter"/>
    <d v="1992-07-05T00:00:00"/>
    <x v="1"/>
    <x v="4"/>
    <x v="0"/>
    <x v="0"/>
    <s v="Técnico de producción II"/>
    <n v="64995"/>
    <d v="2021-05-06T00:00:00"/>
    <x v="1"/>
    <x v="1"/>
    <x v="1"/>
    <n v="4.5"/>
    <x v="1"/>
    <x v="0"/>
    <x v="16"/>
    <m/>
    <m/>
    <x v="0"/>
    <x v="0"/>
    <x v="0"/>
    <x v="0"/>
    <x v="0"/>
    <x v="0"/>
    <x v="0"/>
    <x v="6"/>
    <n v="33"/>
    <x v="3"/>
  </r>
  <r>
    <s v="10139"/>
    <s v="Rose Ivey"/>
    <d v="1991-01-28T00:00:00"/>
    <x v="1"/>
    <x v="0"/>
    <x v="0"/>
    <x v="0"/>
    <s v="Técnico de producción I"/>
    <n v="51908"/>
    <d v="2018-08-19T00:00:00"/>
    <x v="1"/>
    <x v="1"/>
    <x v="1"/>
    <n v="3.99"/>
    <x v="1"/>
    <x v="0"/>
    <x v="11"/>
    <m/>
    <m/>
    <x v="0"/>
    <x v="0"/>
    <x v="0"/>
    <x v="0"/>
    <x v="0"/>
    <x v="0"/>
    <x v="7"/>
    <x v="4"/>
    <n v="34"/>
    <x v="3"/>
  </r>
  <r>
    <s v="10227"/>
    <s v="Maryellen Jackson"/>
    <d v="1972-11-09T00:00:00"/>
    <x v="1"/>
    <x v="0"/>
    <x v="0"/>
    <x v="0"/>
    <s v="Técnico de producción I"/>
    <n v="61242"/>
    <d v="2017-05-11T00:00:00"/>
    <x v="0"/>
    <x v="1"/>
    <x v="1"/>
    <n v="4.0999999999999996"/>
    <x v="1"/>
    <x v="0"/>
    <x v="6"/>
    <m/>
    <m/>
    <x v="0"/>
    <x v="0"/>
    <x v="0"/>
    <x v="0"/>
    <x v="0"/>
    <x v="0"/>
    <x v="0"/>
    <x v="2"/>
    <n v="53"/>
    <x v="1"/>
  </r>
  <r>
    <s v="10236"/>
    <s v="Hannah Jacobi"/>
    <d v="1966-03-22T00:00:00"/>
    <x v="1"/>
    <x v="3"/>
    <x v="0"/>
    <x v="0"/>
    <s v="Técnico de producción I"/>
    <n v="45069"/>
    <d v="2018-09-30T00:00:00"/>
    <x v="2"/>
    <x v="1"/>
    <x v="1"/>
    <n v="4.3"/>
    <x v="0"/>
    <x v="0"/>
    <x v="6"/>
    <m/>
    <m/>
    <x v="0"/>
    <x v="0"/>
    <x v="0"/>
    <x v="0"/>
    <x v="0"/>
    <x v="0"/>
    <x v="2"/>
    <x v="4"/>
    <n v="59"/>
    <x v="2"/>
  </r>
  <r>
    <s v="10009"/>
    <s v="Tayana Jeannite"/>
    <d v="1986-06-11T00:00:00"/>
    <x v="1"/>
    <x v="3"/>
    <x v="0"/>
    <x v="0"/>
    <s v="Técnico de producción II"/>
    <n v="60724"/>
    <d v="2016-05-07T00:00:00"/>
    <x v="0"/>
    <x v="0"/>
    <x v="0"/>
    <n v="4.5999999999999996"/>
    <x v="2"/>
    <x v="0"/>
    <x v="13"/>
    <m/>
    <m/>
    <x v="0"/>
    <x v="0"/>
    <x v="0"/>
    <x v="0"/>
    <x v="0"/>
    <x v="0"/>
    <x v="0"/>
    <x v="0"/>
    <n v="39"/>
    <x v="0"/>
  </r>
  <r>
    <s v="10060"/>
    <s v="Sneha Jhaveri"/>
    <d v="1964-04-13T00:00:00"/>
    <x v="1"/>
    <x v="4"/>
    <x v="0"/>
    <x v="0"/>
    <s v="Técnico de producción I"/>
    <n v="60436"/>
    <d v="2019-06-01T00:00:00"/>
    <x v="0"/>
    <x v="1"/>
    <x v="1"/>
    <n v="5"/>
    <x v="0"/>
    <x v="0"/>
    <x v="5"/>
    <m/>
    <m/>
    <x v="0"/>
    <x v="0"/>
    <x v="0"/>
    <x v="0"/>
    <x v="0"/>
    <x v="0"/>
    <x v="4"/>
    <x v="3"/>
    <n v="61"/>
    <x v="2"/>
  </r>
  <r>
    <s v="10156"/>
    <s v="Noelle Johnson"/>
    <d v="1986-07-11T00:00:00"/>
    <x v="1"/>
    <x v="1"/>
    <x v="0"/>
    <x v="2"/>
    <s v="Administrador de base de datos"/>
    <n v="105700"/>
    <d v="2021-05-01T00:00:00"/>
    <x v="1"/>
    <x v="1"/>
    <x v="1"/>
    <n v="3.75"/>
    <x v="1"/>
    <x v="0"/>
    <x v="9"/>
    <m/>
    <m/>
    <x v="0"/>
    <x v="0"/>
    <x v="0"/>
    <x v="0"/>
    <x v="0"/>
    <x v="0"/>
    <x v="0"/>
    <x v="6"/>
    <n v="39"/>
    <x v="0"/>
  </r>
  <r>
    <s v="10036"/>
    <s v="Yen Johnston"/>
    <d v="1969-08-09T00:00:00"/>
    <x v="1"/>
    <x v="0"/>
    <x v="0"/>
    <x v="0"/>
    <s v="Técnico de producción II"/>
    <n v="63322"/>
    <d v="2019-07-07T00:00:00"/>
    <x v="0"/>
    <x v="0"/>
    <x v="0"/>
    <n v="4.3"/>
    <x v="1"/>
    <x v="0"/>
    <x v="0"/>
    <m/>
    <m/>
    <x v="0"/>
    <x v="0"/>
    <x v="0"/>
    <x v="0"/>
    <x v="0"/>
    <x v="0"/>
    <x v="1"/>
    <x v="3"/>
    <n v="56"/>
    <x v="2"/>
  </r>
  <r>
    <s v="10192"/>
    <s v="Kramer Keatts"/>
    <d v="1976-01-19T00:00:00"/>
    <x v="0"/>
    <x v="0"/>
    <x v="3"/>
    <x v="0"/>
    <s v="Técnico de producción I"/>
    <n v="50482"/>
    <d v="2018-09-30T00:00:00"/>
    <x v="1"/>
    <x v="1"/>
    <x v="1"/>
    <n v="3.07"/>
    <x v="2"/>
    <x v="0"/>
    <x v="18"/>
    <m/>
    <m/>
    <x v="0"/>
    <x v="0"/>
    <x v="0"/>
    <x v="0"/>
    <x v="0"/>
    <x v="0"/>
    <x v="2"/>
    <x v="4"/>
    <n v="49"/>
    <x v="1"/>
  </r>
  <r>
    <s v="10231"/>
    <s v="Bartholemew Khemmich"/>
    <d v="1979-11-27T00:00:00"/>
    <x v="0"/>
    <x v="0"/>
    <x v="3"/>
    <x v="4"/>
    <s v="Gerente de ventas regional"/>
    <n v="65310"/>
    <d v="2018-08-19T00:00:00"/>
    <x v="1"/>
    <x v="1"/>
    <x v="1"/>
    <n v="4.3"/>
    <x v="0"/>
    <x v="0"/>
    <x v="8"/>
    <m/>
    <m/>
    <x v="0"/>
    <x v="0"/>
    <x v="0"/>
    <x v="0"/>
    <x v="0"/>
    <x v="0"/>
    <x v="7"/>
    <x v="4"/>
    <n v="46"/>
    <x v="1"/>
  </r>
  <r>
    <s v="10089"/>
    <s v="Janet King"/>
    <d v="1954-09-21T00:00:00"/>
    <x v="1"/>
    <x v="1"/>
    <x v="3"/>
    <x v="2"/>
    <s v="Administrador de base de datos"/>
    <n v="105700"/>
    <d v="2017-02-07T00:00:00"/>
    <x v="1"/>
    <x v="1"/>
    <x v="1"/>
    <n v="4.83"/>
    <x v="1"/>
    <x v="0"/>
    <x v="18"/>
    <m/>
    <m/>
    <x v="0"/>
    <x v="0"/>
    <x v="0"/>
    <x v="0"/>
    <x v="0"/>
    <x v="0"/>
    <x v="5"/>
    <x v="2"/>
    <n v="71"/>
    <x v="2"/>
  </r>
  <r>
    <s v="10208"/>
    <s v="Bradley J Knapp"/>
    <d v="1977-10-11T00:00:00"/>
    <x v="0"/>
    <x v="0"/>
    <x v="3"/>
    <x v="0"/>
    <s v="Técnico de producción I"/>
    <n v="46654"/>
    <d v="2019-02-17T00:00:00"/>
    <x v="0"/>
    <x v="1"/>
    <x v="1"/>
    <n v="3.1"/>
    <x v="1"/>
    <x v="0"/>
    <x v="10"/>
    <m/>
    <m/>
    <x v="0"/>
    <x v="0"/>
    <x v="0"/>
    <x v="0"/>
    <x v="0"/>
    <x v="0"/>
    <x v="5"/>
    <x v="3"/>
    <n v="48"/>
    <x v="1"/>
  </r>
  <r>
    <s v="10176"/>
    <s v="John Kretschmer"/>
    <d v="1980-02-02T00:00:00"/>
    <x v="0"/>
    <x v="1"/>
    <x v="3"/>
    <x v="0"/>
    <s v="Técnico de producción I"/>
    <n v="63973"/>
    <d v="2016-10-01T00:00:00"/>
    <x v="1"/>
    <x v="1"/>
    <x v="1"/>
    <n v="3.38"/>
    <x v="1"/>
    <x v="0"/>
    <x v="12"/>
    <m/>
    <m/>
    <x v="0"/>
    <x v="0"/>
    <x v="0"/>
    <x v="0"/>
    <x v="0"/>
    <x v="0"/>
    <x v="3"/>
    <x v="0"/>
    <n v="45"/>
    <x v="0"/>
  </r>
  <r>
    <s v="10165"/>
    <s v="Freddy Kreuger"/>
    <d v="1969-02-24T00:00:00"/>
    <x v="0"/>
    <x v="0"/>
    <x v="3"/>
    <x v="4"/>
    <s v="Gerente de ventas regional"/>
    <n v="71339"/>
    <d v="2016-07-03T00:00:00"/>
    <x v="3"/>
    <x v="1"/>
    <x v="1"/>
    <n v="3.65"/>
    <x v="0"/>
    <x v="0"/>
    <x v="17"/>
    <m/>
    <m/>
    <x v="0"/>
    <x v="0"/>
    <x v="0"/>
    <x v="0"/>
    <x v="0"/>
    <x v="0"/>
    <x v="1"/>
    <x v="0"/>
    <n v="56"/>
    <x v="2"/>
  </r>
  <r>
    <s v="10113"/>
    <s v="Jyoti Lajiri"/>
    <d v="1986-04-23T00:00:00"/>
    <x v="0"/>
    <x v="1"/>
    <x v="3"/>
    <x v="2"/>
    <s v="Ingeniero de red senior"/>
    <n v="93206"/>
    <d v="2019-10-11T00:00:00"/>
    <x v="2"/>
    <x v="1"/>
    <x v="1"/>
    <n v="4.46"/>
    <x v="0"/>
    <x v="0"/>
    <x v="6"/>
    <m/>
    <m/>
    <x v="0"/>
    <x v="0"/>
    <x v="0"/>
    <x v="0"/>
    <x v="0"/>
    <x v="0"/>
    <x v="3"/>
    <x v="3"/>
    <n v="39"/>
    <x v="0"/>
  </r>
  <r>
    <s v="10052"/>
    <s v="Enrico Langton"/>
    <d v="1986-09-12T00:00:00"/>
    <x v="0"/>
    <x v="1"/>
    <x v="3"/>
    <x v="0"/>
    <s v="Técnico de producción I"/>
    <n v="46120"/>
    <d v="2017-09-07T00:00:00"/>
    <x v="0"/>
    <x v="1"/>
    <x v="1"/>
    <n v="5"/>
    <x v="0"/>
    <x v="0"/>
    <x v="8"/>
    <m/>
    <m/>
    <x v="0"/>
    <x v="0"/>
    <x v="0"/>
    <x v="0"/>
    <x v="0"/>
    <x v="0"/>
    <x v="2"/>
    <x v="2"/>
    <n v="39"/>
    <x v="0"/>
  </r>
  <r>
    <s v="10038"/>
    <s v="William LaRotonda"/>
    <d v="1984-04-26T00:00:00"/>
    <x v="0"/>
    <x v="3"/>
    <x v="3"/>
    <x v="3"/>
    <s v="Contador I"/>
    <n v="64520"/>
    <d v="2019-06-01T00:00:00"/>
    <x v="5"/>
    <x v="1"/>
    <x v="1"/>
    <n v="5"/>
    <x v="2"/>
    <x v="0"/>
    <x v="10"/>
    <m/>
    <m/>
    <x v="0"/>
    <x v="0"/>
    <x v="0"/>
    <x v="0"/>
    <x v="0"/>
    <x v="0"/>
    <x v="4"/>
    <x v="3"/>
    <n v="41"/>
    <x v="0"/>
  </r>
  <r>
    <s v="10232"/>
    <s v="Binh Le"/>
    <d v="1987-06-14T00:00:00"/>
    <x v="1"/>
    <x v="0"/>
    <x v="0"/>
    <x v="2"/>
    <s v="Senior Desarrollador BI"/>
    <n v="81584"/>
    <d v="2022-02-10T00:00:00"/>
    <x v="1"/>
    <x v="1"/>
    <x v="1"/>
    <n v="4.0999999999999996"/>
    <x v="0"/>
    <x v="0"/>
    <x v="9"/>
    <m/>
    <m/>
    <x v="0"/>
    <x v="0"/>
    <x v="0"/>
    <x v="0"/>
    <x v="0"/>
    <x v="0"/>
    <x v="5"/>
    <x v="7"/>
    <n v="38"/>
    <x v="0"/>
  </r>
  <r>
    <s v="10134"/>
    <s v="Brandon R LeBlanc"/>
    <d v="1984-10-06T00:00:00"/>
    <x v="0"/>
    <x v="1"/>
    <x v="0"/>
    <x v="3"/>
    <s v="Gerente de Servicios Compartidos"/>
    <n v="93046"/>
    <d v="2022-05-01T00:00:00"/>
    <x v="1"/>
    <x v="1"/>
    <x v="1"/>
    <n v="4.0999999999999996"/>
    <x v="2"/>
    <x v="0"/>
    <x v="17"/>
    <m/>
    <m/>
    <x v="0"/>
    <x v="0"/>
    <x v="0"/>
    <x v="0"/>
    <x v="0"/>
    <x v="0"/>
    <x v="0"/>
    <x v="7"/>
    <n v="41"/>
    <x v="0"/>
  </r>
  <r>
    <s v="10251"/>
    <s v="Hannibal Lecter"/>
    <d v="1982-02-09T00:00:00"/>
    <x v="0"/>
    <x v="1"/>
    <x v="0"/>
    <x v="0"/>
    <s v="Técnico de producción I"/>
    <n v="64738"/>
    <d v="2017-05-14T00:00:00"/>
    <x v="4"/>
    <x v="1"/>
    <x v="1"/>
    <n v="4.0999999999999996"/>
    <x v="1"/>
    <x v="0"/>
    <x v="18"/>
    <m/>
    <m/>
    <x v="0"/>
    <x v="0"/>
    <x v="0"/>
    <x v="0"/>
    <x v="0"/>
    <x v="0"/>
    <x v="0"/>
    <x v="2"/>
    <n v="43"/>
    <x v="0"/>
  </r>
  <r>
    <s v="10103"/>
    <s v="Giovanni Leruth"/>
    <d v="1988-12-27T00:00:00"/>
    <x v="0"/>
    <x v="4"/>
    <x v="0"/>
    <x v="4"/>
    <s v="Gerente de ventas regional"/>
    <n v="70468"/>
    <d v="2017-04-30T00:00:00"/>
    <x v="5"/>
    <x v="1"/>
    <x v="1"/>
    <n v="4.53"/>
    <x v="1"/>
    <x v="0"/>
    <x v="4"/>
    <m/>
    <m/>
    <x v="0"/>
    <x v="0"/>
    <x v="0"/>
    <x v="0"/>
    <x v="0"/>
    <x v="0"/>
    <x v="6"/>
    <x v="2"/>
    <n v="37"/>
    <x v="0"/>
  </r>
  <r>
    <s v="10017"/>
    <s v="Ketsia Liebig"/>
    <d v="1981-10-26T00:00:00"/>
    <x v="1"/>
    <x v="1"/>
    <x v="0"/>
    <x v="0"/>
    <s v="Gerente de producto"/>
    <n v="77915"/>
    <d v="2018-09-30T00:00:00"/>
    <x v="5"/>
    <x v="0"/>
    <x v="0"/>
    <n v="4.0999999999999996"/>
    <x v="1"/>
    <x v="0"/>
    <x v="13"/>
    <m/>
    <m/>
    <x v="0"/>
    <x v="0"/>
    <x v="0"/>
    <x v="0"/>
    <x v="0"/>
    <x v="0"/>
    <x v="2"/>
    <x v="4"/>
    <n v="44"/>
    <x v="0"/>
  </r>
  <r>
    <s v="10137"/>
    <s v="Mathew Linden"/>
    <d v="1979-03-19T00:00:00"/>
    <x v="0"/>
    <x v="1"/>
    <x v="0"/>
    <x v="0"/>
    <s v="Técnico de producción II"/>
    <n v="63450"/>
    <d v="2018-08-07T00:00:00"/>
    <x v="0"/>
    <x v="1"/>
    <x v="1"/>
    <n v="4"/>
    <x v="1"/>
    <x v="0"/>
    <x v="6"/>
    <m/>
    <m/>
    <x v="0"/>
    <x v="0"/>
    <x v="0"/>
    <x v="0"/>
    <x v="0"/>
    <x v="0"/>
    <x v="7"/>
    <x v="4"/>
    <n v="46"/>
    <x v="1"/>
  </r>
  <r>
    <s v="10008"/>
    <s v="Leonara Lindsay"/>
    <d v="1988-05-10T00:00:00"/>
    <x v="1"/>
    <x v="0"/>
    <x v="0"/>
    <x v="2"/>
    <s v="Soporte TI"/>
    <n v="51777"/>
    <d v="2016-01-21T00:00:00"/>
    <x v="3"/>
    <x v="0"/>
    <x v="0"/>
    <n v="4.6399999999999997"/>
    <x v="2"/>
    <x v="0"/>
    <x v="11"/>
    <m/>
    <m/>
    <x v="0"/>
    <x v="0"/>
    <x v="0"/>
    <x v="0"/>
    <x v="0"/>
    <x v="0"/>
    <x v="8"/>
    <x v="0"/>
    <n v="37"/>
    <x v="0"/>
  </r>
  <r>
    <s v="10035"/>
    <s v="Lisa Lunquist"/>
    <d v="1982-03-28T00:00:00"/>
    <x v="1"/>
    <x v="0"/>
    <x v="0"/>
    <x v="0"/>
    <s v="Técnico de producción II"/>
    <n v="73330"/>
    <d v="2018-08-19T00:00:00"/>
    <x v="1"/>
    <x v="0"/>
    <x v="0"/>
    <n v="4.2"/>
    <x v="2"/>
    <x v="0"/>
    <x v="2"/>
    <m/>
    <m/>
    <x v="0"/>
    <x v="0"/>
    <x v="0"/>
    <x v="0"/>
    <x v="0"/>
    <x v="0"/>
    <x v="7"/>
    <x v="4"/>
    <n v="43"/>
    <x v="0"/>
  </r>
  <r>
    <s v="10057"/>
    <s v="Allison Lydon"/>
    <d v="1975-10-22T00:00:00"/>
    <x v="1"/>
    <x v="1"/>
    <x v="0"/>
    <x v="0"/>
    <s v="Técnico de producción I"/>
    <n v="52057"/>
    <d v="2021-02-16T00:00:00"/>
    <x v="5"/>
    <x v="1"/>
    <x v="1"/>
    <n v="5"/>
    <x v="1"/>
    <x v="0"/>
    <x v="16"/>
    <m/>
    <m/>
    <x v="0"/>
    <x v="0"/>
    <x v="0"/>
    <x v="0"/>
    <x v="0"/>
    <x v="0"/>
    <x v="5"/>
    <x v="6"/>
    <n v="50"/>
    <x v="1"/>
  </r>
  <r>
    <s v="10219"/>
    <s v="Lauren Mahoney"/>
    <d v="1986-07-07T00:00:00"/>
    <x v="1"/>
    <x v="0"/>
    <x v="0"/>
    <x v="0"/>
    <s v="Técnico de producción I"/>
    <n v="45395"/>
    <d v="2019-06-01T00:00:00"/>
    <x v="0"/>
    <x v="1"/>
    <x v="1"/>
    <n v="4.5999999999999996"/>
    <x v="2"/>
    <x v="0"/>
    <x v="11"/>
    <m/>
    <m/>
    <x v="0"/>
    <x v="0"/>
    <x v="0"/>
    <x v="0"/>
    <x v="0"/>
    <x v="0"/>
    <x v="4"/>
    <x v="3"/>
    <n v="39"/>
    <x v="0"/>
  </r>
  <r>
    <s v="10077"/>
    <s v="Robyn Manchester"/>
    <d v="1976-08-25T00:00:00"/>
    <x v="1"/>
    <x v="1"/>
    <x v="0"/>
    <x v="0"/>
    <s v="Técnico de producción II"/>
    <n v="62385"/>
    <d v="2022-11-05T00:00:00"/>
    <x v="0"/>
    <x v="1"/>
    <x v="1"/>
    <n v="5"/>
    <x v="1"/>
    <x v="0"/>
    <x v="3"/>
    <m/>
    <m/>
    <x v="0"/>
    <x v="0"/>
    <x v="0"/>
    <x v="0"/>
    <x v="0"/>
    <x v="0"/>
    <x v="9"/>
    <x v="7"/>
    <n v="49"/>
    <x v="1"/>
  </r>
  <r>
    <s v="10279"/>
    <s v="Debbie Mangal"/>
    <d v="1974-07-11T00:00:00"/>
    <x v="1"/>
    <x v="1"/>
    <x v="0"/>
    <x v="0"/>
    <s v="Técnico de producción I"/>
    <n v="61349"/>
    <d v="2018-11-11T00:00:00"/>
    <x v="0"/>
    <x v="1"/>
    <x v="1"/>
    <n v="4.0999999999999996"/>
    <x v="1"/>
    <x v="0"/>
    <x v="13"/>
    <m/>
    <m/>
    <x v="0"/>
    <x v="0"/>
    <x v="0"/>
    <x v="0"/>
    <x v="0"/>
    <x v="0"/>
    <x v="9"/>
    <x v="4"/>
    <n v="51"/>
    <x v="1"/>
  </r>
  <r>
    <s v="10110"/>
    <s v="Sandra Martin"/>
    <d v="1987-07-11T00:00:00"/>
    <x v="1"/>
    <x v="0"/>
    <x v="0"/>
    <x v="1"/>
    <s v="Ingeniero de software"/>
    <n v="105688"/>
    <d v="2018-11-11T00:00:00"/>
    <x v="4"/>
    <x v="1"/>
    <x v="1"/>
    <n v="4.5"/>
    <x v="0"/>
    <x v="0"/>
    <x v="11"/>
    <m/>
    <m/>
    <x v="0"/>
    <x v="0"/>
    <x v="0"/>
    <x v="0"/>
    <x v="0"/>
    <x v="0"/>
    <x v="9"/>
    <x v="4"/>
    <n v="38"/>
    <x v="0"/>
  </r>
  <r>
    <s v="10053"/>
    <s v="Shana Maurice"/>
    <d v="1977-11-22T00:00:00"/>
    <x v="1"/>
    <x v="1"/>
    <x v="0"/>
    <x v="0"/>
    <s v="Técnico de producción I"/>
    <n v="54132"/>
    <d v="2016-05-31T00:00:00"/>
    <x v="1"/>
    <x v="1"/>
    <x v="1"/>
    <n v="5"/>
    <x v="2"/>
    <x v="0"/>
    <x v="14"/>
    <m/>
    <m/>
    <x v="0"/>
    <x v="0"/>
    <x v="0"/>
    <x v="0"/>
    <x v="0"/>
    <x v="0"/>
    <x v="0"/>
    <x v="0"/>
    <n v="48"/>
    <x v="1"/>
  </r>
  <r>
    <s v="10076"/>
    <s v="B'rigit Carthy"/>
    <d v="1987-05-21T00:00:00"/>
    <x v="1"/>
    <x v="0"/>
    <x v="0"/>
    <x v="0"/>
    <s v="Técnico de producción II"/>
    <n v="55315"/>
    <d v="2021-03-30T00:00:00"/>
    <x v="0"/>
    <x v="1"/>
    <x v="1"/>
    <n v="5"/>
    <x v="0"/>
    <x v="0"/>
    <x v="4"/>
    <m/>
    <m/>
    <x v="0"/>
    <x v="0"/>
    <x v="0"/>
    <x v="0"/>
    <x v="0"/>
    <x v="0"/>
    <x v="10"/>
    <x v="6"/>
    <n v="38"/>
    <x v="0"/>
  </r>
  <r>
    <s v="10145"/>
    <s v="Sandy Mckenna"/>
    <d v="1987-07-01T00:00:00"/>
    <x v="1"/>
    <x v="1"/>
    <x v="0"/>
    <x v="0"/>
    <s v="Técnico de producción I"/>
    <n v="62810"/>
    <d v="2018-07-01T00:00:00"/>
    <x v="1"/>
    <x v="1"/>
    <x v="1"/>
    <n v="3.93"/>
    <x v="1"/>
    <x v="0"/>
    <x v="17"/>
    <m/>
    <m/>
    <x v="0"/>
    <x v="0"/>
    <x v="0"/>
    <x v="0"/>
    <x v="0"/>
    <x v="0"/>
    <x v="1"/>
    <x v="4"/>
    <n v="38"/>
    <x v="0"/>
  </r>
  <r>
    <s v="10202"/>
    <s v="Jac McKinzie"/>
    <d v="1984-01-07T00:00:00"/>
    <x v="0"/>
    <x v="1"/>
    <x v="0"/>
    <x v="4"/>
    <s v="Gerente de ventas regional"/>
    <n v="63291"/>
    <d v="2022-06-07T00:00:00"/>
    <x v="5"/>
    <x v="1"/>
    <x v="1"/>
    <n v="3.4"/>
    <x v="2"/>
    <x v="0"/>
    <x v="6"/>
    <m/>
    <m/>
    <x v="0"/>
    <x v="0"/>
    <x v="0"/>
    <x v="0"/>
    <x v="0"/>
    <x v="0"/>
    <x v="4"/>
    <x v="7"/>
    <n v="41"/>
    <x v="0"/>
  </r>
  <r>
    <s v="10068"/>
    <s v="Jennifer Medeiros"/>
    <d v="1976-09-22T00:00:00"/>
    <x v="1"/>
    <x v="0"/>
    <x v="4"/>
    <x v="0"/>
    <s v="Técnico de producción I"/>
    <n v="55688"/>
    <d v="2021-03-30T00:00:00"/>
    <x v="1"/>
    <x v="1"/>
    <x v="1"/>
    <n v="5"/>
    <x v="2"/>
    <x v="0"/>
    <x v="18"/>
    <m/>
    <m/>
    <x v="0"/>
    <x v="0"/>
    <x v="0"/>
    <x v="0"/>
    <x v="0"/>
    <x v="0"/>
    <x v="10"/>
    <x v="6"/>
    <n v="49"/>
    <x v="1"/>
  </r>
  <r>
    <s v="10116"/>
    <s v="Brannon Miller"/>
    <d v="1981-10-08T00:00:00"/>
    <x v="0"/>
    <x v="0"/>
    <x v="4"/>
    <x v="0"/>
    <s v="Gerente de producto"/>
    <n v="83667"/>
    <d v="2017-08-16T00:00:00"/>
    <x v="1"/>
    <x v="1"/>
    <x v="1"/>
    <n v="4.37"/>
    <x v="1"/>
    <x v="0"/>
    <x v="9"/>
    <m/>
    <m/>
    <x v="0"/>
    <x v="0"/>
    <x v="0"/>
    <x v="0"/>
    <x v="0"/>
    <x v="0"/>
    <x v="7"/>
    <x v="2"/>
    <n v="44"/>
    <x v="0"/>
  </r>
  <r>
    <s v="10213"/>
    <s v="Erasumus Monkfish"/>
    <d v="1992-08-17T00:00:00"/>
    <x v="0"/>
    <x v="1"/>
    <x v="4"/>
    <x v="0"/>
    <s v="Técnico de producción II"/>
    <n v="58207"/>
    <d v="2016-07-11T00:00:00"/>
    <x v="0"/>
    <x v="1"/>
    <x v="1"/>
    <n v="3.7"/>
    <x v="1"/>
    <x v="0"/>
    <x v="11"/>
    <m/>
    <m/>
    <x v="0"/>
    <x v="0"/>
    <x v="0"/>
    <x v="0"/>
    <x v="0"/>
    <x v="0"/>
    <x v="1"/>
    <x v="0"/>
    <n v="33"/>
    <x v="3"/>
  </r>
  <r>
    <s v="10288"/>
    <s v="Peter Monroe"/>
    <d v="1986-05-10T00:00:00"/>
    <x v="0"/>
    <x v="1"/>
    <x v="4"/>
    <x v="2"/>
    <s v="Gerente de TI - Infraestructura"/>
    <n v="157000"/>
    <d v="2017-02-15T00:00:00"/>
    <x v="3"/>
    <x v="2"/>
    <x v="2"/>
    <n v="2.39"/>
    <x v="1"/>
    <x v="4"/>
    <x v="8"/>
    <m/>
    <m/>
    <x v="0"/>
    <x v="0"/>
    <x v="0"/>
    <x v="0"/>
    <x v="0"/>
    <x v="0"/>
    <x v="5"/>
    <x v="2"/>
    <n v="39"/>
    <x v="0"/>
  </r>
  <r>
    <s v="10025"/>
    <s v="Luisa Monterro"/>
    <d v="1970-04-24T00:00:00"/>
    <x v="1"/>
    <x v="0"/>
    <x v="4"/>
    <x v="0"/>
    <s v="Técnico de producción II"/>
    <n v="72460"/>
    <d v="2018-05-13T00:00:00"/>
    <x v="1"/>
    <x v="0"/>
    <x v="0"/>
    <n v="4.7"/>
    <x v="1"/>
    <x v="0"/>
    <x v="0"/>
    <m/>
    <m/>
    <x v="0"/>
    <x v="0"/>
    <x v="0"/>
    <x v="0"/>
    <x v="0"/>
    <x v="0"/>
    <x v="0"/>
    <x v="4"/>
    <n v="55"/>
    <x v="1"/>
  </r>
  <r>
    <s v="10223"/>
    <s v="Patrick Moran"/>
    <d v="1976-03-12T00:00:00"/>
    <x v="0"/>
    <x v="0"/>
    <x v="4"/>
    <x v="0"/>
    <s v="Técnico de producción II"/>
    <n v="72106"/>
    <d v="2017-09-01T00:00:00"/>
    <x v="3"/>
    <x v="1"/>
    <x v="1"/>
    <n v="4.0999999999999996"/>
    <x v="2"/>
    <x v="0"/>
    <x v="7"/>
    <m/>
    <m/>
    <x v="0"/>
    <x v="0"/>
    <x v="0"/>
    <x v="0"/>
    <x v="0"/>
    <x v="0"/>
    <x v="2"/>
    <x v="2"/>
    <n v="49"/>
    <x v="1"/>
  </r>
  <r>
    <s v="10151"/>
    <s v="Tanya Morway"/>
    <d v="1979-04-04T00:00:00"/>
    <x v="1"/>
    <x v="1"/>
    <x v="0"/>
    <x v="2"/>
    <s v="Ingeniero de red"/>
    <n v="52599"/>
    <d v="2021-02-16T00:00:00"/>
    <x v="1"/>
    <x v="1"/>
    <x v="1"/>
    <n v="3.81"/>
    <x v="1"/>
    <x v="0"/>
    <x v="16"/>
    <m/>
    <m/>
    <x v="0"/>
    <x v="0"/>
    <x v="0"/>
    <x v="0"/>
    <x v="0"/>
    <x v="0"/>
    <x v="5"/>
    <x v="6"/>
    <n v="46"/>
    <x v="1"/>
  </r>
  <r>
    <s v="10254"/>
    <s v="Dawn Motlagh"/>
    <d v="1984-07-07T00:00:00"/>
    <x v="1"/>
    <x v="3"/>
    <x v="0"/>
    <x v="0"/>
    <s v="Técnico de producción I"/>
    <n v="63430"/>
    <d v="2018-01-04T00:00:00"/>
    <x v="0"/>
    <x v="1"/>
    <x v="1"/>
    <n v="4.4000000000000004"/>
    <x v="2"/>
    <x v="0"/>
    <x v="19"/>
    <m/>
    <m/>
    <x v="0"/>
    <x v="0"/>
    <x v="0"/>
    <x v="0"/>
    <x v="0"/>
    <x v="0"/>
    <x v="8"/>
    <x v="4"/>
    <n v="41"/>
    <x v="0"/>
  </r>
  <r>
    <s v="10120"/>
    <s v="Maliki Moumanil"/>
    <d v="1974-01-12T00:00:00"/>
    <x v="0"/>
    <x v="4"/>
    <x v="0"/>
    <x v="0"/>
    <s v="Técnico de producción II"/>
    <n v="74417"/>
    <d v="2018-05-13T00:00:00"/>
    <x v="0"/>
    <x v="1"/>
    <x v="1"/>
    <n v="4.29"/>
    <x v="0"/>
    <x v="0"/>
    <x v="13"/>
    <m/>
    <m/>
    <x v="0"/>
    <x v="0"/>
    <x v="0"/>
    <x v="0"/>
    <x v="0"/>
    <x v="0"/>
    <x v="0"/>
    <x v="4"/>
    <n v="51"/>
    <x v="1"/>
  </r>
  <r>
    <s v="10216"/>
    <s v="Michael Myers"/>
    <d v="1980-04-18T00:00:00"/>
    <x v="0"/>
    <x v="0"/>
    <x v="0"/>
    <x v="0"/>
    <s v="Técnico de producción I"/>
    <n v="57575"/>
    <d v="2018-08-07T00:00:00"/>
    <x v="0"/>
    <x v="1"/>
    <x v="1"/>
    <n v="4.0999999999999996"/>
    <x v="2"/>
    <x v="0"/>
    <x v="8"/>
    <m/>
    <m/>
    <x v="0"/>
    <x v="0"/>
    <x v="0"/>
    <x v="0"/>
    <x v="0"/>
    <x v="0"/>
    <x v="7"/>
    <x v="4"/>
    <n v="45"/>
    <x v="0"/>
  </r>
  <r>
    <s v="10079"/>
    <s v="Kurt Navathe"/>
    <d v="1970-04-25T00:00:00"/>
    <x v="0"/>
    <x v="0"/>
    <x v="0"/>
    <x v="2"/>
    <s v="Senior Desarrollador BI"/>
    <n v="87921"/>
    <d v="2023-10-02T00:00:00"/>
    <x v="1"/>
    <x v="1"/>
    <x v="1"/>
    <n v="5"/>
    <x v="1"/>
    <x v="0"/>
    <x v="12"/>
    <m/>
    <m/>
    <x v="0"/>
    <x v="0"/>
    <x v="0"/>
    <x v="0"/>
    <x v="0"/>
    <x v="0"/>
    <x v="3"/>
    <x v="10"/>
    <n v="55"/>
    <x v="1"/>
  </r>
  <r>
    <s v="10063"/>
    <s v="Richard Newman"/>
    <d v="1977-08-04T00:00:00"/>
    <x v="0"/>
    <x v="1"/>
    <x v="0"/>
    <x v="0"/>
    <s v="Técnico de producción I"/>
    <n v="48495"/>
    <d v="2019-12-05T00:00:00"/>
    <x v="0"/>
    <x v="1"/>
    <x v="1"/>
    <n v="5"/>
    <x v="0"/>
    <x v="0"/>
    <x v="13"/>
    <m/>
    <m/>
    <x v="0"/>
    <x v="0"/>
    <x v="0"/>
    <x v="0"/>
    <x v="0"/>
    <x v="0"/>
    <x v="11"/>
    <x v="3"/>
    <n v="48"/>
    <x v="1"/>
  </r>
  <r>
    <s v="10037"/>
    <s v="Shari Ngodup"/>
    <d v="1967-03-06T00:00:00"/>
    <x v="1"/>
    <x v="4"/>
    <x v="0"/>
    <x v="0"/>
    <s v="Técnico de producción I"/>
    <n v="52984"/>
    <d v="2018-01-04T00:00:00"/>
    <x v="3"/>
    <x v="0"/>
    <x v="0"/>
    <n v="4"/>
    <x v="1"/>
    <x v="0"/>
    <x v="7"/>
    <m/>
    <m/>
    <x v="0"/>
    <x v="0"/>
    <x v="0"/>
    <x v="0"/>
    <x v="0"/>
    <x v="0"/>
    <x v="8"/>
    <x v="4"/>
    <n v="58"/>
    <x v="2"/>
  </r>
  <r>
    <s v="10042"/>
    <s v="Dheepa Nguyen"/>
    <d v="1989-03-31T00:00:00"/>
    <x v="1"/>
    <x v="0"/>
    <x v="0"/>
    <x v="4"/>
    <s v="Gerente de ventas regional"/>
    <n v="63695"/>
    <d v="2018-08-07T00:00:00"/>
    <x v="1"/>
    <x v="1"/>
    <x v="1"/>
    <n v="5"/>
    <x v="0"/>
    <x v="0"/>
    <x v="9"/>
    <m/>
    <m/>
    <x v="0"/>
    <x v="0"/>
    <x v="0"/>
    <x v="0"/>
    <x v="0"/>
    <x v="0"/>
    <x v="7"/>
    <x v="4"/>
    <n v="36"/>
    <x v="0"/>
  </r>
  <r>
    <s v="10206"/>
    <s v="Lei-Ming Nguyen"/>
    <d v="1984-07-07T00:00:00"/>
    <x v="1"/>
    <x v="0"/>
    <x v="0"/>
    <x v="0"/>
    <s v="Técnico de producción I"/>
    <n v="62061"/>
    <d v="2018-08-07T00:00:00"/>
    <x v="0"/>
    <x v="1"/>
    <x v="1"/>
    <n v="3.6"/>
    <x v="0"/>
    <x v="0"/>
    <x v="3"/>
    <m/>
    <m/>
    <x v="0"/>
    <x v="0"/>
    <x v="0"/>
    <x v="0"/>
    <x v="0"/>
    <x v="0"/>
    <x v="7"/>
    <x v="4"/>
    <n v="41"/>
    <x v="0"/>
  </r>
  <r>
    <s v="10104"/>
    <s v="Kristie Nowlan"/>
    <d v="1985-11-23T00:00:00"/>
    <x v="1"/>
    <x v="0"/>
    <x v="0"/>
    <x v="0"/>
    <s v="Técnico de producción II"/>
    <n v="66738"/>
    <d v="2019-10-11T00:00:00"/>
    <x v="1"/>
    <x v="1"/>
    <x v="1"/>
    <n v="4.53"/>
    <x v="0"/>
    <x v="0"/>
    <x v="15"/>
    <m/>
    <m/>
    <x v="0"/>
    <x v="0"/>
    <x v="0"/>
    <x v="0"/>
    <x v="0"/>
    <x v="0"/>
    <x v="3"/>
    <x v="3"/>
    <n v="40"/>
    <x v="0"/>
  </r>
  <r>
    <s v="10121"/>
    <s v="Jasmine Onque"/>
    <d v="1990-11-05T00:00:00"/>
    <x v="1"/>
    <x v="0"/>
    <x v="0"/>
    <x v="4"/>
    <s v="Gerente de ventas regional"/>
    <n v="63051"/>
    <d v="2018-09-30T00:00:00"/>
    <x v="1"/>
    <x v="1"/>
    <x v="1"/>
    <n v="4.28"/>
    <x v="1"/>
    <x v="0"/>
    <x v="0"/>
    <m/>
    <m/>
    <x v="0"/>
    <x v="0"/>
    <x v="0"/>
    <x v="0"/>
    <x v="0"/>
    <x v="0"/>
    <x v="2"/>
    <x v="4"/>
    <n v="35"/>
    <x v="3"/>
  </r>
  <r>
    <s v="10021"/>
    <s v="Adeel Osturnka"/>
    <d v="1976-11-12T00:00:00"/>
    <x v="0"/>
    <x v="1"/>
    <x v="0"/>
    <x v="0"/>
    <s v="Técnico de producción I"/>
    <n v="47414"/>
    <d v="2018-09-30T00:00:00"/>
    <x v="0"/>
    <x v="0"/>
    <x v="0"/>
    <n v="5"/>
    <x v="1"/>
    <x v="0"/>
    <x v="8"/>
    <m/>
    <m/>
    <x v="0"/>
    <x v="0"/>
    <x v="0"/>
    <x v="0"/>
    <x v="0"/>
    <x v="0"/>
    <x v="2"/>
    <x v="4"/>
    <n v="49"/>
    <x v="1"/>
  </r>
  <r>
    <s v="10281"/>
    <s v="Clinton Owad"/>
    <d v="1979-11-24T00:00:00"/>
    <x v="0"/>
    <x v="0"/>
    <x v="0"/>
    <x v="0"/>
    <s v="Técnico de producción I"/>
    <n v="53060"/>
    <d v="2019-02-17T00:00:00"/>
    <x v="0"/>
    <x v="2"/>
    <x v="2"/>
    <n v="4.25"/>
    <x v="1"/>
    <x v="4"/>
    <x v="16"/>
    <m/>
    <m/>
    <x v="0"/>
    <x v="0"/>
    <x v="0"/>
    <x v="0"/>
    <x v="0"/>
    <x v="0"/>
    <x v="5"/>
    <x v="3"/>
    <n v="46"/>
    <x v="1"/>
  </r>
  <r>
    <s v="10041"/>
    <s v="Travis Ozark"/>
    <d v="1982-05-19T00:00:00"/>
    <x v="0"/>
    <x v="0"/>
    <x v="0"/>
    <x v="4"/>
    <s v="Gerente de ventas regional"/>
    <n v="68829"/>
    <d v="2021-05-01T00:00:00"/>
    <x v="5"/>
    <x v="1"/>
    <x v="1"/>
    <n v="5"/>
    <x v="0"/>
    <x v="0"/>
    <x v="19"/>
    <m/>
    <m/>
    <x v="0"/>
    <x v="0"/>
    <x v="0"/>
    <x v="0"/>
    <x v="0"/>
    <x v="0"/>
    <x v="0"/>
    <x v="6"/>
    <n v="43"/>
    <x v="0"/>
  </r>
  <r>
    <s v="10217"/>
    <s v="Shana Petingill"/>
    <d v="1979-10-03T00:00:00"/>
    <x v="1"/>
    <x v="1"/>
    <x v="0"/>
    <x v="0"/>
    <s v="Técnico de producción II"/>
    <n v="74226"/>
    <d v="2017-02-04T00:00:00"/>
    <x v="0"/>
    <x v="1"/>
    <x v="1"/>
    <n v="4.3"/>
    <x v="1"/>
    <x v="0"/>
    <x v="11"/>
    <m/>
    <m/>
    <x v="0"/>
    <x v="0"/>
    <x v="0"/>
    <x v="0"/>
    <x v="0"/>
    <x v="0"/>
    <x v="5"/>
    <x v="2"/>
    <n v="46"/>
    <x v="1"/>
  </r>
  <r>
    <s v="10016"/>
    <s v="Thelma Petrowsky"/>
    <d v="1984-09-16T00:00:00"/>
    <x v="1"/>
    <x v="1"/>
    <x v="0"/>
    <x v="2"/>
    <s v="Analista de datos"/>
    <n v="93554"/>
    <d v="2019-10-11T00:00:00"/>
    <x v="2"/>
    <x v="0"/>
    <x v="0"/>
    <n v="4.5999999999999996"/>
    <x v="0"/>
    <x v="0"/>
    <x v="4"/>
    <m/>
    <m/>
    <x v="0"/>
    <x v="0"/>
    <x v="0"/>
    <x v="0"/>
    <x v="0"/>
    <x v="0"/>
    <x v="3"/>
    <x v="3"/>
    <n v="41"/>
    <x v="0"/>
  </r>
  <r>
    <s v="10164"/>
    <s v="Brad Pitt"/>
    <d v="1981-11-23T00:00:00"/>
    <x v="0"/>
    <x v="0"/>
    <x v="0"/>
    <x v="0"/>
    <s v="Técnico de producción I"/>
    <n v="47001"/>
    <d v="2012-05-11T00:00:00"/>
    <x v="4"/>
    <x v="1"/>
    <x v="1"/>
    <n v="3.66"/>
    <x v="1"/>
    <x v="0"/>
    <x v="1"/>
    <m/>
    <m/>
    <x v="0"/>
    <x v="0"/>
    <x v="0"/>
    <x v="0"/>
    <x v="0"/>
    <x v="0"/>
    <x v="0"/>
    <x v="11"/>
    <n v="44"/>
    <x v="0"/>
  </r>
  <r>
    <s v="10124"/>
    <s v="Xana Potts"/>
    <d v="1988-08-29T00:00:00"/>
    <x v="1"/>
    <x v="1"/>
    <x v="0"/>
    <x v="4"/>
    <s v="Gerente de ventas regional"/>
    <n v="61844"/>
    <d v="2017-09-01T00:00:00"/>
    <x v="5"/>
    <x v="1"/>
    <x v="1"/>
    <n v="4.2"/>
    <x v="0"/>
    <x v="0"/>
    <x v="5"/>
    <m/>
    <m/>
    <x v="0"/>
    <x v="0"/>
    <x v="0"/>
    <x v="0"/>
    <x v="0"/>
    <x v="0"/>
    <x v="2"/>
    <x v="2"/>
    <n v="37"/>
    <x v="0"/>
  </r>
  <r>
    <s v="10225"/>
    <s v="Louis Punjabhi"/>
    <d v="1961-06-19T00:00:00"/>
    <x v="0"/>
    <x v="0"/>
    <x v="0"/>
    <x v="0"/>
    <s v="Técnico de producción I"/>
    <n v="59472"/>
    <d v="2019-06-01T00:00:00"/>
    <x v="2"/>
    <x v="1"/>
    <x v="1"/>
    <n v="4.8"/>
    <x v="1"/>
    <x v="0"/>
    <x v="11"/>
    <m/>
    <m/>
    <x v="0"/>
    <x v="0"/>
    <x v="0"/>
    <x v="0"/>
    <x v="0"/>
    <x v="0"/>
    <x v="4"/>
    <x v="3"/>
    <n v="64"/>
    <x v="2"/>
  </r>
  <r>
    <s v="10239"/>
    <s v="Maggie Rachael"/>
    <d v="1980-12-05T00:00:00"/>
    <x v="1"/>
    <x v="1"/>
    <x v="0"/>
    <x v="2"/>
    <s v="Desarrollador BI"/>
    <n v="95920"/>
    <d v="2022-02-10T00:00:00"/>
    <x v="1"/>
    <x v="1"/>
    <x v="1"/>
    <n v="4.4000000000000004"/>
    <x v="2"/>
    <x v="0"/>
    <x v="18"/>
    <m/>
    <m/>
    <x v="0"/>
    <x v="0"/>
    <x v="0"/>
    <x v="0"/>
    <x v="0"/>
    <x v="0"/>
    <x v="5"/>
    <x v="7"/>
    <n v="45"/>
    <x v="0"/>
  </r>
  <r>
    <s v="10140"/>
    <s v="Kylo Ren"/>
    <d v="1954-12-10T00:00:00"/>
    <x v="0"/>
    <x v="1"/>
    <x v="0"/>
    <x v="4"/>
    <s v="Gerente de ventas regional"/>
    <n v="61809"/>
    <d v="2019-12-05T00:00:00"/>
    <x v="1"/>
    <x v="1"/>
    <x v="1"/>
    <n v="3.98"/>
    <x v="1"/>
    <x v="0"/>
    <x v="3"/>
    <m/>
    <m/>
    <x v="0"/>
    <x v="0"/>
    <x v="0"/>
    <x v="0"/>
    <x v="0"/>
    <x v="0"/>
    <x v="11"/>
    <x v="3"/>
    <n v="71"/>
    <x v="2"/>
  </r>
  <r>
    <s v="10011"/>
    <s v="Haley Rivera"/>
    <d v="1973-12-01T00:00:00"/>
    <x v="1"/>
    <x v="1"/>
    <x v="0"/>
    <x v="0"/>
    <s v="Técnico de producción I"/>
    <n v="46738"/>
    <d v="2018-04-11T00:00:00"/>
    <x v="4"/>
    <x v="0"/>
    <x v="0"/>
    <n v="4.3600000000000003"/>
    <x v="0"/>
    <x v="0"/>
    <x v="4"/>
    <m/>
    <m/>
    <x v="0"/>
    <x v="0"/>
    <x v="0"/>
    <x v="0"/>
    <x v="0"/>
    <x v="0"/>
    <x v="6"/>
    <x v="4"/>
    <n v="52"/>
    <x v="1"/>
  </r>
  <r>
    <s v="10020"/>
    <s v="Elias Robinson"/>
    <d v="1985-01-28T00:00:00"/>
    <x v="0"/>
    <x v="2"/>
    <x v="0"/>
    <x v="0"/>
    <s v="Técnico de producción I"/>
    <n v="63353"/>
    <d v="2018-08-07T00:00:00"/>
    <x v="2"/>
    <x v="0"/>
    <x v="0"/>
    <n v="3.6"/>
    <x v="0"/>
    <x v="0"/>
    <x v="3"/>
    <m/>
    <m/>
    <x v="0"/>
    <x v="0"/>
    <x v="0"/>
    <x v="0"/>
    <x v="0"/>
    <x v="0"/>
    <x v="7"/>
    <x v="4"/>
    <n v="40"/>
    <x v="0"/>
  </r>
  <r>
    <s v="10162"/>
    <s v="Lori Roby"/>
    <d v="1981-11-10T00:00:00"/>
    <x v="1"/>
    <x v="1"/>
    <x v="0"/>
    <x v="2"/>
    <s v="Analista de datos"/>
    <n v="89883"/>
    <d v="2021-02-16T00:00:00"/>
    <x v="2"/>
    <x v="1"/>
    <x v="1"/>
    <n v="3.69"/>
    <x v="0"/>
    <x v="0"/>
    <x v="1"/>
    <m/>
    <m/>
    <x v="0"/>
    <x v="0"/>
    <x v="0"/>
    <x v="0"/>
    <x v="0"/>
    <x v="0"/>
    <x v="5"/>
    <x v="6"/>
    <n v="44"/>
    <x v="0"/>
  </r>
  <r>
    <s v="10086"/>
    <s v="Katie Roper"/>
    <d v="1972-11-21T00:00:00"/>
    <x v="1"/>
    <x v="0"/>
    <x v="0"/>
    <x v="2"/>
    <s v="Arquitecto de datos"/>
    <n v="150290"/>
    <d v="2023-07-01T00:00:00"/>
    <x v="1"/>
    <x v="1"/>
    <x v="1"/>
    <n v="4.9400000000000004"/>
    <x v="1"/>
    <x v="0"/>
    <x v="12"/>
    <m/>
    <m/>
    <x v="0"/>
    <x v="0"/>
    <x v="0"/>
    <x v="0"/>
    <x v="0"/>
    <x v="0"/>
    <x v="1"/>
    <x v="10"/>
    <n v="53"/>
    <x v="1"/>
  </r>
  <r>
    <s v="10054"/>
    <s v="Ashley Rose"/>
    <d v="1974-05-12T00:00:00"/>
    <x v="1"/>
    <x v="4"/>
    <x v="0"/>
    <x v="0"/>
    <s v="Técnico de producción I"/>
    <n v="60627"/>
    <d v="2019-06-01T00:00:00"/>
    <x v="5"/>
    <x v="1"/>
    <x v="1"/>
    <n v="5"/>
    <x v="2"/>
    <x v="0"/>
    <x v="14"/>
    <m/>
    <m/>
    <x v="0"/>
    <x v="0"/>
    <x v="0"/>
    <x v="0"/>
    <x v="0"/>
    <x v="0"/>
    <x v="4"/>
    <x v="3"/>
    <n v="51"/>
    <x v="1"/>
  </r>
  <r>
    <s v="10198"/>
    <s v="Simon Roup"/>
    <d v="1973-05-04T00:00:00"/>
    <x v="0"/>
    <x v="0"/>
    <x v="5"/>
    <x v="2"/>
    <s v="Gerente de TI - DB"/>
    <n v="140920"/>
    <d v="2018-01-20T00:00:00"/>
    <x v="1"/>
    <x v="1"/>
    <x v="1"/>
    <n v="3.6"/>
    <x v="0"/>
    <x v="0"/>
    <x v="8"/>
    <m/>
    <m/>
    <x v="0"/>
    <x v="0"/>
    <x v="0"/>
    <x v="0"/>
    <x v="0"/>
    <x v="0"/>
    <x v="8"/>
    <x v="4"/>
    <n v="52"/>
    <x v="1"/>
  </r>
  <r>
    <s v="10126"/>
    <s v="Adell Saada"/>
    <d v="1986-07-24T00:00:00"/>
    <x v="1"/>
    <x v="1"/>
    <x v="5"/>
    <x v="1"/>
    <s v="Ingeniero de software"/>
    <n v="86214"/>
    <d v="2017-05-11T00:00:00"/>
    <x v="1"/>
    <x v="1"/>
    <x v="1"/>
    <n v="4.2"/>
    <x v="1"/>
    <x v="0"/>
    <x v="9"/>
    <m/>
    <m/>
    <x v="0"/>
    <x v="0"/>
    <x v="0"/>
    <x v="0"/>
    <x v="0"/>
    <x v="0"/>
    <x v="0"/>
    <x v="2"/>
    <n v="39"/>
    <x v="0"/>
  </r>
  <r>
    <s v="10295"/>
    <s v="Melinda Saar-Beckles"/>
    <d v="1968-06-06T00:00:00"/>
    <x v="1"/>
    <x v="0"/>
    <x v="5"/>
    <x v="0"/>
    <s v="Técnico de producción I"/>
    <n v="47750"/>
    <d v="2022-04-07T00:00:00"/>
    <x v="3"/>
    <x v="2"/>
    <x v="2"/>
    <n v="2.6"/>
    <x v="2"/>
    <x v="5"/>
    <x v="3"/>
    <m/>
    <m/>
    <x v="0"/>
    <x v="0"/>
    <x v="0"/>
    <x v="0"/>
    <x v="0"/>
    <x v="0"/>
    <x v="6"/>
    <x v="7"/>
    <n v="57"/>
    <x v="2"/>
  </r>
  <r>
    <s v="10233"/>
    <s v="Adil Sahoo"/>
    <d v="1986-04-26T00:00:00"/>
    <x v="0"/>
    <x v="1"/>
    <x v="5"/>
    <x v="0"/>
    <s v="Técnico de producción II"/>
    <n v="57975"/>
    <d v="2015-08-30T00:00:00"/>
    <x v="1"/>
    <x v="1"/>
    <x v="1"/>
    <n v="4.0999999999999996"/>
    <x v="1"/>
    <x v="0"/>
    <x v="8"/>
    <m/>
    <m/>
    <x v="0"/>
    <x v="0"/>
    <x v="0"/>
    <x v="0"/>
    <x v="0"/>
    <x v="0"/>
    <x v="7"/>
    <x v="8"/>
    <n v="39"/>
    <x v="0"/>
  </r>
  <r>
    <s v="10169"/>
    <s v="Kamrin Sander"/>
    <d v="1988-10-07T00:00:00"/>
    <x v="1"/>
    <x v="1"/>
    <x v="5"/>
    <x v="0"/>
    <s v="Técnico de producción I"/>
    <n v="56147"/>
    <d v="2019-09-29T00:00:00"/>
    <x v="0"/>
    <x v="1"/>
    <x v="1"/>
    <n v="3.51"/>
    <x v="1"/>
    <x v="0"/>
    <x v="9"/>
    <m/>
    <m/>
    <x v="0"/>
    <x v="0"/>
    <x v="0"/>
    <x v="0"/>
    <x v="0"/>
    <x v="0"/>
    <x v="2"/>
    <x v="3"/>
    <n v="37"/>
    <x v="0"/>
  </r>
  <r>
    <s v="10071"/>
    <s v="Nori Sewkumar"/>
    <d v="1975-10-03T00:00:00"/>
    <x v="1"/>
    <x v="0"/>
    <x v="5"/>
    <x v="0"/>
    <s v="Técnico de producción I"/>
    <n v="50923"/>
    <d v="2018-09-30T00:00:00"/>
    <x v="4"/>
    <x v="1"/>
    <x v="1"/>
    <n v="5"/>
    <x v="0"/>
    <x v="0"/>
    <x v="11"/>
    <m/>
    <m/>
    <x v="0"/>
    <x v="0"/>
    <x v="0"/>
    <x v="0"/>
    <x v="0"/>
    <x v="0"/>
    <x v="2"/>
    <x v="4"/>
    <n v="50"/>
    <x v="1"/>
  </r>
  <r>
    <s v="10179"/>
    <s v="Anita Shepard"/>
    <d v="1981-04-14T00:00:00"/>
    <x v="1"/>
    <x v="1"/>
    <x v="5"/>
    <x v="2"/>
    <s v="Ingeniero de red"/>
    <n v="50750"/>
    <d v="2019-09-30T00:00:00"/>
    <x v="0"/>
    <x v="1"/>
    <x v="1"/>
    <n v="3.31"/>
    <x v="1"/>
    <x v="0"/>
    <x v="6"/>
    <m/>
    <m/>
    <x v="0"/>
    <x v="0"/>
    <x v="0"/>
    <x v="0"/>
    <x v="0"/>
    <x v="0"/>
    <x v="2"/>
    <x v="3"/>
    <n v="44"/>
    <x v="0"/>
  </r>
  <r>
    <s v="10091"/>
    <s v="Seffi Shields"/>
    <d v="1985-08-24T00:00:00"/>
    <x v="1"/>
    <x v="1"/>
    <x v="5"/>
    <x v="0"/>
    <s v="Técnico de producción I"/>
    <n v="52087"/>
    <d v="2018-08-19T00:00:00"/>
    <x v="0"/>
    <x v="1"/>
    <x v="1"/>
    <n v="4.8099999999999996"/>
    <x v="2"/>
    <x v="0"/>
    <x v="1"/>
    <m/>
    <m/>
    <x v="0"/>
    <x v="0"/>
    <x v="0"/>
    <x v="0"/>
    <x v="0"/>
    <x v="0"/>
    <x v="7"/>
    <x v="4"/>
    <n v="40"/>
    <x v="0"/>
  </r>
  <r>
    <s v="10178"/>
    <s v="Kramer Simard"/>
    <d v="1970-08-02T00:00:00"/>
    <x v="0"/>
    <x v="1"/>
    <x v="0"/>
    <x v="2"/>
    <s v="Analista de datos"/>
    <n v="87826"/>
    <d v="2021-05-01T00:00:00"/>
    <x v="2"/>
    <x v="1"/>
    <x v="1"/>
    <n v="3.32"/>
    <x v="1"/>
    <x v="0"/>
    <x v="4"/>
    <m/>
    <m/>
    <x v="0"/>
    <x v="0"/>
    <x v="0"/>
    <x v="0"/>
    <x v="0"/>
    <x v="0"/>
    <x v="0"/>
    <x v="6"/>
    <n v="55"/>
    <x v="1"/>
  </r>
  <r>
    <s v="10039"/>
    <s v="Nan Singh"/>
    <d v="1988-05-19T00:00:00"/>
    <x v="1"/>
    <x v="0"/>
    <x v="0"/>
    <x v="3"/>
    <s v="Asistente Administrativo"/>
    <n v="51920"/>
    <d v="2024-01-05T00:00:00"/>
    <x v="5"/>
    <x v="1"/>
    <x v="1"/>
    <n v="5"/>
    <x v="1"/>
    <x v="0"/>
    <x v="9"/>
    <m/>
    <m/>
    <x v="0"/>
    <x v="0"/>
    <x v="0"/>
    <x v="0"/>
    <x v="0"/>
    <x v="0"/>
    <x v="8"/>
    <x v="9"/>
    <n v="37"/>
    <x v="0"/>
  </r>
  <r>
    <s v="10027"/>
    <s v="Joe Smith"/>
    <d v="1963-10-30T00:00:00"/>
    <x v="0"/>
    <x v="0"/>
    <x v="0"/>
    <x v="0"/>
    <s v="Técnico de producción II"/>
    <n v="60656"/>
    <d v="2019-09-29T00:00:00"/>
    <x v="1"/>
    <x v="0"/>
    <x v="0"/>
    <n v="4.3"/>
    <x v="1"/>
    <x v="0"/>
    <x v="3"/>
    <m/>
    <m/>
    <x v="0"/>
    <x v="0"/>
    <x v="0"/>
    <x v="0"/>
    <x v="0"/>
    <x v="0"/>
    <x v="2"/>
    <x v="3"/>
    <n v="62"/>
    <x v="2"/>
  </r>
  <r>
    <s v="10291"/>
    <s v="John Smith"/>
    <d v="1984-08-16T00:00:00"/>
    <x v="0"/>
    <x v="3"/>
    <x v="0"/>
    <x v="4"/>
    <s v="Gerente de ventas"/>
    <n v="72992"/>
    <d v="2019-05-18T00:00:00"/>
    <x v="3"/>
    <x v="2"/>
    <x v="2"/>
    <n v="2.4"/>
    <x v="2"/>
    <x v="1"/>
    <x v="4"/>
    <m/>
    <m/>
    <x v="0"/>
    <x v="0"/>
    <x v="0"/>
    <x v="0"/>
    <x v="0"/>
    <x v="0"/>
    <x v="0"/>
    <x v="3"/>
    <n v="41"/>
    <x v="0"/>
  </r>
  <r>
    <s v="10157"/>
    <s v="Sade Smith"/>
    <d v="1965-02-02T00:00:00"/>
    <x v="1"/>
    <x v="0"/>
    <x v="0"/>
    <x v="0"/>
    <s v="Técnico de producción I"/>
    <n v="58939"/>
    <d v="2018-11-11T00:00:00"/>
    <x v="2"/>
    <x v="1"/>
    <x v="1"/>
    <n v="3.73"/>
    <x v="1"/>
    <x v="0"/>
    <x v="4"/>
    <m/>
    <m/>
    <x v="0"/>
    <x v="0"/>
    <x v="0"/>
    <x v="0"/>
    <x v="0"/>
    <x v="0"/>
    <x v="9"/>
    <x v="4"/>
    <n v="60"/>
    <x v="2"/>
  </r>
  <r>
    <s v="10119"/>
    <s v="Julia Soto"/>
    <d v="1973-12-03T00:00:00"/>
    <x v="1"/>
    <x v="1"/>
    <x v="0"/>
    <x v="2"/>
    <s v="Soporte TI"/>
    <n v="66593"/>
    <d v="2016-10-06T00:00:00"/>
    <x v="0"/>
    <x v="1"/>
    <x v="1"/>
    <n v="4.3"/>
    <x v="1"/>
    <x v="0"/>
    <x v="2"/>
    <m/>
    <m/>
    <x v="0"/>
    <x v="0"/>
    <x v="0"/>
    <x v="0"/>
    <x v="0"/>
    <x v="0"/>
    <x v="3"/>
    <x v="0"/>
    <n v="52"/>
    <x v="1"/>
  </r>
  <r>
    <s v="10180"/>
    <s v="Keyser Soze"/>
    <d v="1983-09-02T00:00:00"/>
    <x v="0"/>
    <x v="1"/>
    <x v="0"/>
    <x v="2"/>
    <s v="Ingeniero de red senior"/>
    <n v="87565"/>
    <d v="2022-06-30T00:00:00"/>
    <x v="0"/>
    <x v="1"/>
    <x v="1"/>
    <n v="3.27"/>
    <x v="2"/>
    <x v="0"/>
    <x v="8"/>
    <m/>
    <m/>
    <x v="0"/>
    <x v="0"/>
    <x v="0"/>
    <x v="0"/>
    <x v="0"/>
    <x v="0"/>
    <x v="4"/>
    <x v="7"/>
    <n v="42"/>
    <x v="0"/>
  </r>
  <r>
    <s v="10302"/>
    <s v="Taylor Sparks"/>
    <d v="1968-07-20T00:00:00"/>
    <x v="1"/>
    <x v="1"/>
    <x v="0"/>
    <x v="0"/>
    <s v="Técnico de producción I"/>
    <n v="64021"/>
    <d v="2017-02-20T00:00:00"/>
    <x v="1"/>
    <x v="3"/>
    <x v="3"/>
    <n v="2.4"/>
    <x v="3"/>
    <x v="3"/>
    <x v="17"/>
    <m/>
    <m/>
    <x v="0"/>
    <x v="0"/>
    <x v="0"/>
    <x v="0"/>
    <x v="0"/>
    <x v="0"/>
    <x v="5"/>
    <x v="2"/>
    <n v="57"/>
    <x v="2"/>
  </r>
  <r>
    <s v="10090"/>
    <s v="Kelley Spirea"/>
    <d v="1975-09-30T00:00:00"/>
    <x v="1"/>
    <x v="1"/>
    <x v="0"/>
    <x v="0"/>
    <s v="Gerente de producto"/>
    <n v="65714"/>
    <d v="2017-02-10T00:00:00"/>
    <x v="0"/>
    <x v="1"/>
    <x v="1"/>
    <n v="4.83"/>
    <x v="0"/>
    <x v="0"/>
    <x v="1"/>
    <m/>
    <m/>
    <x v="0"/>
    <x v="0"/>
    <x v="0"/>
    <x v="0"/>
    <x v="0"/>
    <x v="0"/>
    <x v="5"/>
    <x v="2"/>
    <n v="50"/>
    <x v="1"/>
  </r>
  <r>
    <s v="10278"/>
    <s v="Barbara M Stanford"/>
    <d v="1982-08-25T00:00:00"/>
    <x v="1"/>
    <x v="3"/>
    <x v="0"/>
    <x v="0"/>
    <s v="Técnico de producción I"/>
    <n v="47961"/>
    <d v="2016-10-01T00:00:00"/>
    <x v="4"/>
    <x v="1"/>
    <x v="1"/>
    <n v="4.0999999999999996"/>
    <x v="2"/>
    <x v="0"/>
    <x v="5"/>
    <m/>
    <m/>
    <x v="0"/>
    <x v="0"/>
    <x v="0"/>
    <x v="0"/>
    <x v="0"/>
    <x v="0"/>
    <x v="3"/>
    <x v="0"/>
    <n v="43"/>
    <x v="0"/>
  </r>
  <r>
    <s v="10307"/>
    <s v="Norman Stansfield"/>
    <d v="1974-09-05T00:00:00"/>
    <x v="0"/>
    <x v="1"/>
    <x v="0"/>
    <x v="4"/>
    <s v="Gerente de ventas regional"/>
    <n v="58273"/>
    <d v="2019-12-05T00:00:00"/>
    <x v="5"/>
    <x v="3"/>
    <x v="3"/>
    <n v="1.81"/>
    <x v="3"/>
    <x v="2"/>
    <x v="15"/>
    <m/>
    <m/>
    <x v="0"/>
    <x v="0"/>
    <x v="0"/>
    <x v="0"/>
    <x v="0"/>
    <x v="0"/>
    <x v="11"/>
    <x v="3"/>
    <n v="51"/>
    <x v="1"/>
  </r>
  <r>
    <s v="10147"/>
    <s v="Tyrone Steans"/>
    <d v="1986-01-09T00:00:00"/>
    <x v="0"/>
    <x v="0"/>
    <x v="0"/>
    <x v="3"/>
    <s v="Contador I"/>
    <n v="63003"/>
    <d v="2019-09-29T00:00:00"/>
    <x v="1"/>
    <x v="1"/>
    <x v="1"/>
    <n v="3.9"/>
    <x v="0"/>
    <x v="0"/>
    <x v="5"/>
    <m/>
    <m/>
    <x v="0"/>
    <x v="0"/>
    <x v="0"/>
    <x v="0"/>
    <x v="0"/>
    <x v="0"/>
    <x v="2"/>
    <x v="3"/>
    <n v="39"/>
    <x v="0"/>
  </r>
  <r>
    <s v="10266"/>
    <s v="Rick Stoica"/>
    <d v="1985-03-14T00:00:00"/>
    <x v="0"/>
    <x v="1"/>
    <x v="0"/>
    <x v="0"/>
    <s v="Técnico de producción I"/>
    <n v="61355"/>
    <d v="2019-02-17T00:00:00"/>
    <x v="0"/>
    <x v="1"/>
    <x v="1"/>
    <n v="4.7"/>
    <x v="1"/>
    <x v="0"/>
    <x v="3"/>
    <m/>
    <m/>
    <x v="0"/>
    <x v="0"/>
    <x v="0"/>
    <x v="0"/>
    <x v="0"/>
    <x v="0"/>
    <x v="5"/>
    <x v="3"/>
    <n v="40"/>
    <x v="0"/>
  </r>
  <r>
    <s v="10241"/>
    <s v="Caitrin Strong"/>
    <d v="1989-12-05T00:00:00"/>
    <x v="1"/>
    <x v="1"/>
    <x v="0"/>
    <x v="4"/>
    <s v="Gerente de ventas regional"/>
    <n v="60120"/>
    <d v="2015-09-27T00:00:00"/>
    <x v="1"/>
    <x v="1"/>
    <x v="1"/>
    <n v="4.0999999999999996"/>
    <x v="2"/>
    <x v="0"/>
    <x v="19"/>
    <m/>
    <m/>
    <x v="0"/>
    <x v="0"/>
    <x v="0"/>
    <x v="0"/>
    <x v="0"/>
    <x v="0"/>
    <x v="2"/>
    <x v="8"/>
    <n v="36"/>
    <x v="0"/>
  </r>
  <r>
    <s v="10158"/>
    <s v="Kissy Sullivan"/>
    <d v="1978-03-28T00:00:00"/>
    <x v="1"/>
    <x v="1"/>
    <x v="0"/>
    <x v="0"/>
    <s v="Gerente de producto"/>
    <n v="63682"/>
    <d v="2014-08-01T00:00:00"/>
    <x v="1"/>
    <x v="1"/>
    <x v="1"/>
    <n v="3.73"/>
    <x v="2"/>
    <x v="0"/>
    <x v="7"/>
    <m/>
    <m/>
    <x v="0"/>
    <x v="0"/>
    <x v="0"/>
    <x v="0"/>
    <x v="0"/>
    <x v="0"/>
    <x v="7"/>
    <x v="5"/>
    <n v="47"/>
    <x v="1"/>
  </r>
  <r>
    <s v="10117"/>
    <s v="Timothy Sullivan"/>
    <d v="1982-07-10T00:00:00"/>
    <x v="0"/>
    <x v="1"/>
    <x v="0"/>
    <x v="0"/>
    <s v="Técnico de producción I"/>
    <n v="63025"/>
    <d v="2024-05-01T00:00:00"/>
    <x v="4"/>
    <x v="1"/>
    <x v="1"/>
    <n v="4.3600000000000003"/>
    <x v="0"/>
    <x v="0"/>
    <x v="18"/>
    <m/>
    <m/>
    <x v="0"/>
    <x v="0"/>
    <x v="0"/>
    <x v="0"/>
    <x v="0"/>
    <x v="0"/>
    <x v="0"/>
    <x v="9"/>
    <n v="43"/>
    <x v="0"/>
  </r>
  <r>
    <s v="10209"/>
    <s v="Barbara Sutwell"/>
    <d v="1968-08-15T00:00:00"/>
    <x v="1"/>
    <x v="0"/>
    <x v="0"/>
    <x v="0"/>
    <s v="Técnico de producción I"/>
    <n v="59238"/>
    <d v="2017-05-14T00:00:00"/>
    <x v="1"/>
    <x v="1"/>
    <x v="1"/>
    <n v="3.4"/>
    <x v="0"/>
    <x v="0"/>
    <x v="8"/>
    <m/>
    <m/>
    <x v="0"/>
    <x v="0"/>
    <x v="0"/>
    <x v="0"/>
    <x v="0"/>
    <x v="0"/>
    <x v="0"/>
    <x v="2"/>
    <n v="57"/>
    <x v="2"/>
  </r>
  <r>
    <s v="10024"/>
    <s v="Andrew Szabo"/>
    <d v="1983-06-05T00:00:00"/>
    <x v="0"/>
    <x v="0"/>
    <x v="0"/>
    <x v="1"/>
    <s v="Ingeniero de software"/>
    <n v="92989"/>
    <d v="2019-07-07T00:00:00"/>
    <x v="0"/>
    <x v="0"/>
    <x v="0"/>
    <n v="4.5"/>
    <x v="0"/>
    <x v="0"/>
    <x v="0"/>
    <m/>
    <m/>
    <x v="0"/>
    <x v="0"/>
    <x v="0"/>
    <x v="0"/>
    <x v="0"/>
    <x v="0"/>
    <x v="1"/>
    <x v="3"/>
    <n v="42"/>
    <x v="0"/>
  </r>
  <r>
    <s v="10173"/>
    <s v="Biff Tannen"/>
    <d v="1987-10-24T00:00:00"/>
    <x v="0"/>
    <x v="1"/>
    <x v="0"/>
    <x v="2"/>
    <s v="Desarrollador BI"/>
    <n v="90100"/>
    <d v="2023-04-20T00:00:00"/>
    <x v="1"/>
    <x v="1"/>
    <x v="1"/>
    <n v="3.4"/>
    <x v="1"/>
    <x v="0"/>
    <x v="11"/>
    <m/>
    <m/>
    <x v="0"/>
    <x v="0"/>
    <x v="0"/>
    <x v="0"/>
    <x v="0"/>
    <x v="0"/>
    <x v="6"/>
    <x v="10"/>
    <n v="38"/>
    <x v="0"/>
  </r>
  <r>
    <s v="10161"/>
    <s v="Sharlene Terry"/>
    <d v="1965-07-05T00:00:00"/>
    <x v="1"/>
    <x v="0"/>
    <x v="0"/>
    <x v="4"/>
    <s v="Gerente de ventas regional"/>
    <n v="58370"/>
    <d v="2019-09-29T00:00:00"/>
    <x v="1"/>
    <x v="1"/>
    <x v="1"/>
    <n v="3.69"/>
    <x v="1"/>
    <x v="0"/>
    <x v="19"/>
    <m/>
    <m/>
    <x v="0"/>
    <x v="0"/>
    <x v="0"/>
    <x v="0"/>
    <x v="0"/>
    <x v="0"/>
    <x v="2"/>
    <x v="3"/>
    <n v="60"/>
    <x v="2"/>
  </r>
  <r>
    <s v="10123"/>
    <s v="Jeanette Tippett"/>
    <d v="1967-05-06T00:00:00"/>
    <x v="1"/>
    <x v="3"/>
    <x v="0"/>
    <x v="0"/>
    <s v="Técnico de producción I"/>
    <n v="56339"/>
    <d v="2018-02-18T00:00:00"/>
    <x v="1"/>
    <x v="1"/>
    <x v="1"/>
    <n v="4.21"/>
    <x v="0"/>
    <x v="0"/>
    <x v="3"/>
    <m/>
    <m/>
    <x v="0"/>
    <x v="0"/>
    <x v="0"/>
    <x v="0"/>
    <x v="0"/>
    <x v="0"/>
    <x v="5"/>
    <x v="4"/>
    <n v="58"/>
    <x v="2"/>
  </r>
  <r>
    <s v="10013"/>
    <s v="Jack Torrence"/>
    <d v="1968-01-15T00:00:00"/>
    <x v="0"/>
    <x v="4"/>
    <x v="0"/>
    <x v="4"/>
    <s v="Gerente de ventas regional"/>
    <n v="64397"/>
    <d v="2011-09-01T00:00:00"/>
    <x v="1"/>
    <x v="0"/>
    <x v="0"/>
    <n v="4.0999999999999996"/>
    <x v="1"/>
    <x v="0"/>
    <x v="16"/>
    <m/>
    <m/>
    <x v="0"/>
    <x v="0"/>
    <x v="0"/>
    <x v="0"/>
    <x v="0"/>
    <x v="0"/>
    <x v="2"/>
    <x v="12"/>
    <n v="57"/>
    <x v="2"/>
  </r>
  <r>
    <s v="10287"/>
    <s v="Mei Trang"/>
    <d v="1983-05-16T00:00:00"/>
    <x v="1"/>
    <x v="0"/>
    <x v="0"/>
    <x v="0"/>
    <s v="Técnico de producción I"/>
    <n v="63025"/>
    <d v="2019-02-17T00:00:00"/>
    <x v="0"/>
    <x v="2"/>
    <x v="2"/>
    <n v="2.44"/>
    <x v="0"/>
    <x v="4"/>
    <x v="19"/>
    <m/>
    <m/>
    <x v="0"/>
    <x v="0"/>
    <x v="0"/>
    <x v="0"/>
    <x v="0"/>
    <x v="0"/>
    <x v="5"/>
    <x v="3"/>
    <n v="42"/>
    <x v="0"/>
  </r>
  <r>
    <s v="10045"/>
    <s v="Jumil Turpin"/>
    <d v="1969-03-31T00:00:00"/>
    <x v="0"/>
    <x v="1"/>
    <x v="0"/>
    <x v="2"/>
    <s v="Ingeniero de red"/>
    <n v="76029"/>
    <d v="2024-03-30T00:00:00"/>
    <x v="2"/>
    <x v="1"/>
    <x v="1"/>
    <n v="5"/>
    <x v="2"/>
    <x v="0"/>
    <x v="14"/>
    <m/>
    <m/>
    <x v="0"/>
    <x v="0"/>
    <x v="0"/>
    <x v="0"/>
    <x v="0"/>
    <x v="0"/>
    <x v="10"/>
    <x v="9"/>
    <n v="56"/>
    <x v="2"/>
  </r>
  <r>
    <s v="10205"/>
    <s v="Jackie Valentin"/>
    <d v="1991-05-23T00:00:00"/>
    <x v="1"/>
    <x v="1"/>
    <x v="0"/>
    <x v="4"/>
    <s v="Gerente de ventas regional"/>
    <n v="57859"/>
    <d v="2016-05-07T00:00:00"/>
    <x v="1"/>
    <x v="1"/>
    <x v="1"/>
    <n v="2.81"/>
    <x v="1"/>
    <x v="0"/>
    <x v="4"/>
    <m/>
    <m/>
    <x v="0"/>
    <x v="0"/>
    <x v="0"/>
    <x v="0"/>
    <x v="0"/>
    <x v="0"/>
    <x v="0"/>
    <x v="0"/>
    <n v="34"/>
    <x v="3"/>
  </r>
  <r>
    <s v="10144"/>
    <s v="Vincent Vega"/>
    <d v="1968-10-10T00:00:00"/>
    <x v="0"/>
    <x v="3"/>
    <x v="0"/>
    <x v="0"/>
    <s v="Gerente de producto"/>
    <n v="88976"/>
    <d v="2016-01-08T00:00:00"/>
    <x v="2"/>
    <x v="1"/>
    <x v="1"/>
    <n v="3.93"/>
    <x v="1"/>
    <x v="0"/>
    <x v="2"/>
    <m/>
    <m/>
    <x v="0"/>
    <x v="0"/>
    <x v="0"/>
    <x v="0"/>
    <x v="0"/>
    <x v="0"/>
    <x v="8"/>
    <x v="0"/>
    <n v="57"/>
    <x v="2"/>
  </r>
  <r>
    <s v="10253"/>
    <s v="Noah Villanueva"/>
    <d v="1989-11-07T00:00:00"/>
    <x v="0"/>
    <x v="0"/>
    <x v="0"/>
    <x v="4"/>
    <s v="Gerente de ventas regional"/>
    <n v="55875"/>
    <d v="2017-05-03T00:00:00"/>
    <x v="5"/>
    <x v="1"/>
    <x v="1"/>
    <n v="4.5"/>
    <x v="2"/>
    <x v="0"/>
    <x v="13"/>
    <m/>
    <m/>
    <x v="0"/>
    <x v="0"/>
    <x v="0"/>
    <x v="0"/>
    <x v="0"/>
    <x v="0"/>
    <x v="0"/>
    <x v="2"/>
    <n v="36"/>
    <x v="0"/>
  </r>
  <r>
    <s v="10183"/>
    <s v="Anna Von Massenbach"/>
    <d v="1985-06-04T00:00:00"/>
    <x v="1"/>
    <x v="0"/>
    <x v="0"/>
    <x v="0"/>
    <s v="Técnico de producción I"/>
    <n v="62068"/>
    <d v="2024-05-07T00:00:00"/>
    <x v="0"/>
    <x v="1"/>
    <x v="1"/>
    <n v="3.21"/>
    <x v="1"/>
    <x v="0"/>
    <x v="6"/>
    <m/>
    <m/>
    <x v="0"/>
    <x v="0"/>
    <x v="0"/>
    <x v="0"/>
    <x v="0"/>
    <x v="0"/>
    <x v="0"/>
    <x v="9"/>
    <n v="40"/>
    <x v="0"/>
  </r>
  <r>
    <s v="10190"/>
    <s v="Roger Walker"/>
    <d v="1976-10-02T00:00:00"/>
    <x v="0"/>
    <x v="0"/>
    <x v="0"/>
    <x v="0"/>
    <s v="Técnico de producción II"/>
    <n v="66541"/>
    <d v="2019-08-18T00:00:00"/>
    <x v="2"/>
    <x v="1"/>
    <x v="1"/>
    <n v="3.11"/>
    <x v="0"/>
    <x v="0"/>
    <x v="3"/>
    <m/>
    <m/>
    <x v="0"/>
    <x v="0"/>
    <x v="0"/>
    <x v="0"/>
    <x v="0"/>
    <x v="0"/>
    <x v="7"/>
    <x v="3"/>
    <n v="49"/>
    <x v="1"/>
  </r>
  <r>
    <s v="10172"/>
    <s v="Charlie Wang"/>
    <d v="1981-08-07T00:00:00"/>
    <x v="0"/>
    <x v="0"/>
    <x v="0"/>
    <x v="2"/>
    <s v="Senior Desarrollador BI"/>
    <n v="84903"/>
    <d v="2023-02-15T00:00:00"/>
    <x v="1"/>
    <x v="1"/>
    <x v="1"/>
    <n v="3.42"/>
    <x v="2"/>
    <x v="0"/>
    <x v="12"/>
    <m/>
    <m/>
    <x v="0"/>
    <x v="0"/>
    <x v="0"/>
    <x v="0"/>
    <x v="0"/>
    <x v="0"/>
    <x v="5"/>
    <x v="10"/>
    <n v="44"/>
    <x v="0"/>
  </r>
  <r>
    <s v="10127"/>
    <s v="Sarah Warfield"/>
    <d v="1978-02-05T00:00:00"/>
    <x v="1"/>
    <x v="2"/>
    <x v="0"/>
    <x v="2"/>
    <s v="Ingeniero de red senior"/>
    <n v="107226"/>
    <d v="2024-03-30T00:00:00"/>
    <x v="2"/>
    <x v="1"/>
    <x v="1"/>
    <n v="4.2"/>
    <x v="2"/>
    <x v="0"/>
    <x v="6"/>
    <m/>
    <m/>
    <x v="0"/>
    <x v="0"/>
    <x v="0"/>
    <x v="0"/>
    <x v="0"/>
    <x v="0"/>
    <x v="10"/>
    <x v="9"/>
    <n v="47"/>
    <x v="1"/>
  </r>
  <r>
    <s v="10174"/>
    <s v="Hang T Wolk"/>
    <d v="1985-04-20T00:00:00"/>
    <x v="1"/>
    <x v="0"/>
    <x v="0"/>
    <x v="0"/>
    <s v="Técnico de producción II"/>
    <n v="60446"/>
    <d v="2019-09-29T00:00:00"/>
    <x v="0"/>
    <x v="1"/>
    <x v="1"/>
    <n v="3.4"/>
    <x v="2"/>
    <x v="0"/>
    <x v="11"/>
    <m/>
    <m/>
    <x v="0"/>
    <x v="0"/>
    <x v="0"/>
    <x v="0"/>
    <x v="0"/>
    <x v="0"/>
    <x v="2"/>
    <x v="3"/>
    <n v="40"/>
    <x v="0"/>
  </r>
  <r>
    <s v="10135"/>
    <s v="Jason Woodson"/>
    <d v="1985-11-05T00:00:00"/>
    <x v="0"/>
    <x v="0"/>
    <x v="0"/>
    <x v="0"/>
    <s v="Técnico de producción II"/>
    <n v="65893"/>
    <d v="2019-07-07T00:00:00"/>
    <x v="0"/>
    <x v="1"/>
    <x v="1"/>
    <n v="4.07"/>
    <x v="2"/>
    <x v="0"/>
    <x v="8"/>
    <m/>
    <m/>
    <x v="0"/>
    <x v="0"/>
    <x v="0"/>
    <x v="0"/>
    <x v="0"/>
    <x v="0"/>
    <x v="1"/>
    <x v="3"/>
    <n v="40"/>
    <x v="0"/>
  </r>
  <r>
    <s v="10010"/>
    <s v="Jennifer Zamora"/>
    <d v="1979-08-30T00:00:00"/>
    <x v="1"/>
    <x v="0"/>
    <x v="0"/>
    <x v="2"/>
    <s v=" Director de información"/>
    <n v="220450"/>
    <d v="2015-10-04T00:00:00"/>
    <x v="2"/>
    <x v="0"/>
    <x v="0"/>
    <n v="4.5999999999999996"/>
    <x v="0"/>
    <x v="0"/>
    <x v="4"/>
    <m/>
    <m/>
    <x v="0"/>
    <x v="0"/>
    <x v="0"/>
    <x v="0"/>
    <x v="0"/>
    <x v="0"/>
    <x v="3"/>
    <x v="8"/>
    <n v="46"/>
    <x v="1"/>
  </r>
  <r>
    <s v="10043"/>
    <s v="Julia Zhou"/>
    <d v="1979-02-24T00:00:00"/>
    <x v="1"/>
    <x v="0"/>
    <x v="0"/>
    <x v="2"/>
    <s v="Analista de datos"/>
    <n v="89292"/>
    <d v="2024-03-30T00:00:00"/>
    <x v="2"/>
    <x v="1"/>
    <x v="1"/>
    <n v="5"/>
    <x v="1"/>
    <x v="0"/>
    <x v="13"/>
    <m/>
    <m/>
    <x v="0"/>
    <x v="0"/>
    <x v="0"/>
    <x v="0"/>
    <x v="0"/>
    <x v="0"/>
    <x v="10"/>
    <x v="9"/>
    <n v="46"/>
    <x v="1"/>
  </r>
  <r>
    <s v="10271"/>
    <s v="Colleen Zima"/>
    <d v="1978-08-17T00:00:00"/>
    <x v="1"/>
    <x v="2"/>
    <x v="0"/>
    <x v="0"/>
    <s v="Técnico de producción I"/>
    <n v="45046"/>
    <d v="2019-09-29T00:00:00"/>
    <x v="0"/>
    <x v="1"/>
    <x v="1"/>
    <n v="4.5"/>
    <x v="0"/>
    <x v="0"/>
    <x v="9"/>
    <m/>
    <m/>
    <x v="0"/>
    <x v="0"/>
    <x v="0"/>
    <x v="0"/>
    <x v="0"/>
    <x v="0"/>
    <x v="2"/>
    <x v="3"/>
    <n v="47"/>
    <x v="1"/>
  </r>
  <r>
    <s v="10061"/>
    <s v="Norman Bates"/>
    <d v="1981-10-18T00:00:00"/>
    <x v="0"/>
    <x v="0"/>
    <x v="0"/>
    <x v="0"/>
    <s v="Técnico de producción I"/>
    <n v="57834"/>
    <d v="2016-02-21T00:00:00"/>
    <x v="4"/>
    <x v="1"/>
    <x v="1"/>
    <n v="5"/>
    <x v="2"/>
    <x v="0"/>
    <x v="17"/>
    <s v="10061"/>
    <d v="2021-04-08T00:00:00"/>
    <x v="1"/>
    <x v="1"/>
    <x v="1"/>
    <x v="1"/>
    <x v="1"/>
    <x v="1"/>
    <x v="5"/>
    <x v="0"/>
    <n v="44"/>
    <x v="0"/>
  </r>
  <r>
    <s v="10245"/>
    <s v="Renee Becker"/>
    <d v="1986-04-04T00:00:00"/>
    <x v="1"/>
    <x v="0"/>
    <x v="0"/>
    <x v="2"/>
    <s v="Administrador de base de datos"/>
    <n v="110000"/>
    <d v="2019-07-07T00:00:00"/>
    <x v="4"/>
    <x v="1"/>
    <x v="1"/>
    <n v="4.5"/>
    <x v="2"/>
    <x v="0"/>
    <x v="14"/>
    <s v="10245"/>
    <d v="2019-12-09T00:00:00"/>
    <x v="1"/>
    <x v="1"/>
    <x v="1"/>
    <x v="1"/>
    <x v="2"/>
    <x v="2"/>
    <x v="1"/>
    <x v="3"/>
    <n v="39"/>
    <x v="0"/>
  </r>
  <r>
    <s v="10199"/>
    <s v="Frank Booth"/>
    <d v="1964-07-30T00:00:00"/>
    <x v="0"/>
    <x v="0"/>
    <x v="0"/>
    <x v="2"/>
    <s v=" Arquitecto empresarial"/>
    <n v="103613"/>
    <d v="2019-02-17T00:00:00"/>
    <x v="0"/>
    <x v="1"/>
    <x v="1"/>
    <n v="3.5"/>
    <x v="0"/>
    <x v="0"/>
    <x v="9"/>
    <s v="10199"/>
    <d v="2020-02-19T00:00:00"/>
    <x v="1"/>
    <x v="1"/>
    <x v="2"/>
    <x v="1"/>
    <x v="3"/>
    <x v="3"/>
    <x v="5"/>
    <x v="3"/>
    <n v="61"/>
    <x v="2"/>
  </r>
  <r>
    <s v="10292"/>
    <s v="Spencer Cole"/>
    <d v="1979-12-08T00:00:00"/>
    <x v="0"/>
    <x v="0"/>
    <x v="1"/>
    <x v="4"/>
    <s v="Vendedor"/>
    <n v="59144"/>
    <d v="2016-11-07T00:00:00"/>
    <x v="0"/>
    <x v="2"/>
    <x v="2"/>
    <n v="2"/>
    <x v="1"/>
    <x v="5"/>
    <x v="4"/>
    <s v="10292"/>
    <d v="2020-09-23T00:00:00"/>
    <x v="1"/>
    <x v="2"/>
    <x v="3"/>
    <x v="1"/>
    <x v="4"/>
    <x v="3"/>
    <x v="9"/>
    <x v="0"/>
    <n v="46"/>
    <x v="1"/>
  </r>
  <r>
    <s v="10280"/>
    <s v="Miguel Estremera"/>
    <d v="1983-02-09T00:00:00"/>
    <x v="0"/>
    <x v="0"/>
    <x v="0"/>
    <x v="0"/>
    <s v="Técnico de producción I"/>
    <n v="60340"/>
    <d v="2017-02-04T00:00:00"/>
    <x v="4"/>
    <x v="2"/>
    <x v="2"/>
    <n v="5"/>
    <x v="2"/>
    <x v="5"/>
    <x v="4"/>
    <s v="10280"/>
    <d v="2024-09-27T00:00:00"/>
    <x v="1"/>
    <x v="2"/>
    <x v="1"/>
    <x v="1"/>
    <x v="4"/>
    <x v="4"/>
    <x v="5"/>
    <x v="2"/>
    <n v="42"/>
    <x v="0"/>
  </r>
  <r>
    <s v="10296"/>
    <s v="April Evensen"/>
    <d v="1989-06-05T00:00:00"/>
    <x v="1"/>
    <x v="0"/>
    <x v="0"/>
    <x v="0"/>
    <s v="Técnico de producción I"/>
    <n v="59124"/>
    <d v="2019-02-17T00:00:00"/>
    <x v="4"/>
    <x v="2"/>
    <x v="2"/>
    <n v="2.2999999999999998"/>
    <x v="1"/>
    <x v="5"/>
    <x v="2"/>
    <s v="10296"/>
    <d v="2022-02-25T00:00:00"/>
    <x v="1"/>
    <x v="2"/>
    <x v="3"/>
    <x v="1"/>
    <x v="3"/>
    <x v="5"/>
    <x v="5"/>
    <x v="3"/>
    <n v="36"/>
    <x v="0"/>
  </r>
  <r>
    <s v="10290"/>
    <s v="Susan Exantus"/>
    <d v="1987-05-15T00:00:00"/>
    <x v="1"/>
    <x v="1"/>
    <x v="0"/>
    <x v="1"/>
    <s v="Ingeniero de software"/>
    <n v="99280"/>
    <d v="2016-02-05T00:00:00"/>
    <x v="1"/>
    <x v="2"/>
    <x v="2"/>
    <n v="2.1"/>
    <x v="0"/>
    <x v="4"/>
    <x v="2"/>
    <s v="10290"/>
    <d v="2017-05-06T00:00:00"/>
    <x v="1"/>
    <x v="2"/>
    <x v="2"/>
    <x v="1"/>
    <x v="5"/>
    <x v="6"/>
    <x v="5"/>
    <x v="0"/>
    <n v="38"/>
    <x v="0"/>
  </r>
  <r>
    <s v="10305"/>
    <s v="Alex Forrest"/>
    <d v="1975-07-07T00:00:00"/>
    <x v="0"/>
    <x v="1"/>
    <x v="0"/>
    <x v="4"/>
    <s v="Gerente de ventas regional"/>
    <n v="70187"/>
    <d v="2019-09-29T00:00:00"/>
    <x v="2"/>
    <x v="3"/>
    <x v="3"/>
    <n v="2"/>
    <x v="0"/>
    <x v="4"/>
    <x v="6"/>
    <s v="10305"/>
    <d v="2024-08-19T00:00:00"/>
    <x v="1"/>
    <x v="3"/>
    <x v="2"/>
    <x v="1"/>
    <x v="6"/>
    <x v="4"/>
    <x v="2"/>
    <x v="3"/>
    <n v="50"/>
    <x v="1"/>
  </r>
  <r>
    <s v="10142"/>
    <s v="Whitney Gill"/>
    <d v="1971-10-07T00:00:00"/>
    <x v="1"/>
    <x v="2"/>
    <x v="0"/>
    <x v="4"/>
    <s v="Gerente de ventas regional"/>
    <n v="59370"/>
    <d v="2019-07-07T00:00:00"/>
    <x v="1"/>
    <x v="1"/>
    <x v="1"/>
    <n v="3.97"/>
    <x v="2"/>
    <x v="0"/>
    <x v="6"/>
    <s v="10142"/>
    <d v="2019-05-09T00:00:00"/>
    <x v="1"/>
    <x v="1"/>
    <x v="1"/>
    <x v="1"/>
    <x v="5"/>
    <x v="2"/>
    <x v="1"/>
    <x v="3"/>
    <n v="54"/>
    <x v="1"/>
  </r>
  <r>
    <s v="10246"/>
    <s v="Taisha Goble"/>
    <d v="1971-10-23T00:00:00"/>
    <x v="1"/>
    <x v="0"/>
    <x v="2"/>
    <x v="2"/>
    <s v="Administrador de base de datos"/>
    <n v="114800"/>
    <d v="2024-02-16T00:00:00"/>
    <x v="1"/>
    <x v="1"/>
    <x v="1"/>
    <n v="4.5999999999999996"/>
    <x v="2"/>
    <x v="0"/>
    <x v="18"/>
    <s v="10246"/>
    <d v="2019-03-15T00:00:00"/>
    <x v="1"/>
    <x v="1"/>
    <x v="1"/>
    <x v="1"/>
    <x v="7"/>
    <x v="2"/>
    <x v="5"/>
    <x v="9"/>
    <n v="54"/>
    <x v="1"/>
  </r>
  <r>
    <s v="10182"/>
    <s v="Estelle Howard"/>
    <d v="1985-09-16T00:00:00"/>
    <x v="1"/>
    <x v="1"/>
    <x v="0"/>
    <x v="3"/>
    <s v="Asistente Administrativo"/>
    <n v="49920"/>
    <d v="2024-02-16T00:00:00"/>
    <x v="1"/>
    <x v="1"/>
    <x v="1"/>
    <n v="3.24"/>
    <x v="1"/>
    <x v="0"/>
    <x v="16"/>
    <s v="10182"/>
    <d v="2019-04-15T00:00:00"/>
    <x v="1"/>
    <x v="1"/>
    <x v="3"/>
    <x v="1"/>
    <x v="1"/>
    <x v="2"/>
    <x v="5"/>
    <x v="9"/>
    <n v="40"/>
    <x v="0"/>
  </r>
  <r>
    <s v="10092"/>
    <s v="Hans Landa"/>
    <d v="1972-01-07T00:00:00"/>
    <x v="0"/>
    <x v="1"/>
    <x v="3"/>
    <x v="0"/>
    <s v="Gerente de producto"/>
    <n v="82758"/>
    <d v="2016-10-01T00:00:00"/>
    <x v="2"/>
    <x v="1"/>
    <x v="1"/>
    <n v="4.78"/>
    <x v="2"/>
    <x v="0"/>
    <x v="5"/>
    <s v="10092"/>
    <d v="2019-12-12T00:00:00"/>
    <x v="1"/>
    <x v="1"/>
    <x v="1"/>
    <x v="1"/>
    <x v="2"/>
    <x v="2"/>
    <x v="3"/>
    <x v="0"/>
    <n v="53"/>
    <x v="1"/>
  </r>
  <r>
    <s v="10303"/>
    <s v="Lynn O'hare"/>
    <d v="1980-09-30T00:00:00"/>
    <x v="1"/>
    <x v="0"/>
    <x v="0"/>
    <x v="0"/>
    <s v="Técnico de producción I"/>
    <n v="52674"/>
    <d v="2019-03-31T00:00:00"/>
    <x v="0"/>
    <x v="3"/>
    <x v="3"/>
    <n v="2.33"/>
    <x v="3"/>
    <x v="3"/>
    <x v="10"/>
    <s v="10303"/>
    <d v="2022-01-05T00:00:00"/>
    <x v="1"/>
    <x v="3"/>
    <x v="4"/>
    <x v="1"/>
    <x v="8"/>
    <x v="5"/>
    <x v="10"/>
    <x v="3"/>
    <n v="45"/>
    <x v="0"/>
  </r>
  <r>
    <s v="10285"/>
    <s v="Cherly Robinson"/>
    <d v="1985-07-01T00:00:00"/>
    <x v="1"/>
    <x v="1"/>
    <x v="0"/>
    <x v="0"/>
    <s v="Técnico de producción I"/>
    <n v="61422"/>
    <d v="2016-10-01T00:00:00"/>
    <x v="1"/>
    <x v="2"/>
    <x v="2"/>
    <n v="3.6"/>
    <x v="1"/>
    <x v="4"/>
    <x v="4"/>
    <s v="10285"/>
    <d v="2020-05-17T00:00:00"/>
    <x v="1"/>
    <x v="2"/>
    <x v="3"/>
    <x v="1"/>
    <x v="5"/>
    <x v="3"/>
    <x v="3"/>
    <x v="0"/>
    <n v="40"/>
    <x v="0"/>
  </r>
  <r>
    <s v="10118"/>
    <s v="Lord Voldemort"/>
    <d v="1986-07-08T00:00:00"/>
    <x v="0"/>
    <x v="1"/>
    <x v="0"/>
    <x v="2"/>
    <s v="Administrador de base de datos"/>
    <n v="113999"/>
    <d v="2024-02-16T00:00:00"/>
    <x v="2"/>
    <x v="1"/>
    <x v="1"/>
    <n v="4.33"/>
    <x v="1"/>
    <x v="0"/>
    <x v="5"/>
    <s v="10118"/>
    <d v="2021-02-22T00:00:00"/>
    <x v="1"/>
    <x v="1"/>
    <x v="3"/>
    <x v="1"/>
    <x v="3"/>
    <x v="1"/>
    <x v="5"/>
    <x v="9"/>
    <n v="39"/>
    <x v="0"/>
  </r>
  <r>
    <s v="10022"/>
    <s v="Colleen Volk"/>
    <d v="1986-03-06T00:00:00"/>
    <x v="1"/>
    <x v="1"/>
    <x v="0"/>
    <x v="0"/>
    <s v="Técnico de producción I"/>
    <n v="49773"/>
    <d v="2016-09-26T00:00:00"/>
    <x v="4"/>
    <x v="0"/>
    <x v="0"/>
    <n v="4.3"/>
    <x v="0"/>
    <x v="0"/>
    <x v="19"/>
    <s v="10022"/>
    <d v="2020-08-02T00:00:00"/>
    <x v="1"/>
    <x v="4"/>
    <x v="2"/>
    <x v="1"/>
    <x v="6"/>
    <x v="3"/>
    <x v="2"/>
    <x v="0"/>
    <n v="39"/>
    <x v="0"/>
  </r>
  <r>
    <s v="10084"/>
    <s v="Karthikeyan Ait Sidi"/>
    <d v="1975-05-05T00:00:00"/>
    <x v="0"/>
    <x v="1"/>
    <x v="0"/>
    <x v="2"/>
    <s v="Administrador de base de datos"/>
    <n v="104437"/>
    <d v="2024-03-30T00:00:00"/>
    <x v="1"/>
    <x v="1"/>
    <x v="1"/>
    <n v="4.96"/>
    <x v="1"/>
    <x v="0"/>
    <x v="12"/>
    <s v="10084"/>
    <d v="2020-06-16T00:00:00"/>
    <x v="2"/>
    <x v="1"/>
    <x v="3"/>
    <x v="1"/>
    <x v="9"/>
    <x v="3"/>
    <x v="10"/>
    <x v="9"/>
    <n v="50"/>
    <x v="1"/>
  </r>
  <r>
    <s v="10196"/>
    <s v="Sarah Akinkuolie"/>
    <d v="1988-09-19T00:00:00"/>
    <x v="1"/>
    <x v="1"/>
    <x v="0"/>
    <x v="2"/>
    <s v="Analista de datos"/>
    <n v="64955"/>
    <d v="2016-05-07T00:00:00"/>
    <x v="0"/>
    <x v="1"/>
    <x v="1"/>
    <n v="3.02"/>
    <x v="1"/>
    <x v="0"/>
    <x v="10"/>
    <s v="10196"/>
    <d v="2016-09-24T00:00:00"/>
    <x v="2"/>
    <x v="1"/>
    <x v="3"/>
    <x v="1"/>
    <x v="4"/>
    <x v="7"/>
    <x v="0"/>
    <x v="0"/>
    <n v="37"/>
    <x v="0"/>
  </r>
  <r>
    <s v="10069"/>
    <s v="Carol Anderson"/>
    <d v="1989-08-09T00:00:00"/>
    <x v="1"/>
    <x v="3"/>
    <x v="0"/>
    <x v="4"/>
    <s v="Vendedor"/>
    <n v="50825"/>
    <d v="2016-11-07T00:00:00"/>
    <x v="4"/>
    <x v="1"/>
    <x v="1"/>
    <n v="5"/>
    <x v="2"/>
    <x v="0"/>
    <x v="9"/>
    <s v="10069"/>
    <d v="2020-06-09T00:00:00"/>
    <x v="2"/>
    <x v="1"/>
    <x v="1"/>
    <x v="1"/>
    <x v="9"/>
    <x v="3"/>
    <x v="9"/>
    <x v="0"/>
    <n v="36"/>
    <x v="0"/>
  </r>
  <r>
    <s v="10252"/>
    <s v="Rachael Baczenski"/>
    <d v="1974-12-01T00:00:00"/>
    <x v="1"/>
    <x v="1"/>
    <x v="0"/>
    <x v="0"/>
    <s v="Técnico de producción I"/>
    <n v="54670"/>
    <d v="2016-10-01T00:00:00"/>
    <x v="3"/>
    <x v="1"/>
    <x v="1"/>
    <n v="4.2"/>
    <x v="2"/>
    <x v="0"/>
    <x v="7"/>
    <s v="10252"/>
    <d v="2021-12-01T00:00:00"/>
    <x v="2"/>
    <x v="1"/>
    <x v="1"/>
    <x v="1"/>
    <x v="2"/>
    <x v="1"/>
    <x v="3"/>
    <x v="0"/>
    <n v="51"/>
    <x v="1"/>
  </r>
  <r>
    <s v="10242"/>
    <s v="Thomas Barbara"/>
    <d v="1974-02-21T00:00:00"/>
    <x v="0"/>
    <x v="1"/>
    <x v="0"/>
    <x v="0"/>
    <s v="Técnico de producción I"/>
    <n v="47211"/>
    <d v="2017-02-04T00:00:00"/>
    <x v="3"/>
    <x v="1"/>
    <x v="1"/>
    <n v="4.2"/>
    <x v="1"/>
    <x v="0"/>
    <x v="1"/>
    <s v="10242"/>
    <d v="2020-09-19T00:00:00"/>
    <x v="2"/>
    <x v="1"/>
    <x v="3"/>
    <x v="1"/>
    <x v="4"/>
    <x v="3"/>
    <x v="5"/>
    <x v="2"/>
    <n v="51"/>
    <x v="1"/>
  </r>
  <r>
    <s v="10066"/>
    <s v="Nader Barton"/>
    <d v="1977-07-15T00:00:00"/>
    <x v="0"/>
    <x v="3"/>
    <x v="0"/>
    <x v="0"/>
    <s v="Técnico de producción I"/>
    <n v="52505"/>
    <d v="2017-09-24T00:00:00"/>
    <x v="3"/>
    <x v="1"/>
    <x v="1"/>
    <n v="5"/>
    <x v="0"/>
    <x v="0"/>
    <x v="0"/>
    <s v="10066"/>
    <d v="2021-06-04T00:00:00"/>
    <x v="2"/>
    <x v="1"/>
    <x v="2"/>
    <x v="1"/>
    <x v="9"/>
    <x v="1"/>
    <x v="2"/>
    <x v="2"/>
    <n v="48"/>
    <x v="1"/>
  </r>
  <r>
    <s v="10267"/>
    <s v="Betsy Bondwell"/>
    <d v="1967-01-16T00:00:00"/>
    <x v="1"/>
    <x v="0"/>
    <x v="0"/>
    <x v="3"/>
    <s v="Asistente Administrativo"/>
    <n v="57815"/>
    <d v="2016-10-01T00:00:00"/>
    <x v="4"/>
    <x v="1"/>
    <x v="1"/>
    <n v="4.8"/>
    <x v="0"/>
    <x v="0"/>
    <x v="15"/>
    <s v="10267"/>
    <d v="2018-04-04T00:00:00"/>
    <x v="2"/>
    <x v="1"/>
    <x v="2"/>
    <x v="1"/>
    <x v="1"/>
    <x v="8"/>
    <x v="3"/>
    <x v="0"/>
    <n v="58"/>
    <x v="2"/>
  </r>
  <r>
    <s v="10175"/>
    <s v="Charles Bozzi"/>
    <d v="1970-10-03T00:00:00"/>
    <x v="0"/>
    <x v="0"/>
    <x v="0"/>
    <x v="1"/>
    <s v="Ingeniero"/>
    <n v="74312"/>
    <d v="2018-09-30T00:00:00"/>
    <x v="1"/>
    <x v="1"/>
    <x v="1"/>
    <n v="3.39"/>
    <x v="1"/>
    <x v="0"/>
    <x v="11"/>
    <s v="10175"/>
    <d v="2018-07-08T00:00:00"/>
    <x v="2"/>
    <x v="1"/>
    <x v="3"/>
    <x v="1"/>
    <x v="10"/>
    <x v="8"/>
    <x v="2"/>
    <x v="4"/>
    <n v="55"/>
    <x v="1"/>
  </r>
  <r>
    <s v="10177"/>
    <s v="Donna Brill"/>
    <d v="1990-08-24T00:00:00"/>
    <x v="1"/>
    <x v="1"/>
    <x v="0"/>
    <x v="3"/>
    <s v="Asistente Administrativo"/>
    <n v="53492"/>
    <d v="2017-02-04T00:00:00"/>
    <x v="4"/>
    <x v="1"/>
    <x v="1"/>
    <n v="3.35"/>
    <x v="2"/>
    <x v="0"/>
    <x v="16"/>
    <s v="10177"/>
    <d v="2017-06-16T00:00:00"/>
    <x v="2"/>
    <x v="1"/>
    <x v="1"/>
    <x v="1"/>
    <x v="9"/>
    <x v="6"/>
    <x v="5"/>
    <x v="2"/>
    <n v="35"/>
    <x v="3"/>
  </r>
  <r>
    <s v="10188"/>
    <s v="Jessica Bunbury"/>
    <d v="1964-01-06T00:00:00"/>
    <x v="1"/>
    <x v="1"/>
    <x v="0"/>
    <x v="4"/>
    <s v="Gerente de ventas regional"/>
    <n v="74326"/>
    <d v="2016-08-15T00:00:00"/>
    <x v="4"/>
    <x v="1"/>
    <x v="1"/>
    <n v="3.14"/>
    <x v="0"/>
    <x v="6"/>
    <x v="2"/>
    <s v="10188"/>
    <d v="2018-02-08T00:00:00"/>
    <x v="2"/>
    <x v="1"/>
    <x v="2"/>
    <x v="1"/>
    <x v="3"/>
    <x v="8"/>
    <x v="7"/>
    <x v="0"/>
    <n v="61"/>
    <x v="2"/>
  </r>
  <r>
    <s v="10240"/>
    <s v="Enola Chivukula"/>
    <d v="1983-08-27T00:00:00"/>
    <x v="1"/>
    <x v="0"/>
    <x v="0"/>
    <x v="3"/>
    <s v="Asistente Administrativo"/>
    <n v="64786"/>
    <d v="2016-06-27T00:00:00"/>
    <x v="1"/>
    <x v="1"/>
    <x v="1"/>
    <n v="4.3"/>
    <x v="2"/>
    <x v="0"/>
    <x v="10"/>
    <s v="10240"/>
    <d v="2019-11-15T00:00:00"/>
    <x v="2"/>
    <x v="1"/>
    <x v="1"/>
    <x v="1"/>
    <x v="11"/>
    <x v="2"/>
    <x v="4"/>
    <x v="0"/>
    <n v="42"/>
    <x v="0"/>
  </r>
  <r>
    <s v="10275"/>
    <s v="Jennifer Cloninger"/>
    <d v="1981-08-31T00:00:00"/>
    <x v="1"/>
    <x v="1"/>
    <x v="0"/>
    <x v="3"/>
    <s v="Asistente Administrativo"/>
    <n v="64066"/>
    <d v="2016-05-16T00:00:00"/>
    <x v="4"/>
    <x v="1"/>
    <x v="1"/>
    <n v="4.2"/>
    <x v="0"/>
    <x v="0"/>
    <x v="5"/>
    <s v="10275"/>
    <d v="2017-07-01T00:00:00"/>
    <x v="2"/>
    <x v="1"/>
    <x v="2"/>
    <x v="1"/>
    <x v="10"/>
    <x v="6"/>
    <x v="0"/>
    <x v="0"/>
    <n v="44"/>
    <x v="0"/>
  </r>
  <r>
    <s v="10269"/>
    <s v="Phil Close"/>
    <d v="1978-11-25T00:00:00"/>
    <x v="0"/>
    <x v="1"/>
    <x v="0"/>
    <x v="4"/>
    <s v="Vendedor"/>
    <n v="59369"/>
    <d v="2015-08-30T00:00:00"/>
    <x v="1"/>
    <x v="1"/>
    <x v="1"/>
    <n v="4.2"/>
    <x v="2"/>
    <x v="0"/>
    <x v="16"/>
    <s v="10269"/>
    <d v="2015-09-26T00:00:00"/>
    <x v="2"/>
    <x v="1"/>
    <x v="1"/>
    <x v="1"/>
    <x v="4"/>
    <x v="9"/>
    <x v="7"/>
    <x v="8"/>
    <n v="47"/>
    <x v="1"/>
  </r>
  <r>
    <s v="10070"/>
    <s v="James DeGweck"/>
    <d v="1977-10-31T00:00:00"/>
    <x v="0"/>
    <x v="1"/>
    <x v="1"/>
    <x v="1"/>
    <s v="Ingeniero"/>
    <n v="55722"/>
    <d v="2016-05-16T00:00:00"/>
    <x v="1"/>
    <x v="1"/>
    <x v="1"/>
    <n v="5"/>
    <x v="2"/>
    <x v="0"/>
    <x v="11"/>
    <s v="10070"/>
    <d v="2020-08-06T00:00:00"/>
    <x v="2"/>
    <x v="1"/>
    <x v="1"/>
    <x v="1"/>
    <x v="6"/>
    <x v="3"/>
    <x v="0"/>
    <x v="0"/>
    <n v="48"/>
    <x v="1"/>
  </r>
  <r>
    <s v="10100"/>
    <s v="Carla Demita"/>
    <d v="1951-02-25T00:00:00"/>
    <x v="1"/>
    <x v="4"/>
    <x v="1"/>
    <x v="4"/>
    <s v="Vendedor"/>
    <n v="58275"/>
    <d v="2016-04-04T00:00:00"/>
    <x v="4"/>
    <x v="1"/>
    <x v="1"/>
    <n v="4.62"/>
    <x v="0"/>
    <x v="0"/>
    <x v="0"/>
    <s v="10100"/>
    <d v="2019-04-11T00:00:00"/>
    <x v="2"/>
    <x v="1"/>
    <x v="2"/>
    <x v="1"/>
    <x v="1"/>
    <x v="2"/>
    <x v="6"/>
    <x v="0"/>
    <n v="74"/>
    <x v="2"/>
  </r>
  <r>
    <s v="10064"/>
    <s v="Marianne Eaton"/>
    <d v="1991-05-09T00:00:00"/>
    <x v="1"/>
    <x v="1"/>
    <x v="0"/>
    <x v="3"/>
    <s v="Asistente Administrativo"/>
    <n v="60070"/>
    <d v="2016-04-04T00:00:00"/>
    <x v="4"/>
    <x v="1"/>
    <x v="1"/>
    <n v="5"/>
    <x v="1"/>
    <x v="0"/>
    <x v="6"/>
    <s v="10064"/>
    <d v="2021-06-06T00:00:00"/>
    <x v="2"/>
    <x v="1"/>
    <x v="3"/>
    <x v="1"/>
    <x v="9"/>
    <x v="1"/>
    <x v="6"/>
    <x v="0"/>
    <n v="34"/>
    <x v="3"/>
  </r>
  <r>
    <s v="10189"/>
    <s v="Susan Ferguson"/>
    <d v="1955-04-14T00:00:00"/>
    <x v="1"/>
    <x v="1"/>
    <x v="0"/>
    <x v="3"/>
    <s v="Asistente Administrativo"/>
    <n v="57748"/>
    <d v="2016-07-11T00:00:00"/>
    <x v="4"/>
    <x v="1"/>
    <x v="1"/>
    <n v="3.13"/>
    <x v="1"/>
    <x v="0"/>
    <x v="4"/>
    <s v="10189"/>
    <d v="2020-05-17T00:00:00"/>
    <x v="2"/>
    <x v="1"/>
    <x v="3"/>
    <x v="1"/>
    <x v="5"/>
    <x v="3"/>
    <x v="1"/>
    <x v="0"/>
    <n v="70"/>
    <x v="2"/>
  </r>
  <r>
    <s v="10093"/>
    <s v="Michael J Fitzpatrick"/>
    <d v="1981-01-10T00:00:00"/>
    <x v="0"/>
    <x v="0"/>
    <x v="0"/>
    <x v="1"/>
    <s v="Ingeniero"/>
    <n v="72609"/>
    <d v="2016-05-16T00:00:00"/>
    <x v="4"/>
    <x v="1"/>
    <x v="1"/>
    <n v="4.76"/>
    <x v="0"/>
    <x v="0"/>
    <x v="17"/>
    <s v="10093"/>
    <d v="2017-06-24T00:00:00"/>
    <x v="2"/>
    <x v="1"/>
    <x v="2"/>
    <x v="1"/>
    <x v="9"/>
    <x v="6"/>
    <x v="0"/>
    <x v="0"/>
    <n v="44"/>
    <x v="0"/>
  </r>
  <r>
    <s v="10163"/>
    <s v="Tanya Foreman"/>
    <d v="1983-08-11T00:00:00"/>
    <x v="1"/>
    <x v="1"/>
    <x v="0"/>
    <x v="0"/>
    <s v="Técnico de producción II"/>
    <n v="55965"/>
    <d v="2016-04-04T00:00:00"/>
    <x v="4"/>
    <x v="1"/>
    <x v="1"/>
    <n v="3.66"/>
    <x v="1"/>
    <x v="0"/>
    <x v="16"/>
    <s v="10163"/>
    <d v="2017-09-01T00:00:00"/>
    <x v="2"/>
    <x v="1"/>
    <x v="3"/>
    <x v="1"/>
    <x v="4"/>
    <x v="6"/>
    <x v="6"/>
    <x v="0"/>
    <n v="42"/>
    <x v="0"/>
  </r>
  <r>
    <s v="10122"/>
    <s v="Melisa Gerke"/>
    <d v="1970-05-15T00:00:00"/>
    <x v="1"/>
    <x v="3"/>
    <x v="0"/>
    <x v="2"/>
    <s v="Analista de datos"/>
    <n v="51505"/>
    <d v="2016-07-11T00:00:00"/>
    <x v="3"/>
    <x v="1"/>
    <x v="1"/>
    <n v="4.24"/>
    <x v="2"/>
    <x v="0"/>
    <x v="9"/>
    <s v="10122"/>
    <d v="2020-11-15T00:00:00"/>
    <x v="2"/>
    <x v="1"/>
    <x v="1"/>
    <x v="1"/>
    <x v="11"/>
    <x v="3"/>
    <x v="1"/>
    <x v="0"/>
    <n v="55"/>
    <x v="1"/>
  </r>
  <r>
    <s v="10283"/>
    <s v="Alex Gilles"/>
    <d v="1974-09-08T00:00:00"/>
    <x v="0"/>
    <x v="1"/>
    <x v="2"/>
    <x v="1"/>
    <s v="Ingeniero"/>
    <n v="54933"/>
    <d v="2017-02-04T00:00:00"/>
    <x v="3"/>
    <x v="2"/>
    <x v="2"/>
    <n v="3.97"/>
    <x v="2"/>
    <x v="2"/>
    <x v="1"/>
    <s v="10283"/>
    <d v="2019-06-25T00:00:00"/>
    <x v="2"/>
    <x v="2"/>
    <x v="1"/>
    <x v="1"/>
    <x v="9"/>
    <x v="2"/>
    <x v="5"/>
    <x v="2"/>
    <n v="51"/>
    <x v="1"/>
  </r>
  <r>
    <s v="10300"/>
    <s v="Juan Gonzalez"/>
    <d v="1964-12-10T00:00:00"/>
    <x v="0"/>
    <x v="1"/>
    <x v="0"/>
    <x v="4"/>
    <s v="Vendedor"/>
    <n v="68898"/>
    <d v="2015-04-26T00:00:00"/>
    <x v="3"/>
    <x v="3"/>
    <x v="3"/>
    <n v="3"/>
    <x v="1"/>
    <x v="2"/>
    <x v="18"/>
    <s v="10300"/>
    <d v="2015-05-30T00:00:00"/>
    <x v="2"/>
    <x v="3"/>
    <x v="3"/>
    <x v="1"/>
    <x v="5"/>
    <x v="9"/>
    <x v="6"/>
    <x v="8"/>
    <n v="61"/>
    <x v="2"/>
  </r>
  <r>
    <s v="10059"/>
    <s v="Paula Gross"/>
    <d v="1983-05-21T00:00:00"/>
    <x v="1"/>
    <x v="3"/>
    <x v="0"/>
    <x v="2"/>
    <s v="Analista de datos"/>
    <n v="63813"/>
    <d v="2016-02-21T00:00:00"/>
    <x v="1"/>
    <x v="1"/>
    <x v="1"/>
    <n v="5"/>
    <x v="0"/>
    <x v="0"/>
    <x v="12"/>
    <s v="10059"/>
    <d v="2018-11-01T00:00:00"/>
    <x v="2"/>
    <x v="1"/>
    <x v="2"/>
    <x v="1"/>
    <x v="11"/>
    <x v="8"/>
    <x v="5"/>
    <x v="0"/>
    <n v="42"/>
    <x v="0"/>
  </r>
  <r>
    <s v="10109"/>
    <s v="Mike Guilianno"/>
    <d v="1969-09-02T00:00:00"/>
    <x v="0"/>
    <x v="0"/>
    <x v="0"/>
    <x v="4"/>
    <s v="Gerente de ventas regional"/>
    <n v="71707"/>
    <d v="2017-07-03T00:00:00"/>
    <x v="0"/>
    <x v="1"/>
    <x v="1"/>
    <n v="4.5"/>
    <x v="0"/>
    <x v="0"/>
    <x v="17"/>
    <s v="10109"/>
    <d v="2018-10-21T00:00:00"/>
    <x v="2"/>
    <x v="1"/>
    <x v="2"/>
    <x v="1"/>
    <x v="12"/>
    <x v="8"/>
    <x v="1"/>
    <x v="2"/>
    <n v="56"/>
    <x v="2"/>
  </r>
  <r>
    <s v="10097"/>
    <s v="Christie Harrington"/>
    <d v="1952-08-18T00:00:00"/>
    <x v="1"/>
    <x v="0"/>
    <x v="0"/>
    <x v="2"/>
    <s v="Analista de datos"/>
    <n v="52177"/>
    <d v="2017-09-01T00:00:00"/>
    <x v="1"/>
    <x v="1"/>
    <x v="1"/>
    <n v="4.6399999999999997"/>
    <x v="2"/>
    <x v="0"/>
    <x v="14"/>
    <s v="10097"/>
    <d v="2019-12-15T00:00:00"/>
    <x v="2"/>
    <x v="1"/>
    <x v="1"/>
    <x v="1"/>
    <x v="2"/>
    <x v="2"/>
    <x v="2"/>
    <x v="2"/>
    <n v="73"/>
    <x v="2"/>
  </r>
  <r>
    <s v="10075"/>
    <s v="Trina Hendrickson"/>
    <d v="1972-08-27T00:00:00"/>
    <x v="1"/>
    <x v="0"/>
    <x v="0"/>
    <x v="4"/>
    <s v="Vendedor"/>
    <n v="68099"/>
    <d v="2016-10-01T00:00:00"/>
    <x v="1"/>
    <x v="1"/>
    <x v="1"/>
    <n v="5"/>
    <x v="1"/>
    <x v="0"/>
    <x v="1"/>
    <s v="10075"/>
    <d v="2017-06-18T00:00:00"/>
    <x v="2"/>
    <x v="1"/>
    <x v="3"/>
    <x v="1"/>
    <x v="9"/>
    <x v="6"/>
    <x v="3"/>
    <x v="0"/>
    <n v="53"/>
    <x v="1"/>
  </r>
  <r>
    <s v="10195"/>
    <s v="Adrienne J Homberger"/>
    <d v="1984-02-16T00:00:00"/>
    <x v="1"/>
    <x v="1"/>
    <x v="0"/>
    <x v="3"/>
    <s v="Asistente Administrativo"/>
    <n v="63478"/>
    <d v="2016-08-15T00:00:00"/>
    <x v="1"/>
    <x v="1"/>
    <x v="1"/>
    <n v="3.03"/>
    <x v="0"/>
    <x v="0"/>
    <x v="4"/>
    <s v="10195"/>
    <d v="2016-07-04T00:00:00"/>
    <x v="2"/>
    <x v="1"/>
    <x v="2"/>
    <x v="1"/>
    <x v="10"/>
    <x v="7"/>
    <x v="7"/>
    <x v="0"/>
    <n v="41"/>
    <x v="0"/>
  </r>
  <r>
    <s v="10160"/>
    <s v="Ming Huynh"/>
    <d v="1976-09-22T00:00:00"/>
    <x v="1"/>
    <x v="3"/>
    <x v="0"/>
    <x v="0"/>
    <s v="Técnico de producción II"/>
    <n v="68182"/>
    <d v="2016-02-21T00:00:00"/>
    <x v="4"/>
    <x v="1"/>
    <x v="1"/>
    <n v="3.72"/>
    <x v="1"/>
    <x v="0"/>
    <x v="19"/>
    <s v="10160"/>
    <d v="2017-01-04T00:00:00"/>
    <x v="2"/>
    <x v="1"/>
    <x v="3"/>
    <x v="1"/>
    <x v="8"/>
    <x v="6"/>
    <x v="5"/>
    <x v="0"/>
    <n v="49"/>
    <x v="1"/>
  </r>
  <r>
    <s v="10289"/>
    <s v="Walter Immediato"/>
    <d v="1976-11-15T00:00:00"/>
    <x v="0"/>
    <x v="1"/>
    <x v="0"/>
    <x v="2"/>
    <s v="Administrador de base de datos"/>
    <n v="83082"/>
    <d v="2016-02-21T00:00:00"/>
    <x v="1"/>
    <x v="2"/>
    <x v="2"/>
    <n v="2.34"/>
    <x v="3"/>
    <x v="2"/>
    <x v="3"/>
    <s v="10289"/>
    <d v="2016-09-24T00:00:00"/>
    <x v="2"/>
    <x v="2"/>
    <x v="4"/>
    <x v="1"/>
    <x v="4"/>
    <x v="7"/>
    <x v="5"/>
    <x v="0"/>
    <n v="49"/>
    <x v="1"/>
  </r>
  <r>
    <s v="10034"/>
    <s v="George Johnson"/>
    <d v="1959-08-19T00:00:00"/>
    <x v="0"/>
    <x v="1"/>
    <x v="0"/>
    <x v="2"/>
    <s v="Administrador de base de datos"/>
    <n v="46837"/>
    <d v="2016-07-11T00:00:00"/>
    <x v="1"/>
    <x v="0"/>
    <x v="0"/>
    <n v="4.7"/>
    <x v="2"/>
    <x v="0"/>
    <x v="5"/>
    <s v="10034"/>
    <d v="2022-04-29T00:00:00"/>
    <x v="2"/>
    <x v="4"/>
    <x v="1"/>
    <x v="1"/>
    <x v="1"/>
    <x v="5"/>
    <x v="1"/>
    <x v="0"/>
    <n v="66"/>
    <x v="2"/>
  </r>
  <r>
    <s v="10138"/>
    <s v="Judy Jung"/>
    <d v="1986-04-17T00:00:00"/>
    <x v="1"/>
    <x v="1"/>
    <x v="3"/>
    <x v="0"/>
    <s v="Técnico de producción I"/>
    <n v="61154"/>
    <d v="2016-10-01T00:00:00"/>
    <x v="1"/>
    <x v="1"/>
    <x v="1"/>
    <n v="4"/>
    <x v="2"/>
    <x v="0"/>
    <x v="3"/>
    <s v="10138"/>
    <d v="2020-01-04T00:00:00"/>
    <x v="2"/>
    <x v="1"/>
    <x v="1"/>
    <x v="1"/>
    <x v="8"/>
    <x v="3"/>
    <x v="3"/>
    <x v="0"/>
    <n v="39"/>
    <x v="0"/>
  </r>
  <r>
    <s v="10244"/>
    <s v="Donysha Kampew"/>
    <d v="1989-11-11T00:00:00"/>
    <x v="1"/>
    <x v="0"/>
    <x v="3"/>
    <x v="4"/>
    <s v="Gerente de ventas"/>
    <n v="68999"/>
    <d v="2016-07-11T00:00:00"/>
    <x v="4"/>
    <x v="1"/>
    <x v="1"/>
    <n v="4.5"/>
    <x v="0"/>
    <x v="0"/>
    <x v="9"/>
    <s v="10244"/>
    <d v="2018-04-24T00:00:00"/>
    <x v="2"/>
    <x v="1"/>
    <x v="2"/>
    <x v="1"/>
    <x v="1"/>
    <x v="8"/>
    <x v="1"/>
    <x v="0"/>
    <n v="36"/>
    <x v="0"/>
  </r>
  <r>
    <s v="10166"/>
    <s v="Kathleen Kinsella"/>
    <d v="1973-08-12T00:00:00"/>
    <x v="1"/>
    <x v="1"/>
    <x v="3"/>
    <x v="3"/>
    <s v="Analista de datos"/>
    <n v="54005"/>
    <d v="2016-09-26T00:00:00"/>
    <x v="4"/>
    <x v="1"/>
    <x v="1"/>
    <n v="3.6"/>
    <x v="0"/>
    <x v="0"/>
    <x v="4"/>
    <s v="10166"/>
    <d v="2019-04-06T00:00:00"/>
    <x v="2"/>
    <x v="1"/>
    <x v="2"/>
    <x v="1"/>
    <x v="1"/>
    <x v="2"/>
    <x v="2"/>
    <x v="0"/>
    <n v="52"/>
    <x v="1"/>
  </r>
  <r>
    <s v="10170"/>
    <s v="Alexandra Kirill"/>
    <d v="1970-08-10T00:00:00"/>
    <x v="1"/>
    <x v="1"/>
    <x v="3"/>
    <x v="1"/>
    <s v="Ingeniero "/>
    <n v="45433"/>
    <d v="2016-09-26T00:00:00"/>
    <x v="4"/>
    <x v="1"/>
    <x v="1"/>
    <n v="3.49"/>
    <x v="2"/>
    <x v="0"/>
    <x v="16"/>
    <s v="10170"/>
    <d v="2018-09-01T00:00:00"/>
    <x v="2"/>
    <x v="1"/>
    <x v="1"/>
    <x v="1"/>
    <x v="4"/>
    <x v="8"/>
    <x v="2"/>
    <x v="0"/>
    <n v="55"/>
    <x v="1"/>
  </r>
  <r>
    <s v="10106"/>
    <s v="Lindsey Langford"/>
    <d v="1979-07-25T00:00:00"/>
    <x v="1"/>
    <x v="3"/>
    <x v="3"/>
    <x v="3"/>
    <s v="Asistente Administrativo"/>
    <n v="66074"/>
    <d v="2018-07-01T00:00:00"/>
    <x v="1"/>
    <x v="1"/>
    <x v="1"/>
    <n v="4.5199999999999996"/>
    <x v="1"/>
    <x v="0"/>
    <x v="17"/>
    <s v="10106"/>
    <d v="2018-03-31T00:00:00"/>
    <x v="2"/>
    <x v="1"/>
    <x v="3"/>
    <x v="1"/>
    <x v="7"/>
    <x v="8"/>
    <x v="1"/>
    <x v="4"/>
    <n v="46"/>
    <x v="1"/>
  </r>
  <r>
    <s v="10249"/>
    <s v="Mohammed Latif"/>
    <d v="1984-09-05T00:00:00"/>
    <x v="0"/>
    <x v="1"/>
    <x v="3"/>
    <x v="4"/>
    <s v="Vendedor"/>
    <n v="61962"/>
    <d v="2017-02-04T00:00:00"/>
    <x v="4"/>
    <x v="1"/>
    <x v="1"/>
    <n v="4.9000000000000004"/>
    <x v="1"/>
    <x v="0"/>
    <x v="17"/>
    <s v="10249"/>
    <d v="2017-04-15T00:00:00"/>
    <x v="2"/>
    <x v="1"/>
    <x v="3"/>
    <x v="1"/>
    <x v="1"/>
    <x v="6"/>
    <x v="5"/>
    <x v="2"/>
    <n v="41"/>
    <x v="0"/>
  </r>
  <r>
    <s v="10087"/>
    <s v="Dallas Leach"/>
    <d v="1979-01-17T00:00:00"/>
    <x v="1"/>
    <x v="0"/>
    <x v="0"/>
    <x v="0"/>
    <s v="Técnico de producción I"/>
    <n v="63676"/>
    <d v="2016-09-26T00:00:00"/>
    <x v="1"/>
    <x v="1"/>
    <x v="1"/>
    <n v="4.88"/>
    <x v="1"/>
    <x v="0"/>
    <x v="12"/>
    <m/>
    <m/>
    <x v="0"/>
    <x v="0"/>
    <x v="0"/>
    <x v="0"/>
    <x v="0"/>
    <x v="0"/>
    <x v="2"/>
    <x v="0"/>
    <n v="46"/>
    <x v="1"/>
  </r>
  <r>
    <s v="10186"/>
    <s v="Marilyn Linares"/>
    <d v="1981-03-26T00:00:00"/>
    <x v="1"/>
    <x v="1"/>
    <x v="0"/>
    <x v="0"/>
    <s v="Técnico de producción I"/>
    <n v="52624"/>
    <d v="2016-05-07T00:00:00"/>
    <x v="1"/>
    <x v="1"/>
    <x v="1"/>
    <n v="3.18"/>
    <x v="2"/>
    <x v="0"/>
    <x v="4"/>
    <m/>
    <m/>
    <x v="0"/>
    <x v="0"/>
    <x v="0"/>
    <x v="0"/>
    <x v="0"/>
    <x v="0"/>
    <x v="0"/>
    <x v="0"/>
    <n v="44"/>
    <x v="0"/>
  </r>
  <r>
    <s v="10096"/>
    <s v="Susan Lundy"/>
    <d v="1976-12-26T00:00:00"/>
    <x v="1"/>
    <x v="2"/>
    <x v="0"/>
    <x v="0"/>
    <s v="Técnico de producción II"/>
    <n v="67237"/>
    <d v="2018-08-07T00:00:00"/>
    <x v="0"/>
    <x v="1"/>
    <x v="1"/>
    <n v="4.6500000000000004"/>
    <x v="2"/>
    <x v="0"/>
    <x v="1"/>
    <m/>
    <m/>
    <x v="0"/>
    <x v="0"/>
    <x v="0"/>
    <x v="0"/>
    <x v="0"/>
    <x v="0"/>
    <x v="7"/>
    <x v="4"/>
    <n v="49"/>
    <x v="1"/>
  </r>
  <r>
    <s v="10004"/>
    <s v="Lindsay Lynch"/>
    <d v="1973-02-14T00:00:00"/>
    <x v="1"/>
    <x v="0"/>
    <x v="0"/>
    <x v="0"/>
    <s v="Técnico de producción I"/>
    <n v="47434"/>
    <d v="2016-07-11T00:00:00"/>
    <x v="3"/>
    <x v="0"/>
    <x v="0"/>
    <n v="5"/>
    <x v="2"/>
    <x v="0"/>
    <x v="12"/>
    <s v="10004"/>
    <d v="2019-11-14T00:00:00"/>
    <x v="2"/>
    <x v="4"/>
    <x v="1"/>
    <x v="1"/>
    <x v="11"/>
    <x v="2"/>
    <x v="1"/>
    <x v="0"/>
    <n v="52"/>
    <x v="1"/>
  </r>
  <r>
    <s v="10191"/>
    <s v="Samuel MacLennan"/>
    <d v="1972-09-11T00:00:00"/>
    <x v="0"/>
    <x v="2"/>
    <x v="0"/>
    <x v="4"/>
    <s v="Vendedor"/>
    <n v="52788"/>
    <d v="2017-09-24T00:00:00"/>
    <x v="1"/>
    <x v="1"/>
    <x v="1"/>
    <n v="3.08"/>
    <x v="2"/>
    <x v="0"/>
    <x v="19"/>
    <s v="10191"/>
    <d v="2021-09-26T00:00:00"/>
    <x v="2"/>
    <x v="1"/>
    <x v="1"/>
    <x v="1"/>
    <x v="4"/>
    <x v="1"/>
    <x v="2"/>
    <x v="2"/>
    <n v="53"/>
    <x v="1"/>
  </r>
  <r>
    <s v="10073"/>
    <s v="Karen Mancuso"/>
    <d v="1986-10-12T00:00:00"/>
    <x v="1"/>
    <x v="1"/>
    <x v="0"/>
    <x v="1"/>
    <s v="Ingeniero de software"/>
    <n v="68407"/>
    <d v="2016-05-07T00:00:00"/>
    <x v="0"/>
    <x v="1"/>
    <x v="1"/>
    <n v="5"/>
    <x v="2"/>
    <x v="0"/>
    <x v="4"/>
    <s v="10073"/>
    <d v="2016-08-19T00:00:00"/>
    <x v="2"/>
    <x v="1"/>
    <x v="1"/>
    <x v="1"/>
    <x v="6"/>
    <x v="7"/>
    <x v="0"/>
    <x v="0"/>
    <n v="39"/>
    <x v="0"/>
  </r>
  <r>
    <s v="10128"/>
    <s v="Elizabeth Meads"/>
    <d v="1968-05-30T00:00:00"/>
    <x v="1"/>
    <x v="0"/>
    <x v="0"/>
    <x v="3"/>
    <s v="Asistente Administrativo"/>
    <n v="62659"/>
    <d v="2017-02-04T00:00:00"/>
    <x v="3"/>
    <x v="1"/>
    <x v="1"/>
    <n v="4.18"/>
    <x v="2"/>
    <x v="0"/>
    <x v="12"/>
    <s v="10128"/>
    <d v="2020-11-11T00:00:00"/>
    <x v="2"/>
    <x v="1"/>
    <x v="1"/>
    <x v="1"/>
    <x v="11"/>
    <x v="3"/>
    <x v="5"/>
    <x v="2"/>
    <n v="57"/>
    <x v="2"/>
  </r>
  <r>
    <s v="10298"/>
    <s v="Ned Miller"/>
    <d v="1985-06-29T00:00:00"/>
    <x v="0"/>
    <x v="0"/>
    <x v="4"/>
    <x v="2"/>
    <s v="Ingeniero de software"/>
    <n v="55800"/>
    <d v="2016-08-15T00:00:00"/>
    <x v="0"/>
    <x v="3"/>
    <x v="3"/>
    <n v="3"/>
    <x v="3"/>
    <x v="3"/>
    <x v="16"/>
    <s v="10298"/>
    <d v="2018-04-09T00:00:00"/>
    <x v="2"/>
    <x v="3"/>
    <x v="4"/>
    <x v="1"/>
    <x v="1"/>
    <x v="8"/>
    <x v="7"/>
    <x v="0"/>
    <n v="40"/>
    <x v="0"/>
  </r>
  <r>
    <s v="10215"/>
    <s v="Colombui Ndzi"/>
    <d v="1989-02-05T00:00:00"/>
    <x v="0"/>
    <x v="0"/>
    <x v="0"/>
    <x v="4"/>
    <s v="Vendedor"/>
    <n v="50470"/>
    <d v="2016-09-26T00:00:00"/>
    <x v="3"/>
    <x v="1"/>
    <x v="1"/>
    <n v="4.3"/>
    <x v="1"/>
    <x v="0"/>
    <x v="2"/>
    <s v="10215"/>
    <d v="2018-04-04T00:00:00"/>
    <x v="2"/>
    <x v="1"/>
    <x v="3"/>
    <x v="1"/>
    <x v="1"/>
    <x v="8"/>
    <x v="2"/>
    <x v="0"/>
    <n v="36"/>
    <x v="0"/>
  </r>
  <r>
    <s v="10185"/>
    <s v="Horia Ndzi"/>
    <d v="1983-03-28T00:00:00"/>
    <x v="0"/>
    <x v="1"/>
    <x v="0"/>
    <x v="2"/>
    <s v="Analista de datos"/>
    <n v="46664"/>
    <d v="2018-01-04T00:00:00"/>
    <x v="2"/>
    <x v="1"/>
    <x v="1"/>
    <n v="3.18"/>
    <x v="1"/>
    <x v="0"/>
    <x v="18"/>
    <s v="10185"/>
    <d v="2020-05-25T00:00:00"/>
    <x v="2"/>
    <x v="1"/>
    <x v="3"/>
    <x v="1"/>
    <x v="5"/>
    <x v="3"/>
    <x v="8"/>
    <x v="4"/>
    <n v="42"/>
    <x v="0"/>
  </r>
  <r>
    <s v="10078"/>
    <s v="Brooke Oliver"/>
    <d v="1952-11-02T00:00:00"/>
    <x v="1"/>
    <x v="1"/>
    <x v="0"/>
    <x v="0"/>
    <s v="Técnico de producción II"/>
    <n v="71966"/>
    <d v="2017-05-14T00:00:00"/>
    <x v="0"/>
    <x v="1"/>
    <x v="1"/>
    <n v="5"/>
    <x v="1"/>
    <x v="0"/>
    <x v="12"/>
    <s v="10078"/>
    <d v="2017-08-19T00:00:00"/>
    <x v="2"/>
    <x v="1"/>
    <x v="3"/>
    <x v="1"/>
    <x v="6"/>
    <x v="6"/>
    <x v="0"/>
    <x v="2"/>
    <n v="73"/>
    <x v="2"/>
  </r>
  <r>
    <s v="10148"/>
    <s v="Nina Panjwani"/>
    <d v="1979-01-05T00:00:00"/>
    <x v="1"/>
    <x v="1"/>
    <x v="0"/>
    <x v="3"/>
    <s v="Asistente Administrativo"/>
    <n v="63515"/>
    <d v="2016-07-02T00:00:00"/>
    <x v="4"/>
    <x v="1"/>
    <x v="1"/>
    <n v="3.89"/>
    <x v="2"/>
    <x v="0"/>
    <x v="6"/>
    <s v="10148"/>
    <d v="2018-12-01T00:00:00"/>
    <x v="2"/>
    <x v="1"/>
    <x v="1"/>
    <x v="1"/>
    <x v="2"/>
    <x v="8"/>
    <x v="1"/>
    <x v="0"/>
    <n v="46"/>
    <x v="1"/>
  </r>
  <r>
    <s v="10005"/>
    <s v="Lucas Patronick"/>
    <d v="1979-02-20T00:00:00"/>
    <x v="0"/>
    <x v="0"/>
    <x v="0"/>
    <x v="1"/>
    <s v="Ingeniero de software"/>
    <n v="108987"/>
    <d v="2016-07-11T00:00:00"/>
    <x v="3"/>
    <x v="0"/>
    <x v="0"/>
    <n v="5"/>
    <x v="0"/>
    <x v="0"/>
    <x v="8"/>
    <s v="10005"/>
    <d v="2019-07-09T00:00:00"/>
    <x v="2"/>
    <x v="4"/>
    <x v="2"/>
    <x v="1"/>
    <x v="10"/>
    <x v="2"/>
    <x v="1"/>
    <x v="0"/>
    <n v="46"/>
    <x v="1"/>
  </r>
  <r>
    <s v="10259"/>
    <s v="Randall Pearson"/>
    <d v="1984-05-09T00:00:00"/>
    <x v="0"/>
    <x v="1"/>
    <x v="0"/>
    <x v="2"/>
    <s v="Analista de datos"/>
    <n v="93093"/>
    <d v="2019-01-12T00:00:00"/>
    <x v="2"/>
    <x v="1"/>
    <x v="1"/>
    <n v="4.7"/>
    <x v="2"/>
    <x v="0"/>
    <x v="2"/>
    <s v="10259"/>
    <d v="2020-01-05T00:00:00"/>
    <x v="2"/>
    <x v="1"/>
    <x v="1"/>
    <x v="1"/>
    <x v="8"/>
    <x v="3"/>
    <x v="8"/>
    <x v="3"/>
    <n v="41"/>
    <x v="0"/>
  </r>
  <r>
    <s v="10286"/>
    <s v="Martin Smith"/>
    <d v="1988-03-17T00:00:00"/>
    <x v="0"/>
    <x v="0"/>
    <x v="0"/>
    <x v="0"/>
    <s v="Técnico de producción I"/>
    <n v="53564"/>
    <d v="2016-10-01T00:00:00"/>
    <x v="4"/>
    <x v="2"/>
    <x v="2"/>
    <n v="3.54"/>
    <x v="0"/>
    <x v="4"/>
    <x v="1"/>
    <s v="10286"/>
    <d v="2021-12-28T00:00:00"/>
    <x v="2"/>
    <x v="2"/>
    <x v="2"/>
    <x v="1"/>
    <x v="2"/>
    <x v="1"/>
    <x v="3"/>
    <x v="0"/>
    <n v="37"/>
    <x v="0"/>
  </r>
  <r>
    <s v="10297"/>
    <s v="Ermine Pelletier"/>
    <d v="1989-07-18T00:00:00"/>
    <x v="1"/>
    <x v="1"/>
    <x v="0"/>
    <x v="2"/>
    <s v="Analista de datos"/>
    <n v="60270"/>
    <d v="2016-05-07T00:00:00"/>
    <x v="1"/>
    <x v="2"/>
    <x v="2"/>
    <n v="2.4"/>
    <x v="0"/>
    <x v="5"/>
    <x v="9"/>
    <s v="10297"/>
    <d v="2019-09-15T00:00:00"/>
    <x v="2"/>
    <x v="2"/>
    <x v="2"/>
    <x v="1"/>
    <x v="4"/>
    <x v="2"/>
    <x v="0"/>
    <x v="0"/>
    <n v="36"/>
    <x v="0"/>
  </r>
  <r>
    <s v="10171"/>
    <s v="Shakira Perry"/>
    <d v="1986-07-20T00:00:00"/>
    <x v="1"/>
    <x v="0"/>
    <x v="0"/>
    <x v="4"/>
    <s v="Vendedor"/>
    <n v="45998"/>
    <d v="2016-05-16T00:00:00"/>
    <x v="0"/>
    <x v="1"/>
    <x v="1"/>
    <n v="3.45"/>
    <x v="2"/>
    <x v="0"/>
    <x v="15"/>
    <s v="10171"/>
    <d v="2019-10-25T00:00:00"/>
    <x v="2"/>
    <x v="1"/>
    <x v="1"/>
    <x v="1"/>
    <x v="12"/>
    <x v="2"/>
    <x v="0"/>
    <x v="0"/>
    <n v="39"/>
    <x v="0"/>
  </r>
  <r>
    <s v="10032"/>
    <s v="Lauren Peters"/>
    <d v="1986-08-17T00:00:00"/>
    <x v="1"/>
    <x v="1"/>
    <x v="0"/>
    <x v="0"/>
    <s v="Técnico de producción II"/>
    <n v="57954"/>
    <d v="2016-05-16T00:00:00"/>
    <x v="1"/>
    <x v="0"/>
    <x v="0"/>
    <n v="4.2"/>
    <x v="0"/>
    <x v="0"/>
    <x v="7"/>
    <s v="10032"/>
    <d v="2017-04-02T00:00:00"/>
    <x v="2"/>
    <x v="4"/>
    <x v="2"/>
    <x v="1"/>
    <x v="1"/>
    <x v="6"/>
    <x v="0"/>
    <x v="0"/>
    <n v="39"/>
    <x v="0"/>
  </r>
  <r>
    <s v="10130"/>
    <s v="Ebonee Peterson"/>
    <d v="1977-09-05T00:00:00"/>
    <x v="1"/>
    <x v="1"/>
    <x v="0"/>
    <x v="0"/>
    <s v="Gerente de producto"/>
    <n v="74669"/>
    <d v="2017-01-10T00:00:00"/>
    <x v="1"/>
    <x v="1"/>
    <x v="1"/>
    <n v="4.16"/>
    <x v="0"/>
    <x v="0"/>
    <x v="16"/>
    <m/>
    <m/>
    <x v="0"/>
    <x v="0"/>
    <x v="0"/>
    <x v="0"/>
    <x v="0"/>
    <x v="0"/>
    <x v="8"/>
    <x v="2"/>
    <n v="48"/>
    <x v="1"/>
  </r>
  <r>
    <s v="10050"/>
    <s v="Hong Pham"/>
    <d v="1988-06-03T00:00:00"/>
    <x v="0"/>
    <x v="1"/>
    <x v="0"/>
    <x v="4"/>
    <s v="Vendedor"/>
    <n v="64724"/>
    <d v="2016-05-07T00:00:00"/>
    <x v="4"/>
    <x v="1"/>
    <x v="1"/>
    <n v="5"/>
    <x v="1"/>
    <x v="0"/>
    <x v="8"/>
    <s v="10050"/>
    <d v="2016-11-30T00:00:00"/>
    <x v="2"/>
    <x v="1"/>
    <x v="3"/>
    <x v="1"/>
    <x v="11"/>
    <x v="7"/>
    <x v="0"/>
    <x v="0"/>
    <n v="37"/>
    <x v="0"/>
  </r>
  <r>
    <s v="10187"/>
    <s v="Morissa Power"/>
    <d v="1984-10-15T00:00:00"/>
    <x v="1"/>
    <x v="3"/>
    <x v="0"/>
    <x v="3"/>
    <s v="Asistente Administrativo"/>
    <n v="46799"/>
    <d v="2016-05-16T00:00:00"/>
    <x v="4"/>
    <x v="1"/>
    <x v="1"/>
    <n v="3.17"/>
    <x v="2"/>
    <x v="0"/>
    <x v="11"/>
    <s v="10187"/>
    <d v="2022-04-06T00:00:00"/>
    <x v="2"/>
    <x v="1"/>
    <x v="1"/>
    <x v="1"/>
    <x v="1"/>
    <x v="5"/>
    <x v="0"/>
    <x v="0"/>
    <n v="41"/>
    <x v="0"/>
  </r>
  <r>
    <s v="10262"/>
    <s v="Janine Purinton"/>
    <d v="1970-09-22T00:00:00"/>
    <x v="1"/>
    <x v="3"/>
    <x v="0"/>
    <x v="2"/>
    <s v="Analista de datos"/>
    <n v="46430"/>
    <d v="2017-09-24T00:00:00"/>
    <x v="1"/>
    <x v="1"/>
    <x v="1"/>
    <n v="4.5"/>
    <x v="0"/>
    <x v="0"/>
    <x v="4"/>
    <s v="10262"/>
    <d v="2017-06-18T00:00:00"/>
    <x v="2"/>
    <x v="1"/>
    <x v="2"/>
    <x v="1"/>
    <x v="9"/>
    <x v="6"/>
    <x v="2"/>
    <x v="2"/>
    <n v="55"/>
    <x v="1"/>
  </r>
  <r>
    <s v="10131"/>
    <s v="Sean Quinn"/>
    <d v="1984-06-11T00:00:00"/>
    <x v="0"/>
    <x v="1"/>
    <x v="0"/>
    <x v="1"/>
    <s v="Ingeniero de software"/>
    <n v="83363"/>
    <d v="2016-02-21T00:00:00"/>
    <x v="3"/>
    <x v="1"/>
    <x v="1"/>
    <n v="4.1500000000000004"/>
    <x v="2"/>
    <x v="0"/>
    <x v="3"/>
    <s v="10131"/>
    <d v="2019-08-15T00:00:00"/>
    <x v="2"/>
    <x v="1"/>
    <x v="1"/>
    <x v="1"/>
    <x v="6"/>
    <x v="2"/>
    <x v="5"/>
    <x v="0"/>
    <n v="41"/>
    <x v="0"/>
  </r>
  <r>
    <s v="10152"/>
    <s v="Quinn Rarrick"/>
    <d v="1984-12-31T00:00:00"/>
    <x v="0"/>
    <x v="3"/>
    <x v="0"/>
    <x v="0"/>
    <s v="Técnico de producción I"/>
    <n v="61729"/>
    <d v="2016-09-26T00:00:00"/>
    <x v="1"/>
    <x v="1"/>
    <x v="1"/>
    <n v="3.8"/>
    <x v="0"/>
    <x v="0"/>
    <x v="2"/>
    <s v="10152"/>
    <d v="2022-07-04T00:00:00"/>
    <x v="2"/>
    <x v="1"/>
    <x v="2"/>
    <x v="1"/>
    <x v="10"/>
    <x v="5"/>
    <x v="2"/>
    <x v="0"/>
    <n v="41"/>
    <x v="0"/>
  </r>
  <r>
    <s v="10058"/>
    <s v="Thomas Rhoads"/>
    <d v="1982-07-22T00:00:00"/>
    <x v="0"/>
    <x v="3"/>
    <x v="0"/>
    <x v="4"/>
    <s v="Vendedor"/>
    <n v="45115"/>
    <d v="2016-05-16T00:00:00"/>
    <x v="0"/>
    <x v="1"/>
    <x v="1"/>
    <n v="5"/>
    <x v="2"/>
    <x v="0"/>
    <x v="13"/>
    <s v="10058"/>
    <d v="2020-01-15T00:00:00"/>
    <x v="2"/>
    <x v="1"/>
    <x v="1"/>
    <x v="1"/>
    <x v="8"/>
    <x v="3"/>
    <x v="0"/>
    <x v="0"/>
    <n v="43"/>
    <x v="0"/>
  </r>
  <r>
    <s v="10230"/>
    <s v="May Roberson"/>
    <d v="1981-05-09T00:00:00"/>
    <x v="1"/>
    <x v="3"/>
    <x v="0"/>
    <x v="4"/>
    <s v="Vendedor"/>
    <n v="64971"/>
    <d v="2016-09-26T00:00:00"/>
    <x v="4"/>
    <x v="1"/>
    <x v="1"/>
    <n v="4.5"/>
    <x v="2"/>
    <x v="0"/>
    <x v="18"/>
    <s v="10230"/>
    <d v="2015-10-22T00:00:00"/>
    <x v="2"/>
    <x v="1"/>
    <x v="1"/>
    <x v="1"/>
    <x v="12"/>
    <x v="9"/>
    <x v="2"/>
    <x v="0"/>
    <n v="44"/>
    <x v="0"/>
  </r>
  <r>
    <s v="10224"/>
    <s v="Peter Robertson"/>
    <d v="1972-03-07T00:00:00"/>
    <x v="0"/>
    <x v="1"/>
    <x v="0"/>
    <x v="1"/>
    <s v="Ingeniero"/>
    <n v="55578"/>
    <d v="2016-05-07T00:00:00"/>
    <x v="1"/>
    <x v="1"/>
    <x v="1"/>
    <n v="4.2"/>
    <x v="0"/>
    <x v="0"/>
    <x v="8"/>
    <s v="10224"/>
    <d v="2016-08-02T00:00:00"/>
    <x v="2"/>
    <x v="1"/>
    <x v="2"/>
    <x v="1"/>
    <x v="6"/>
    <x v="7"/>
    <x v="0"/>
    <x v="0"/>
    <n v="53"/>
    <x v="1"/>
  </r>
  <r>
    <s v="10047"/>
    <s v="Alain Robinson"/>
    <d v="1974-07-01T00:00:00"/>
    <x v="0"/>
    <x v="1"/>
    <x v="0"/>
    <x v="4"/>
    <s v="Vendedor"/>
    <n v="50428"/>
    <d v="2016-10-01T00:00:00"/>
    <x v="1"/>
    <x v="1"/>
    <x v="1"/>
    <n v="5"/>
    <x v="1"/>
    <x v="0"/>
    <x v="13"/>
    <s v="10047"/>
    <d v="2020-01-26T00:00:00"/>
    <x v="2"/>
    <x v="1"/>
    <x v="3"/>
    <x v="1"/>
    <x v="8"/>
    <x v="3"/>
    <x v="3"/>
    <x v="0"/>
    <n v="51"/>
    <x v="1"/>
  </r>
  <r>
    <s v="10149"/>
    <s v="Bianca Roehrich"/>
    <d v="1973-05-27T00:00:00"/>
    <x v="1"/>
    <x v="0"/>
    <x v="0"/>
    <x v="2"/>
    <s v="Principal Arquitecto de datos"/>
    <n v="120000"/>
    <d v="2024-05-01T00:00:00"/>
    <x v="0"/>
    <x v="1"/>
    <x v="1"/>
    <n v="3.88"/>
    <x v="1"/>
    <x v="0"/>
    <x v="7"/>
    <s v="10149"/>
    <d v="2024-10-11T00:00:00"/>
    <x v="2"/>
    <x v="1"/>
    <x v="3"/>
    <x v="1"/>
    <x v="12"/>
    <x v="4"/>
    <x v="0"/>
    <x v="9"/>
    <n v="52"/>
    <x v="1"/>
  </r>
  <r>
    <s v="10065"/>
    <s v="Bruno Rossetti"/>
    <d v="1987-03-18T00:00:00"/>
    <x v="0"/>
    <x v="0"/>
    <x v="0"/>
    <x v="0"/>
    <s v="Técnico de producción I"/>
    <n v="53180"/>
    <d v="2016-04-04T00:00:00"/>
    <x v="4"/>
    <x v="1"/>
    <x v="1"/>
    <n v="5"/>
    <x v="0"/>
    <x v="0"/>
    <x v="3"/>
    <s v="10065"/>
    <d v="2024-08-13T00:00:00"/>
    <x v="2"/>
    <x v="1"/>
    <x v="2"/>
    <x v="1"/>
    <x v="6"/>
    <x v="4"/>
    <x v="6"/>
    <x v="0"/>
    <n v="38"/>
    <x v="0"/>
  </r>
  <r>
    <s v="10222"/>
    <s v="Ricardo Ruiz"/>
    <d v="1964-04-01T00:00:00"/>
    <x v="0"/>
    <x v="3"/>
    <x v="5"/>
    <x v="2"/>
    <s v="Gerente de TI - DB"/>
    <n v="148999"/>
    <d v="2017-09-01T00:00:00"/>
    <x v="3"/>
    <x v="1"/>
    <x v="1"/>
    <n v="4.3"/>
    <x v="2"/>
    <x v="0"/>
    <x v="14"/>
    <s v="10222"/>
    <d v="2019-04-11T00:00:00"/>
    <x v="2"/>
    <x v="1"/>
    <x v="1"/>
    <x v="1"/>
    <x v="1"/>
    <x v="2"/>
    <x v="2"/>
    <x v="2"/>
    <n v="61"/>
    <x v="2"/>
  </r>
  <r>
    <s v="10260"/>
    <s v="Nore Sadki"/>
    <d v="1974-12-21T00:00:00"/>
    <x v="0"/>
    <x v="0"/>
    <x v="5"/>
    <x v="4"/>
    <s v="Vendedor"/>
    <n v="46428"/>
    <d v="2014-05-01T00:00:00"/>
    <x v="4"/>
    <x v="1"/>
    <x v="1"/>
    <n v="4.5999999999999996"/>
    <x v="0"/>
    <x v="0"/>
    <x v="6"/>
    <s v="10260"/>
    <d v="2022-07-30T00:00:00"/>
    <x v="2"/>
    <x v="1"/>
    <x v="2"/>
    <x v="1"/>
    <x v="10"/>
    <x v="5"/>
    <x v="0"/>
    <x v="5"/>
    <n v="51"/>
    <x v="1"/>
  </r>
  <r>
    <s v="10229"/>
    <s v="Jason Salter"/>
    <d v="1987-12-17T00:00:00"/>
    <x v="0"/>
    <x v="3"/>
    <x v="5"/>
    <x v="2"/>
    <s v="Analista de datos"/>
    <n v="88527"/>
    <d v="2024-05-01T00:00:00"/>
    <x v="0"/>
    <x v="1"/>
    <x v="1"/>
    <n v="4.2"/>
    <x v="1"/>
    <x v="0"/>
    <x v="9"/>
    <s v="10229"/>
    <d v="2019-10-31T00:00:00"/>
    <x v="2"/>
    <x v="1"/>
    <x v="3"/>
    <x v="1"/>
    <x v="12"/>
    <x v="2"/>
    <x v="0"/>
    <x v="9"/>
    <n v="38"/>
    <x v="0"/>
  </r>
  <r>
    <s v="10095"/>
    <s v="Constance Sloan"/>
    <d v="1987-11-25T00:00:00"/>
    <x v="1"/>
    <x v="0"/>
    <x v="0"/>
    <x v="1"/>
    <s v="Ingeniero"/>
    <n v="63878"/>
    <d v="2016-02-10T00:00:00"/>
    <x v="1"/>
    <x v="1"/>
    <x v="1"/>
    <n v="4.68"/>
    <x v="2"/>
    <x v="0"/>
    <x v="17"/>
    <s v="10095"/>
    <d v="2019-08-04T00:00:00"/>
    <x v="2"/>
    <x v="1"/>
    <x v="1"/>
    <x v="1"/>
    <x v="6"/>
    <x v="2"/>
    <x v="5"/>
    <x v="0"/>
    <n v="38"/>
    <x v="0"/>
  </r>
  <r>
    <s v="10153"/>
    <s v="Leigh Ann Smith"/>
    <d v="1987-06-14T00:00:00"/>
    <x v="1"/>
    <x v="1"/>
    <x v="0"/>
    <x v="3"/>
    <s v="Asistente Administrativo"/>
    <n v="55000"/>
    <d v="2016-09-26T00:00:00"/>
    <x v="3"/>
    <x v="1"/>
    <x v="1"/>
    <n v="3.8"/>
    <x v="2"/>
    <x v="0"/>
    <x v="12"/>
    <s v="10153"/>
    <d v="2017-09-25T00:00:00"/>
    <x v="2"/>
    <x v="1"/>
    <x v="1"/>
    <x v="1"/>
    <x v="4"/>
    <x v="6"/>
    <x v="2"/>
    <x v="0"/>
    <n v="38"/>
    <x v="0"/>
  </r>
  <r>
    <s v="10030"/>
    <s v="Kristen Squatrito"/>
    <d v="1973-03-26T00:00:00"/>
    <x v="1"/>
    <x v="3"/>
    <x v="0"/>
    <x v="2"/>
    <s v="Analista de datos"/>
    <n v="62425"/>
    <d v="2018-05-13T00:00:00"/>
    <x v="0"/>
    <x v="0"/>
    <x v="0"/>
    <n v="4.0999999999999996"/>
    <x v="2"/>
    <x v="0"/>
    <x v="4"/>
    <s v="10030"/>
    <d v="2019-06-29T00:00:00"/>
    <x v="2"/>
    <x v="4"/>
    <x v="1"/>
    <x v="1"/>
    <x v="9"/>
    <x v="2"/>
    <x v="0"/>
    <x v="4"/>
    <n v="52"/>
    <x v="1"/>
  </r>
  <r>
    <s v="10221"/>
    <s v="Desiree Tavares"/>
    <d v="1975-03-04T00:00:00"/>
    <x v="1"/>
    <x v="1"/>
    <x v="0"/>
    <x v="4"/>
    <s v="Vendedor"/>
    <n v="60754"/>
    <d v="2014-04-27T00:00:00"/>
    <x v="3"/>
    <x v="1"/>
    <x v="1"/>
    <n v="4.5"/>
    <x v="0"/>
    <x v="0"/>
    <x v="13"/>
    <s v="10221"/>
    <d v="2017-01-04T00:00:00"/>
    <x v="2"/>
    <x v="1"/>
    <x v="2"/>
    <x v="1"/>
    <x v="8"/>
    <x v="6"/>
    <x v="6"/>
    <x v="5"/>
    <n v="50"/>
    <x v="1"/>
  </r>
  <r>
    <s v="10146"/>
    <s v="Lenora Tejeda"/>
    <d v="1953-05-24T00:00:00"/>
    <x v="1"/>
    <x v="1"/>
    <x v="0"/>
    <x v="0"/>
    <s v="Técnico de producción II"/>
    <n v="72202"/>
    <d v="2016-05-16T00:00:00"/>
    <x v="4"/>
    <x v="1"/>
    <x v="1"/>
    <n v="3.93"/>
    <x v="1"/>
    <x v="0"/>
    <x v="10"/>
    <s v="10146"/>
    <d v="2021-08-07T00:00:00"/>
    <x v="2"/>
    <x v="1"/>
    <x v="3"/>
    <x v="1"/>
    <x v="6"/>
    <x v="1"/>
    <x v="0"/>
    <x v="0"/>
    <n v="72"/>
    <x v="2"/>
  </r>
  <r>
    <s v="10141"/>
    <s v="Sophia Theamstern"/>
    <d v="1965-09-05T00:00:00"/>
    <x v="1"/>
    <x v="0"/>
    <x v="0"/>
    <x v="4"/>
    <s v="Vendedor"/>
    <n v="48413"/>
    <d v="2016-05-07T00:00:00"/>
    <x v="1"/>
    <x v="1"/>
    <x v="1"/>
    <n v="3.98"/>
    <x v="2"/>
    <x v="0"/>
    <x v="0"/>
    <s v="10141"/>
    <d v="2020-05-09T00:00:00"/>
    <x v="2"/>
    <x v="1"/>
    <x v="1"/>
    <x v="1"/>
    <x v="5"/>
    <x v="3"/>
    <x v="0"/>
    <x v="0"/>
    <n v="60"/>
    <x v="2"/>
  </r>
  <r>
    <s v="10268"/>
    <s v="Kenneth Thibaud"/>
    <d v="1975-09-16T00:00:00"/>
    <x v="0"/>
    <x v="2"/>
    <x v="0"/>
    <x v="0"/>
    <s v="Técnico de producción II"/>
    <n v="67176"/>
    <d v="2012-06-25T00:00:00"/>
    <x v="6"/>
    <x v="1"/>
    <x v="1"/>
    <n v="4.0999999999999996"/>
    <x v="2"/>
    <x v="0"/>
    <x v="1"/>
    <s v="10268"/>
    <d v="2014-08-30T00:00:00"/>
    <x v="2"/>
    <x v="1"/>
    <x v="1"/>
    <x v="1"/>
    <x v="6"/>
    <x v="10"/>
    <x v="4"/>
    <x v="11"/>
    <n v="50"/>
    <x v="1"/>
  </r>
  <r>
    <s v="10044"/>
    <s v="Neville Tredinnick"/>
    <d v="1988-05-05T00:00:00"/>
    <x v="0"/>
    <x v="1"/>
    <x v="0"/>
    <x v="2"/>
    <s v="Ingeniero de red"/>
    <n v="75281"/>
    <d v="2024-05-01T00:00:00"/>
    <x v="1"/>
    <x v="1"/>
    <x v="1"/>
    <n v="4.2"/>
    <x v="1"/>
    <x v="0"/>
    <x v="13"/>
    <s v="10044"/>
    <d v="2020-12-02T00:00:00"/>
    <x v="2"/>
    <x v="1"/>
    <x v="3"/>
    <x v="1"/>
    <x v="2"/>
    <x v="3"/>
    <x v="0"/>
    <x v="9"/>
    <n v="37"/>
    <x v="0"/>
  </r>
  <r>
    <s v="10102"/>
    <s v="Edward True"/>
    <d v="1983-06-14T00:00:00"/>
    <x v="0"/>
    <x v="0"/>
    <x v="0"/>
    <x v="1"/>
    <s v="Ingeniero de software"/>
    <n v="100416"/>
    <d v="2018-02-18T00:00:00"/>
    <x v="3"/>
    <x v="1"/>
    <x v="1"/>
    <n v="4.5999999999999996"/>
    <x v="1"/>
    <x v="0"/>
    <x v="5"/>
    <s v="10102"/>
    <d v="2022-04-15T00:00:00"/>
    <x v="2"/>
    <x v="1"/>
    <x v="3"/>
    <x v="1"/>
    <x v="1"/>
    <x v="5"/>
    <x v="5"/>
    <x v="4"/>
    <n v="42"/>
    <x v="0"/>
  </r>
  <r>
    <s v="10270"/>
    <s v="Cybil Trzeciak"/>
    <d v="1985-03-15T00:00:00"/>
    <x v="1"/>
    <x v="0"/>
    <x v="0"/>
    <x v="0"/>
    <s v="Técnico de producción II"/>
    <n v="74813"/>
    <d v="2016-10-01T00:00:00"/>
    <x v="0"/>
    <x v="1"/>
    <x v="1"/>
    <n v="4.4000000000000004"/>
    <x v="1"/>
    <x v="0"/>
    <x v="15"/>
    <s v="10270"/>
    <d v="2018-02-07T00:00:00"/>
    <x v="2"/>
    <x v="1"/>
    <x v="3"/>
    <x v="1"/>
    <x v="3"/>
    <x v="8"/>
    <x v="3"/>
    <x v="0"/>
    <n v="40"/>
    <x v="0"/>
  </r>
  <r>
    <s v="10014"/>
    <s v="Abdellah Veera"/>
    <d v="1987-01-31T00:00:00"/>
    <x v="0"/>
    <x v="3"/>
    <x v="0"/>
    <x v="3"/>
    <s v="Asistente Administrativo"/>
    <n v="58523"/>
    <d v="2017-08-13T00:00:00"/>
    <x v="0"/>
    <x v="0"/>
    <x v="0"/>
    <n v="4.5"/>
    <x v="0"/>
    <x v="0"/>
    <x v="1"/>
    <s v="10014"/>
    <d v="2020-05-02T00:00:00"/>
    <x v="2"/>
    <x v="4"/>
    <x v="2"/>
    <x v="1"/>
    <x v="5"/>
    <x v="3"/>
    <x v="7"/>
    <x v="2"/>
    <n v="38"/>
    <x v="0"/>
  </r>
  <r>
    <s v="10274"/>
    <s v="Courtney E Wallace"/>
    <d v="1955-11-14T00:00:00"/>
    <x v="1"/>
    <x v="1"/>
    <x v="0"/>
    <x v="0"/>
    <s v="Gerente de producto"/>
    <n v="80512"/>
    <d v="2016-09-26T00:00:00"/>
    <x v="3"/>
    <x v="1"/>
    <x v="1"/>
    <n v="4.5"/>
    <x v="1"/>
    <x v="0"/>
    <x v="15"/>
    <s v="10274"/>
    <d v="2016-02-01T00:00:00"/>
    <x v="2"/>
    <x v="1"/>
    <x v="3"/>
    <x v="1"/>
    <x v="3"/>
    <x v="7"/>
    <x v="2"/>
    <x v="0"/>
    <n v="70"/>
    <x v="2"/>
  </r>
  <r>
    <s v="10293"/>
    <s v="Theresa Wallace"/>
    <d v="1980-02-08T00:00:00"/>
    <x v="1"/>
    <x v="0"/>
    <x v="0"/>
    <x v="0"/>
    <s v="Técnico de producción I"/>
    <n v="50274"/>
    <d v="2017-08-13T00:00:00"/>
    <x v="1"/>
    <x v="2"/>
    <x v="2"/>
    <n v="2.5"/>
    <x v="1"/>
    <x v="3"/>
    <x v="8"/>
    <s v="10293"/>
    <d v="2019-01-09T00:00:00"/>
    <x v="2"/>
    <x v="2"/>
    <x v="3"/>
    <x v="1"/>
    <x v="8"/>
    <x v="2"/>
    <x v="7"/>
    <x v="2"/>
    <n v="45"/>
    <x v="0"/>
  </r>
  <r>
    <s v="10072"/>
    <s v="Scott Whittier"/>
    <d v="1987-05-24T00:00:00"/>
    <x v="0"/>
    <x v="0"/>
    <x v="0"/>
    <x v="1"/>
    <s v="Ingeniero de software"/>
    <n v="58371"/>
    <d v="2016-10-01T00:00:00"/>
    <x v="0"/>
    <x v="1"/>
    <x v="1"/>
    <n v="5"/>
    <x v="0"/>
    <x v="0"/>
    <x v="13"/>
    <s v="10072"/>
    <d v="2018-05-15T00:00:00"/>
    <x v="2"/>
    <x v="1"/>
    <x v="2"/>
    <x v="1"/>
    <x v="5"/>
    <x v="8"/>
    <x v="3"/>
    <x v="0"/>
    <n v="38"/>
    <x v="0"/>
  </r>
  <r>
    <s v="10048"/>
    <s v="Barry Wilber"/>
    <d v="1965-09-09T00:00:00"/>
    <x v="0"/>
    <x v="1"/>
    <x v="0"/>
    <x v="4"/>
    <s v="Vendedor"/>
    <n v="55140"/>
    <d v="2016-05-16T00:00:00"/>
    <x v="5"/>
    <x v="1"/>
    <x v="1"/>
    <n v="5"/>
    <x v="1"/>
    <x v="0"/>
    <x v="6"/>
    <s v="10048"/>
    <d v="2019-07-09T00:00:00"/>
    <x v="2"/>
    <x v="1"/>
    <x v="3"/>
    <x v="1"/>
    <x v="10"/>
    <x v="2"/>
    <x v="0"/>
    <x v="0"/>
    <n v="60"/>
    <x v="2"/>
  </r>
  <r>
    <s v="10204"/>
    <s v="Annie Wilkes"/>
    <d v="1983-07-30T00:00:00"/>
    <x v="1"/>
    <x v="3"/>
    <x v="0"/>
    <x v="3"/>
    <s v="Asistente Administrativo"/>
    <n v="58062"/>
    <d v="2016-10-01T00:00:00"/>
    <x v="4"/>
    <x v="1"/>
    <x v="1"/>
    <n v="3.6"/>
    <x v="0"/>
    <x v="0"/>
    <x v="5"/>
    <s v="10204"/>
    <d v="2016-05-14T00:00:00"/>
    <x v="2"/>
    <x v="1"/>
    <x v="2"/>
    <x v="1"/>
    <x v="5"/>
    <x v="7"/>
    <x v="3"/>
    <x v="0"/>
    <n v="42"/>
    <x v="0"/>
  </r>
  <r>
    <s v="10264"/>
    <s v="Jacquelyn Williams"/>
    <d v="1969-02-10T00:00:00"/>
    <x v="1"/>
    <x v="0"/>
    <x v="0"/>
    <x v="3"/>
    <s v="Asistente Administrativo"/>
    <n v="59728"/>
    <d v="2017-09-01T00:00:00"/>
    <x v="3"/>
    <x v="1"/>
    <x v="1"/>
    <n v="4.3"/>
    <x v="2"/>
    <x v="0"/>
    <x v="4"/>
    <s v="10264"/>
    <d v="2019-06-27T00:00:00"/>
    <x v="2"/>
    <x v="1"/>
    <x v="1"/>
    <x v="1"/>
    <x v="9"/>
    <x v="2"/>
    <x v="2"/>
    <x v="2"/>
    <n v="56"/>
    <x v="2"/>
  </r>
  <r>
    <s v="10033"/>
    <s v="Jordan Winthrop"/>
    <d v="1958-07-11T00:00:00"/>
    <x v="0"/>
    <x v="0"/>
    <x v="0"/>
    <x v="1"/>
    <s v="Ingeniero"/>
    <n v="70507"/>
    <d v="2018-07-01T00:00:00"/>
    <x v="0"/>
    <x v="0"/>
    <x v="0"/>
    <n v="5"/>
    <x v="1"/>
    <x v="0"/>
    <x v="6"/>
    <s v="10033"/>
    <d v="2020-02-21T00:00:00"/>
    <x v="2"/>
    <x v="4"/>
    <x v="3"/>
    <x v="1"/>
    <x v="3"/>
    <x v="3"/>
    <x v="1"/>
    <x v="4"/>
    <n v="67"/>
    <x v="2"/>
  </r>
  <r>
    <s v="10301"/>
    <s v="Catherine Ybarra"/>
    <d v="1982-04-05T00:00:00"/>
    <x v="1"/>
    <x v="0"/>
    <x v="0"/>
    <x v="1"/>
    <s v="Ingeniero"/>
    <n v="48513"/>
    <d v="2013-02-09T00:00:00"/>
    <x v="4"/>
    <x v="3"/>
    <x v="3"/>
    <n v="3.2"/>
    <x v="3"/>
    <x v="5"/>
    <x v="3"/>
    <s v="10301"/>
    <d v="2019-09-29T00:00:00"/>
    <x v="2"/>
    <x v="3"/>
    <x v="4"/>
    <x v="1"/>
    <x v="4"/>
    <x v="2"/>
    <x v="5"/>
    <x v="1"/>
    <n v="43"/>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
  <r>
    <s v="10026"/>
    <s v="Wilson K Adinolfi"/>
    <d v="1983-10-07T00:00:00"/>
    <x v="0"/>
    <x v="0"/>
    <x v="0"/>
    <x v="0"/>
    <s v="Técnico de producción I"/>
    <n v="62506"/>
    <x v="0"/>
    <x v="0"/>
    <x v="0"/>
    <x v="0"/>
    <n v="4.5999999999999996"/>
    <x v="0"/>
    <x v="0"/>
    <x v="0"/>
    <m/>
    <m/>
    <x v="0"/>
    <x v="0"/>
    <x v="0"/>
    <x v="0"/>
    <x v="0"/>
    <x v="0"/>
    <x v="0"/>
    <x v="0"/>
    <n v="42"/>
    <x v="0"/>
  </r>
  <r>
    <s v="10088"/>
    <s v="Trina Alagbe"/>
    <d v="1988-09-27T00:00:00"/>
    <x v="1"/>
    <x v="1"/>
    <x v="0"/>
    <x v="0"/>
    <s v="Técnico de producción I"/>
    <n v="64991"/>
    <x v="1"/>
    <x v="1"/>
    <x v="1"/>
    <x v="1"/>
    <n v="4.84"/>
    <x v="0"/>
    <x v="0"/>
    <x v="1"/>
    <m/>
    <m/>
    <x v="0"/>
    <x v="0"/>
    <x v="0"/>
    <x v="0"/>
    <x v="0"/>
    <x v="0"/>
    <x v="1"/>
    <x v="1"/>
    <n v="37"/>
    <x v="0"/>
  </r>
  <r>
    <s v="10002"/>
    <s v="Linda Anderson"/>
    <d v="1977-05-22T00:00:00"/>
    <x v="1"/>
    <x v="0"/>
    <x v="0"/>
    <x v="0"/>
    <s v="Técnico de producción I"/>
    <n v="57568"/>
    <x v="2"/>
    <x v="0"/>
    <x v="0"/>
    <x v="0"/>
    <n v="5"/>
    <x v="0"/>
    <x v="0"/>
    <x v="1"/>
    <m/>
    <m/>
    <x v="0"/>
    <x v="0"/>
    <x v="0"/>
    <x v="0"/>
    <x v="0"/>
    <x v="0"/>
    <x v="2"/>
    <x v="2"/>
    <n v="48"/>
    <x v="1"/>
  </r>
  <r>
    <s v="10194"/>
    <s v="Colby Andreola"/>
    <d v="1979-05-24T00:00:00"/>
    <x v="1"/>
    <x v="0"/>
    <x v="0"/>
    <x v="1"/>
    <s v="Ingeniero de software"/>
    <n v="95660"/>
    <x v="3"/>
    <x v="0"/>
    <x v="1"/>
    <x v="1"/>
    <n v="3.04"/>
    <x v="1"/>
    <x v="0"/>
    <x v="2"/>
    <m/>
    <m/>
    <x v="0"/>
    <x v="0"/>
    <x v="0"/>
    <x v="0"/>
    <x v="0"/>
    <x v="0"/>
    <x v="3"/>
    <x v="3"/>
    <n v="46"/>
    <x v="1"/>
  </r>
  <r>
    <s v="10062"/>
    <s v="Sam Athwal"/>
    <d v="1983-02-18T00:00:00"/>
    <x v="0"/>
    <x v="2"/>
    <x v="0"/>
    <x v="0"/>
    <s v="Técnico de producción I"/>
    <n v="59365"/>
    <x v="4"/>
    <x v="2"/>
    <x v="1"/>
    <x v="1"/>
    <n v="5"/>
    <x v="2"/>
    <x v="0"/>
    <x v="2"/>
    <m/>
    <m/>
    <x v="0"/>
    <x v="0"/>
    <x v="0"/>
    <x v="0"/>
    <x v="0"/>
    <x v="0"/>
    <x v="2"/>
    <x v="4"/>
    <n v="42"/>
    <x v="0"/>
  </r>
  <r>
    <s v="10114"/>
    <s v="Linda Bachiochi"/>
    <d v="1970-11-02T00:00:00"/>
    <x v="1"/>
    <x v="0"/>
    <x v="0"/>
    <x v="0"/>
    <s v="Técnico de producción I"/>
    <n v="47837"/>
    <x v="5"/>
    <x v="3"/>
    <x v="1"/>
    <x v="1"/>
    <n v="4.46"/>
    <x v="1"/>
    <x v="0"/>
    <x v="3"/>
    <m/>
    <m/>
    <x v="0"/>
    <x v="0"/>
    <x v="0"/>
    <x v="0"/>
    <x v="0"/>
    <x v="0"/>
    <x v="4"/>
    <x v="5"/>
    <n v="55"/>
    <x v="1"/>
  </r>
  <r>
    <s v="10250"/>
    <s v="Alejandro Bacong"/>
    <d v="1988-07-01T00:00:00"/>
    <x v="0"/>
    <x v="3"/>
    <x v="0"/>
    <x v="2"/>
    <s v="Soporte TI"/>
    <n v="50178"/>
    <x v="6"/>
    <x v="1"/>
    <x v="1"/>
    <x v="1"/>
    <n v="5"/>
    <x v="0"/>
    <x v="0"/>
    <x v="4"/>
    <m/>
    <m/>
    <x v="0"/>
    <x v="0"/>
    <x v="0"/>
    <x v="0"/>
    <x v="0"/>
    <x v="0"/>
    <x v="0"/>
    <x v="6"/>
    <n v="37"/>
    <x v="0"/>
  </r>
  <r>
    <s v="10012"/>
    <s v="Hector Barbossa"/>
    <d v="1988-04-07T00:00:00"/>
    <x v="0"/>
    <x v="3"/>
    <x v="0"/>
    <x v="2"/>
    <s v="Analista de datos"/>
    <n v="92328"/>
    <x v="3"/>
    <x v="3"/>
    <x v="0"/>
    <x v="0"/>
    <n v="4.28"/>
    <x v="2"/>
    <x v="0"/>
    <x v="5"/>
    <m/>
    <m/>
    <x v="0"/>
    <x v="0"/>
    <x v="0"/>
    <x v="0"/>
    <x v="0"/>
    <x v="0"/>
    <x v="3"/>
    <x v="3"/>
    <n v="37"/>
    <x v="0"/>
  </r>
  <r>
    <s v="10265"/>
    <s v="Francesco A Barone"/>
    <d v="1983-07-20T00:00:00"/>
    <x v="0"/>
    <x v="0"/>
    <x v="0"/>
    <x v="0"/>
    <s v="Técnico de producción I"/>
    <n v="58709"/>
    <x v="7"/>
    <x v="4"/>
    <x v="1"/>
    <x v="1"/>
    <n v="4.5999999999999996"/>
    <x v="2"/>
    <x v="0"/>
    <x v="6"/>
    <m/>
    <m/>
    <x v="0"/>
    <x v="0"/>
    <x v="0"/>
    <x v="0"/>
    <x v="0"/>
    <x v="0"/>
    <x v="5"/>
    <x v="2"/>
    <n v="42"/>
    <x v="0"/>
  </r>
  <r>
    <s v="10023"/>
    <s v="Kimberly Beak"/>
    <d v="1966-04-17T00:00:00"/>
    <x v="1"/>
    <x v="1"/>
    <x v="0"/>
    <x v="0"/>
    <s v="Técnico de producción II"/>
    <n v="70131"/>
    <x v="8"/>
    <x v="2"/>
    <x v="0"/>
    <x v="0"/>
    <n v="4.4000000000000004"/>
    <x v="1"/>
    <x v="0"/>
    <x v="4"/>
    <m/>
    <m/>
    <x v="0"/>
    <x v="0"/>
    <x v="0"/>
    <x v="0"/>
    <x v="0"/>
    <x v="0"/>
    <x v="1"/>
    <x v="7"/>
    <n v="59"/>
    <x v="2"/>
  </r>
  <r>
    <s v="10055"/>
    <s v="Courtney Beatrice"/>
    <d v="1970-10-27T00:00:00"/>
    <x v="1"/>
    <x v="0"/>
    <x v="0"/>
    <x v="0"/>
    <s v="Técnico de producción I"/>
    <n v="59026"/>
    <x v="9"/>
    <x v="4"/>
    <x v="1"/>
    <x v="1"/>
    <n v="5"/>
    <x v="0"/>
    <x v="0"/>
    <x v="7"/>
    <m/>
    <m/>
    <x v="0"/>
    <x v="0"/>
    <x v="0"/>
    <x v="0"/>
    <x v="0"/>
    <x v="0"/>
    <x v="6"/>
    <x v="0"/>
    <n v="55"/>
    <x v="1"/>
  </r>
  <r>
    <s v="10277"/>
    <s v="Scott Becker"/>
    <d v="1979-06-04T00:00:00"/>
    <x v="0"/>
    <x v="0"/>
    <x v="0"/>
    <x v="0"/>
    <s v="Técnico de producción I"/>
    <n v="53250"/>
    <x v="10"/>
    <x v="0"/>
    <x v="1"/>
    <x v="1"/>
    <n v="4.2"/>
    <x v="2"/>
    <x v="0"/>
    <x v="8"/>
    <m/>
    <m/>
    <x v="0"/>
    <x v="0"/>
    <x v="0"/>
    <x v="0"/>
    <x v="0"/>
    <x v="0"/>
    <x v="7"/>
    <x v="4"/>
    <n v="46"/>
    <x v="1"/>
  </r>
  <r>
    <s v="10046"/>
    <s v="Sean Bernstein"/>
    <d v="1970-12-22T00:00:00"/>
    <x v="0"/>
    <x v="0"/>
    <x v="0"/>
    <x v="0"/>
    <s v="Técnico de producción I"/>
    <n v="51044"/>
    <x v="11"/>
    <x v="4"/>
    <x v="1"/>
    <x v="1"/>
    <n v="5"/>
    <x v="1"/>
    <x v="0"/>
    <x v="8"/>
    <m/>
    <m/>
    <x v="0"/>
    <x v="0"/>
    <x v="0"/>
    <x v="0"/>
    <x v="0"/>
    <x v="0"/>
    <x v="5"/>
    <x v="2"/>
    <n v="55"/>
    <x v="1"/>
  </r>
  <r>
    <s v="10226"/>
    <s v="Lowan M Biden"/>
    <d v="1958-12-27T00:00:00"/>
    <x v="1"/>
    <x v="3"/>
    <x v="0"/>
    <x v="0"/>
    <s v="Técnico de producción I"/>
    <n v="64919"/>
    <x v="12"/>
    <x v="1"/>
    <x v="1"/>
    <x v="1"/>
    <n v="4.2"/>
    <x v="1"/>
    <x v="0"/>
    <x v="9"/>
    <m/>
    <m/>
    <x v="0"/>
    <x v="0"/>
    <x v="0"/>
    <x v="0"/>
    <x v="0"/>
    <x v="0"/>
    <x v="7"/>
    <x v="4"/>
    <n v="67"/>
    <x v="2"/>
  </r>
  <r>
    <s v="10003"/>
    <s v="Helen Billis"/>
    <d v="1989-01-09T00:00:00"/>
    <x v="1"/>
    <x v="1"/>
    <x v="0"/>
    <x v="0"/>
    <s v="Técnico de producción I"/>
    <n v="62910"/>
    <x v="13"/>
    <x v="1"/>
    <x v="0"/>
    <x v="0"/>
    <n v="5"/>
    <x v="1"/>
    <x v="0"/>
    <x v="2"/>
    <m/>
    <m/>
    <x v="0"/>
    <x v="0"/>
    <x v="0"/>
    <x v="0"/>
    <x v="0"/>
    <x v="0"/>
    <x v="1"/>
    <x v="3"/>
    <n v="36"/>
    <x v="0"/>
  </r>
  <r>
    <s v="10294"/>
    <s v="Dianna Blount"/>
    <d v="1990-09-21T00:00:00"/>
    <x v="1"/>
    <x v="0"/>
    <x v="0"/>
    <x v="0"/>
    <s v="Técnico de producción II"/>
    <n v="66441"/>
    <x v="9"/>
    <x v="1"/>
    <x v="2"/>
    <x v="2"/>
    <n v="2"/>
    <x v="1"/>
    <x v="1"/>
    <x v="10"/>
    <m/>
    <m/>
    <x v="0"/>
    <x v="0"/>
    <x v="0"/>
    <x v="0"/>
    <x v="0"/>
    <x v="0"/>
    <x v="6"/>
    <x v="0"/>
    <n v="35"/>
    <x v="3"/>
  </r>
  <r>
    <s v="10081"/>
    <s v="Bonalyn Boutwell"/>
    <d v="1987-04-04T00:00:00"/>
    <x v="1"/>
    <x v="1"/>
    <x v="0"/>
    <x v="3"/>
    <s v="Contador"/>
    <n v="106367"/>
    <x v="14"/>
    <x v="3"/>
    <x v="1"/>
    <x v="1"/>
    <n v="5"/>
    <x v="2"/>
    <x v="0"/>
    <x v="3"/>
    <m/>
    <m/>
    <x v="0"/>
    <x v="0"/>
    <x v="0"/>
    <x v="0"/>
    <x v="0"/>
    <x v="0"/>
    <x v="5"/>
    <x v="6"/>
    <n v="38"/>
    <x v="0"/>
  </r>
  <r>
    <s v="10238"/>
    <s v="Mia Brown"/>
    <d v="1987-11-24T00:00:00"/>
    <x v="1"/>
    <x v="1"/>
    <x v="0"/>
    <x v="3"/>
    <s v="Contador I"/>
    <n v="63000"/>
    <x v="15"/>
    <x v="3"/>
    <x v="1"/>
    <x v="1"/>
    <n v="4.5"/>
    <x v="3"/>
    <x v="0"/>
    <x v="11"/>
    <m/>
    <m/>
    <x v="0"/>
    <x v="0"/>
    <x v="0"/>
    <x v="0"/>
    <x v="0"/>
    <x v="0"/>
    <x v="3"/>
    <x v="1"/>
    <n v="38"/>
    <x v="0"/>
  </r>
  <r>
    <s v="10184"/>
    <s v="Joseph Buccheri"/>
    <d v="1983-07-28T00:00:00"/>
    <x v="0"/>
    <x v="0"/>
    <x v="0"/>
    <x v="0"/>
    <s v="Técnico de producción II"/>
    <n v="65288"/>
    <x v="16"/>
    <x v="4"/>
    <x v="1"/>
    <x v="1"/>
    <n v="3.19"/>
    <x v="1"/>
    <x v="0"/>
    <x v="5"/>
    <m/>
    <m/>
    <x v="0"/>
    <x v="0"/>
    <x v="0"/>
    <x v="0"/>
    <x v="0"/>
    <x v="0"/>
    <x v="2"/>
    <x v="3"/>
    <n v="42"/>
    <x v="0"/>
  </r>
  <r>
    <s v="10203"/>
    <s v="Josephine Bugali"/>
    <d v="1969-10-30T00:00:00"/>
    <x v="1"/>
    <x v="4"/>
    <x v="0"/>
    <x v="0"/>
    <s v="Técnico de producción I"/>
    <n v="64375"/>
    <x v="17"/>
    <x v="3"/>
    <x v="1"/>
    <x v="1"/>
    <n v="3.5"/>
    <x v="0"/>
    <x v="0"/>
    <x v="12"/>
    <m/>
    <m/>
    <x v="0"/>
    <x v="0"/>
    <x v="0"/>
    <x v="0"/>
    <x v="0"/>
    <x v="0"/>
    <x v="5"/>
    <x v="3"/>
    <n v="56"/>
    <x v="2"/>
  </r>
  <r>
    <s v="10107"/>
    <s v="Joelle Burke"/>
    <d v="1980-02-03T00:00:00"/>
    <x v="1"/>
    <x v="0"/>
    <x v="0"/>
    <x v="0"/>
    <s v="Técnico de producción II"/>
    <n v="63763"/>
    <x v="18"/>
    <x v="2"/>
    <x v="1"/>
    <x v="1"/>
    <n v="4.51"/>
    <x v="2"/>
    <x v="0"/>
    <x v="10"/>
    <m/>
    <m/>
    <x v="0"/>
    <x v="0"/>
    <x v="0"/>
    <x v="0"/>
    <x v="0"/>
    <x v="0"/>
    <x v="0"/>
    <x v="2"/>
    <n v="45"/>
    <x v="0"/>
  </r>
  <r>
    <s v="10181"/>
    <s v="Benjamin Burkett"/>
    <d v="1977-08-19T00:00:00"/>
    <x v="0"/>
    <x v="1"/>
    <x v="0"/>
    <x v="0"/>
    <s v="Técnico de producción II"/>
    <n v="62162"/>
    <x v="9"/>
    <x v="1"/>
    <x v="1"/>
    <x v="1"/>
    <n v="3.25"/>
    <x v="0"/>
    <x v="0"/>
    <x v="1"/>
    <m/>
    <m/>
    <x v="0"/>
    <x v="0"/>
    <x v="0"/>
    <x v="0"/>
    <x v="0"/>
    <x v="0"/>
    <x v="6"/>
    <x v="0"/>
    <n v="48"/>
    <x v="1"/>
  </r>
  <r>
    <s v="10150"/>
    <s v="Max Cady"/>
    <d v="1966-11-22T00:00:00"/>
    <x v="0"/>
    <x v="0"/>
    <x v="0"/>
    <x v="1"/>
    <s v="Ingeniero de software Gerente"/>
    <n v="77692"/>
    <x v="19"/>
    <x v="4"/>
    <x v="1"/>
    <x v="1"/>
    <n v="3.84"/>
    <x v="1"/>
    <x v="0"/>
    <x v="3"/>
    <m/>
    <m/>
    <x v="0"/>
    <x v="0"/>
    <x v="0"/>
    <x v="0"/>
    <x v="0"/>
    <x v="0"/>
    <x v="7"/>
    <x v="0"/>
    <n v="59"/>
    <x v="2"/>
  </r>
  <r>
    <s v="10001"/>
    <s v="Calvin Candie"/>
    <d v="1983-09-08T00:00:00"/>
    <x v="0"/>
    <x v="0"/>
    <x v="0"/>
    <x v="0"/>
    <s v="Gerente de producto"/>
    <n v="72640"/>
    <x v="20"/>
    <x v="1"/>
    <x v="0"/>
    <x v="0"/>
    <n v="5"/>
    <x v="1"/>
    <x v="0"/>
    <x v="11"/>
    <m/>
    <m/>
    <x v="0"/>
    <x v="0"/>
    <x v="0"/>
    <x v="0"/>
    <x v="0"/>
    <x v="0"/>
    <x v="8"/>
    <x v="7"/>
    <n v="42"/>
    <x v="0"/>
  </r>
  <r>
    <s v="10085"/>
    <s v="Judith Carabbio"/>
    <d v="1987-05-04T00:00:00"/>
    <x v="1"/>
    <x v="0"/>
    <x v="0"/>
    <x v="1"/>
    <s v="Ingeniero de software"/>
    <n v="93396"/>
    <x v="21"/>
    <x v="1"/>
    <x v="1"/>
    <x v="1"/>
    <n v="4.96"/>
    <x v="2"/>
    <x v="0"/>
    <x v="10"/>
    <m/>
    <m/>
    <x v="0"/>
    <x v="0"/>
    <x v="0"/>
    <x v="0"/>
    <x v="0"/>
    <x v="0"/>
    <x v="9"/>
    <x v="4"/>
    <n v="38"/>
    <x v="0"/>
  </r>
  <r>
    <s v="10115"/>
    <s v="Michael Carey"/>
    <d v="1983-02-02T00:00:00"/>
    <x v="0"/>
    <x v="0"/>
    <x v="0"/>
    <x v="0"/>
    <s v="Técnico de producción I"/>
    <n v="52846"/>
    <x v="22"/>
    <x v="0"/>
    <x v="1"/>
    <x v="1"/>
    <n v="4.43"/>
    <x v="1"/>
    <x v="0"/>
    <x v="11"/>
    <m/>
    <m/>
    <x v="0"/>
    <x v="0"/>
    <x v="0"/>
    <x v="0"/>
    <x v="0"/>
    <x v="0"/>
    <x v="10"/>
    <x v="3"/>
    <n v="42"/>
    <x v="0"/>
  </r>
  <r>
    <s v="10082"/>
    <s v="Claudia N Carr"/>
    <d v="1986-06-06T00:00:00"/>
    <x v="1"/>
    <x v="0"/>
    <x v="0"/>
    <x v="2"/>
    <s v="Administrador de base de datos senior"/>
    <n v="100031"/>
    <x v="23"/>
    <x v="0"/>
    <x v="1"/>
    <x v="1"/>
    <n v="5"/>
    <x v="0"/>
    <x v="0"/>
    <x v="6"/>
    <m/>
    <m/>
    <x v="0"/>
    <x v="0"/>
    <x v="0"/>
    <x v="0"/>
    <x v="0"/>
    <x v="0"/>
    <x v="4"/>
    <x v="7"/>
    <n v="39"/>
    <x v="0"/>
  </r>
  <r>
    <s v="10040"/>
    <s v="Michelle Carter"/>
    <d v="1963-05-15T00:00:00"/>
    <x v="1"/>
    <x v="0"/>
    <x v="0"/>
    <x v="4"/>
    <s v="Gerente de ventas regional"/>
    <n v="71860"/>
    <x v="24"/>
    <x v="1"/>
    <x v="1"/>
    <x v="1"/>
    <n v="5"/>
    <x v="0"/>
    <x v="0"/>
    <x v="6"/>
    <m/>
    <m/>
    <x v="0"/>
    <x v="0"/>
    <x v="0"/>
    <x v="0"/>
    <x v="0"/>
    <x v="0"/>
    <x v="7"/>
    <x v="3"/>
    <n v="62"/>
    <x v="2"/>
  </r>
  <r>
    <s v="10067"/>
    <s v="Beatrice Chace"/>
    <d v="1951-02-01T00:00:00"/>
    <x v="1"/>
    <x v="0"/>
    <x v="0"/>
    <x v="0"/>
    <s v="Técnico de producción I"/>
    <n v="61656"/>
    <x v="16"/>
    <x v="4"/>
    <x v="1"/>
    <x v="1"/>
    <n v="5"/>
    <x v="2"/>
    <x v="0"/>
    <x v="13"/>
    <m/>
    <m/>
    <x v="0"/>
    <x v="0"/>
    <x v="0"/>
    <x v="0"/>
    <x v="0"/>
    <x v="0"/>
    <x v="2"/>
    <x v="3"/>
    <n v="74"/>
    <x v="2"/>
  </r>
  <r>
    <s v="10108"/>
    <s v="Brian Champaigne"/>
    <d v="1972-09-02T00:00:00"/>
    <x v="0"/>
    <x v="1"/>
    <x v="0"/>
    <x v="2"/>
    <s v="Director BI"/>
    <n v="110929"/>
    <x v="25"/>
    <x v="1"/>
    <x v="1"/>
    <x v="1"/>
    <n v="4.5"/>
    <x v="0"/>
    <x v="0"/>
    <x v="14"/>
    <m/>
    <m/>
    <x v="0"/>
    <x v="0"/>
    <x v="0"/>
    <x v="0"/>
    <x v="0"/>
    <x v="0"/>
    <x v="4"/>
    <x v="7"/>
    <n v="53"/>
    <x v="1"/>
  </r>
  <r>
    <s v="10210"/>
    <s v="Lin Chan"/>
    <d v="1979-12-02T00:00:00"/>
    <x v="1"/>
    <x v="0"/>
    <x v="0"/>
    <x v="0"/>
    <s v="Técnico de producción I"/>
    <n v="54237"/>
    <x v="26"/>
    <x v="1"/>
    <x v="1"/>
    <x v="1"/>
    <n v="3.3"/>
    <x v="2"/>
    <x v="0"/>
    <x v="13"/>
    <m/>
    <m/>
    <x v="0"/>
    <x v="0"/>
    <x v="0"/>
    <x v="0"/>
    <x v="0"/>
    <x v="0"/>
    <x v="11"/>
    <x v="3"/>
    <n v="46"/>
    <x v="1"/>
  </r>
  <r>
    <s v="10154"/>
    <s v="Donovan E Chang"/>
    <d v="1983-08-24T00:00:00"/>
    <x v="0"/>
    <x v="0"/>
    <x v="0"/>
    <x v="0"/>
    <s v="Técnico de producción I"/>
    <n v="60380"/>
    <x v="10"/>
    <x v="0"/>
    <x v="1"/>
    <x v="1"/>
    <n v="3.8"/>
    <x v="0"/>
    <x v="0"/>
    <x v="3"/>
    <m/>
    <m/>
    <x v="0"/>
    <x v="0"/>
    <x v="0"/>
    <x v="0"/>
    <x v="0"/>
    <x v="0"/>
    <x v="7"/>
    <x v="4"/>
    <n v="42"/>
    <x v="0"/>
  </r>
  <r>
    <s v="10200"/>
    <s v="Anton Chigurh"/>
    <d v="1970-11-06T00:00:00"/>
    <x v="0"/>
    <x v="0"/>
    <x v="0"/>
    <x v="4"/>
    <s v="Gerente de ventas regional"/>
    <n v="66808"/>
    <x v="27"/>
    <x v="2"/>
    <x v="1"/>
    <x v="1"/>
    <n v="3"/>
    <x v="0"/>
    <x v="0"/>
    <x v="12"/>
    <m/>
    <m/>
    <x v="0"/>
    <x v="0"/>
    <x v="0"/>
    <x v="0"/>
    <x v="0"/>
    <x v="0"/>
    <x v="0"/>
    <x v="2"/>
    <n v="55"/>
    <x v="1"/>
  </r>
  <r>
    <s v="10168"/>
    <s v="Caroline Cierpiszewski"/>
    <d v="1988-05-31T00:00:00"/>
    <x v="1"/>
    <x v="0"/>
    <x v="0"/>
    <x v="0"/>
    <s v="Técnico de producción I"/>
    <n v="64816"/>
    <x v="28"/>
    <x v="1"/>
    <x v="1"/>
    <x v="1"/>
    <n v="3.58"/>
    <x v="0"/>
    <x v="0"/>
    <x v="10"/>
    <m/>
    <m/>
    <x v="0"/>
    <x v="0"/>
    <x v="0"/>
    <x v="0"/>
    <x v="0"/>
    <x v="0"/>
    <x v="10"/>
    <x v="0"/>
    <n v="37"/>
    <x v="0"/>
  </r>
  <r>
    <s v="10220"/>
    <s v="Rick Clayton"/>
    <d v="1985-05-09T00:00:00"/>
    <x v="0"/>
    <x v="0"/>
    <x v="0"/>
    <x v="2"/>
    <s v="Soporte TI"/>
    <n v="68678"/>
    <x v="29"/>
    <x v="1"/>
    <x v="1"/>
    <x v="1"/>
    <n v="4.7"/>
    <x v="1"/>
    <x v="0"/>
    <x v="9"/>
    <m/>
    <m/>
    <x v="0"/>
    <x v="0"/>
    <x v="0"/>
    <x v="0"/>
    <x v="0"/>
    <x v="0"/>
    <x v="0"/>
    <x v="2"/>
    <n v="40"/>
    <x v="0"/>
  </r>
  <r>
    <s v="10029"/>
    <s v="Elijian Clukey"/>
    <d v="1980-08-26T00:00:00"/>
    <x v="0"/>
    <x v="1"/>
    <x v="0"/>
    <x v="0"/>
    <s v="Técnico de producción I"/>
    <n v="50373"/>
    <x v="30"/>
    <x v="2"/>
    <x v="0"/>
    <x v="0"/>
    <n v="4.0999999999999996"/>
    <x v="2"/>
    <x v="0"/>
    <x v="15"/>
    <m/>
    <m/>
    <x v="0"/>
    <x v="0"/>
    <x v="0"/>
    <x v="0"/>
    <x v="0"/>
    <x v="0"/>
    <x v="4"/>
    <x v="7"/>
    <n v="45"/>
    <x v="0"/>
  </r>
  <r>
    <s v="10261"/>
    <s v="James Cockel"/>
    <d v="1977-08-09T00:00:00"/>
    <x v="0"/>
    <x v="0"/>
    <x v="0"/>
    <x v="0"/>
    <s v="Técnico de producción I"/>
    <n v="63108"/>
    <x v="10"/>
    <x v="2"/>
    <x v="1"/>
    <x v="1"/>
    <n v="4.4000000000000004"/>
    <x v="0"/>
    <x v="0"/>
    <x v="10"/>
    <m/>
    <m/>
    <x v="0"/>
    <x v="0"/>
    <x v="0"/>
    <x v="0"/>
    <x v="0"/>
    <x v="0"/>
    <x v="7"/>
    <x v="4"/>
    <n v="48"/>
    <x v="1"/>
  </r>
  <r>
    <s v="10282"/>
    <s v="Michael Corleone"/>
    <d v="1975-12-17T00:00:00"/>
    <x v="0"/>
    <x v="3"/>
    <x v="1"/>
    <x v="0"/>
    <s v="Gerente de producto"/>
    <n v="68051"/>
    <x v="31"/>
    <x v="1"/>
    <x v="2"/>
    <x v="2"/>
    <n v="4.13"/>
    <x v="3"/>
    <x v="2"/>
    <x v="10"/>
    <m/>
    <m/>
    <x v="0"/>
    <x v="0"/>
    <x v="0"/>
    <x v="0"/>
    <x v="0"/>
    <x v="0"/>
    <x v="1"/>
    <x v="8"/>
    <n v="50"/>
    <x v="1"/>
  </r>
  <r>
    <s v="10019"/>
    <s v="Vito Corleone"/>
    <d v="1983-03-19T00:00:00"/>
    <x v="0"/>
    <x v="0"/>
    <x v="1"/>
    <x v="0"/>
    <s v="Director de operaciones"/>
    <n v="170500"/>
    <x v="32"/>
    <x v="1"/>
    <x v="0"/>
    <x v="0"/>
    <n v="3.7"/>
    <x v="0"/>
    <x v="0"/>
    <x v="1"/>
    <m/>
    <m/>
    <x v="0"/>
    <x v="0"/>
    <x v="0"/>
    <x v="0"/>
    <x v="0"/>
    <x v="0"/>
    <x v="0"/>
    <x v="5"/>
    <n v="42"/>
    <x v="0"/>
  </r>
  <r>
    <s v="10094"/>
    <s v="Lisa Cornett"/>
    <d v="1977-03-31T00:00:00"/>
    <x v="1"/>
    <x v="1"/>
    <x v="1"/>
    <x v="0"/>
    <s v="Técnico de producción I"/>
    <n v="63381"/>
    <x v="6"/>
    <x v="1"/>
    <x v="1"/>
    <x v="1"/>
    <n v="4.7300000000000004"/>
    <x v="0"/>
    <x v="0"/>
    <x v="16"/>
    <m/>
    <m/>
    <x v="0"/>
    <x v="0"/>
    <x v="0"/>
    <x v="0"/>
    <x v="0"/>
    <x v="0"/>
    <x v="0"/>
    <x v="6"/>
    <n v="48"/>
    <x v="1"/>
  </r>
  <r>
    <s v="10193"/>
    <s v="Frank Costello"/>
    <d v="1986-08-26T00:00:00"/>
    <x v="0"/>
    <x v="1"/>
    <x v="1"/>
    <x v="2"/>
    <s v="Analista de datos"/>
    <n v="83552"/>
    <x v="33"/>
    <x v="1"/>
    <x v="1"/>
    <x v="1"/>
    <n v="3.04"/>
    <x v="1"/>
    <x v="0"/>
    <x v="9"/>
    <m/>
    <m/>
    <x v="0"/>
    <x v="0"/>
    <x v="0"/>
    <x v="0"/>
    <x v="0"/>
    <x v="0"/>
    <x v="10"/>
    <x v="6"/>
    <n v="39"/>
    <x v="0"/>
  </r>
  <r>
    <s v="10132"/>
    <s v="Jean Crimmings"/>
    <d v="1987-10-04T00:00:00"/>
    <x v="1"/>
    <x v="0"/>
    <x v="1"/>
    <x v="0"/>
    <s v="Técnico de producción I"/>
    <n v="56149"/>
    <x v="30"/>
    <x v="0"/>
    <x v="1"/>
    <x v="1"/>
    <n v="4.12"/>
    <x v="0"/>
    <x v="0"/>
    <x v="1"/>
    <m/>
    <m/>
    <x v="0"/>
    <x v="0"/>
    <x v="0"/>
    <x v="0"/>
    <x v="0"/>
    <x v="0"/>
    <x v="4"/>
    <x v="7"/>
    <n v="38"/>
    <x v="0"/>
  </r>
  <r>
    <s v="10083"/>
    <s v="Noah Cross"/>
    <d v="1965-09-09T00:00:00"/>
    <x v="0"/>
    <x v="0"/>
    <x v="1"/>
    <x v="2"/>
    <s v="Ingeniero de red senior"/>
    <n v="92329"/>
    <x v="3"/>
    <x v="2"/>
    <x v="1"/>
    <x v="1"/>
    <n v="5"/>
    <x v="1"/>
    <x v="0"/>
    <x v="15"/>
    <m/>
    <m/>
    <x v="0"/>
    <x v="0"/>
    <x v="0"/>
    <x v="0"/>
    <x v="0"/>
    <x v="0"/>
    <x v="3"/>
    <x v="3"/>
    <n v="60"/>
    <x v="2"/>
  </r>
  <r>
    <s v="10099"/>
    <s v="Lynn Daneault"/>
    <d v="1990-04-19T00:00:00"/>
    <x v="1"/>
    <x v="0"/>
    <x v="1"/>
    <x v="4"/>
    <s v="Gerente de ventas"/>
    <n v="65729"/>
    <x v="34"/>
    <x v="1"/>
    <x v="1"/>
    <x v="1"/>
    <n v="4.62"/>
    <x v="2"/>
    <x v="0"/>
    <x v="14"/>
    <m/>
    <m/>
    <x v="0"/>
    <x v="0"/>
    <x v="0"/>
    <x v="0"/>
    <x v="0"/>
    <x v="0"/>
    <x v="0"/>
    <x v="3"/>
    <n v="35"/>
    <x v="3"/>
  </r>
  <r>
    <s v="10212"/>
    <s v="Ann Daniele"/>
    <d v="1952-01-18T00:00:00"/>
    <x v="1"/>
    <x v="1"/>
    <x v="1"/>
    <x v="2"/>
    <s v="Ingeniero de red senior"/>
    <n v="85028"/>
    <x v="3"/>
    <x v="0"/>
    <x v="1"/>
    <x v="1"/>
    <n v="3.1"/>
    <x v="0"/>
    <x v="0"/>
    <x v="2"/>
    <m/>
    <m/>
    <x v="0"/>
    <x v="0"/>
    <x v="0"/>
    <x v="0"/>
    <x v="0"/>
    <x v="0"/>
    <x v="3"/>
    <x v="3"/>
    <n v="73"/>
    <x v="2"/>
  </r>
  <r>
    <s v="10056"/>
    <s v="Jene'ya Darson"/>
    <d v="1978-05-11T00:00:00"/>
    <x v="1"/>
    <x v="1"/>
    <x v="1"/>
    <x v="0"/>
    <s v="Técnico de producción I"/>
    <n v="57583"/>
    <x v="35"/>
    <x v="1"/>
    <x v="1"/>
    <x v="1"/>
    <n v="5"/>
    <x v="1"/>
    <x v="0"/>
    <x v="0"/>
    <m/>
    <m/>
    <x v="0"/>
    <x v="0"/>
    <x v="0"/>
    <x v="0"/>
    <x v="0"/>
    <x v="0"/>
    <x v="5"/>
    <x v="2"/>
    <n v="47"/>
    <x v="1"/>
  </r>
  <r>
    <s v="10143"/>
    <s v="Daniel Davis"/>
    <d v="1979-09-14T00:00:00"/>
    <x v="0"/>
    <x v="0"/>
    <x v="1"/>
    <x v="0"/>
    <s v="Técnico de producción II"/>
    <n v="56294"/>
    <x v="36"/>
    <x v="0"/>
    <x v="1"/>
    <x v="1"/>
    <n v="3.96"/>
    <x v="2"/>
    <x v="0"/>
    <x v="16"/>
    <m/>
    <m/>
    <x v="0"/>
    <x v="0"/>
    <x v="0"/>
    <x v="0"/>
    <x v="0"/>
    <x v="0"/>
    <x v="1"/>
    <x v="0"/>
    <n v="46"/>
    <x v="1"/>
  </r>
  <r>
    <s v="10311"/>
    <s v="Randy Dee"/>
    <d v="1988-04-15T00:00:00"/>
    <x v="0"/>
    <x v="1"/>
    <x v="1"/>
    <x v="0"/>
    <s v="Técnico de producción I"/>
    <n v="56991"/>
    <x v="37"/>
    <x v="1"/>
    <x v="1"/>
    <x v="1"/>
    <n v="4.3"/>
    <x v="2"/>
    <x v="1"/>
    <x v="9"/>
    <m/>
    <m/>
    <x v="0"/>
    <x v="0"/>
    <x v="0"/>
    <x v="0"/>
    <x v="0"/>
    <x v="0"/>
    <x v="2"/>
    <x v="9"/>
    <n v="37"/>
    <x v="0"/>
  </r>
  <r>
    <s v="10155"/>
    <s v="Keyla Del Bosque"/>
    <d v="1979-05-07T00:00:00"/>
    <x v="1"/>
    <x v="0"/>
    <x v="1"/>
    <x v="1"/>
    <s v="Ingeniero de software"/>
    <n v="101199"/>
    <x v="2"/>
    <x v="1"/>
    <x v="1"/>
    <x v="1"/>
    <n v="3.79"/>
    <x v="0"/>
    <x v="0"/>
    <x v="14"/>
    <m/>
    <m/>
    <x v="0"/>
    <x v="0"/>
    <x v="0"/>
    <x v="0"/>
    <x v="0"/>
    <x v="0"/>
    <x v="2"/>
    <x v="2"/>
    <n v="46"/>
    <x v="1"/>
  </r>
  <r>
    <s v="10306"/>
    <s v="Alex Delarge"/>
    <d v="1975-02-11T00:00:00"/>
    <x v="0"/>
    <x v="0"/>
    <x v="1"/>
    <x v="4"/>
    <s v="Gerente de ventas regional"/>
    <n v="61568"/>
    <x v="16"/>
    <x v="1"/>
    <x v="3"/>
    <x v="3"/>
    <n v="1.93"/>
    <x v="1"/>
    <x v="3"/>
    <x v="15"/>
    <m/>
    <m/>
    <x v="0"/>
    <x v="0"/>
    <x v="0"/>
    <x v="0"/>
    <x v="0"/>
    <x v="0"/>
    <x v="2"/>
    <x v="3"/>
    <n v="50"/>
    <x v="1"/>
  </r>
  <r>
    <s v="10310"/>
    <s v="Carl Desimone"/>
    <d v="1967-04-19T00:00:00"/>
    <x v="0"/>
    <x v="1"/>
    <x v="1"/>
    <x v="0"/>
    <s v="Técnico de producción I"/>
    <n v="53189"/>
    <x v="13"/>
    <x v="1"/>
    <x v="3"/>
    <x v="3"/>
    <n v="1.1200000000000001"/>
    <x v="3"/>
    <x v="4"/>
    <x v="5"/>
    <m/>
    <m/>
    <x v="0"/>
    <x v="0"/>
    <x v="0"/>
    <x v="0"/>
    <x v="0"/>
    <x v="0"/>
    <x v="1"/>
    <x v="3"/>
    <n v="58"/>
    <x v="2"/>
  </r>
  <r>
    <s v="10197"/>
    <s v="Tommy DeVito"/>
    <d v="1983-04-09T00:00:00"/>
    <x v="0"/>
    <x v="0"/>
    <x v="1"/>
    <x v="2"/>
    <s v="Desarrollador BI"/>
    <n v="96820"/>
    <x v="38"/>
    <x v="1"/>
    <x v="1"/>
    <x v="1"/>
    <n v="3.01"/>
    <x v="0"/>
    <x v="0"/>
    <x v="1"/>
    <m/>
    <m/>
    <x v="0"/>
    <x v="0"/>
    <x v="0"/>
    <x v="0"/>
    <x v="0"/>
    <x v="0"/>
    <x v="5"/>
    <x v="10"/>
    <n v="42"/>
    <x v="0"/>
  </r>
  <r>
    <s v="10276"/>
    <s v="Geoff Dickinson"/>
    <d v="1982-11-15T00:00:00"/>
    <x v="0"/>
    <x v="0"/>
    <x v="1"/>
    <x v="0"/>
    <s v="Técnico de producción I"/>
    <n v="51259"/>
    <x v="26"/>
    <x v="1"/>
    <x v="1"/>
    <x v="1"/>
    <n v="4.3"/>
    <x v="2"/>
    <x v="0"/>
    <x v="0"/>
    <m/>
    <m/>
    <x v="0"/>
    <x v="0"/>
    <x v="0"/>
    <x v="0"/>
    <x v="0"/>
    <x v="0"/>
    <x v="11"/>
    <x v="3"/>
    <n v="43"/>
    <x v="0"/>
  </r>
  <r>
    <s v="10304"/>
    <s v="Jenna Dietrich"/>
    <d v="1987-05-14T00:00:00"/>
    <x v="1"/>
    <x v="0"/>
    <x v="1"/>
    <x v="4"/>
    <s v="Gerente de ventas regional"/>
    <n v="59231"/>
    <x v="7"/>
    <x v="5"/>
    <x v="3"/>
    <x v="3"/>
    <n v="2.2999999999999998"/>
    <x v="4"/>
    <x v="1"/>
    <x v="12"/>
    <m/>
    <m/>
    <x v="0"/>
    <x v="0"/>
    <x v="0"/>
    <x v="0"/>
    <x v="0"/>
    <x v="0"/>
    <x v="5"/>
    <x v="2"/>
    <n v="38"/>
    <x v="0"/>
  </r>
  <r>
    <s v="10284"/>
    <s v="Lily DiNocco"/>
    <d v="1978-02-12T00:00:00"/>
    <x v="1"/>
    <x v="1"/>
    <x v="1"/>
    <x v="0"/>
    <s v="Técnico de producción I"/>
    <n v="61584"/>
    <x v="39"/>
    <x v="1"/>
    <x v="2"/>
    <x v="2"/>
    <n v="3.88"/>
    <x v="2"/>
    <x v="0"/>
    <x v="16"/>
    <m/>
    <m/>
    <x v="0"/>
    <x v="0"/>
    <x v="0"/>
    <x v="0"/>
    <x v="0"/>
    <x v="0"/>
    <x v="1"/>
    <x v="4"/>
    <n v="47"/>
    <x v="1"/>
  </r>
  <r>
    <s v="10207"/>
    <s v="Denisa S Dobrin"/>
    <d v="1986-07-10T00:00:00"/>
    <x v="1"/>
    <x v="0"/>
    <x v="1"/>
    <x v="0"/>
    <s v="Técnico de producción I"/>
    <n v="46335"/>
    <x v="11"/>
    <x v="1"/>
    <x v="1"/>
    <x v="1"/>
    <n v="3.4"/>
    <x v="0"/>
    <x v="0"/>
    <x v="1"/>
    <m/>
    <m/>
    <x v="0"/>
    <x v="0"/>
    <x v="0"/>
    <x v="0"/>
    <x v="0"/>
    <x v="0"/>
    <x v="5"/>
    <x v="2"/>
    <n v="39"/>
    <x v="0"/>
  </r>
  <r>
    <s v="10133"/>
    <s v="Linda Dolan"/>
    <d v="1988-07-18T00:00:00"/>
    <x v="1"/>
    <x v="1"/>
    <x v="1"/>
    <x v="2"/>
    <s v="Soporte TI"/>
    <n v="70621"/>
    <x v="6"/>
    <x v="2"/>
    <x v="1"/>
    <x v="1"/>
    <n v="4.1100000000000003"/>
    <x v="2"/>
    <x v="0"/>
    <x v="4"/>
    <m/>
    <m/>
    <x v="0"/>
    <x v="0"/>
    <x v="0"/>
    <x v="0"/>
    <x v="0"/>
    <x v="0"/>
    <x v="0"/>
    <x v="6"/>
    <n v="37"/>
    <x v="0"/>
  </r>
  <r>
    <s v="10028"/>
    <s v="Eric Dougall"/>
    <d v="1970-09-07T00:00:00"/>
    <x v="0"/>
    <x v="0"/>
    <x v="1"/>
    <x v="2"/>
    <s v="Gerente de TI - Soporte"/>
    <n v="138888"/>
    <x v="40"/>
    <x v="1"/>
    <x v="0"/>
    <x v="0"/>
    <n v="4.3"/>
    <x v="0"/>
    <x v="0"/>
    <x v="3"/>
    <m/>
    <m/>
    <x v="0"/>
    <x v="0"/>
    <x v="0"/>
    <x v="0"/>
    <x v="0"/>
    <x v="0"/>
    <x v="0"/>
    <x v="3"/>
    <n v="55"/>
    <x v="1"/>
  </r>
  <r>
    <s v="10006"/>
    <s v="Elle Driver"/>
    <d v="1988-08-11T00:00:00"/>
    <x v="1"/>
    <x v="0"/>
    <x v="1"/>
    <x v="4"/>
    <s v="Gerente de ventas regional"/>
    <n v="74241"/>
    <x v="41"/>
    <x v="1"/>
    <x v="0"/>
    <x v="0"/>
    <n v="4.7699999999999996"/>
    <x v="0"/>
    <x v="0"/>
    <x v="11"/>
    <m/>
    <m/>
    <x v="0"/>
    <x v="0"/>
    <x v="0"/>
    <x v="0"/>
    <x v="0"/>
    <x v="0"/>
    <x v="3"/>
    <x v="0"/>
    <n v="37"/>
    <x v="0"/>
  </r>
  <r>
    <s v="10105"/>
    <s v="Amy Dunn"/>
    <d v="1973-11-28T00:00:00"/>
    <x v="1"/>
    <x v="0"/>
    <x v="0"/>
    <x v="0"/>
    <s v="Gerente de producto"/>
    <n v="75188"/>
    <x v="42"/>
    <x v="4"/>
    <x v="1"/>
    <x v="1"/>
    <n v="4.5199999999999996"/>
    <x v="2"/>
    <x v="0"/>
    <x v="3"/>
    <m/>
    <m/>
    <x v="0"/>
    <x v="0"/>
    <x v="0"/>
    <x v="0"/>
    <x v="0"/>
    <x v="0"/>
    <x v="2"/>
    <x v="3"/>
    <n v="52"/>
    <x v="1"/>
  </r>
  <r>
    <s v="10211"/>
    <s v="Amy Dunne"/>
    <d v="1973-09-23T00:00:00"/>
    <x v="1"/>
    <x v="1"/>
    <x v="0"/>
    <x v="0"/>
    <s v="Técnico de producción I"/>
    <n v="62514"/>
    <x v="43"/>
    <x v="4"/>
    <x v="1"/>
    <x v="1"/>
    <n v="2.9"/>
    <x v="1"/>
    <x v="0"/>
    <x v="16"/>
    <m/>
    <m/>
    <x v="0"/>
    <x v="0"/>
    <x v="0"/>
    <x v="0"/>
    <x v="0"/>
    <x v="0"/>
    <x v="6"/>
    <x v="8"/>
    <n v="52"/>
    <x v="1"/>
  </r>
  <r>
    <s v="10247"/>
    <s v="Jean Engdahl"/>
    <d v="1974-05-31T00:00:00"/>
    <x v="0"/>
    <x v="0"/>
    <x v="0"/>
    <x v="0"/>
    <s v="Técnico de producción I"/>
    <n v="48888"/>
    <x v="3"/>
    <x v="0"/>
    <x v="1"/>
    <x v="1"/>
    <n v="4.7"/>
    <x v="0"/>
    <x v="0"/>
    <x v="14"/>
    <m/>
    <m/>
    <x v="0"/>
    <x v="0"/>
    <x v="0"/>
    <x v="0"/>
    <x v="0"/>
    <x v="0"/>
    <x v="3"/>
    <x v="3"/>
    <n v="51"/>
    <x v="1"/>
  </r>
  <r>
    <s v="10235"/>
    <s v="Rex England"/>
    <d v="1978-08-25T00:00:00"/>
    <x v="0"/>
    <x v="1"/>
    <x v="0"/>
    <x v="0"/>
    <s v="Técnico de producción I"/>
    <n v="54285"/>
    <x v="22"/>
    <x v="2"/>
    <x v="1"/>
    <x v="1"/>
    <n v="4.2"/>
    <x v="1"/>
    <x v="0"/>
    <x v="10"/>
    <m/>
    <m/>
    <x v="0"/>
    <x v="0"/>
    <x v="0"/>
    <x v="0"/>
    <x v="0"/>
    <x v="0"/>
    <x v="10"/>
    <x v="3"/>
    <n v="47"/>
    <x v="1"/>
  </r>
  <r>
    <s v="10299"/>
    <s v="Angela Erilus"/>
    <d v="1989-08-25T00:00:00"/>
    <x v="1"/>
    <x v="4"/>
    <x v="0"/>
    <x v="0"/>
    <s v="Técnico de producción II"/>
    <n v="56847"/>
    <x v="13"/>
    <x v="1"/>
    <x v="3"/>
    <x v="3"/>
    <n v="3"/>
    <x v="4"/>
    <x v="1"/>
    <x v="15"/>
    <m/>
    <m/>
    <x v="0"/>
    <x v="0"/>
    <x v="0"/>
    <x v="0"/>
    <x v="0"/>
    <x v="0"/>
    <x v="1"/>
    <x v="3"/>
    <n v="36"/>
    <x v="0"/>
  </r>
  <r>
    <s v="10263"/>
    <s v="Megan Faller"/>
    <d v="1978-09-22T00:00:00"/>
    <x v="1"/>
    <x v="1"/>
    <x v="0"/>
    <x v="0"/>
    <s v="Técnico de producción II"/>
    <n v="71776"/>
    <x v="13"/>
    <x v="0"/>
    <x v="1"/>
    <x v="1"/>
    <n v="4.4000000000000004"/>
    <x v="0"/>
    <x v="0"/>
    <x v="12"/>
    <m/>
    <m/>
    <x v="0"/>
    <x v="0"/>
    <x v="0"/>
    <x v="0"/>
    <x v="0"/>
    <x v="0"/>
    <x v="1"/>
    <x v="3"/>
    <n v="47"/>
    <x v="1"/>
  </r>
  <r>
    <s v="10136"/>
    <s v="Nicole Fancett"/>
    <d v="1987-09-27T00:00:00"/>
    <x v="1"/>
    <x v="0"/>
    <x v="0"/>
    <x v="0"/>
    <s v="Técnico de producción II"/>
    <n v="65902"/>
    <x v="17"/>
    <x v="0"/>
    <x v="1"/>
    <x v="1"/>
    <n v="4"/>
    <x v="2"/>
    <x v="0"/>
    <x v="6"/>
    <m/>
    <m/>
    <x v="0"/>
    <x v="0"/>
    <x v="0"/>
    <x v="0"/>
    <x v="0"/>
    <x v="0"/>
    <x v="5"/>
    <x v="3"/>
    <n v="38"/>
    <x v="0"/>
  </r>
  <r>
    <s v="10308"/>
    <s v="Nilson Fernandes"/>
    <d v="1989-10-18T00:00:00"/>
    <x v="0"/>
    <x v="1"/>
    <x v="0"/>
    <x v="0"/>
    <s v="Técnico de producción I"/>
    <n v="64057"/>
    <x v="44"/>
    <x v="1"/>
    <x v="3"/>
    <x v="3"/>
    <n v="1.56"/>
    <x v="0"/>
    <x v="3"/>
    <x v="1"/>
    <m/>
    <m/>
    <x v="0"/>
    <x v="0"/>
    <x v="0"/>
    <x v="0"/>
    <x v="0"/>
    <x v="0"/>
    <x v="9"/>
    <x v="6"/>
    <n v="36"/>
    <x v="0"/>
  </r>
  <r>
    <s v="10309"/>
    <s v="Boba Fett"/>
    <d v="1987-06-18T00:00:00"/>
    <x v="0"/>
    <x v="0"/>
    <x v="0"/>
    <x v="2"/>
    <s v="Ingeniero de red"/>
    <n v="53366"/>
    <x v="33"/>
    <x v="0"/>
    <x v="3"/>
    <x v="3"/>
    <n v="1.2"/>
    <x v="1"/>
    <x v="2"/>
    <x v="9"/>
    <m/>
    <m/>
    <x v="0"/>
    <x v="0"/>
    <x v="0"/>
    <x v="0"/>
    <x v="0"/>
    <x v="0"/>
    <x v="10"/>
    <x v="6"/>
    <n v="38"/>
    <x v="0"/>
  </r>
  <r>
    <s v="10049"/>
    <s v="Libby Fidelia"/>
    <d v="1981-03-16T00:00:00"/>
    <x v="1"/>
    <x v="1"/>
    <x v="0"/>
    <x v="0"/>
    <s v="Técnico de producción I"/>
    <n v="58530"/>
    <x v="2"/>
    <x v="4"/>
    <x v="1"/>
    <x v="1"/>
    <n v="5"/>
    <x v="0"/>
    <x v="0"/>
    <x v="2"/>
    <m/>
    <m/>
    <x v="0"/>
    <x v="0"/>
    <x v="0"/>
    <x v="0"/>
    <x v="0"/>
    <x v="0"/>
    <x v="2"/>
    <x v="2"/>
    <n v="44"/>
    <x v="0"/>
  </r>
  <r>
    <s v="10015"/>
    <s v="Jason Foss"/>
    <d v="1980-05-07T00:00:00"/>
    <x v="0"/>
    <x v="0"/>
    <x v="0"/>
    <x v="2"/>
    <s v="Director de TI"/>
    <n v="178000"/>
    <x v="45"/>
    <x v="1"/>
    <x v="0"/>
    <x v="0"/>
    <n v="5"/>
    <x v="0"/>
    <x v="0"/>
    <x v="1"/>
    <m/>
    <m/>
    <x v="0"/>
    <x v="0"/>
    <x v="0"/>
    <x v="0"/>
    <x v="0"/>
    <x v="0"/>
    <x v="6"/>
    <x v="0"/>
    <n v="45"/>
    <x v="0"/>
  </r>
  <r>
    <s v="10080"/>
    <s v="Amy Foster-Baker"/>
    <d v="1979-04-16T00:00:00"/>
    <x v="1"/>
    <x v="1"/>
    <x v="0"/>
    <x v="3"/>
    <s v="Contador"/>
    <n v="99351"/>
    <x v="32"/>
    <x v="6"/>
    <x v="1"/>
    <x v="1"/>
    <n v="5"/>
    <x v="1"/>
    <x v="0"/>
    <x v="10"/>
    <m/>
    <m/>
    <x v="0"/>
    <x v="0"/>
    <x v="0"/>
    <x v="0"/>
    <x v="0"/>
    <x v="0"/>
    <x v="0"/>
    <x v="5"/>
    <n v="46"/>
    <x v="1"/>
  </r>
  <r>
    <s v="10258"/>
    <s v="Maruk Fraval"/>
    <d v="1963-08-28T00:00:00"/>
    <x v="0"/>
    <x v="0"/>
    <x v="0"/>
    <x v="4"/>
    <s v="Gerente de ventas regional"/>
    <n v="67251"/>
    <x v="46"/>
    <x v="1"/>
    <x v="1"/>
    <x v="1"/>
    <n v="4.3"/>
    <x v="1"/>
    <x v="1"/>
    <x v="6"/>
    <m/>
    <m/>
    <x v="0"/>
    <x v="0"/>
    <x v="0"/>
    <x v="0"/>
    <x v="0"/>
    <x v="0"/>
    <x v="4"/>
    <x v="0"/>
    <n v="62"/>
    <x v="2"/>
  </r>
  <r>
    <s v="10273"/>
    <s v="Lisa Galia"/>
    <d v="1968-06-07T00:00:00"/>
    <x v="1"/>
    <x v="0"/>
    <x v="0"/>
    <x v="2"/>
    <s v="Soporte TI"/>
    <n v="65707"/>
    <x v="47"/>
    <x v="0"/>
    <x v="1"/>
    <x v="1"/>
    <n v="4.7"/>
    <x v="2"/>
    <x v="0"/>
    <x v="0"/>
    <m/>
    <m/>
    <x v="0"/>
    <x v="0"/>
    <x v="0"/>
    <x v="0"/>
    <x v="0"/>
    <x v="0"/>
    <x v="8"/>
    <x v="8"/>
    <n v="57"/>
    <x v="2"/>
  </r>
  <r>
    <s v="10111"/>
    <s v="Raul Garcia"/>
    <d v="1985-09-15T00:00:00"/>
    <x v="0"/>
    <x v="0"/>
    <x v="0"/>
    <x v="0"/>
    <s v="Técnico de producción I"/>
    <n v="52249"/>
    <x v="33"/>
    <x v="2"/>
    <x v="1"/>
    <x v="1"/>
    <n v="4.5"/>
    <x v="1"/>
    <x v="0"/>
    <x v="15"/>
    <m/>
    <m/>
    <x v="0"/>
    <x v="0"/>
    <x v="0"/>
    <x v="0"/>
    <x v="0"/>
    <x v="0"/>
    <x v="10"/>
    <x v="6"/>
    <n v="40"/>
    <x v="0"/>
  </r>
  <r>
    <s v="10257"/>
    <s v="Barbara Gaul"/>
    <d v="1983-02-12T00:00:00"/>
    <x v="1"/>
    <x v="0"/>
    <x v="0"/>
    <x v="0"/>
    <s v="Técnico de producción I"/>
    <n v="53171"/>
    <x v="48"/>
    <x v="0"/>
    <x v="1"/>
    <x v="1"/>
    <n v="4.2"/>
    <x v="2"/>
    <x v="0"/>
    <x v="7"/>
    <m/>
    <m/>
    <x v="0"/>
    <x v="0"/>
    <x v="0"/>
    <x v="0"/>
    <x v="0"/>
    <x v="0"/>
    <x v="0"/>
    <x v="0"/>
    <n v="42"/>
    <x v="0"/>
  </r>
  <r>
    <s v="10159"/>
    <s v="Mildred Gentry"/>
    <d v="1990-01-10T00:00:00"/>
    <x v="1"/>
    <x v="1"/>
    <x v="0"/>
    <x v="0"/>
    <s v="Técnico de producción I"/>
    <n v="51337"/>
    <x v="33"/>
    <x v="0"/>
    <x v="1"/>
    <x v="1"/>
    <n v="3.73"/>
    <x v="1"/>
    <x v="0"/>
    <x v="2"/>
    <m/>
    <m/>
    <x v="0"/>
    <x v="0"/>
    <x v="0"/>
    <x v="0"/>
    <x v="0"/>
    <x v="0"/>
    <x v="10"/>
    <x v="6"/>
    <n v="35"/>
    <x v="3"/>
  </r>
  <r>
    <s v="10018"/>
    <s v="Evelyn Girifalco"/>
    <d v="1980-08-05T00:00:00"/>
    <x v="1"/>
    <x v="0"/>
    <x v="2"/>
    <x v="0"/>
    <s v="Técnico de producción I"/>
    <n v="57815"/>
    <x v="16"/>
    <x v="1"/>
    <x v="0"/>
    <x v="0"/>
    <n v="3.9"/>
    <x v="2"/>
    <x v="0"/>
    <x v="10"/>
    <m/>
    <m/>
    <x v="0"/>
    <x v="0"/>
    <x v="0"/>
    <x v="0"/>
    <x v="0"/>
    <x v="0"/>
    <x v="2"/>
    <x v="3"/>
    <n v="45"/>
    <x v="0"/>
  </r>
  <r>
    <s v="10255"/>
    <s v="Myriam Givens"/>
    <d v="1989-09-22T00:00:00"/>
    <x v="1"/>
    <x v="0"/>
    <x v="2"/>
    <x v="4"/>
    <s v="Gerente de ventas regional"/>
    <n v="61555"/>
    <x v="14"/>
    <x v="1"/>
    <x v="1"/>
    <x v="1"/>
    <n v="4.5"/>
    <x v="0"/>
    <x v="0"/>
    <x v="17"/>
    <m/>
    <m/>
    <x v="0"/>
    <x v="0"/>
    <x v="0"/>
    <x v="0"/>
    <x v="0"/>
    <x v="0"/>
    <x v="5"/>
    <x v="6"/>
    <n v="36"/>
    <x v="0"/>
  </r>
  <r>
    <s v="10228"/>
    <s v="Amon Goeth"/>
    <d v="1989-11-24T00:00:00"/>
    <x v="0"/>
    <x v="1"/>
    <x v="2"/>
    <x v="2"/>
    <s v="Soporte TI"/>
    <n v="74679"/>
    <x v="33"/>
    <x v="0"/>
    <x v="1"/>
    <x v="1"/>
    <n v="4.3"/>
    <x v="0"/>
    <x v="0"/>
    <x v="17"/>
    <m/>
    <m/>
    <x v="0"/>
    <x v="0"/>
    <x v="0"/>
    <x v="0"/>
    <x v="0"/>
    <x v="0"/>
    <x v="10"/>
    <x v="6"/>
    <n v="36"/>
    <x v="0"/>
  </r>
  <r>
    <s v="10243"/>
    <s v="Shenice Gold"/>
    <d v="1992-06-18T00:00:00"/>
    <x v="1"/>
    <x v="0"/>
    <x v="2"/>
    <x v="0"/>
    <s v="Técnico de producción I"/>
    <n v="53018"/>
    <x v="21"/>
    <x v="1"/>
    <x v="1"/>
    <x v="1"/>
    <n v="4.3"/>
    <x v="0"/>
    <x v="0"/>
    <x v="6"/>
    <m/>
    <m/>
    <x v="0"/>
    <x v="0"/>
    <x v="0"/>
    <x v="0"/>
    <x v="0"/>
    <x v="0"/>
    <x v="9"/>
    <x v="4"/>
    <n v="33"/>
    <x v="3"/>
  </r>
  <r>
    <s v="10031"/>
    <s v="Cayo Gonzalez"/>
    <d v="1969-09-29T00:00:00"/>
    <x v="0"/>
    <x v="3"/>
    <x v="0"/>
    <x v="0"/>
    <s v="Técnico de producción I"/>
    <n v="59892"/>
    <x v="49"/>
    <x v="3"/>
    <x v="0"/>
    <x v="0"/>
    <n v="4.5"/>
    <x v="2"/>
    <x v="0"/>
    <x v="0"/>
    <m/>
    <m/>
    <x v="0"/>
    <x v="0"/>
    <x v="0"/>
    <x v="0"/>
    <x v="0"/>
    <x v="0"/>
    <x v="9"/>
    <x v="0"/>
    <n v="56"/>
    <x v="2"/>
  </r>
  <r>
    <s v="10101"/>
    <s v="Maria Gonzalez"/>
    <d v="1981-04-16T00:00:00"/>
    <x v="1"/>
    <x v="4"/>
    <x v="0"/>
    <x v="2"/>
    <s v="Soporte TI"/>
    <n v="61242"/>
    <x v="6"/>
    <x v="2"/>
    <x v="1"/>
    <x v="1"/>
    <n v="4.6100000000000003"/>
    <x v="2"/>
    <x v="0"/>
    <x v="13"/>
    <m/>
    <m/>
    <x v="0"/>
    <x v="0"/>
    <x v="0"/>
    <x v="0"/>
    <x v="0"/>
    <x v="0"/>
    <x v="0"/>
    <x v="6"/>
    <n v="44"/>
    <x v="0"/>
  </r>
  <r>
    <s v="10237"/>
    <s v="Susan Good"/>
    <d v="1986-05-25T00:00:00"/>
    <x v="1"/>
    <x v="1"/>
    <x v="0"/>
    <x v="0"/>
    <s v="Técnico de producción II"/>
    <n v="66825"/>
    <x v="26"/>
    <x v="0"/>
    <x v="1"/>
    <x v="1"/>
    <n v="4.5999999999999996"/>
    <x v="1"/>
    <x v="0"/>
    <x v="17"/>
    <m/>
    <m/>
    <x v="0"/>
    <x v="0"/>
    <x v="0"/>
    <x v="0"/>
    <x v="0"/>
    <x v="0"/>
    <x v="11"/>
    <x v="3"/>
    <n v="39"/>
    <x v="0"/>
  </r>
  <r>
    <s v="10051"/>
    <s v="David Gordon"/>
    <d v="1979-05-21T00:00:00"/>
    <x v="0"/>
    <x v="1"/>
    <x v="0"/>
    <x v="0"/>
    <s v="Técnico de producción I"/>
    <n v="48285"/>
    <x v="35"/>
    <x v="0"/>
    <x v="1"/>
    <x v="1"/>
    <n v="5"/>
    <x v="1"/>
    <x v="0"/>
    <x v="9"/>
    <m/>
    <m/>
    <x v="0"/>
    <x v="0"/>
    <x v="0"/>
    <x v="0"/>
    <x v="0"/>
    <x v="0"/>
    <x v="5"/>
    <x v="2"/>
    <n v="46"/>
    <x v="1"/>
  </r>
  <r>
    <s v="10218"/>
    <s v="Phylicia Gosciminski"/>
    <d v="1983-08-12T00:00:00"/>
    <x v="1"/>
    <x v="4"/>
    <x v="0"/>
    <x v="0"/>
    <s v="Técnico de producción II"/>
    <n v="66149"/>
    <x v="4"/>
    <x v="4"/>
    <x v="1"/>
    <x v="1"/>
    <n v="4.4000000000000004"/>
    <x v="0"/>
    <x v="0"/>
    <x v="0"/>
    <m/>
    <m/>
    <x v="0"/>
    <x v="0"/>
    <x v="0"/>
    <x v="0"/>
    <x v="0"/>
    <x v="0"/>
    <x v="2"/>
    <x v="4"/>
    <n v="42"/>
    <x v="0"/>
  </r>
  <r>
    <s v="10256"/>
    <s v="Roxana Goyal"/>
    <d v="1974-09-10T00:00:00"/>
    <x v="1"/>
    <x v="1"/>
    <x v="0"/>
    <x v="0"/>
    <s v="Técnico de producción I"/>
    <n v="49256"/>
    <x v="12"/>
    <x v="0"/>
    <x v="1"/>
    <x v="1"/>
    <n v="4.0999999999999996"/>
    <x v="0"/>
    <x v="0"/>
    <x v="10"/>
    <m/>
    <m/>
    <x v="0"/>
    <x v="0"/>
    <x v="0"/>
    <x v="0"/>
    <x v="0"/>
    <x v="0"/>
    <x v="7"/>
    <x v="4"/>
    <n v="51"/>
    <x v="1"/>
  </r>
  <r>
    <s v="10098"/>
    <s v="Elijiah Gray"/>
    <d v="1981-11-07T00:00:00"/>
    <x v="0"/>
    <x v="3"/>
    <x v="0"/>
    <x v="0"/>
    <s v="Gerente de producto"/>
    <n v="62957"/>
    <x v="50"/>
    <x v="2"/>
    <x v="1"/>
    <x v="1"/>
    <n v="4.63"/>
    <x v="1"/>
    <x v="0"/>
    <x v="9"/>
    <m/>
    <m/>
    <x v="0"/>
    <x v="0"/>
    <x v="0"/>
    <x v="0"/>
    <x v="0"/>
    <x v="0"/>
    <x v="5"/>
    <x v="6"/>
    <n v="44"/>
    <x v="0"/>
  </r>
  <r>
    <s v="10234"/>
    <s v="Hans Gruber"/>
    <d v="1989-06-30T00:00:00"/>
    <x v="0"/>
    <x v="1"/>
    <x v="0"/>
    <x v="2"/>
    <s v="Desarrollador BI"/>
    <n v="99020"/>
    <x v="51"/>
    <x v="1"/>
    <x v="1"/>
    <x v="1"/>
    <n v="4.2"/>
    <x v="0"/>
    <x v="0"/>
    <x v="14"/>
    <m/>
    <m/>
    <x v="0"/>
    <x v="0"/>
    <x v="0"/>
    <x v="0"/>
    <x v="0"/>
    <x v="0"/>
    <x v="6"/>
    <x v="10"/>
    <n v="36"/>
    <x v="0"/>
  </r>
  <r>
    <s v="10125"/>
    <s v="Joanne Handschiegl"/>
    <d v="1977-03-23T00:00:00"/>
    <x v="1"/>
    <x v="1"/>
    <x v="0"/>
    <x v="0"/>
    <s v="Técnico de producción I"/>
    <n v="54828"/>
    <x v="52"/>
    <x v="4"/>
    <x v="1"/>
    <x v="1"/>
    <n v="4.2"/>
    <x v="2"/>
    <x v="0"/>
    <x v="8"/>
    <m/>
    <m/>
    <x v="0"/>
    <x v="0"/>
    <x v="0"/>
    <x v="0"/>
    <x v="0"/>
    <x v="0"/>
    <x v="6"/>
    <x v="4"/>
    <n v="48"/>
    <x v="1"/>
  </r>
  <r>
    <s v="10074"/>
    <s v="Earnest Hankard"/>
    <d v="1988-10-08T00:00:00"/>
    <x v="0"/>
    <x v="0"/>
    <x v="0"/>
    <x v="0"/>
    <s v="Técnico de producción II"/>
    <n v="64246"/>
    <x v="21"/>
    <x v="0"/>
    <x v="1"/>
    <x v="1"/>
    <n v="5"/>
    <x v="1"/>
    <x v="0"/>
    <x v="17"/>
    <m/>
    <m/>
    <x v="0"/>
    <x v="0"/>
    <x v="0"/>
    <x v="0"/>
    <x v="0"/>
    <x v="0"/>
    <x v="9"/>
    <x v="4"/>
    <n v="37"/>
    <x v="0"/>
  </r>
  <r>
    <s v="10007"/>
    <s v="Kara Harrison"/>
    <d v="1974-02-05T00:00:00"/>
    <x v="1"/>
    <x v="1"/>
    <x v="0"/>
    <x v="0"/>
    <s v="Técnico de producción I"/>
    <n v="62065"/>
    <x v="26"/>
    <x v="1"/>
    <x v="0"/>
    <x v="0"/>
    <n v="4.76"/>
    <x v="2"/>
    <x v="0"/>
    <x v="15"/>
    <m/>
    <m/>
    <x v="0"/>
    <x v="0"/>
    <x v="0"/>
    <x v="0"/>
    <x v="0"/>
    <x v="0"/>
    <x v="11"/>
    <x v="3"/>
    <n v="51"/>
    <x v="1"/>
  </r>
  <r>
    <s v="10129"/>
    <s v="Anthony Heitzman"/>
    <d v="1984-04-01T00:00:00"/>
    <x v="0"/>
    <x v="0"/>
    <x v="0"/>
    <x v="0"/>
    <s v="Técnico de producción I"/>
    <n v="46998"/>
    <x v="53"/>
    <x v="4"/>
    <x v="1"/>
    <x v="1"/>
    <n v="4.17"/>
    <x v="2"/>
    <x v="0"/>
    <x v="0"/>
    <m/>
    <m/>
    <x v="0"/>
    <x v="0"/>
    <x v="0"/>
    <x v="0"/>
    <x v="0"/>
    <x v="0"/>
    <x v="7"/>
    <x v="2"/>
    <n v="41"/>
    <x v="0"/>
  </r>
  <r>
    <s v="10167"/>
    <s v="Alfred Hitchcock"/>
    <d v="1988-09-14T00:00:00"/>
    <x v="0"/>
    <x v="1"/>
    <x v="0"/>
    <x v="4"/>
    <s v="Gerente de ventas regional"/>
    <n v="70545"/>
    <x v="24"/>
    <x v="1"/>
    <x v="1"/>
    <x v="1"/>
    <n v="3.6"/>
    <x v="0"/>
    <x v="0"/>
    <x v="5"/>
    <m/>
    <m/>
    <x v="0"/>
    <x v="0"/>
    <x v="0"/>
    <x v="0"/>
    <x v="0"/>
    <x v="0"/>
    <x v="7"/>
    <x v="3"/>
    <n v="37"/>
    <x v="0"/>
  </r>
  <r>
    <s v="10112"/>
    <s v="Jayne Horton"/>
    <d v="1984-02-21T00:00:00"/>
    <x v="1"/>
    <x v="0"/>
    <x v="0"/>
    <x v="2"/>
    <s v="Administrador de base de datos"/>
    <n v="97999"/>
    <x v="33"/>
    <x v="1"/>
    <x v="1"/>
    <x v="1"/>
    <n v="4.4800000000000004"/>
    <x v="0"/>
    <x v="0"/>
    <x v="3"/>
    <m/>
    <m/>
    <x v="0"/>
    <x v="0"/>
    <x v="0"/>
    <x v="0"/>
    <x v="0"/>
    <x v="0"/>
    <x v="10"/>
    <x v="6"/>
    <n v="41"/>
    <x v="0"/>
  </r>
  <r>
    <s v="10272"/>
    <s v="Debra Houlihan"/>
    <d v="1966-03-17T00:00:00"/>
    <x v="1"/>
    <x v="1"/>
    <x v="0"/>
    <x v="4"/>
    <s v="Director de ventas"/>
    <n v="180000"/>
    <x v="34"/>
    <x v="0"/>
    <x v="1"/>
    <x v="1"/>
    <n v="4.5"/>
    <x v="2"/>
    <x v="0"/>
    <x v="2"/>
    <m/>
    <m/>
    <x v="0"/>
    <x v="0"/>
    <x v="0"/>
    <x v="0"/>
    <x v="0"/>
    <x v="0"/>
    <x v="0"/>
    <x v="3"/>
    <n v="59"/>
    <x v="2"/>
  </r>
  <r>
    <s v="10248"/>
    <s v="Jane Hudson"/>
    <d v="1986-10-06T00:00:00"/>
    <x v="1"/>
    <x v="0"/>
    <x v="0"/>
    <x v="0"/>
    <s v="Técnico de producción I"/>
    <n v="55425"/>
    <x v="7"/>
    <x v="0"/>
    <x v="1"/>
    <x v="1"/>
    <n v="4.8"/>
    <x v="2"/>
    <x v="0"/>
    <x v="3"/>
    <m/>
    <m/>
    <x v="0"/>
    <x v="0"/>
    <x v="0"/>
    <x v="0"/>
    <x v="0"/>
    <x v="0"/>
    <x v="5"/>
    <x v="2"/>
    <n v="39"/>
    <x v="0"/>
  </r>
  <r>
    <s v="10201"/>
    <s v="Julissa Hunts"/>
    <d v="1984-11-03T00:00:00"/>
    <x v="1"/>
    <x v="0"/>
    <x v="0"/>
    <x v="0"/>
    <s v="Técnico de producción II"/>
    <n v="69340"/>
    <x v="54"/>
    <x v="0"/>
    <x v="1"/>
    <x v="1"/>
    <n v="3"/>
    <x v="0"/>
    <x v="0"/>
    <x v="3"/>
    <m/>
    <m/>
    <x v="0"/>
    <x v="0"/>
    <x v="0"/>
    <x v="0"/>
    <x v="0"/>
    <x v="0"/>
    <x v="4"/>
    <x v="7"/>
    <n v="41"/>
    <x v="0"/>
  </r>
  <r>
    <s v="10214"/>
    <s v="Rosalie Hutter"/>
    <d v="1992-07-05T00:00:00"/>
    <x v="1"/>
    <x v="4"/>
    <x v="0"/>
    <x v="0"/>
    <s v="Técnico de producción II"/>
    <n v="64995"/>
    <x v="55"/>
    <x v="1"/>
    <x v="1"/>
    <x v="1"/>
    <n v="4.5"/>
    <x v="1"/>
    <x v="0"/>
    <x v="16"/>
    <m/>
    <m/>
    <x v="0"/>
    <x v="0"/>
    <x v="0"/>
    <x v="0"/>
    <x v="0"/>
    <x v="0"/>
    <x v="0"/>
    <x v="6"/>
    <n v="33"/>
    <x v="3"/>
  </r>
  <r>
    <s v="10139"/>
    <s v="Rose Ivey"/>
    <d v="1991-01-28T00:00:00"/>
    <x v="1"/>
    <x v="0"/>
    <x v="0"/>
    <x v="0"/>
    <s v="Técnico de producción I"/>
    <n v="51908"/>
    <x v="12"/>
    <x v="1"/>
    <x v="1"/>
    <x v="1"/>
    <n v="3.99"/>
    <x v="1"/>
    <x v="0"/>
    <x v="11"/>
    <m/>
    <m/>
    <x v="0"/>
    <x v="0"/>
    <x v="0"/>
    <x v="0"/>
    <x v="0"/>
    <x v="0"/>
    <x v="7"/>
    <x v="4"/>
    <n v="34"/>
    <x v="3"/>
  </r>
  <r>
    <s v="10227"/>
    <s v="Maryellen Jackson"/>
    <d v="1972-11-09T00:00:00"/>
    <x v="1"/>
    <x v="0"/>
    <x v="0"/>
    <x v="0"/>
    <s v="Técnico de producción I"/>
    <n v="61242"/>
    <x v="56"/>
    <x v="0"/>
    <x v="1"/>
    <x v="1"/>
    <n v="4.0999999999999996"/>
    <x v="1"/>
    <x v="0"/>
    <x v="6"/>
    <m/>
    <m/>
    <x v="0"/>
    <x v="0"/>
    <x v="0"/>
    <x v="0"/>
    <x v="0"/>
    <x v="0"/>
    <x v="0"/>
    <x v="2"/>
    <n v="53"/>
    <x v="1"/>
  </r>
  <r>
    <s v="10236"/>
    <s v="Hannah Jacobi"/>
    <d v="1966-03-22T00:00:00"/>
    <x v="1"/>
    <x v="3"/>
    <x v="0"/>
    <x v="0"/>
    <s v="Técnico de producción I"/>
    <n v="45069"/>
    <x v="4"/>
    <x v="2"/>
    <x v="1"/>
    <x v="1"/>
    <n v="4.3"/>
    <x v="0"/>
    <x v="0"/>
    <x v="6"/>
    <m/>
    <m/>
    <x v="0"/>
    <x v="0"/>
    <x v="0"/>
    <x v="0"/>
    <x v="0"/>
    <x v="0"/>
    <x v="2"/>
    <x v="4"/>
    <n v="59"/>
    <x v="2"/>
  </r>
  <r>
    <s v="10009"/>
    <s v="Tayana Jeannite"/>
    <d v="1986-06-11T00:00:00"/>
    <x v="1"/>
    <x v="3"/>
    <x v="0"/>
    <x v="0"/>
    <s v="Técnico de producción II"/>
    <n v="60724"/>
    <x v="0"/>
    <x v="0"/>
    <x v="0"/>
    <x v="0"/>
    <n v="4.5999999999999996"/>
    <x v="2"/>
    <x v="0"/>
    <x v="13"/>
    <m/>
    <m/>
    <x v="0"/>
    <x v="0"/>
    <x v="0"/>
    <x v="0"/>
    <x v="0"/>
    <x v="0"/>
    <x v="0"/>
    <x v="0"/>
    <n v="39"/>
    <x v="0"/>
  </r>
  <r>
    <s v="10060"/>
    <s v="Sneha Jhaveri"/>
    <d v="1964-04-13T00:00:00"/>
    <x v="1"/>
    <x v="4"/>
    <x v="0"/>
    <x v="0"/>
    <s v="Técnico de producción I"/>
    <n v="60436"/>
    <x v="57"/>
    <x v="0"/>
    <x v="1"/>
    <x v="1"/>
    <n v="5"/>
    <x v="0"/>
    <x v="0"/>
    <x v="5"/>
    <m/>
    <m/>
    <x v="0"/>
    <x v="0"/>
    <x v="0"/>
    <x v="0"/>
    <x v="0"/>
    <x v="0"/>
    <x v="4"/>
    <x v="3"/>
    <n v="61"/>
    <x v="2"/>
  </r>
  <r>
    <s v="10156"/>
    <s v="Noelle Johnson"/>
    <d v="1986-07-11T00:00:00"/>
    <x v="1"/>
    <x v="1"/>
    <x v="0"/>
    <x v="2"/>
    <s v="Administrador de base de datos"/>
    <n v="105700"/>
    <x v="6"/>
    <x v="1"/>
    <x v="1"/>
    <x v="1"/>
    <n v="3.75"/>
    <x v="1"/>
    <x v="0"/>
    <x v="9"/>
    <m/>
    <m/>
    <x v="0"/>
    <x v="0"/>
    <x v="0"/>
    <x v="0"/>
    <x v="0"/>
    <x v="0"/>
    <x v="0"/>
    <x v="6"/>
    <n v="39"/>
    <x v="0"/>
  </r>
  <r>
    <s v="10036"/>
    <s v="Yen Johnston"/>
    <d v="1969-08-09T00:00:00"/>
    <x v="1"/>
    <x v="0"/>
    <x v="0"/>
    <x v="0"/>
    <s v="Técnico de producción II"/>
    <n v="63322"/>
    <x v="13"/>
    <x v="0"/>
    <x v="0"/>
    <x v="0"/>
    <n v="4.3"/>
    <x v="1"/>
    <x v="0"/>
    <x v="0"/>
    <m/>
    <m/>
    <x v="0"/>
    <x v="0"/>
    <x v="0"/>
    <x v="0"/>
    <x v="0"/>
    <x v="0"/>
    <x v="1"/>
    <x v="3"/>
    <n v="56"/>
    <x v="2"/>
  </r>
  <r>
    <s v="10192"/>
    <s v="Kramer Keatts"/>
    <d v="1976-01-19T00:00:00"/>
    <x v="0"/>
    <x v="0"/>
    <x v="3"/>
    <x v="0"/>
    <s v="Técnico de producción I"/>
    <n v="50482"/>
    <x v="4"/>
    <x v="1"/>
    <x v="1"/>
    <x v="1"/>
    <n v="3.07"/>
    <x v="2"/>
    <x v="0"/>
    <x v="18"/>
    <m/>
    <m/>
    <x v="0"/>
    <x v="0"/>
    <x v="0"/>
    <x v="0"/>
    <x v="0"/>
    <x v="0"/>
    <x v="2"/>
    <x v="4"/>
    <n v="49"/>
    <x v="1"/>
  </r>
  <r>
    <s v="10231"/>
    <s v="Bartholemew Khemmich"/>
    <d v="1979-11-27T00:00:00"/>
    <x v="0"/>
    <x v="0"/>
    <x v="3"/>
    <x v="4"/>
    <s v="Gerente de ventas regional"/>
    <n v="65310"/>
    <x v="12"/>
    <x v="1"/>
    <x v="1"/>
    <x v="1"/>
    <n v="4.3"/>
    <x v="0"/>
    <x v="0"/>
    <x v="8"/>
    <m/>
    <m/>
    <x v="0"/>
    <x v="0"/>
    <x v="0"/>
    <x v="0"/>
    <x v="0"/>
    <x v="0"/>
    <x v="7"/>
    <x v="4"/>
    <n v="46"/>
    <x v="1"/>
  </r>
  <r>
    <s v="10089"/>
    <s v="Janet King"/>
    <d v="1954-09-21T00:00:00"/>
    <x v="1"/>
    <x v="1"/>
    <x v="3"/>
    <x v="2"/>
    <s v="Administrador de base de datos"/>
    <n v="105700"/>
    <x v="35"/>
    <x v="1"/>
    <x v="1"/>
    <x v="1"/>
    <n v="4.83"/>
    <x v="1"/>
    <x v="0"/>
    <x v="18"/>
    <m/>
    <m/>
    <x v="0"/>
    <x v="0"/>
    <x v="0"/>
    <x v="0"/>
    <x v="0"/>
    <x v="0"/>
    <x v="5"/>
    <x v="2"/>
    <n v="71"/>
    <x v="2"/>
  </r>
  <r>
    <s v="10208"/>
    <s v="Bradley J Knapp"/>
    <d v="1977-10-11T00:00:00"/>
    <x v="0"/>
    <x v="0"/>
    <x v="3"/>
    <x v="0"/>
    <s v="Técnico de producción I"/>
    <n v="46654"/>
    <x v="17"/>
    <x v="0"/>
    <x v="1"/>
    <x v="1"/>
    <n v="3.1"/>
    <x v="1"/>
    <x v="0"/>
    <x v="10"/>
    <m/>
    <m/>
    <x v="0"/>
    <x v="0"/>
    <x v="0"/>
    <x v="0"/>
    <x v="0"/>
    <x v="0"/>
    <x v="5"/>
    <x v="3"/>
    <n v="48"/>
    <x v="1"/>
  </r>
  <r>
    <s v="10176"/>
    <s v="John Kretschmer"/>
    <d v="1980-02-02T00:00:00"/>
    <x v="0"/>
    <x v="1"/>
    <x v="3"/>
    <x v="0"/>
    <s v="Técnico de producción I"/>
    <n v="63973"/>
    <x v="41"/>
    <x v="1"/>
    <x v="1"/>
    <x v="1"/>
    <n v="3.38"/>
    <x v="1"/>
    <x v="0"/>
    <x v="12"/>
    <m/>
    <m/>
    <x v="0"/>
    <x v="0"/>
    <x v="0"/>
    <x v="0"/>
    <x v="0"/>
    <x v="0"/>
    <x v="3"/>
    <x v="0"/>
    <n v="45"/>
    <x v="0"/>
  </r>
  <r>
    <s v="10165"/>
    <s v="Freddy Kreuger"/>
    <d v="1969-02-24T00:00:00"/>
    <x v="0"/>
    <x v="0"/>
    <x v="3"/>
    <x v="4"/>
    <s v="Gerente de ventas regional"/>
    <n v="71339"/>
    <x v="58"/>
    <x v="3"/>
    <x v="1"/>
    <x v="1"/>
    <n v="3.65"/>
    <x v="0"/>
    <x v="0"/>
    <x v="17"/>
    <m/>
    <m/>
    <x v="0"/>
    <x v="0"/>
    <x v="0"/>
    <x v="0"/>
    <x v="0"/>
    <x v="0"/>
    <x v="1"/>
    <x v="0"/>
    <n v="56"/>
    <x v="2"/>
  </r>
  <r>
    <s v="10113"/>
    <s v="Jyoti Lajiri"/>
    <d v="1986-04-23T00:00:00"/>
    <x v="0"/>
    <x v="1"/>
    <x v="3"/>
    <x v="2"/>
    <s v="Ingeniero de red senior"/>
    <n v="93206"/>
    <x v="3"/>
    <x v="2"/>
    <x v="1"/>
    <x v="1"/>
    <n v="4.46"/>
    <x v="0"/>
    <x v="0"/>
    <x v="6"/>
    <m/>
    <m/>
    <x v="0"/>
    <x v="0"/>
    <x v="0"/>
    <x v="0"/>
    <x v="0"/>
    <x v="0"/>
    <x v="3"/>
    <x v="3"/>
    <n v="39"/>
    <x v="0"/>
  </r>
  <r>
    <s v="10052"/>
    <s v="Enrico Langton"/>
    <d v="1986-09-12T00:00:00"/>
    <x v="0"/>
    <x v="1"/>
    <x v="3"/>
    <x v="0"/>
    <s v="Técnico de producción I"/>
    <n v="46120"/>
    <x v="59"/>
    <x v="0"/>
    <x v="1"/>
    <x v="1"/>
    <n v="5"/>
    <x v="0"/>
    <x v="0"/>
    <x v="8"/>
    <m/>
    <m/>
    <x v="0"/>
    <x v="0"/>
    <x v="0"/>
    <x v="0"/>
    <x v="0"/>
    <x v="0"/>
    <x v="2"/>
    <x v="2"/>
    <n v="39"/>
    <x v="0"/>
  </r>
  <r>
    <s v="10038"/>
    <s v="William LaRotonda"/>
    <d v="1984-04-26T00:00:00"/>
    <x v="0"/>
    <x v="3"/>
    <x v="3"/>
    <x v="3"/>
    <s v="Contador I"/>
    <n v="64520"/>
    <x v="57"/>
    <x v="5"/>
    <x v="1"/>
    <x v="1"/>
    <n v="5"/>
    <x v="2"/>
    <x v="0"/>
    <x v="10"/>
    <m/>
    <m/>
    <x v="0"/>
    <x v="0"/>
    <x v="0"/>
    <x v="0"/>
    <x v="0"/>
    <x v="0"/>
    <x v="4"/>
    <x v="3"/>
    <n v="41"/>
    <x v="0"/>
  </r>
  <r>
    <s v="10232"/>
    <s v="Binh Le"/>
    <d v="1987-06-14T00:00:00"/>
    <x v="1"/>
    <x v="0"/>
    <x v="0"/>
    <x v="2"/>
    <s v="Senior Desarrollador BI"/>
    <n v="81584"/>
    <x v="60"/>
    <x v="1"/>
    <x v="1"/>
    <x v="1"/>
    <n v="4.0999999999999996"/>
    <x v="0"/>
    <x v="0"/>
    <x v="9"/>
    <m/>
    <m/>
    <x v="0"/>
    <x v="0"/>
    <x v="0"/>
    <x v="0"/>
    <x v="0"/>
    <x v="0"/>
    <x v="5"/>
    <x v="7"/>
    <n v="38"/>
    <x v="0"/>
  </r>
  <r>
    <s v="10134"/>
    <s v="Brandon R LeBlanc"/>
    <d v="1984-10-06T00:00:00"/>
    <x v="0"/>
    <x v="1"/>
    <x v="0"/>
    <x v="3"/>
    <s v="Gerente de Servicios Compartidos"/>
    <n v="93046"/>
    <x v="61"/>
    <x v="1"/>
    <x v="1"/>
    <x v="1"/>
    <n v="4.0999999999999996"/>
    <x v="2"/>
    <x v="0"/>
    <x v="17"/>
    <m/>
    <m/>
    <x v="0"/>
    <x v="0"/>
    <x v="0"/>
    <x v="0"/>
    <x v="0"/>
    <x v="0"/>
    <x v="0"/>
    <x v="7"/>
    <n v="41"/>
    <x v="0"/>
  </r>
  <r>
    <s v="10251"/>
    <s v="Hannibal Lecter"/>
    <d v="1982-02-09T00:00:00"/>
    <x v="0"/>
    <x v="1"/>
    <x v="0"/>
    <x v="0"/>
    <s v="Técnico de producción I"/>
    <n v="64738"/>
    <x v="27"/>
    <x v="4"/>
    <x v="1"/>
    <x v="1"/>
    <n v="4.0999999999999996"/>
    <x v="1"/>
    <x v="0"/>
    <x v="18"/>
    <m/>
    <m/>
    <x v="0"/>
    <x v="0"/>
    <x v="0"/>
    <x v="0"/>
    <x v="0"/>
    <x v="0"/>
    <x v="0"/>
    <x v="2"/>
    <n v="43"/>
    <x v="0"/>
  </r>
  <r>
    <s v="10103"/>
    <s v="Giovanni Leruth"/>
    <d v="1988-12-27T00:00:00"/>
    <x v="0"/>
    <x v="4"/>
    <x v="0"/>
    <x v="4"/>
    <s v="Gerente de ventas regional"/>
    <n v="70468"/>
    <x v="62"/>
    <x v="5"/>
    <x v="1"/>
    <x v="1"/>
    <n v="4.53"/>
    <x v="1"/>
    <x v="0"/>
    <x v="4"/>
    <m/>
    <m/>
    <x v="0"/>
    <x v="0"/>
    <x v="0"/>
    <x v="0"/>
    <x v="0"/>
    <x v="0"/>
    <x v="6"/>
    <x v="2"/>
    <n v="37"/>
    <x v="0"/>
  </r>
  <r>
    <s v="10017"/>
    <s v="Ketsia Liebig"/>
    <d v="1981-10-26T00:00:00"/>
    <x v="1"/>
    <x v="1"/>
    <x v="0"/>
    <x v="0"/>
    <s v="Gerente de producto"/>
    <n v="77915"/>
    <x v="4"/>
    <x v="5"/>
    <x v="0"/>
    <x v="0"/>
    <n v="4.0999999999999996"/>
    <x v="1"/>
    <x v="0"/>
    <x v="13"/>
    <m/>
    <m/>
    <x v="0"/>
    <x v="0"/>
    <x v="0"/>
    <x v="0"/>
    <x v="0"/>
    <x v="0"/>
    <x v="2"/>
    <x v="4"/>
    <n v="44"/>
    <x v="0"/>
  </r>
  <r>
    <s v="10137"/>
    <s v="Mathew Linden"/>
    <d v="1979-03-19T00:00:00"/>
    <x v="0"/>
    <x v="1"/>
    <x v="0"/>
    <x v="0"/>
    <s v="Técnico de producción II"/>
    <n v="63450"/>
    <x v="10"/>
    <x v="0"/>
    <x v="1"/>
    <x v="1"/>
    <n v="4"/>
    <x v="1"/>
    <x v="0"/>
    <x v="6"/>
    <m/>
    <m/>
    <x v="0"/>
    <x v="0"/>
    <x v="0"/>
    <x v="0"/>
    <x v="0"/>
    <x v="0"/>
    <x v="7"/>
    <x v="4"/>
    <n v="46"/>
    <x v="1"/>
  </r>
  <r>
    <s v="10008"/>
    <s v="Leonara Lindsay"/>
    <d v="1988-05-10T00:00:00"/>
    <x v="1"/>
    <x v="0"/>
    <x v="0"/>
    <x v="2"/>
    <s v="Soporte TI"/>
    <n v="51777"/>
    <x v="63"/>
    <x v="3"/>
    <x v="0"/>
    <x v="0"/>
    <n v="4.6399999999999997"/>
    <x v="2"/>
    <x v="0"/>
    <x v="11"/>
    <m/>
    <m/>
    <x v="0"/>
    <x v="0"/>
    <x v="0"/>
    <x v="0"/>
    <x v="0"/>
    <x v="0"/>
    <x v="8"/>
    <x v="0"/>
    <n v="37"/>
    <x v="0"/>
  </r>
  <r>
    <s v="10035"/>
    <s v="Lisa Lunquist"/>
    <d v="1982-03-28T00:00:00"/>
    <x v="1"/>
    <x v="0"/>
    <x v="0"/>
    <x v="0"/>
    <s v="Técnico de producción II"/>
    <n v="73330"/>
    <x v="12"/>
    <x v="1"/>
    <x v="0"/>
    <x v="0"/>
    <n v="4.2"/>
    <x v="2"/>
    <x v="0"/>
    <x v="2"/>
    <m/>
    <m/>
    <x v="0"/>
    <x v="0"/>
    <x v="0"/>
    <x v="0"/>
    <x v="0"/>
    <x v="0"/>
    <x v="7"/>
    <x v="4"/>
    <n v="43"/>
    <x v="0"/>
  </r>
  <r>
    <s v="10057"/>
    <s v="Allison Lydon"/>
    <d v="1975-10-22T00:00:00"/>
    <x v="1"/>
    <x v="1"/>
    <x v="0"/>
    <x v="0"/>
    <s v="Técnico de producción I"/>
    <n v="52057"/>
    <x v="14"/>
    <x v="5"/>
    <x v="1"/>
    <x v="1"/>
    <n v="5"/>
    <x v="1"/>
    <x v="0"/>
    <x v="16"/>
    <m/>
    <m/>
    <x v="0"/>
    <x v="0"/>
    <x v="0"/>
    <x v="0"/>
    <x v="0"/>
    <x v="0"/>
    <x v="5"/>
    <x v="6"/>
    <n v="50"/>
    <x v="1"/>
  </r>
  <r>
    <s v="10219"/>
    <s v="Lauren Mahoney"/>
    <d v="1986-07-07T00:00:00"/>
    <x v="1"/>
    <x v="0"/>
    <x v="0"/>
    <x v="0"/>
    <s v="Técnico de producción I"/>
    <n v="45395"/>
    <x v="57"/>
    <x v="0"/>
    <x v="1"/>
    <x v="1"/>
    <n v="4.5999999999999996"/>
    <x v="2"/>
    <x v="0"/>
    <x v="11"/>
    <m/>
    <m/>
    <x v="0"/>
    <x v="0"/>
    <x v="0"/>
    <x v="0"/>
    <x v="0"/>
    <x v="0"/>
    <x v="4"/>
    <x v="3"/>
    <n v="39"/>
    <x v="0"/>
  </r>
  <r>
    <s v="10077"/>
    <s v="Robyn Manchester"/>
    <d v="1976-08-25T00:00:00"/>
    <x v="1"/>
    <x v="1"/>
    <x v="0"/>
    <x v="0"/>
    <s v="Técnico de producción II"/>
    <n v="62385"/>
    <x v="64"/>
    <x v="0"/>
    <x v="1"/>
    <x v="1"/>
    <n v="5"/>
    <x v="1"/>
    <x v="0"/>
    <x v="3"/>
    <m/>
    <m/>
    <x v="0"/>
    <x v="0"/>
    <x v="0"/>
    <x v="0"/>
    <x v="0"/>
    <x v="0"/>
    <x v="9"/>
    <x v="7"/>
    <n v="49"/>
    <x v="1"/>
  </r>
  <r>
    <s v="10279"/>
    <s v="Debbie Mangal"/>
    <d v="1974-07-11T00:00:00"/>
    <x v="1"/>
    <x v="1"/>
    <x v="0"/>
    <x v="0"/>
    <s v="Técnico de producción I"/>
    <n v="61349"/>
    <x v="21"/>
    <x v="0"/>
    <x v="1"/>
    <x v="1"/>
    <n v="4.0999999999999996"/>
    <x v="1"/>
    <x v="0"/>
    <x v="13"/>
    <m/>
    <m/>
    <x v="0"/>
    <x v="0"/>
    <x v="0"/>
    <x v="0"/>
    <x v="0"/>
    <x v="0"/>
    <x v="9"/>
    <x v="4"/>
    <n v="51"/>
    <x v="1"/>
  </r>
  <r>
    <s v="10110"/>
    <s v="Sandra Martin"/>
    <d v="1987-07-11T00:00:00"/>
    <x v="1"/>
    <x v="0"/>
    <x v="0"/>
    <x v="1"/>
    <s v="Ingeniero de software"/>
    <n v="105688"/>
    <x v="21"/>
    <x v="4"/>
    <x v="1"/>
    <x v="1"/>
    <n v="4.5"/>
    <x v="0"/>
    <x v="0"/>
    <x v="11"/>
    <m/>
    <m/>
    <x v="0"/>
    <x v="0"/>
    <x v="0"/>
    <x v="0"/>
    <x v="0"/>
    <x v="0"/>
    <x v="9"/>
    <x v="4"/>
    <n v="38"/>
    <x v="0"/>
  </r>
  <r>
    <s v="10053"/>
    <s v="Shana Maurice"/>
    <d v="1977-11-22T00:00:00"/>
    <x v="1"/>
    <x v="1"/>
    <x v="0"/>
    <x v="0"/>
    <s v="Técnico de producción I"/>
    <n v="54132"/>
    <x v="65"/>
    <x v="1"/>
    <x v="1"/>
    <x v="1"/>
    <n v="5"/>
    <x v="2"/>
    <x v="0"/>
    <x v="14"/>
    <m/>
    <m/>
    <x v="0"/>
    <x v="0"/>
    <x v="0"/>
    <x v="0"/>
    <x v="0"/>
    <x v="0"/>
    <x v="0"/>
    <x v="0"/>
    <n v="48"/>
    <x v="1"/>
  </r>
  <r>
    <s v="10076"/>
    <s v="B'rigit Carthy"/>
    <d v="1987-05-21T00:00:00"/>
    <x v="1"/>
    <x v="0"/>
    <x v="0"/>
    <x v="0"/>
    <s v="Técnico de producción II"/>
    <n v="55315"/>
    <x v="33"/>
    <x v="0"/>
    <x v="1"/>
    <x v="1"/>
    <n v="5"/>
    <x v="0"/>
    <x v="0"/>
    <x v="4"/>
    <m/>
    <m/>
    <x v="0"/>
    <x v="0"/>
    <x v="0"/>
    <x v="0"/>
    <x v="0"/>
    <x v="0"/>
    <x v="10"/>
    <x v="6"/>
    <n v="38"/>
    <x v="0"/>
  </r>
  <r>
    <s v="10145"/>
    <s v="Sandy Mckenna"/>
    <d v="1987-07-01T00:00:00"/>
    <x v="1"/>
    <x v="1"/>
    <x v="0"/>
    <x v="0"/>
    <s v="Técnico de producción I"/>
    <n v="62810"/>
    <x v="39"/>
    <x v="1"/>
    <x v="1"/>
    <x v="1"/>
    <n v="3.93"/>
    <x v="1"/>
    <x v="0"/>
    <x v="17"/>
    <m/>
    <m/>
    <x v="0"/>
    <x v="0"/>
    <x v="0"/>
    <x v="0"/>
    <x v="0"/>
    <x v="0"/>
    <x v="1"/>
    <x v="4"/>
    <n v="38"/>
    <x v="0"/>
  </r>
  <r>
    <s v="10202"/>
    <s v="Jac McKinzie"/>
    <d v="1984-01-07T00:00:00"/>
    <x v="0"/>
    <x v="1"/>
    <x v="0"/>
    <x v="4"/>
    <s v="Gerente de ventas regional"/>
    <n v="63291"/>
    <x v="30"/>
    <x v="5"/>
    <x v="1"/>
    <x v="1"/>
    <n v="3.4"/>
    <x v="2"/>
    <x v="0"/>
    <x v="6"/>
    <m/>
    <m/>
    <x v="0"/>
    <x v="0"/>
    <x v="0"/>
    <x v="0"/>
    <x v="0"/>
    <x v="0"/>
    <x v="4"/>
    <x v="7"/>
    <n v="41"/>
    <x v="0"/>
  </r>
  <r>
    <s v="10068"/>
    <s v="Jennifer Medeiros"/>
    <d v="1976-09-22T00:00:00"/>
    <x v="1"/>
    <x v="0"/>
    <x v="4"/>
    <x v="0"/>
    <s v="Técnico de producción I"/>
    <n v="55688"/>
    <x v="33"/>
    <x v="1"/>
    <x v="1"/>
    <x v="1"/>
    <n v="5"/>
    <x v="2"/>
    <x v="0"/>
    <x v="18"/>
    <m/>
    <m/>
    <x v="0"/>
    <x v="0"/>
    <x v="0"/>
    <x v="0"/>
    <x v="0"/>
    <x v="0"/>
    <x v="10"/>
    <x v="6"/>
    <n v="49"/>
    <x v="1"/>
  </r>
  <r>
    <s v="10116"/>
    <s v="Brannon Miller"/>
    <d v="1981-10-08T00:00:00"/>
    <x v="0"/>
    <x v="0"/>
    <x v="4"/>
    <x v="0"/>
    <s v="Gerente de producto"/>
    <n v="83667"/>
    <x v="66"/>
    <x v="1"/>
    <x v="1"/>
    <x v="1"/>
    <n v="4.37"/>
    <x v="1"/>
    <x v="0"/>
    <x v="9"/>
    <m/>
    <m/>
    <x v="0"/>
    <x v="0"/>
    <x v="0"/>
    <x v="0"/>
    <x v="0"/>
    <x v="0"/>
    <x v="7"/>
    <x v="2"/>
    <n v="44"/>
    <x v="0"/>
  </r>
  <r>
    <s v="10213"/>
    <s v="Erasumus Monkfish"/>
    <d v="1992-08-17T00:00:00"/>
    <x v="0"/>
    <x v="1"/>
    <x v="4"/>
    <x v="0"/>
    <s v="Técnico de producción II"/>
    <n v="58207"/>
    <x v="36"/>
    <x v="0"/>
    <x v="1"/>
    <x v="1"/>
    <n v="3.7"/>
    <x v="1"/>
    <x v="0"/>
    <x v="11"/>
    <m/>
    <m/>
    <x v="0"/>
    <x v="0"/>
    <x v="0"/>
    <x v="0"/>
    <x v="0"/>
    <x v="0"/>
    <x v="1"/>
    <x v="0"/>
    <n v="33"/>
    <x v="3"/>
  </r>
  <r>
    <s v="10288"/>
    <s v="Peter Monroe"/>
    <d v="1986-05-10T00:00:00"/>
    <x v="0"/>
    <x v="1"/>
    <x v="4"/>
    <x v="2"/>
    <s v="Gerente de TI - Infraestructura"/>
    <n v="157000"/>
    <x v="67"/>
    <x v="3"/>
    <x v="2"/>
    <x v="2"/>
    <n v="2.39"/>
    <x v="1"/>
    <x v="4"/>
    <x v="8"/>
    <m/>
    <m/>
    <x v="0"/>
    <x v="0"/>
    <x v="0"/>
    <x v="0"/>
    <x v="0"/>
    <x v="0"/>
    <x v="5"/>
    <x v="2"/>
    <n v="39"/>
    <x v="0"/>
  </r>
  <r>
    <s v="10025"/>
    <s v="Luisa Monterro"/>
    <d v="1970-04-24T00:00:00"/>
    <x v="1"/>
    <x v="0"/>
    <x v="4"/>
    <x v="0"/>
    <s v="Técnico de producción II"/>
    <n v="72460"/>
    <x v="68"/>
    <x v="1"/>
    <x v="0"/>
    <x v="0"/>
    <n v="4.7"/>
    <x v="1"/>
    <x v="0"/>
    <x v="0"/>
    <m/>
    <m/>
    <x v="0"/>
    <x v="0"/>
    <x v="0"/>
    <x v="0"/>
    <x v="0"/>
    <x v="0"/>
    <x v="0"/>
    <x v="4"/>
    <n v="55"/>
    <x v="1"/>
  </r>
  <r>
    <s v="10223"/>
    <s v="Patrick Moran"/>
    <d v="1976-03-12T00:00:00"/>
    <x v="0"/>
    <x v="0"/>
    <x v="4"/>
    <x v="0"/>
    <s v="Técnico de producción II"/>
    <n v="72106"/>
    <x v="2"/>
    <x v="3"/>
    <x v="1"/>
    <x v="1"/>
    <n v="4.0999999999999996"/>
    <x v="2"/>
    <x v="0"/>
    <x v="7"/>
    <m/>
    <m/>
    <x v="0"/>
    <x v="0"/>
    <x v="0"/>
    <x v="0"/>
    <x v="0"/>
    <x v="0"/>
    <x v="2"/>
    <x v="2"/>
    <n v="49"/>
    <x v="1"/>
  </r>
  <r>
    <s v="10151"/>
    <s v="Tanya Morway"/>
    <d v="1979-04-04T00:00:00"/>
    <x v="1"/>
    <x v="1"/>
    <x v="0"/>
    <x v="2"/>
    <s v="Ingeniero de red"/>
    <n v="52599"/>
    <x v="14"/>
    <x v="1"/>
    <x v="1"/>
    <x v="1"/>
    <n v="3.81"/>
    <x v="1"/>
    <x v="0"/>
    <x v="16"/>
    <m/>
    <m/>
    <x v="0"/>
    <x v="0"/>
    <x v="0"/>
    <x v="0"/>
    <x v="0"/>
    <x v="0"/>
    <x v="5"/>
    <x v="6"/>
    <n v="46"/>
    <x v="1"/>
  </r>
  <r>
    <s v="10254"/>
    <s v="Dawn Motlagh"/>
    <d v="1984-07-07T00:00:00"/>
    <x v="1"/>
    <x v="3"/>
    <x v="0"/>
    <x v="0"/>
    <s v="Técnico de producción I"/>
    <n v="63430"/>
    <x v="69"/>
    <x v="0"/>
    <x v="1"/>
    <x v="1"/>
    <n v="4.4000000000000004"/>
    <x v="2"/>
    <x v="0"/>
    <x v="19"/>
    <m/>
    <m/>
    <x v="0"/>
    <x v="0"/>
    <x v="0"/>
    <x v="0"/>
    <x v="0"/>
    <x v="0"/>
    <x v="8"/>
    <x v="4"/>
    <n v="41"/>
    <x v="0"/>
  </r>
  <r>
    <s v="10120"/>
    <s v="Maliki Moumanil"/>
    <d v="1974-01-12T00:00:00"/>
    <x v="0"/>
    <x v="4"/>
    <x v="0"/>
    <x v="0"/>
    <s v="Técnico de producción II"/>
    <n v="74417"/>
    <x v="68"/>
    <x v="0"/>
    <x v="1"/>
    <x v="1"/>
    <n v="4.29"/>
    <x v="0"/>
    <x v="0"/>
    <x v="13"/>
    <m/>
    <m/>
    <x v="0"/>
    <x v="0"/>
    <x v="0"/>
    <x v="0"/>
    <x v="0"/>
    <x v="0"/>
    <x v="0"/>
    <x v="4"/>
    <n v="51"/>
    <x v="1"/>
  </r>
  <r>
    <s v="10216"/>
    <s v="Michael Myers"/>
    <d v="1980-04-18T00:00:00"/>
    <x v="0"/>
    <x v="0"/>
    <x v="0"/>
    <x v="0"/>
    <s v="Técnico de producción I"/>
    <n v="57575"/>
    <x v="10"/>
    <x v="0"/>
    <x v="1"/>
    <x v="1"/>
    <n v="4.0999999999999996"/>
    <x v="2"/>
    <x v="0"/>
    <x v="8"/>
    <m/>
    <m/>
    <x v="0"/>
    <x v="0"/>
    <x v="0"/>
    <x v="0"/>
    <x v="0"/>
    <x v="0"/>
    <x v="7"/>
    <x v="4"/>
    <n v="45"/>
    <x v="0"/>
  </r>
  <r>
    <s v="10079"/>
    <s v="Kurt Navathe"/>
    <d v="1970-04-25T00:00:00"/>
    <x v="0"/>
    <x v="0"/>
    <x v="0"/>
    <x v="2"/>
    <s v="Senior Desarrollador BI"/>
    <n v="87921"/>
    <x v="70"/>
    <x v="1"/>
    <x v="1"/>
    <x v="1"/>
    <n v="5"/>
    <x v="1"/>
    <x v="0"/>
    <x v="12"/>
    <m/>
    <m/>
    <x v="0"/>
    <x v="0"/>
    <x v="0"/>
    <x v="0"/>
    <x v="0"/>
    <x v="0"/>
    <x v="3"/>
    <x v="10"/>
    <n v="55"/>
    <x v="1"/>
  </r>
  <r>
    <s v="10063"/>
    <s v="Richard Newman"/>
    <d v="1977-08-04T00:00:00"/>
    <x v="0"/>
    <x v="1"/>
    <x v="0"/>
    <x v="0"/>
    <s v="Técnico de producción I"/>
    <n v="48495"/>
    <x v="26"/>
    <x v="0"/>
    <x v="1"/>
    <x v="1"/>
    <n v="5"/>
    <x v="0"/>
    <x v="0"/>
    <x v="13"/>
    <m/>
    <m/>
    <x v="0"/>
    <x v="0"/>
    <x v="0"/>
    <x v="0"/>
    <x v="0"/>
    <x v="0"/>
    <x v="11"/>
    <x v="3"/>
    <n v="48"/>
    <x v="1"/>
  </r>
  <r>
    <s v="10037"/>
    <s v="Shari Ngodup"/>
    <d v="1967-03-06T00:00:00"/>
    <x v="1"/>
    <x v="4"/>
    <x v="0"/>
    <x v="0"/>
    <s v="Técnico de producción I"/>
    <n v="52984"/>
    <x v="69"/>
    <x v="3"/>
    <x v="0"/>
    <x v="0"/>
    <n v="4"/>
    <x v="1"/>
    <x v="0"/>
    <x v="7"/>
    <m/>
    <m/>
    <x v="0"/>
    <x v="0"/>
    <x v="0"/>
    <x v="0"/>
    <x v="0"/>
    <x v="0"/>
    <x v="8"/>
    <x v="4"/>
    <n v="58"/>
    <x v="2"/>
  </r>
  <r>
    <s v="10042"/>
    <s v="Dheepa Nguyen"/>
    <d v="1989-03-31T00:00:00"/>
    <x v="1"/>
    <x v="0"/>
    <x v="0"/>
    <x v="4"/>
    <s v="Gerente de ventas regional"/>
    <n v="63695"/>
    <x v="10"/>
    <x v="1"/>
    <x v="1"/>
    <x v="1"/>
    <n v="5"/>
    <x v="0"/>
    <x v="0"/>
    <x v="9"/>
    <m/>
    <m/>
    <x v="0"/>
    <x v="0"/>
    <x v="0"/>
    <x v="0"/>
    <x v="0"/>
    <x v="0"/>
    <x v="7"/>
    <x v="4"/>
    <n v="36"/>
    <x v="0"/>
  </r>
  <r>
    <s v="10206"/>
    <s v="Lei-Ming Nguyen"/>
    <d v="1984-07-07T00:00:00"/>
    <x v="1"/>
    <x v="0"/>
    <x v="0"/>
    <x v="0"/>
    <s v="Técnico de producción I"/>
    <n v="62061"/>
    <x v="10"/>
    <x v="0"/>
    <x v="1"/>
    <x v="1"/>
    <n v="3.6"/>
    <x v="0"/>
    <x v="0"/>
    <x v="3"/>
    <m/>
    <m/>
    <x v="0"/>
    <x v="0"/>
    <x v="0"/>
    <x v="0"/>
    <x v="0"/>
    <x v="0"/>
    <x v="7"/>
    <x v="4"/>
    <n v="41"/>
    <x v="0"/>
  </r>
  <r>
    <s v="10104"/>
    <s v="Kristie Nowlan"/>
    <d v="1985-11-23T00:00:00"/>
    <x v="1"/>
    <x v="0"/>
    <x v="0"/>
    <x v="0"/>
    <s v="Técnico de producción II"/>
    <n v="66738"/>
    <x v="3"/>
    <x v="1"/>
    <x v="1"/>
    <x v="1"/>
    <n v="4.53"/>
    <x v="0"/>
    <x v="0"/>
    <x v="15"/>
    <m/>
    <m/>
    <x v="0"/>
    <x v="0"/>
    <x v="0"/>
    <x v="0"/>
    <x v="0"/>
    <x v="0"/>
    <x v="3"/>
    <x v="3"/>
    <n v="40"/>
    <x v="0"/>
  </r>
  <r>
    <s v="10121"/>
    <s v="Jasmine Onque"/>
    <d v="1990-11-05T00:00:00"/>
    <x v="1"/>
    <x v="0"/>
    <x v="0"/>
    <x v="4"/>
    <s v="Gerente de ventas regional"/>
    <n v="63051"/>
    <x v="4"/>
    <x v="1"/>
    <x v="1"/>
    <x v="1"/>
    <n v="4.28"/>
    <x v="1"/>
    <x v="0"/>
    <x v="0"/>
    <m/>
    <m/>
    <x v="0"/>
    <x v="0"/>
    <x v="0"/>
    <x v="0"/>
    <x v="0"/>
    <x v="0"/>
    <x v="2"/>
    <x v="4"/>
    <n v="35"/>
    <x v="3"/>
  </r>
  <r>
    <s v="10021"/>
    <s v="Adeel Osturnka"/>
    <d v="1976-11-12T00:00:00"/>
    <x v="0"/>
    <x v="1"/>
    <x v="0"/>
    <x v="0"/>
    <s v="Técnico de producción I"/>
    <n v="47414"/>
    <x v="4"/>
    <x v="0"/>
    <x v="0"/>
    <x v="0"/>
    <n v="5"/>
    <x v="1"/>
    <x v="0"/>
    <x v="8"/>
    <m/>
    <m/>
    <x v="0"/>
    <x v="0"/>
    <x v="0"/>
    <x v="0"/>
    <x v="0"/>
    <x v="0"/>
    <x v="2"/>
    <x v="4"/>
    <n v="49"/>
    <x v="1"/>
  </r>
  <r>
    <s v="10281"/>
    <s v="Clinton Owad"/>
    <d v="1979-11-24T00:00:00"/>
    <x v="0"/>
    <x v="0"/>
    <x v="0"/>
    <x v="0"/>
    <s v="Técnico de producción I"/>
    <n v="53060"/>
    <x v="17"/>
    <x v="0"/>
    <x v="2"/>
    <x v="2"/>
    <n v="4.25"/>
    <x v="1"/>
    <x v="4"/>
    <x v="16"/>
    <m/>
    <m/>
    <x v="0"/>
    <x v="0"/>
    <x v="0"/>
    <x v="0"/>
    <x v="0"/>
    <x v="0"/>
    <x v="5"/>
    <x v="3"/>
    <n v="46"/>
    <x v="1"/>
  </r>
  <r>
    <s v="10041"/>
    <s v="Travis Ozark"/>
    <d v="1982-05-19T00:00:00"/>
    <x v="0"/>
    <x v="0"/>
    <x v="0"/>
    <x v="4"/>
    <s v="Gerente de ventas regional"/>
    <n v="68829"/>
    <x v="6"/>
    <x v="5"/>
    <x v="1"/>
    <x v="1"/>
    <n v="5"/>
    <x v="0"/>
    <x v="0"/>
    <x v="19"/>
    <m/>
    <m/>
    <x v="0"/>
    <x v="0"/>
    <x v="0"/>
    <x v="0"/>
    <x v="0"/>
    <x v="0"/>
    <x v="0"/>
    <x v="6"/>
    <n v="43"/>
    <x v="0"/>
  </r>
  <r>
    <s v="10217"/>
    <s v="Shana Petingill"/>
    <d v="1979-10-03T00:00:00"/>
    <x v="1"/>
    <x v="1"/>
    <x v="0"/>
    <x v="0"/>
    <s v="Técnico de producción II"/>
    <n v="74226"/>
    <x v="11"/>
    <x v="0"/>
    <x v="1"/>
    <x v="1"/>
    <n v="4.3"/>
    <x v="1"/>
    <x v="0"/>
    <x v="11"/>
    <m/>
    <m/>
    <x v="0"/>
    <x v="0"/>
    <x v="0"/>
    <x v="0"/>
    <x v="0"/>
    <x v="0"/>
    <x v="5"/>
    <x v="2"/>
    <n v="46"/>
    <x v="1"/>
  </r>
  <r>
    <s v="10016"/>
    <s v="Thelma Petrowsky"/>
    <d v="1984-09-16T00:00:00"/>
    <x v="1"/>
    <x v="1"/>
    <x v="0"/>
    <x v="2"/>
    <s v="Analista de datos"/>
    <n v="93554"/>
    <x v="3"/>
    <x v="2"/>
    <x v="0"/>
    <x v="0"/>
    <n v="4.5999999999999996"/>
    <x v="0"/>
    <x v="0"/>
    <x v="4"/>
    <m/>
    <m/>
    <x v="0"/>
    <x v="0"/>
    <x v="0"/>
    <x v="0"/>
    <x v="0"/>
    <x v="0"/>
    <x v="3"/>
    <x v="3"/>
    <n v="41"/>
    <x v="0"/>
  </r>
  <r>
    <s v="10164"/>
    <s v="Brad Pitt"/>
    <d v="1981-11-23T00:00:00"/>
    <x v="0"/>
    <x v="0"/>
    <x v="0"/>
    <x v="0"/>
    <s v="Técnico de producción I"/>
    <n v="47001"/>
    <x v="71"/>
    <x v="4"/>
    <x v="1"/>
    <x v="1"/>
    <n v="3.66"/>
    <x v="1"/>
    <x v="0"/>
    <x v="1"/>
    <m/>
    <m/>
    <x v="0"/>
    <x v="0"/>
    <x v="0"/>
    <x v="0"/>
    <x v="0"/>
    <x v="0"/>
    <x v="0"/>
    <x v="11"/>
    <n v="44"/>
    <x v="0"/>
  </r>
  <r>
    <s v="10124"/>
    <s v="Xana Potts"/>
    <d v="1988-08-29T00:00:00"/>
    <x v="1"/>
    <x v="1"/>
    <x v="0"/>
    <x v="4"/>
    <s v="Gerente de ventas regional"/>
    <n v="61844"/>
    <x v="2"/>
    <x v="5"/>
    <x v="1"/>
    <x v="1"/>
    <n v="4.2"/>
    <x v="0"/>
    <x v="0"/>
    <x v="5"/>
    <m/>
    <m/>
    <x v="0"/>
    <x v="0"/>
    <x v="0"/>
    <x v="0"/>
    <x v="0"/>
    <x v="0"/>
    <x v="2"/>
    <x v="2"/>
    <n v="37"/>
    <x v="0"/>
  </r>
  <r>
    <s v="10225"/>
    <s v="Louis Punjabhi"/>
    <d v="1961-06-19T00:00:00"/>
    <x v="0"/>
    <x v="0"/>
    <x v="0"/>
    <x v="0"/>
    <s v="Técnico de producción I"/>
    <n v="59472"/>
    <x v="57"/>
    <x v="2"/>
    <x v="1"/>
    <x v="1"/>
    <n v="4.8"/>
    <x v="1"/>
    <x v="0"/>
    <x v="11"/>
    <m/>
    <m/>
    <x v="0"/>
    <x v="0"/>
    <x v="0"/>
    <x v="0"/>
    <x v="0"/>
    <x v="0"/>
    <x v="4"/>
    <x v="3"/>
    <n v="64"/>
    <x v="2"/>
  </r>
  <r>
    <s v="10239"/>
    <s v="Maggie Rachael"/>
    <d v="1980-12-05T00:00:00"/>
    <x v="1"/>
    <x v="1"/>
    <x v="0"/>
    <x v="2"/>
    <s v="Desarrollador BI"/>
    <n v="95920"/>
    <x v="60"/>
    <x v="1"/>
    <x v="1"/>
    <x v="1"/>
    <n v="4.4000000000000004"/>
    <x v="2"/>
    <x v="0"/>
    <x v="18"/>
    <m/>
    <m/>
    <x v="0"/>
    <x v="0"/>
    <x v="0"/>
    <x v="0"/>
    <x v="0"/>
    <x v="0"/>
    <x v="5"/>
    <x v="7"/>
    <n v="45"/>
    <x v="0"/>
  </r>
  <r>
    <s v="10140"/>
    <s v="Kylo Ren"/>
    <d v="1954-12-10T00:00:00"/>
    <x v="0"/>
    <x v="1"/>
    <x v="0"/>
    <x v="4"/>
    <s v="Gerente de ventas regional"/>
    <n v="61809"/>
    <x v="26"/>
    <x v="1"/>
    <x v="1"/>
    <x v="1"/>
    <n v="3.98"/>
    <x v="1"/>
    <x v="0"/>
    <x v="3"/>
    <m/>
    <m/>
    <x v="0"/>
    <x v="0"/>
    <x v="0"/>
    <x v="0"/>
    <x v="0"/>
    <x v="0"/>
    <x v="11"/>
    <x v="3"/>
    <n v="71"/>
    <x v="2"/>
  </r>
  <r>
    <s v="10011"/>
    <s v="Haley Rivera"/>
    <d v="1973-12-01T00:00:00"/>
    <x v="1"/>
    <x v="1"/>
    <x v="0"/>
    <x v="0"/>
    <s v="Técnico de producción I"/>
    <n v="46738"/>
    <x v="52"/>
    <x v="4"/>
    <x v="0"/>
    <x v="0"/>
    <n v="4.3600000000000003"/>
    <x v="0"/>
    <x v="0"/>
    <x v="4"/>
    <m/>
    <m/>
    <x v="0"/>
    <x v="0"/>
    <x v="0"/>
    <x v="0"/>
    <x v="0"/>
    <x v="0"/>
    <x v="6"/>
    <x v="4"/>
    <n v="52"/>
    <x v="1"/>
  </r>
  <r>
    <s v="10020"/>
    <s v="Elias Robinson"/>
    <d v="1985-01-28T00:00:00"/>
    <x v="0"/>
    <x v="2"/>
    <x v="0"/>
    <x v="0"/>
    <s v="Técnico de producción I"/>
    <n v="63353"/>
    <x v="10"/>
    <x v="2"/>
    <x v="0"/>
    <x v="0"/>
    <n v="3.6"/>
    <x v="0"/>
    <x v="0"/>
    <x v="3"/>
    <m/>
    <m/>
    <x v="0"/>
    <x v="0"/>
    <x v="0"/>
    <x v="0"/>
    <x v="0"/>
    <x v="0"/>
    <x v="7"/>
    <x v="4"/>
    <n v="40"/>
    <x v="0"/>
  </r>
  <r>
    <s v="10162"/>
    <s v="Lori Roby"/>
    <d v="1981-11-10T00:00:00"/>
    <x v="1"/>
    <x v="1"/>
    <x v="0"/>
    <x v="2"/>
    <s v="Analista de datos"/>
    <n v="89883"/>
    <x v="14"/>
    <x v="2"/>
    <x v="1"/>
    <x v="1"/>
    <n v="3.69"/>
    <x v="0"/>
    <x v="0"/>
    <x v="1"/>
    <m/>
    <m/>
    <x v="0"/>
    <x v="0"/>
    <x v="0"/>
    <x v="0"/>
    <x v="0"/>
    <x v="0"/>
    <x v="5"/>
    <x v="6"/>
    <n v="44"/>
    <x v="0"/>
  </r>
  <r>
    <s v="10086"/>
    <s v="Katie Roper"/>
    <d v="1972-11-21T00:00:00"/>
    <x v="1"/>
    <x v="0"/>
    <x v="0"/>
    <x v="2"/>
    <s v="Arquitecto de datos"/>
    <n v="150290"/>
    <x v="72"/>
    <x v="1"/>
    <x v="1"/>
    <x v="1"/>
    <n v="4.9400000000000004"/>
    <x v="1"/>
    <x v="0"/>
    <x v="12"/>
    <m/>
    <m/>
    <x v="0"/>
    <x v="0"/>
    <x v="0"/>
    <x v="0"/>
    <x v="0"/>
    <x v="0"/>
    <x v="1"/>
    <x v="10"/>
    <n v="53"/>
    <x v="1"/>
  </r>
  <r>
    <s v="10054"/>
    <s v="Ashley Rose"/>
    <d v="1974-05-12T00:00:00"/>
    <x v="1"/>
    <x v="4"/>
    <x v="0"/>
    <x v="0"/>
    <s v="Técnico de producción I"/>
    <n v="60627"/>
    <x v="57"/>
    <x v="5"/>
    <x v="1"/>
    <x v="1"/>
    <n v="5"/>
    <x v="2"/>
    <x v="0"/>
    <x v="14"/>
    <m/>
    <m/>
    <x v="0"/>
    <x v="0"/>
    <x v="0"/>
    <x v="0"/>
    <x v="0"/>
    <x v="0"/>
    <x v="4"/>
    <x v="3"/>
    <n v="51"/>
    <x v="1"/>
  </r>
  <r>
    <s v="10198"/>
    <s v="Simon Roup"/>
    <d v="1973-05-04T00:00:00"/>
    <x v="0"/>
    <x v="0"/>
    <x v="5"/>
    <x v="2"/>
    <s v="Gerente de TI - DB"/>
    <n v="140920"/>
    <x v="73"/>
    <x v="1"/>
    <x v="1"/>
    <x v="1"/>
    <n v="3.6"/>
    <x v="0"/>
    <x v="0"/>
    <x v="8"/>
    <m/>
    <m/>
    <x v="0"/>
    <x v="0"/>
    <x v="0"/>
    <x v="0"/>
    <x v="0"/>
    <x v="0"/>
    <x v="8"/>
    <x v="4"/>
    <n v="52"/>
    <x v="1"/>
  </r>
  <r>
    <s v="10126"/>
    <s v="Adell Saada"/>
    <d v="1986-07-24T00:00:00"/>
    <x v="1"/>
    <x v="1"/>
    <x v="5"/>
    <x v="1"/>
    <s v="Ingeniero de software"/>
    <n v="86214"/>
    <x v="56"/>
    <x v="1"/>
    <x v="1"/>
    <x v="1"/>
    <n v="4.2"/>
    <x v="1"/>
    <x v="0"/>
    <x v="9"/>
    <m/>
    <m/>
    <x v="0"/>
    <x v="0"/>
    <x v="0"/>
    <x v="0"/>
    <x v="0"/>
    <x v="0"/>
    <x v="0"/>
    <x v="2"/>
    <n v="39"/>
    <x v="0"/>
  </r>
  <r>
    <s v="10295"/>
    <s v="Melinda Saar-Beckles"/>
    <d v="1968-06-06T00:00:00"/>
    <x v="1"/>
    <x v="0"/>
    <x v="5"/>
    <x v="0"/>
    <s v="Técnico de producción I"/>
    <n v="47750"/>
    <x v="74"/>
    <x v="3"/>
    <x v="2"/>
    <x v="2"/>
    <n v="2.6"/>
    <x v="2"/>
    <x v="5"/>
    <x v="3"/>
    <m/>
    <m/>
    <x v="0"/>
    <x v="0"/>
    <x v="0"/>
    <x v="0"/>
    <x v="0"/>
    <x v="0"/>
    <x v="6"/>
    <x v="7"/>
    <n v="57"/>
    <x v="2"/>
  </r>
  <r>
    <s v="10233"/>
    <s v="Adil Sahoo"/>
    <d v="1986-04-26T00:00:00"/>
    <x v="0"/>
    <x v="1"/>
    <x v="5"/>
    <x v="0"/>
    <s v="Técnico de producción II"/>
    <n v="57975"/>
    <x v="75"/>
    <x v="1"/>
    <x v="1"/>
    <x v="1"/>
    <n v="4.0999999999999996"/>
    <x v="1"/>
    <x v="0"/>
    <x v="8"/>
    <m/>
    <m/>
    <x v="0"/>
    <x v="0"/>
    <x v="0"/>
    <x v="0"/>
    <x v="0"/>
    <x v="0"/>
    <x v="7"/>
    <x v="8"/>
    <n v="39"/>
    <x v="0"/>
  </r>
  <r>
    <s v="10169"/>
    <s v="Kamrin Sander"/>
    <d v="1988-10-07T00:00:00"/>
    <x v="1"/>
    <x v="1"/>
    <x v="5"/>
    <x v="0"/>
    <s v="Técnico de producción I"/>
    <n v="56147"/>
    <x v="16"/>
    <x v="0"/>
    <x v="1"/>
    <x v="1"/>
    <n v="3.51"/>
    <x v="1"/>
    <x v="0"/>
    <x v="9"/>
    <m/>
    <m/>
    <x v="0"/>
    <x v="0"/>
    <x v="0"/>
    <x v="0"/>
    <x v="0"/>
    <x v="0"/>
    <x v="2"/>
    <x v="3"/>
    <n v="37"/>
    <x v="0"/>
  </r>
  <r>
    <s v="10071"/>
    <s v="Nori Sewkumar"/>
    <d v="1975-10-03T00:00:00"/>
    <x v="1"/>
    <x v="0"/>
    <x v="5"/>
    <x v="0"/>
    <s v="Técnico de producción I"/>
    <n v="50923"/>
    <x v="4"/>
    <x v="4"/>
    <x v="1"/>
    <x v="1"/>
    <n v="5"/>
    <x v="0"/>
    <x v="0"/>
    <x v="11"/>
    <m/>
    <m/>
    <x v="0"/>
    <x v="0"/>
    <x v="0"/>
    <x v="0"/>
    <x v="0"/>
    <x v="0"/>
    <x v="2"/>
    <x v="4"/>
    <n v="50"/>
    <x v="1"/>
  </r>
  <r>
    <s v="10179"/>
    <s v="Anita Shepard"/>
    <d v="1981-04-14T00:00:00"/>
    <x v="1"/>
    <x v="1"/>
    <x v="5"/>
    <x v="2"/>
    <s v="Ingeniero de red"/>
    <n v="50750"/>
    <x v="76"/>
    <x v="0"/>
    <x v="1"/>
    <x v="1"/>
    <n v="3.31"/>
    <x v="1"/>
    <x v="0"/>
    <x v="6"/>
    <m/>
    <m/>
    <x v="0"/>
    <x v="0"/>
    <x v="0"/>
    <x v="0"/>
    <x v="0"/>
    <x v="0"/>
    <x v="2"/>
    <x v="3"/>
    <n v="44"/>
    <x v="0"/>
  </r>
  <r>
    <s v="10091"/>
    <s v="Seffi Shields"/>
    <d v="1985-08-24T00:00:00"/>
    <x v="1"/>
    <x v="1"/>
    <x v="5"/>
    <x v="0"/>
    <s v="Técnico de producción I"/>
    <n v="52087"/>
    <x v="12"/>
    <x v="0"/>
    <x v="1"/>
    <x v="1"/>
    <n v="4.8099999999999996"/>
    <x v="2"/>
    <x v="0"/>
    <x v="1"/>
    <m/>
    <m/>
    <x v="0"/>
    <x v="0"/>
    <x v="0"/>
    <x v="0"/>
    <x v="0"/>
    <x v="0"/>
    <x v="7"/>
    <x v="4"/>
    <n v="40"/>
    <x v="0"/>
  </r>
  <r>
    <s v="10178"/>
    <s v="Kramer Simard"/>
    <d v="1970-08-02T00:00:00"/>
    <x v="0"/>
    <x v="1"/>
    <x v="0"/>
    <x v="2"/>
    <s v="Analista de datos"/>
    <n v="87826"/>
    <x v="6"/>
    <x v="2"/>
    <x v="1"/>
    <x v="1"/>
    <n v="3.32"/>
    <x v="1"/>
    <x v="0"/>
    <x v="4"/>
    <m/>
    <m/>
    <x v="0"/>
    <x v="0"/>
    <x v="0"/>
    <x v="0"/>
    <x v="0"/>
    <x v="0"/>
    <x v="0"/>
    <x v="6"/>
    <n v="55"/>
    <x v="1"/>
  </r>
  <r>
    <s v="10039"/>
    <s v="Nan Singh"/>
    <d v="1988-05-19T00:00:00"/>
    <x v="1"/>
    <x v="0"/>
    <x v="0"/>
    <x v="3"/>
    <s v="Asistente Administrativo"/>
    <n v="51920"/>
    <x v="77"/>
    <x v="5"/>
    <x v="1"/>
    <x v="1"/>
    <n v="5"/>
    <x v="1"/>
    <x v="0"/>
    <x v="9"/>
    <m/>
    <m/>
    <x v="0"/>
    <x v="0"/>
    <x v="0"/>
    <x v="0"/>
    <x v="0"/>
    <x v="0"/>
    <x v="8"/>
    <x v="9"/>
    <n v="37"/>
    <x v="0"/>
  </r>
  <r>
    <s v="10027"/>
    <s v="Joe Smith"/>
    <d v="1963-10-30T00:00:00"/>
    <x v="0"/>
    <x v="0"/>
    <x v="0"/>
    <x v="0"/>
    <s v="Técnico de producción II"/>
    <n v="60656"/>
    <x v="16"/>
    <x v="1"/>
    <x v="0"/>
    <x v="0"/>
    <n v="4.3"/>
    <x v="1"/>
    <x v="0"/>
    <x v="3"/>
    <m/>
    <m/>
    <x v="0"/>
    <x v="0"/>
    <x v="0"/>
    <x v="0"/>
    <x v="0"/>
    <x v="0"/>
    <x v="2"/>
    <x v="3"/>
    <n v="62"/>
    <x v="2"/>
  </r>
  <r>
    <s v="10291"/>
    <s v="John Smith"/>
    <d v="1984-08-16T00:00:00"/>
    <x v="0"/>
    <x v="3"/>
    <x v="0"/>
    <x v="4"/>
    <s v="Gerente de ventas"/>
    <n v="72992"/>
    <x v="78"/>
    <x v="3"/>
    <x v="2"/>
    <x v="2"/>
    <n v="2.4"/>
    <x v="2"/>
    <x v="1"/>
    <x v="4"/>
    <m/>
    <m/>
    <x v="0"/>
    <x v="0"/>
    <x v="0"/>
    <x v="0"/>
    <x v="0"/>
    <x v="0"/>
    <x v="0"/>
    <x v="3"/>
    <n v="41"/>
    <x v="0"/>
  </r>
  <r>
    <s v="10157"/>
    <s v="Sade Smith"/>
    <d v="1965-02-02T00:00:00"/>
    <x v="1"/>
    <x v="0"/>
    <x v="0"/>
    <x v="0"/>
    <s v="Técnico de producción I"/>
    <n v="58939"/>
    <x v="21"/>
    <x v="2"/>
    <x v="1"/>
    <x v="1"/>
    <n v="3.73"/>
    <x v="1"/>
    <x v="0"/>
    <x v="4"/>
    <m/>
    <m/>
    <x v="0"/>
    <x v="0"/>
    <x v="0"/>
    <x v="0"/>
    <x v="0"/>
    <x v="0"/>
    <x v="9"/>
    <x v="4"/>
    <n v="60"/>
    <x v="2"/>
  </r>
  <r>
    <s v="10119"/>
    <s v="Julia Soto"/>
    <d v="1973-12-03T00:00:00"/>
    <x v="1"/>
    <x v="1"/>
    <x v="0"/>
    <x v="2"/>
    <s v="Soporte TI"/>
    <n v="66593"/>
    <x v="79"/>
    <x v="0"/>
    <x v="1"/>
    <x v="1"/>
    <n v="4.3"/>
    <x v="1"/>
    <x v="0"/>
    <x v="2"/>
    <m/>
    <m/>
    <x v="0"/>
    <x v="0"/>
    <x v="0"/>
    <x v="0"/>
    <x v="0"/>
    <x v="0"/>
    <x v="3"/>
    <x v="0"/>
    <n v="52"/>
    <x v="1"/>
  </r>
  <r>
    <s v="10180"/>
    <s v="Keyser Soze"/>
    <d v="1983-09-02T00:00:00"/>
    <x v="0"/>
    <x v="1"/>
    <x v="0"/>
    <x v="2"/>
    <s v="Ingeniero de red senior"/>
    <n v="87565"/>
    <x v="23"/>
    <x v="0"/>
    <x v="1"/>
    <x v="1"/>
    <n v="3.27"/>
    <x v="2"/>
    <x v="0"/>
    <x v="8"/>
    <m/>
    <m/>
    <x v="0"/>
    <x v="0"/>
    <x v="0"/>
    <x v="0"/>
    <x v="0"/>
    <x v="0"/>
    <x v="4"/>
    <x v="7"/>
    <n v="42"/>
    <x v="0"/>
  </r>
  <r>
    <s v="10302"/>
    <s v="Taylor Sparks"/>
    <d v="1968-07-20T00:00:00"/>
    <x v="1"/>
    <x v="1"/>
    <x v="0"/>
    <x v="0"/>
    <s v="Técnico de producción I"/>
    <n v="64021"/>
    <x v="7"/>
    <x v="1"/>
    <x v="3"/>
    <x v="3"/>
    <n v="2.4"/>
    <x v="3"/>
    <x v="3"/>
    <x v="17"/>
    <m/>
    <m/>
    <x v="0"/>
    <x v="0"/>
    <x v="0"/>
    <x v="0"/>
    <x v="0"/>
    <x v="0"/>
    <x v="5"/>
    <x v="2"/>
    <n v="57"/>
    <x v="2"/>
  </r>
  <r>
    <s v="10090"/>
    <s v="Kelley Spirea"/>
    <d v="1975-09-30T00:00:00"/>
    <x v="1"/>
    <x v="1"/>
    <x v="0"/>
    <x v="0"/>
    <s v="Gerente de producto"/>
    <n v="65714"/>
    <x v="80"/>
    <x v="0"/>
    <x v="1"/>
    <x v="1"/>
    <n v="4.83"/>
    <x v="0"/>
    <x v="0"/>
    <x v="1"/>
    <m/>
    <m/>
    <x v="0"/>
    <x v="0"/>
    <x v="0"/>
    <x v="0"/>
    <x v="0"/>
    <x v="0"/>
    <x v="5"/>
    <x v="2"/>
    <n v="50"/>
    <x v="1"/>
  </r>
  <r>
    <s v="10278"/>
    <s v="Barbara M Stanford"/>
    <d v="1982-08-25T00:00:00"/>
    <x v="1"/>
    <x v="3"/>
    <x v="0"/>
    <x v="0"/>
    <s v="Técnico de producción I"/>
    <n v="47961"/>
    <x v="41"/>
    <x v="4"/>
    <x v="1"/>
    <x v="1"/>
    <n v="4.0999999999999996"/>
    <x v="2"/>
    <x v="0"/>
    <x v="5"/>
    <m/>
    <m/>
    <x v="0"/>
    <x v="0"/>
    <x v="0"/>
    <x v="0"/>
    <x v="0"/>
    <x v="0"/>
    <x v="3"/>
    <x v="0"/>
    <n v="43"/>
    <x v="0"/>
  </r>
  <r>
    <s v="10307"/>
    <s v="Norman Stansfield"/>
    <d v="1974-09-05T00:00:00"/>
    <x v="0"/>
    <x v="1"/>
    <x v="0"/>
    <x v="4"/>
    <s v="Gerente de ventas regional"/>
    <n v="58273"/>
    <x v="26"/>
    <x v="5"/>
    <x v="3"/>
    <x v="3"/>
    <n v="1.81"/>
    <x v="3"/>
    <x v="2"/>
    <x v="15"/>
    <m/>
    <m/>
    <x v="0"/>
    <x v="0"/>
    <x v="0"/>
    <x v="0"/>
    <x v="0"/>
    <x v="0"/>
    <x v="11"/>
    <x v="3"/>
    <n v="51"/>
    <x v="1"/>
  </r>
  <r>
    <s v="10147"/>
    <s v="Tyrone Steans"/>
    <d v="1986-01-09T00:00:00"/>
    <x v="0"/>
    <x v="0"/>
    <x v="0"/>
    <x v="3"/>
    <s v="Contador I"/>
    <n v="63003"/>
    <x v="16"/>
    <x v="1"/>
    <x v="1"/>
    <x v="1"/>
    <n v="3.9"/>
    <x v="0"/>
    <x v="0"/>
    <x v="5"/>
    <m/>
    <m/>
    <x v="0"/>
    <x v="0"/>
    <x v="0"/>
    <x v="0"/>
    <x v="0"/>
    <x v="0"/>
    <x v="2"/>
    <x v="3"/>
    <n v="39"/>
    <x v="0"/>
  </r>
  <r>
    <s v="10266"/>
    <s v="Rick Stoica"/>
    <d v="1985-03-14T00:00:00"/>
    <x v="0"/>
    <x v="1"/>
    <x v="0"/>
    <x v="0"/>
    <s v="Técnico de producción I"/>
    <n v="61355"/>
    <x v="17"/>
    <x v="0"/>
    <x v="1"/>
    <x v="1"/>
    <n v="4.7"/>
    <x v="1"/>
    <x v="0"/>
    <x v="3"/>
    <m/>
    <m/>
    <x v="0"/>
    <x v="0"/>
    <x v="0"/>
    <x v="0"/>
    <x v="0"/>
    <x v="0"/>
    <x v="5"/>
    <x v="3"/>
    <n v="40"/>
    <x v="0"/>
  </r>
  <r>
    <s v="10241"/>
    <s v="Caitrin Strong"/>
    <d v="1989-12-05T00:00:00"/>
    <x v="1"/>
    <x v="1"/>
    <x v="0"/>
    <x v="4"/>
    <s v="Gerente de ventas regional"/>
    <n v="60120"/>
    <x v="81"/>
    <x v="1"/>
    <x v="1"/>
    <x v="1"/>
    <n v="4.0999999999999996"/>
    <x v="2"/>
    <x v="0"/>
    <x v="19"/>
    <m/>
    <m/>
    <x v="0"/>
    <x v="0"/>
    <x v="0"/>
    <x v="0"/>
    <x v="0"/>
    <x v="0"/>
    <x v="2"/>
    <x v="8"/>
    <n v="36"/>
    <x v="0"/>
  </r>
  <r>
    <s v="10158"/>
    <s v="Kissy Sullivan"/>
    <d v="1978-03-28T00:00:00"/>
    <x v="1"/>
    <x v="1"/>
    <x v="0"/>
    <x v="0"/>
    <s v="Gerente de producto"/>
    <n v="63682"/>
    <x v="82"/>
    <x v="1"/>
    <x v="1"/>
    <x v="1"/>
    <n v="3.73"/>
    <x v="2"/>
    <x v="0"/>
    <x v="7"/>
    <m/>
    <m/>
    <x v="0"/>
    <x v="0"/>
    <x v="0"/>
    <x v="0"/>
    <x v="0"/>
    <x v="0"/>
    <x v="7"/>
    <x v="5"/>
    <n v="47"/>
    <x v="1"/>
  </r>
  <r>
    <s v="10117"/>
    <s v="Timothy Sullivan"/>
    <d v="1982-07-10T00:00:00"/>
    <x v="0"/>
    <x v="1"/>
    <x v="0"/>
    <x v="0"/>
    <s v="Técnico de producción I"/>
    <n v="63025"/>
    <x v="83"/>
    <x v="4"/>
    <x v="1"/>
    <x v="1"/>
    <n v="4.3600000000000003"/>
    <x v="0"/>
    <x v="0"/>
    <x v="18"/>
    <m/>
    <m/>
    <x v="0"/>
    <x v="0"/>
    <x v="0"/>
    <x v="0"/>
    <x v="0"/>
    <x v="0"/>
    <x v="0"/>
    <x v="9"/>
    <n v="43"/>
    <x v="0"/>
  </r>
  <r>
    <s v="10209"/>
    <s v="Barbara Sutwell"/>
    <d v="1968-08-15T00:00:00"/>
    <x v="1"/>
    <x v="0"/>
    <x v="0"/>
    <x v="0"/>
    <s v="Técnico de producción I"/>
    <n v="59238"/>
    <x v="27"/>
    <x v="1"/>
    <x v="1"/>
    <x v="1"/>
    <n v="3.4"/>
    <x v="0"/>
    <x v="0"/>
    <x v="8"/>
    <m/>
    <m/>
    <x v="0"/>
    <x v="0"/>
    <x v="0"/>
    <x v="0"/>
    <x v="0"/>
    <x v="0"/>
    <x v="0"/>
    <x v="2"/>
    <n v="57"/>
    <x v="2"/>
  </r>
  <r>
    <s v="10024"/>
    <s v="Andrew Szabo"/>
    <d v="1983-06-05T00:00:00"/>
    <x v="0"/>
    <x v="0"/>
    <x v="0"/>
    <x v="1"/>
    <s v="Ingeniero de software"/>
    <n v="92989"/>
    <x v="13"/>
    <x v="0"/>
    <x v="0"/>
    <x v="0"/>
    <n v="4.5"/>
    <x v="0"/>
    <x v="0"/>
    <x v="0"/>
    <m/>
    <m/>
    <x v="0"/>
    <x v="0"/>
    <x v="0"/>
    <x v="0"/>
    <x v="0"/>
    <x v="0"/>
    <x v="1"/>
    <x v="3"/>
    <n v="42"/>
    <x v="0"/>
  </r>
  <r>
    <s v="10173"/>
    <s v="Biff Tannen"/>
    <d v="1987-10-24T00:00:00"/>
    <x v="0"/>
    <x v="1"/>
    <x v="0"/>
    <x v="2"/>
    <s v="Desarrollador BI"/>
    <n v="90100"/>
    <x v="51"/>
    <x v="1"/>
    <x v="1"/>
    <x v="1"/>
    <n v="3.4"/>
    <x v="1"/>
    <x v="0"/>
    <x v="11"/>
    <m/>
    <m/>
    <x v="0"/>
    <x v="0"/>
    <x v="0"/>
    <x v="0"/>
    <x v="0"/>
    <x v="0"/>
    <x v="6"/>
    <x v="10"/>
    <n v="38"/>
    <x v="0"/>
  </r>
  <r>
    <s v="10161"/>
    <s v="Sharlene Terry"/>
    <d v="1965-07-05T00:00:00"/>
    <x v="1"/>
    <x v="0"/>
    <x v="0"/>
    <x v="4"/>
    <s v="Gerente de ventas regional"/>
    <n v="58370"/>
    <x v="16"/>
    <x v="1"/>
    <x v="1"/>
    <x v="1"/>
    <n v="3.69"/>
    <x v="1"/>
    <x v="0"/>
    <x v="19"/>
    <m/>
    <m/>
    <x v="0"/>
    <x v="0"/>
    <x v="0"/>
    <x v="0"/>
    <x v="0"/>
    <x v="0"/>
    <x v="2"/>
    <x v="3"/>
    <n v="60"/>
    <x v="2"/>
  </r>
  <r>
    <s v="10123"/>
    <s v="Jeanette Tippett"/>
    <d v="1967-05-06T00:00:00"/>
    <x v="1"/>
    <x v="3"/>
    <x v="0"/>
    <x v="0"/>
    <s v="Técnico de producción I"/>
    <n v="56339"/>
    <x v="84"/>
    <x v="1"/>
    <x v="1"/>
    <x v="1"/>
    <n v="4.21"/>
    <x v="0"/>
    <x v="0"/>
    <x v="3"/>
    <m/>
    <m/>
    <x v="0"/>
    <x v="0"/>
    <x v="0"/>
    <x v="0"/>
    <x v="0"/>
    <x v="0"/>
    <x v="5"/>
    <x v="4"/>
    <n v="58"/>
    <x v="2"/>
  </r>
  <r>
    <s v="10013"/>
    <s v="Jack Torrence"/>
    <d v="1968-01-15T00:00:00"/>
    <x v="0"/>
    <x v="4"/>
    <x v="0"/>
    <x v="4"/>
    <s v="Gerente de ventas regional"/>
    <n v="64397"/>
    <x v="85"/>
    <x v="1"/>
    <x v="0"/>
    <x v="0"/>
    <n v="4.0999999999999996"/>
    <x v="1"/>
    <x v="0"/>
    <x v="16"/>
    <m/>
    <m/>
    <x v="0"/>
    <x v="0"/>
    <x v="0"/>
    <x v="0"/>
    <x v="0"/>
    <x v="0"/>
    <x v="2"/>
    <x v="12"/>
    <n v="57"/>
    <x v="2"/>
  </r>
  <r>
    <s v="10287"/>
    <s v="Mei Trang"/>
    <d v="1983-05-16T00:00:00"/>
    <x v="1"/>
    <x v="0"/>
    <x v="0"/>
    <x v="0"/>
    <s v="Técnico de producción I"/>
    <n v="63025"/>
    <x v="17"/>
    <x v="0"/>
    <x v="2"/>
    <x v="2"/>
    <n v="2.44"/>
    <x v="0"/>
    <x v="4"/>
    <x v="19"/>
    <m/>
    <m/>
    <x v="0"/>
    <x v="0"/>
    <x v="0"/>
    <x v="0"/>
    <x v="0"/>
    <x v="0"/>
    <x v="5"/>
    <x v="3"/>
    <n v="42"/>
    <x v="0"/>
  </r>
  <r>
    <s v="10045"/>
    <s v="Jumil Turpin"/>
    <d v="1969-03-31T00:00:00"/>
    <x v="0"/>
    <x v="1"/>
    <x v="0"/>
    <x v="2"/>
    <s v="Ingeniero de red"/>
    <n v="76029"/>
    <x v="86"/>
    <x v="2"/>
    <x v="1"/>
    <x v="1"/>
    <n v="5"/>
    <x v="2"/>
    <x v="0"/>
    <x v="14"/>
    <m/>
    <m/>
    <x v="0"/>
    <x v="0"/>
    <x v="0"/>
    <x v="0"/>
    <x v="0"/>
    <x v="0"/>
    <x v="10"/>
    <x v="9"/>
    <n v="56"/>
    <x v="2"/>
  </r>
  <r>
    <s v="10205"/>
    <s v="Jackie Valentin"/>
    <d v="1991-05-23T00:00:00"/>
    <x v="1"/>
    <x v="1"/>
    <x v="0"/>
    <x v="4"/>
    <s v="Gerente de ventas regional"/>
    <n v="57859"/>
    <x v="0"/>
    <x v="1"/>
    <x v="1"/>
    <x v="1"/>
    <n v="2.81"/>
    <x v="1"/>
    <x v="0"/>
    <x v="4"/>
    <m/>
    <m/>
    <x v="0"/>
    <x v="0"/>
    <x v="0"/>
    <x v="0"/>
    <x v="0"/>
    <x v="0"/>
    <x v="0"/>
    <x v="0"/>
    <n v="34"/>
    <x v="3"/>
  </r>
  <r>
    <s v="10144"/>
    <s v="Vincent Vega"/>
    <d v="1968-10-10T00:00:00"/>
    <x v="0"/>
    <x v="3"/>
    <x v="0"/>
    <x v="0"/>
    <s v="Gerente de producto"/>
    <n v="88976"/>
    <x v="87"/>
    <x v="2"/>
    <x v="1"/>
    <x v="1"/>
    <n v="3.93"/>
    <x v="1"/>
    <x v="0"/>
    <x v="2"/>
    <m/>
    <m/>
    <x v="0"/>
    <x v="0"/>
    <x v="0"/>
    <x v="0"/>
    <x v="0"/>
    <x v="0"/>
    <x v="8"/>
    <x v="0"/>
    <n v="57"/>
    <x v="2"/>
  </r>
  <r>
    <s v="10253"/>
    <s v="Noah Villanueva"/>
    <d v="1989-11-07T00:00:00"/>
    <x v="0"/>
    <x v="0"/>
    <x v="0"/>
    <x v="4"/>
    <s v="Gerente de ventas regional"/>
    <n v="55875"/>
    <x v="18"/>
    <x v="5"/>
    <x v="1"/>
    <x v="1"/>
    <n v="4.5"/>
    <x v="2"/>
    <x v="0"/>
    <x v="13"/>
    <m/>
    <m/>
    <x v="0"/>
    <x v="0"/>
    <x v="0"/>
    <x v="0"/>
    <x v="0"/>
    <x v="0"/>
    <x v="0"/>
    <x v="2"/>
    <n v="36"/>
    <x v="0"/>
  </r>
  <r>
    <s v="10183"/>
    <s v="Anna Von Massenbach"/>
    <d v="1985-06-04T00:00:00"/>
    <x v="1"/>
    <x v="0"/>
    <x v="0"/>
    <x v="0"/>
    <s v="Técnico de producción I"/>
    <n v="62068"/>
    <x v="88"/>
    <x v="0"/>
    <x v="1"/>
    <x v="1"/>
    <n v="3.21"/>
    <x v="1"/>
    <x v="0"/>
    <x v="6"/>
    <m/>
    <m/>
    <x v="0"/>
    <x v="0"/>
    <x v="0"/>
    <x v="0"/>
    <x v="0"/>
    <x v="0"/>
    <x v="0"/>
    <x v="9"/>
    <n v="40"/>
    <x v="0"/>
  </r>
  <r>
    <s v="10190"/>
    <s v="Roger Walker"/>
    <d v="1976-10-02T00:00:00"/>
    <x v="0"/>
    <x v="0"/>
    <x v="0"/>
    <x v="0"/>
    <s v="Técnico de producción II"/>
    <n v="66541"/>
    <x v="24"/>
    <x v="2"/>
    <x v="1"/>
    <x v="1"/>
    <n v="3.11"/>
    <x v="0"/>
    <x v="0"/>
    <x v="3"/>
    <m/>
    <m/>
    <x v="0"/>
    <x v="0"/>
    <x v="0"/>
    <x v="0"/>
    <x v="0"/>
    <x v="0"/>
    <x v="7"/>
    <x v="3"/>
    <n v="49"/>
    <x v="1"/>
  </r>
  <r>
    <s v="10172"/>
    <s v="Charlie Wang"/>
    <d v="1981-08-07T00:00:00"/>
    <x v="0"/>
    <x v="0"/>
    <x v="0"/>
    <x v="2"/>
    <s v="Senior Desarrollador BI"/>
    <n v="84903"/>
    <x v="38"/>
    <x v="1"/>
    <x v="1"/>
    <x v="1"/>
    <n v="3.42"/>
    <x v="2"/>
    <x v="0"/>
    <x v="12"/>
    <m/>
    <m/>
    <x v="0"/>
    <x v="0"/>
    <x v="0"/>
    <x v="0"/>
    <x v="0"/>
    <x v="0"/>
    <x v="5"/>
    <x v="10"/>
    <n v="44"/>
    <x v="0"/>
  </r>
  <r>
    <s v="10127"/>
    <s v="Sarah Warfield"/>
    <d v="1978-02-05T00:00:00"/>
    <x v="1"/>
    <x v="2"/>
    <x v="0"/>
    <x v="2"/>
    <s v="Ingeniero de red senior"/>
    <n v="107226"/>
    <x v="86"/>
    <x v="2"/>
    <x v="1"/>
    <x v="1"/>
    <n v="4.2"/>
    <x v="2"/>
    <x v="0"/>
    <x v="6"/>
    <m/>
    <m/>
    <x v="0"/>
    <x v="0"/>
    <x v="0"/>
    <x v="0"/>
    <x v="0"/>
    <x v="0"/>
    <x v="10"/>
    <x v="9"/>
    <n v="47"/>
    <x v="1"/>
  </r>
  <r>
    <s v="10174"/>
    <s v="Hang T Wolk"/>
    <d v="1985-04-20T00:00:00"/>
    <x v="1"/>
    <x v="0"/>
    <x v="0"/>
    <x v="0"/>
    <s v="Técnico de producción II"/>
    <n v="60446"/>
    <x v="16"/>
    <x v="0"/>
    <x v="1"/>
    <x v="1"/>
    <n v="3.4"/>
    <x v="2"/>
    <x v="0"/>
    <x v="11"/>
    <m/>
    <m/>
    <x v="0"/>
    <x v="0"/>
    <x v="0"/>
    <x v="0"/>
    <x v="0"/>
    <x v="0"/>
    <x v="2"/>
    <x v="3"/>
    <n v="40"/>
    <x v="0"/>
  </r>
  <r>
    <s v="10135"/>
    <s v="Jason Woodson"/>
    <d v="1985-11-05T00:00:00"/>
    <x v="0"/>
    <x v="0"/>
    <x v="0"/>
    <x v="0"/>
    <s v="Técnico de producción II"/>
    <n v="65893"/>
    <x v="13"/>
    <x v="0"/>
    <x v="1"/>
    <x v="1"/>
    <n v="4.07"/>
    <x v="2"/>
    <x v="0"/>
    <x v="8"/>
    <m/>
    <m/>
    <x v="0"/>
    <x v="0"/>
    <x v="0"/>
    <x v="0"/>
    <x v="0"/>
    <x v="0"/>
    <x v="1"/>
    <x v="3"/>
    <n v="40"/>
    <x v="0"/>
  </r>
  <r>
    <s v="10010"/>
    <s v="Jennifer Zamora"/>
    <d v="1979-08-30T00:00:00"/>
    <x v="1"/>
    <x v="0"/>
    <x v="0"/>
    <x v="2"/>
    <s v=" Director de información"/>
    <n v="220450"/>
    <x v="89"/>
    <x v="2"/>
    <x v="0"/>
    <x v="0"/>
    <n v="4.5999999999999996"/>
    <x v="0"/>
    <x v="0"/>
    <x v="4"/>
    <m/>
    <m/>
    <x v="0"/>
    <x v="0"/>
    <x v="0"/>
    <x v="0"/>
    <x v="0"/>
    <x v="0"/>
    <x v="3"/>
    <x v="8"/>
    <n v="46"/>
    <x v="1"/>
  </r>
  <r>
    <s v="10043"/>
    <s v="Julia Zhou"/>
    <d v="1979-02-24T00:00:00"/>
    <x v="1"/>
    <x v="0"/>
    <x v="0"/>
    <x v="2"/>
    <s v="Analista de datos"/>
    <n v="89292"/>
    <x v="86"/>
    <x v="2"/>
    <x v="1"/>
    <x v="1"/>
    <n v="5"/>
    <x v="1"/>
    <x v="0"/>
    <x v="13"/>
    <m/>
    <m/>
    <x v="0"/>
    <x v="0"/>
    <x v="0"/>
    <x v="0"/>
    <x v="0"/>
    <x v="0"/>
    <x v="10"/>
    <x v="9"/>
    <n v="46"/>
    <x v="1"/>
  </r>
  <r>
    <s v="10271"/>
    <s v="Colleen Zima"/>
    <d v="1978-08-17T00:00:00"/>
    <x v="1"/>
    <x v="2"/>
    <x v="0"/>
    <x v="0"/>
    <s v="Técnico de producción I"/>
    <n v="45046"/>
    <x v="16"/>
    <x v="0"/>
    <x v="1"/>
    <x v="1"/>
    <n v="4.5"/>
    <x v="0"/>
    <x v="0"/>
    <x v="9"/>
    <m/>
    <m/>
    <x v="0"/>
    <x v="0"/>
    <x v="0"/>
    <x v="0"/>
    <x v="0"/>
    <x v="0"/>
    <x v="2"/>
    <x v="3"/>
    <n v="47"/>
    <x v="1"/>
  </r>
  <r>
    <s v="10061"/>
    <s v="Norman Bates"/>
    <d v="1981-10-18T00:00:00"/>
    <x v="0"/>
    <x v="0"/>
    <x v="0"/>
    <x v="0"/>
    <s v="Técnico de producción I"/>
    <n v="57834"/>
    <x v="90"/>
    <x v="4"/>
    <x v="1"/>
    <x v="1"/>
    <n v="5"/>
    <x v="2"/>
    <x v="0"/>
    <x v="17"/>
    <s v="10061"/>
    <d v="2021-04-08T00:00:00"/>
    <x v="1"/>
    <x v="1"/>
    <x v="1"/>
    <x v="1"/>
    <x v="1"/>
    <x v="1"/>
    <x v="5"/>
    <x v="0"/>
    <n v="44"/>
    <x v="0"/>
  </r>
  <r>
    <s v="10245"/>
    <s v="Renee Becker"/>
    <d v="1986-04-04T00:00:00"/>
    <x v="1"/>
    <x v="0"/>
    <x v="0"/>
    <x v="2"/>
    <s v="Administrador de base de datos"/>
    <n v="110000"/>
    <x v="13"/>
    <x v="4"/>
    <x v="1"/>
    <x v="1"/>
    <n v="4.5"/>
    <x v="2"/>
    <x v="0"/>
    <x v="14"/>
    <s v="10245"/>
    <d v="2019-12-09T00:00:00"/>
    <x v="1"/>
    <x v="1"/>
    <x v="1"/>
    <x v="1"/>
    <x v="2"/>
    <x v="2"/>
    <x v="1"/>
    <x v="3"/>
    <n v="39"/>
    <x v="0"/>
  </r>
  <r>
    <s v="10199"/>
    <s v="Frank Booth"/>
    <d v="1964-07-30T00:00:00"/>
    <x v="0"/>
    <x v="0"/>
    <x v="0"/>
    <x v="2"/>
    <s v=" Arquitecto empresarial"/>
    <n v="103613"/>
    <x v="17"/>
    <x v="0"/>
    <x v="1"/>
    <x v="1"/>
    <n v="3.5"/>
    <x v="0"/>
    <x v="0"/>
    <x v="9"/>
    <s v="10199"/>
    <d v="2020-02-19T00:00:00"/>
    <x v="1"/>
    <x v="1"/>
    <x v="2"/>
    <x v="1"/>
    <x v="3"/>
    <x v="3"/>
    <x v="5"/>
    <x v="3"/>
    <n v="61"/>
    <x v="2"/>
  </r>
  <r>
    <s v="10292"/>
    <s v="Spencer Cole"/>
    <d v="1979-12-08T00:00:00"/>
    <x v="0"/>
    <x v="0"/>
    <x v="1"/>
    <x v="4"/>
    <s v="Vendedor"/>
    <n v="59144"/>
    <x v="49"/>
    <x v="0"/>
    <x v="2"/>
    <x v="2"/>
    <n v="2"/>
    <x v="1"/>
    <x v="5"/>
    <x v="4"/>
    <s v="10292"/>
    <d v="2020-09-23T00:00:00"/>
    <x v="1"/>
    <x v="2"/>
    <x v="3"/>
    <x v="1"/>
    <x v="4"/>
    <x v="3"/>
    <x v="9"/>
    <x v="0"/>
    <n v="46"/>
    <x v="1"/>
  </r>
  <r>
    <s v="10280"/>
    <s v="Miguel Estremera"/>
    <d v="1983-02-09T00:00:00"/>
    <x v="0"/>
    <x v="0"/>
    <x v="0"/>
    <x v="0"/>
    <s v="Técnico de producción I"/>
    <n v="60340"/>
    <x v="11"/>
    <x v="4"/>
    <x v="2"/>
    <x v="2"/>
    <n v="5"/>
    <x v="2"/>
    <x v="5"/>
    <x v="4"/>
    <s v="10280"/>
    <d v="2024-09-27T00:00:00"/>
    <x v="1"/>
    <x v="2"/>
    <x v="1"/>
    <x v="1"/>
    <x v="4"/>
    <x v="4"/>
    <x v="5"/>
    <x v="2"/>
    <n v="42"/>
    <x v="0"/>
  </r>
  <r>
    <s v="10296"/>
    <s v="April Evensen"/>
    <d v="1989-06-05T00:00:00"/>
    <x v="1"/>
    <x v="0"/>
    <x v="0"/>
    <x v="0"/>
    <s v="Técnico de producción I"/>
    <n v="59124"/>
    <x v="17"/>
    <x v="4"/>
    <x v="2"/>
    <x v="2"/>
    <n v="2.2999999999999998"/>
    <x v="1"/>
    <x v="5"/>
    <x v="2"/>
    <s v="10296"/>
    <d v="2022-02-25T00:00:00"/>
    <x v="1"/>
    <x v="2"/>
    <x v="3"/>
    <x v="1"/>
    <x v="3"/>
    <x v="5"/>
    <x v="5"/>
    <x v="3"/>
    <n v="36"/>
    <x v="0"/>
  </r>
  <r>
    <s v="10290"/>
    <s v="Susan Exantus"/>
    <d v="1987-05-15T00:00:00"/>
    <x v="1"/>
    <x v="1"/>
    <x v="0"/>
    <x v="1"/>
    <s v="Ingeniero de software"/>
    <n v="99280"/>
    <x v="91"/>
    <x v="1"/>
    <x v="2"/>
    <x v="2"/>
    <n v="2.1"/>
    <x v="0"/>
    <x v="4"/>
    <x v="2"/>
    <s v="10290"/>
    <d v="2017-05-06T00:00:00"/>
    <x v="1"/>
    <x v="2"/>
    <x v="2"/>
    <x v="1"/>
    <x v="5"/>
    <x v="6"/>
    <x v="5"/>
    <x v="0"/>
    <n v="38"/>
    <x v="0"/>
  </r>
  <r>
    <s v="10305"/>
    <s v="Alex Forrest"/>
    <d v="1975-07-07T00:00:00"/>
    <x v="0"/>
    <x v="1"/>
    <x v="0"/>
    <x v="4"/>
    <s v="Gerente de ventas regional"/>
    <n v="70187"/>
    <x v="16"/>
    <x v="2"/>
    <x v="3"/>
    <x v="3"/>
    <n v="2"/>
    <x v="0"/>
    <x v="4"/>
    <x v="6"/>
    <s v="10305"/>
    <d v="2024-08-19T00:00:00"/>
    <x v="1"/>
    <x v="3"/>
    <x v="2"/>
    <x v="1"/>
    <x v="6"/>
    <x v="4"/>
    <x v="2"/>
    <x v="3"/>
    <n v="50"/>
    <x v="1"/>
  </r>
  <r>
    <s v="10142"/>
    <s v="Whitney Gill"/>
    <d v="1971-10-07T00:00:00"/>
    <x v="1"/>
    <x v="2"/>
    <x v="0"/>
    <x v="4"/>
    <s v="Gerente de ventas regional"/>
    <n v="59370"/>
    <x v="13"/>
    <x v="1"/>
    <x v="1"/>
    <x v="1"/>
    <n v="3.97"/>
    <x v="2"/>
    <x v="0"/>
    <x v="6"/>
    <s v="10142"/>
    <d v="2019-05-09T00:00:00"/>
    <x v="1"/>
    <x v="1"/>
    <x v="1"/>
    <x v="1"/>
    <x v="5"/>
    <x v="2"/>
    <x v="1"/>
    <x v="3"/>
    <n v="54"/>
    <x v="1"/>
  </r>
  <r>
    <s v="10246"/>
    <s v="Taisha Goble"/>
    <d v="1971-10-23T00:00:00"/>
    <x v="1"/>
    <x v="0"/>
    <x v="2"/>
    <x v="2"/>
    <s v="Administrador de base de datos"/>
    <n v="114800"/>
    <x v="92"/>
    <x v="1"/>
    <x v="1"/>
    <x v="1"/>
    <n v="4.5999999999999996"/>
    <x v="2"/>
    <x v="0"/>
    <x v="18"/>
    <s v="10246"/>
    <d v="2019-03-15T00:00:00"/>
    <x v="1"/>
    <x v="1"/>
    <x v="1"/>
    <x v="1"/>
    <x v="7"/>
    <x v="2"/>
    <x v="5"/>
    <x v="9"/>
    <n v="54"/>
    <x v="1"/>
  </r>
  <r>
    <s v="10182"/>
    <s v="Estelle Howard"/>
    <d v="1985-09-16T00:00:00"/>
    <x v="1"/>
    <x v="1"/>
    <x v="0"/>
    <x v="3"/>
    <s v="Asistente Administrativo"/>
    <n v="49920"/>
    <x v="92"/>
    <x v="1"/>
    <x v="1"/>
    <x v="1"/>
    <n v="3.24"/>
    <x v="1"/>
    <x v="0"/>
    <x v="16"/>
    <s v="10182"/>
    <d v="2019-04-15T00:00:00"/>
    <x v="1"/>
    <x v="1"/>
    <x v="3"/>
    <x v="1"/>
    <x v="1"/>
    <x v="2"/>
    <x v="5"/>
    <x v="9"/>
    <n v="40"/>
    <x v="0"/>
  </r>
  <r>
    <s v="10092"/>
    <s v="Hans Landa"/>
    <d v="1972-01-07T00:00:00"/>
    <x v="0"/>
    <x v="1"/>
    <x v="3"/>
    <x v="0"/>
    <s v="Gerente de producto"/>
    <n v="82758"/>
    <x v="41"/>
    <x v="2"/>
    <x v="1"/>
    <x v="1"/>
    <n v="4.78"/>
    <x v="2"/>
    <x v="0"/>
    <x v="5"/>
    <s v="10092"/>
    <d v="2019-12-12T00:00:00"/>
    <x v="1"/>
    <x v="1"/>
    <x v="1"/>
    <x v="1"/>
    <x v="2"/>
    <x v="2"/>
    <x v="3"/>
    <x v="0"/>
    <n v="53"/>
    <x v="1"/>
  </r>
  <r>
    <s v="10303"/>
    <s v="Lynn O'hare"/>
    <d v="1980-09-30T00:00:00"/>
    <x v="1"/>
    <x v="0"/>
    <x v="0"/>
    <x v="0"/>
    <s v="Técnico de producción I"/>
    <n v="52674"/>
    <x v="22"/>
    <x v="0"/>
    <x v="3"/>
    <x v="3"/>
    <n v="2.33"/>
    <x v="3"/>
    <x v="3"/>
    <x v="10"/>
    <s v="10303"/>
    <d v="2022-01-05T00:00:00"/>
    <x v="1"/>
    <x v="3"/>
    <x v="4"/>
    <x v="1"/>
    <x v="8"/>
    <x v="5"/>
    <x v="10"/>
    <x v="3"/>
    <n v="45"/>
    <x v="0"/>
  </r>
  <r>
    <s v="10285"/>
    <s v="Cherly Robinson"/>
    <d v="1985-07-01T00:00:00"/>
    <x v="1"/>
    <x v="1"/>
    <x v="0"/>
    <x v="0"/>
    <s v="Técnico de producción I"/>
    <n v="61422"/>
    <x v="41"/>
    <x v="1"/>
    <x v="2"/>
    <x v="2"/>
    <n v="3.6"/>
    <x v="1"/>
    <x v="4"/>
    <x v="4"/>
    <s v="10285"/>
    <d v="2020-05-17T00:00:00"/>
    <x v="1"/>
    <x v="2"/>
    <x v="3"/>
    <x v="1"/>
    <x v="5"/>
    <x v="3"/>
    <x v="3"/>
    <x v="0"/>
    <n v="40"/>
    <x v="0"/>
  </r>
  <r>
    <s v="10118"/>
    <s v="Lord Voldemort"/>
    <d v="1986-07-08T00:00:00"/>
    <x v="0"/>
    <x v="1"/>
    <x v="0"/>
    <x v="2"/>
    <s v="Administrador de base de datos"/>
    <n v="113999"/>
    <x v="92"/>
    <x v="2"/>
    <x v="1"/>
    <x v="1"/>
    <n v="4.33"/>
    <x v="1"/>
    <x v="0"/>
    <x v="5"/>
    <s v="10118"/>
    <d v="2021-02-22T00:00:00"/>
    <x v="1"/>
    <x v="1"/>
    <x v="3"/>
    <x v="1"/>
    <x v="3"/>
    <x v="1"/>
    <x v="5"/>
    <x v="9"/>
    <n v="39"/>
    <x v="0"/>
  </r>
  <r>
    <s v="10022"/>
    <s v="Colleen Volk"/>
    <d v="1986-03-06T00:00:00"/>
    <x v="1"/>
    <x v="1"/>
    <x v="0"/>
    <x v="0"/>
    <s v="Técnico de producción I"/>
    <n v="49773"/>
    <x v="93"/>
    <x v="4"/>
    <x v="0"/>
    <x v="0"/>
    <n v="4.3"/>
    <x v="0"/>
    <x v="0"/>
    <x v="19"/>
    <s v="10022"/>
    <d v="2020-08-02T00:00:00"/>
    <x v="1"/>
    <x v="4"/>
    <x v="2"/>
    <x v="1"/>
    <x v="6"/>
    <x v="3"/>
    <x v="2"/>
    <x v="0"/>
    <n v="39"/>
    <x v="0"/>
  </r>
  <r>
    <s v="10084"/>
    <s v="Karthikeyan Ait Sidi"/>
    <d v="1975-05-05T00:00:00"/>
    <x v="0"/>
    <x v="1"/>
    <x v="0"/>
    <x v="2"/>
    <s v="Administrador de base de datos"/>
    <n v="104437"/>
    <x v="86"/>
    <x v="1"/>
    <x v="1"/>
    <x v="1"/>
    <n v="4.96"/>
    <x v="1"/>
    <x v="0"/>
    <x v="12"/>
    <s v="10084"/>
    <d v="2020-06-16T00:00:00"/>
    <x v="2"/>
    <x v="1"/>
    <x v="3"/>
    <x v="1"/>
    <x v="9"/>
    <x v="3"/>
    <x v="10"/>
    <x v="9"/>
    <n v="50"/>
    <x v="1"/>
  </r>
  <r>
    <s v="10196"/>
    <s v="Sarah Akinkuolie"/>
    <d v="1988-09-19T00:00:00"/>
    <x v="1"/>
    <x v="1"/>
    <x v="0"/>
    <x v="2"/>
    <s v="Analista de datos"/>
    <n v="64955"/>
    <x v="0"/>
    <x v="0"/>
    <x v="1"/>
    <x v="1"/>
    <n v="3.02"/>
    <x v="1"/>
    <x v="0"/>
    <x v="10"/>
    <s v="10196"/>
    <d v="2016-09-24T00:00:00"/>
    <x v="2"/>
    <x v="1"/>
    <x v="3"/>
    <x v="1"/>
    <x v="4"/>
    <x v="7"/>
    <x v="0"/>
    <x v="0"/>
    <n v="37"/>
    <x v="0"/>
  </r>
  <r>
    <s v="10069"/>
    <s v="Carol Anderson"/>
    <d v="1989-08-09T00:00:00"/>
    <x v="1"/>
    <x v="3"/>
    <x v="0"/>
    <x v="4"/>
    <s v="Vendedor"/>
    <n v="50825"/>
    <x v="49"/>
    <x v="4"/>
    <x v="1"/>
    <x v="1"/>
    <n v="5"/>
    <x v="2"/>
    <x v="0"/>
    <x v="9"/>
    <s v="10069"/>
    <d v="2020-06-09T00:00:00"/>
    <x v="2"/>
    <x v="1"/>
    <x v="1"/>
    <x v="1"/>
    <x v="9"/>
    <x v="3"/>
    <x v="9"/>
    <x v="0"/>
    <n v="36"/>
    <x v="0"/>
  </r>
  <r>
    <s v="10252"/>
    <s v="Rachael Baczenski"/>
    <d v="1974-12-01T00:00:00"/>
    <x v="1"/>
    <x v="1"/>
    <x v="0"/>
    <x v="0"/>
    <s v="Técnico de producción I"/>
    <n v="54670"/>
    <x v="41"/>
    <x v="3"/>
    <x v="1"/>
    <x v="1"/>
    <n v="4.2"/>
    <x v="2"/>
    <x v="0"/>
    <x v="7"/>
    <s v="10252"/>
    <d v="2021-12-01T00:00:00"/>
    <x v="2"/>
    <x v="1"/>
    <x v="1"/>
    <x v="1"/>
    <x v="2"/>
    <x v="1"/>
    <x v="3"/>
    <x v="0"/>
    <n v="51"/>
    <x v="1"/>
  </r>
  <r>
    <s v="10242"/>
    <s v="Thomas Barbara"/>
    <d v="1974-02-21T00:00:00"/>
    <x v="0"/>
    <x v="1"/>
    <x v="0"/>
    <x v="0"/>
    <s v="Técnico de producción I"/>
    <n v="47211"/>
    <x v="11"/>
    <x v="3"/>
    <x v="1"/>
    <x v="1"/>
    <n v="4.2"/>
    <x v="1"/>
    <x v="0"/>
    <x v="1"/>
    <s v="10242"/>
    <d v="2020-09-19T00:00:00"/>
    <x v="2"/>
    <x v="1"/>
    <x v="3"/>
    <x v="1"/>
    <x v="4"/>
    <x v="3"/>
    <x v="5"/>
    <x v="2"/>
    <n v="51"/>
    <x v="1"/>
  </r>
  <r>
    <s v="10066"/>
    <s v="Nader Barton"/>
    <d v="1977-07-15T00:00:00"/>
    <x v="0"/>
    <x v="3"/>
    <x v="0"/>
    <x v="0"/>
    <s v="Técnico de producción I"/>
    <n v="52505"/>
    <x v="94"/>
    <x v="3"/>
    <x v="1"/>
    <x v="1"/>
    <n v="5"/>
    <x v="0"/>
    <x v="0"/>
    <x v="0"/>
    <s v="10066"/>
    <d v="2021-06-04T00:00:00"/>
    <x v="2"/>
    <x v="1"/>
    <x v="2"/>
    <x v="1"/>
    <x v="9"/>
    <x v="1"/>
    <x v="2"/>
    <x v="2"/>
    <n v="48"/>
    <x v="1"/>
  </r>
  <r>
    <s v="10267"/>
    <s v="Betsy Bondwell"/>
    <d v="1967-01-16T00:00:00"/>
    <x v="1"/>
    <x v="0"/>
    <x v="0"/>
    <x v="3"/>
    <s v="Asistente Administrativo"/>
    <n v="57815"/>
    <x v="41"/>
    <x v="4"/>
    <x v="1"/>
    <x v="1"/>
    <n v="4.8"/>
    <x v="0"/>
    <x v="0"/>
    <x v="15"/>
    <s v="10267"/>
    <d v="2018-04-04T00:00:00"/>
    <x v="2"/>
    <x v="1"/>
    <x v="2"/>
    <x v="1"/>
    <x v="1"/>
    <x v="8"/>
    <x v="3"/>
    <x v="0"/>
    <n v="58"/>
    <x v="2"/>
  </r>
  <r>
    <s v="10175"/>
    <s v="Charles Bozzi"/>
    <d v="1970-10-03T00:00:00"/>
    <x v="0"/>
    <x v="0"/>
    <x v="0"/>
    <x v="1"/>
    <s v="Ingeniero"/>
    <n v="74312"/>
    <x v="4"/>
    <x v="1"/>
    <x v="1"/>
    <x v="1"/>
    <n v="3.39"/>
    <x v="1"/>
    <x v="0"/>
    <x v="11"/>
    <s v="10175"/>
    <d v="2018-07-08T00:00:00"/>
    <x v="2"/>
    <x v="1"/>
    <x v="3"/>
    <x v="1"/>
    <x v="10"/>
    <x v="8"/>
    <x v="2"/>
    <x v="4"/>
    <n v="55"/>
    <x v="1"/>
  </r>
  <r>
    <s v="10177"/>
    <s v="Donna Brill"/>
    <d v="1990-08-24T00:00:00"/>
    <x v="1"/>
    <x v="1"/>
    <x v="0"/>
    <x v="3"/>
    <s v="Asistente Administrativo"/>
    <n v="53492"/>
    <x v="11"/>
    <x v="4"/>
    <x v="1"/>
    <x v="1"/>
    <n v="3.35"/>
    <x v="2"/>
    <x v="0"/>
    <x v="16"/>
    <s v="10177"/>
    <d v="2017-06-16T00:00:00"/>
    <x v="2"/>
    <x v="1"/>
    <x v="1"/>
    <x v="1"/>
    <x v="9"/>
    <x v="6"/>
    <x v="5"/>
    <x v="2"/>
    <n v="35"/>
    <x v="3"/>
  </r>
  <r>
    <s v="10188"/>
    <s v="Jessica Bunbury"/>
    <d v="1964-01-06T00:00:00"/>
    <x v="1"/>
    <x v="1"/>
    <x v="0"/>
    <x v="4"/>
    <s v="Gerente de ventas regional"/>
    <n v="74326"/>
    <x v="19"/>
    <x v="4"/>
    <x v="1"/>
    <x v="1"/>
    <n v="3.14"/>
    <x v="0"/>
    <x v="6"/>
    <x v="2"/>
    <s v="10188"/>
    <d v="2018-02-08T00:00:00"/>
    <x v="2"/>
    <x v="1"/>
    <x v="2"/>
    <x v="1"/>
    <x v="3"/>
    <x v="8"/>
    <x v="7"/>
    <x v="0"/>
    <n v="61"/>
    <x v="2"/>
  </r>
  <r>
    <s v="10240"/>
    <s v="Enola Chivukula"/>
    <d v="1983-08-27T00:00:00"/>
    <x v="1"/>
    <x v="0"/>
    <x v="0"/>
    <x v="3"/>
    <s v="Asistente Administrativo"/>
    <n v="64786"/>
    <x v="95"/>
    <x v="1"/>
    <x v="1"/>
    <x v="1"/>
    <n v="4.3"/>
    <x v="2"/>
    <x v="0"/>
    <x v="10"/>
    <s v="10240"/>
    <d v="2019-11-15T00:00:00"/>
    <x v="2"/>
    <x v="1"/>
    <x v="1"/>
    <x v="1"/>
    <x v="11"/>
    <x v="2"/>
    <x v="4"/>
    <x v="0"/>
    <n v="42"/>
    <x v="0"/>
  </r>
  <r>
    <s v="10275"/>
    <s v="Jennifer Cloninger"/>
    <d v="1981-08-31T00:00:00"/>
    <x v="1"/>
    <x v="1"/>
    <x v="0"/>
    <x v="3"/>
    <s v="Asistente Administrativo"/>
    <n v="64066"/>
    <x v="48"/>
    <x v="4"/>
    <x v="1"/>
    <x v="1"/>
    <n v="4.2"/>
    <x v="0"/>
    <x v="0"/>
    <x v="5"/>
    <s v="10275"/>
    <d v="2017-07-01T00:00:00"/>
    <x v="2"/>
    <x v="1"/>
    <x v="2"/>
    <x v="1"/>
    <x v="10"/>
    <x v="6"/>
    <x v="0"/>
    <x v="0"/>
    <n v="44"/>
    <x v="0"/>
  </r>
  <r>
    <s v="10269"/>
    <s v="Phil Close"/>
    <d v="1978-11-25T00:00:00"/>
    <x v="0"/>
    <x v="1"/>
    <x v="0"/>
    <x v="4"/>
    <s v="Vendedor"/>
    <n v="59369"/>
    <x v="75"/>
    <x v="1"/>
    <x v="1"/>
    <x v="1"/>
    <n v="4.2"/>
    <x v="2"/>
    <x v="0"/>
    <x v="16"/>
    <s v="10269"/>
    <d v="2015-09-26T00:00:00"/>
    <x v="2"/>
    <x v="1"/>
    <x v="1"/>
    <x v="1"/>
    <x v="4"/>
    <x v="9"/>
    <x v="7"/>
    <x v="8"/>
    <n v="47"/>
    <x v="1"/>
  </r>
  <r>
    <s v="10070"/>
    <s v="James DeGweck"/>
    <d v="1977-10-31T00:00:00"/>
    <x v="0"/>
    <x v="1"/>
    <x v="1"/>
    <x v="1"/>
    <s v="Ingeniero"/>
    <n v="55722"/>
    <x v="48"/>
    <x v="1"/>
    <x v="1"/>
    <x v="1"/>
    <n v="5"/>
    <x v="2"/>
    <x v="0"/>
    <x v="11"/>
    <s v="10070"/>
    <d v="2020-08-06T00:00:00"/>
    <x v="2"/>
    <x v="1"/>
    <x v="1"/>
    <x v="1"/>
    <x v="6"/>
    <x v="3"/>
    <x v="0"/>
    <x v="0"/>
    <n v="48"/>
    <x v="1"/>
  </r>
  <r>
    <s v="10100"/>
    <s v="Carla Demita"/>
    <d v="1951-02-25T00:00:00"/>
    <x v="1"/>
    <x v="4"/>
    <x v="1"/>
    <x v="4"/>
    <s v="Vendedor"/>
    <n v="58275"/>
    <x v="9"/>
    <x v="4"/>
    <x v="1"/>
    <x v="1"/>
    <n v="4.62"/>
    <x v="0"/>
    <x v="0"/>
    <x v="0"/>
    <s v="10100"/>
    <d v="2019-04-11T00:00:00"/>
    <x v="2"/>
    <x v="1"/>
    <x v="2"/>
    <x v="1"/>
    <x v="1"/>
    <x v="2"/>
    <x v="6"/>
    <x v="0"/>
    <n v="74"/>
    <x v="2"/>
  </r>
  <r>
    <s v="10064"/>
    <s v="Marianne Eaton"/>
    <d v="1991-05-09T00:00:00"/>
    <x v="1"/>
    <x v="1"/>
    <x v="0"/>
    <x v="3"/>
    <s v="Asistente Administrativo"/>
    <n v="60070"/>
    <x v="9"/>
    <x v="4"/>
    <x v="1"/>
    <x v="1"/>
    <n v="5"/>
    <x v="1"/>
    <x v="0"/>
    <x v="6"/>
    <s v="10064"/>
    <d v="2021-06-06T00:00:00"/>
    <x v="2"/>
    <x v="1"/>
    <x v="3"/>
    <x v="1"/>
    <x v="9"/>
    <x v="1"/>
    <x v="6"/>
    <x v="0"/>
    <n v="34"/>
    <x v="3"/>
  </r>
  <r>
    <s v="10189"/>
    <s v="Susan Ferguson"/>
    <d v="1955-04-14T00:00:00"/>
    <x v="1"/>
    <x v="1"/>
    <x v="0"/>
    <x v="3"/>
    <s v="Asistente Administrativo"/>
    <n v="57748"/>
    <x v="36"/>
    <x v="4"/>
    <x v="1"/>
    <x v="1"/>
    <n v="3.13"/>
    <x v="1"/>
    <x v="0"/>
    <x v="4"/>
    <s v="10189"/>
    <d v="2020-05-17T00:00:00"/>
    <x v="2"/>
    <x v="1"/>
    <x v="3"/>
    <x v="1"/>
    <x v="5"/>
    <x v="3"/>
    <x v="1"/>
    <x v="0"/>
    <n v="70"/>
    <x v="2"/>
  </r>
  <r>
    <s v="10093"/>
    <s v="Michael J Fitzpatrick"/>
    <d v="1981-01-10T00:00:00"/>
    <x v="0"/>
    <x v="0"/>
    <x v="0"/>
    <x v="1"/>
    <s v="Ingeniero"/>
    <n v="72609"/>
    <x v="48"/>
    <x v="4"/>
    <x v="1"/>
    <x v="1"/>
    <n v="4.76"/>
    <x v="0"/>
    <x v="0"/>
    <x v="17"/>
    <s v="10093"/>
    <d v="2017-06-24T00:00:00"/>
    <x v="2"/>
    <x v="1"/>
    <x v="2"/>
    <x v="1"/>
    <x v="9"/>
    <x v="6"/>
    <x v="0"/>
    <x v="0"/>
    <n v="44"/>
    <x v="0"/>
  </r>
  <r>
    <s v="10163"/>
    <s v="Tanya Foreman"/>
    <d v="1983-08-11T00:00:00"/>
    <x v="1"/>
    <x v="1"/>
    <x v="0"/>
    <x v="0"/>
    <s v="Técnico de producción II"/>
    <n v="55965"/>
    <x v="9"/>
    <x v="4"/>
    <x v="1"/>
    <x v="1"/>
    <n v="3.66"/>
    <x v="1"/>
    <x v="0"/>
    <x v="16"/>
    <s v="10163"/>
    <d v="2017-09-01T00:00:00"/>
    <x v="2"/>
    <x v="1"/>
    <x v="3"/>
    <x v="1"/>
    <x v="4"/>
    <x v="6"/>
    <x v="6"/>
    <x v="0"/>
    <n v="42"/>
    <x v="0"/>
  </r>
  <r>
    <s v="10122"/>
    <s v="Melisa Gerke"/>
    <d v="1970-05-15T00:00:00"/>
    <x v="1"/>
    <x v="3"/>
    <x v="0"/>
    <x v="2"/>
    <s v="Analista de datos"/>
    <n v="51505"/>
    <x v="36"/>
    <x v="3"/>
    <x v="1"/>
    <x v="1"/>
    <n v="4.24"/>
    <x v="2"/>
    <x v="0"/>
    <x v="9"/>
    <s v="10122"/>
    <d v="2020-11-15T00:00:00"/>
    <x v="2"/>
    <x v="1"/>
    <x v="1"/>
    <x v="1"/>
    <x v="11"/>
    <x v="3"/>
    <x v="1"/>
    <x v="0"/>
    <n v="55"/>
    <x v="1"/>
  </r>
  <r>
    <s v="10283"/>
    <s v="Alex Gilles"/>
    <d v="1974-09-08T00:00:00"/>
    <x v="0"/>
    <x v="1"/>
    <x v="2"/>
    <x v="1"/>
    <s v="Ingeniero"/>
    <n v="54933"/>
    <x v="11"/>
    <x v="3"/>
    <x v="2"/>
    <x v="2"/>
    <n v="3.97"/>
    <x v="2"/>
    <x v="2"/>
    <x v="1"/>
    <s v="10283"/>
    <d v="2019-06-25T00:00:00"/>
    <x v="2"/>
    <x v="2"/>
    <x v="1"/>
    <x v="1"/>
    <x v="9"/>
    <x v="2"/>
    <x v="5"/>
    <x v="2"/>
    <n v="51"/>
    <x v="1"/>
  </r>
  <r>
    <s v="10300"/>
    <s v="Juan Gonzalez"/>
    <d v="1964-12-10T00:00:00"/>
    <x v="0"/>
    <x v="1"/>
    <x v="0"/>
    <x v="4"/>
    <s v="Vendedor"/>
    <n v="68898"/>
    <x v="43"/>
    <x v="3"/>
    <x v="3"/>
    <x v="3"/>
    <n v="3"/>
    <x v="1"/>
    <x v="2"/>
    <x v="18"/>
    <s v="10300"/>
    <d v="2015-05-30T00:00:00"/>
    <x v="2"/>
    <x v="3"/>
    <x v="3"/>
    <x v="1"/>
    <x v="5"/>
    <x v="9"/>
    <x v="6"/>
    <x v="8"/>
    <n v="61"/>
    <x v="2"/>
  </r>
  <r>
    <s v="10059"/>
    <s v="Paula Gross"/>
    <d v="1983-05-21T00:00:00"/>
    <x v="1"/>
    <x v="3"/>
    <x v="0"/>
    <x v="2"/>
    <s v="Analista de datos"/>
    <n v="63813"/>
    <x v="90"/>
    <x v="1"/>
    <x v="1"/>
    <x v="1"/>
    <n v="5"/>
    <x v="0"/>
    <x v="0"/>
    <x v="12"/>
    <s v="10059"/>
    <d v="2018-11-01T00:00:00"/>
    <x v="2"/>
    <x v="1"/>
    <x v="2"/>
    <x v="1"/>
    <x v="11"/>
    <x v="8"/>
    <x v="5"/>
    <x v="0"/>
    <n v="42"/>
    <x v="0"/>
  </r>
  <r>
    <s v="10109"/>
    <s v="Mike Guilianno"/>
    <d v="1969-09-02T00:00:00"/>
    <x v="0"/>
    <x v="0"/>
    <x v="0"/>
    <x v="4"/>
    <s v="Gerente de ventas regional"/>
    <n v="71707"/>
    <x v="96"/>
    <x v="0"/>
    <x v="1"/>
    <x v="1"/>
    <n v="4.5"/>
    <x v="0"/>
    <x v="0"/>
    <x v="17"/>
    <s v="10109"/>
    <d v="2018-10-21T00:00:00"/>
    <x v="2"/>
    <x v="1"/>
    <x v="2"/>
    <x v="1"/>
    <x v="12"/>
    <x v="8"/>
    <x v="1"/>
    <x v="2"/>
    <n v="56"/>
    <x v="2"/>
  </r>
  <r>
    <s v="10097"/>
    <s v="Christie Harrington"/>
    <d v="1952-08-18T00:00:00"/>
    <x v="1"/>
    <x v="0"/>
    <x v="0"/>
    <x v="2"/>
    <s v="Analista de datos"/>
    <n v="52177"/>
    <x v="2"/>
    <x v="1"/>
    <x v="1"/>
    <x v="1"/>
    <n v="4.6399999999999997"/>
    <x v="2"/>
    <x v="0"/>
    <x v="14"/>
    <s v="10097"/>
    <d v="2019-12-15T00:00:00"/>
    <x v="2"/>
    <x v="1"/>
    <x v="1"/>
    <x v="1"/>
    <x v="2"/>
    <x v="2"/>
    <x v="2"/>
    <x v="2"/>
    <n v="73"/>
    <x v="2"/>
  </r>
  <r>
    <s v="10075"/>
    <s v="Trina Hendrickson"/>
    <d v="1972-08-27T00:00:00"/>
    <x v="1"/>
    <x v="0"/>
    <x v="0"/>
    <x v="4"/>
    <s v="Vendedor"/>
    <n v="68099"/>
    <x v="41"/>
    <x v="1"/>
    <x v="1"/>
    <x v="1"/>
    <n v="5"/>
    <x v="1"/>
    <x v="0"/>
    <x v="1"/>
    <s v="10075"/>
    <d v="2017-06-18T00:00:00"/>
    <x v="2"/>
    <x v="1"/>
    <x v="3"/>
    <x v="1"/>
    <x v="9"/>
    <x v="6"/>
    <x v="3"/>
    <x v="0"/>
    <n v="53"/>
    <x v="1"/>
  </r>
  <r>
    <s v="10195"/>
    <s v="Adrienne J Homberger"/>
    <d v="1984-02-16T00:00:00"/>
    <x v="1"/>
    <x v="1"/>
    <x v="0"/>
    <x v="3"/>
    <s v="Asistente Administrativo"/>
    <n v="63478"/>
    <x v="19"/>
    <x v="1"/>
    <x v="1"/>
    <x v="1"/>
    <n v="3.03"/>
    <x v="0"/>
    <x v="0"/>
    <x v="4"/>
    <s v="10195"/>
    <d v="2016-07-04T00:00:00"/>
    <x v="2"/>
    <x v="1"/>
    <x v="2"/>
    <x v="1"/>
    <x v="10"/>
    <x v="7"/>
    <x v="7"/>
    <x v="0"/>
    <n v="41"/>
    <x v="0"/>
  </r>
  <r>
    <s v="10160"/>
    <s v="Ming Huynh"/>
    <d v="1976-09-22T00:00:00"/>
    <x v="1"/>
    <x v="3"/>
    <x v="0"/>
    <x v="0"/>
    <s v="Técnico de producción II"/>
    <n v="68182"/>
    <x v="90"/>
    <x v="4"/>
    <x v="1"/>
    <x v="1"/>
    <n v="3.72"/>
    <x v="1"/>
    <x v="0"/>
    <x v="19"/>
    <s v="10160"/>
    <d v="2017-01-04T00:00:00"/>
    <x v="2"/>
    <x v="1"/>
    <x v="3"/>
    <x v="1"/>
    <x v="8"/>
    <x v="6"/>
    <x v="5"/>
    <x v="0"/>
    <n v="49"/>
    <x v="1"/>
  </r>
  <r>
    <s v="10289"/>
    <s v="Walter Immediato"/>
    <d v="1976-11-15T00:00:00"/>
    <x v="0"/>
    <x v="1"/>
    <x v="0"/>
    <x v="2"/>
    <s v="Administrador de base de datos"/>
    <n v="83082"/>
    <x v="90"/>
    <x v="1"/>
    <x v="2"/>
    <x v="2"/>
    <n v="2.34"/>
    <x v="3"/>
    <x v="2"/>
    <x v="3"/>
    <s v="10289"/>
    <d v="2016-09-24T00:00:00"/>
    <x v="2"/>
    <x v="2"/>
    <x v="4"/>
    <x v="1"/>
    <x v="4"/>
    <x v="7"/>
    <x v="5"/>
    <x v="0"/>
    <n v="49"/>
    <x v="1"/>
  </r>
  <r>
    <s v="10034"/>
    <s v="George Johnson"/>
    <d v="1959-08-19T00:00:00"/>
    <x v="0"/>
    <x v="1"/>
    <x v="0"/>
    <x v="2"/>
    <s v="Administrador de base de datos"/>
    <n v="46837"/>
    <x v="36"/>
    <x v="1"/>
    <x v="0"/>
    <x v="0"/>
    <n v="4.7"/>
    <x v="2"/>
    <x v="0"/>
    <x v="5"/>
    <s v="10034"/>
    <d v="2022-04-29T00:00:00"/>
    <x v="2"/>
    <x v="4"/>
    <x v="1"/>
    <x v="1"/>
    <x v="1"/>
    <x v="5"/>
    <x v="1"/>
    <x v="0"/>
    <n v="66"/>
    <x v="2"/>
  </r>
  <r>
    <s v="10138"/>
    <s v="Judy Jung"/>
    <d v="1986-04-17T00:00:00"/>
    <x v="1"/>
    <x v="1"/>
    <x v="3"/>
    <x v="0"/>
    <s v="Técnico de producción I"/>
    <n v="61154"/>
    <x v="41"/>
    <x v="1"/>
    <x v="1"/>
    <x v="1"/>
    <n v="4"/>
    <x v="2"/>
    <x v="0"/>
    <x v="3"/>
    <s v="10138"/>
    <d v="2020-01-04T00:00:00"/>
    <x v="2"/>
    <x v="1"/>
    <x v="1"/>
    <x v="1"/>
    <x v="8"/>
    <x v="3"/>
    <x v="3"/>
    <x v="0"/>
    <n v="39"/>
    <x v="0"/>
  </r>
  <r>
    <s v="10244"/>
    <s v="Donysha Kampew"/>
    <d v="1989-11-11T00:00:00"/>
    <x v="1"/>
    <x v="0"/>
    <x v="3"/>
    <x v="4"/>
    <s v="Gerente de ventas"/>
    <n v="68999"/>
    <x v="36"/>
    <x v="4"/>
    <x v="1"/>
    <x v="1"/>
    <n v="4.5"/>
    <x v="0"/>
    <x v="0"/>
    <x v="9"/>
    <s v="10244"/>
    <d v="2018-04-24T00:00:00"/>
    <x v="2"/>
    <x v="1"/>
    <x v="2"/>
    <x v="1"/>
    <x v="1"/>
    <x v="8"/>
    <x v="1"/>
    <x v="0"/>
    <n v="36"/>
    <x v="0"/>
  </r>
  <r>
    <s v="10166"/>
    <s v="Kathleen Kinsella"/>
    <d v="1973-08-12T00:00:00"/>
    <x v="1"/>
    <x v="1"/>
    <x v="3"/>
    <x v="3"/>
    <s v="Analista de datos"/>
    <n v="54005"/>
    <x v="93"/>
    <x v="4"/>
    <x v="1"/>
    <x v="1"/>
    <n v="3.6"/>
    <x v="0"/>
    <x v="0"/>
    <x v="4"/>
    <s v="10166"/>
    <d v="2019-04-06T00:00:00"/>
    <x v="2"/>
    <x v="1"/>
    <x v="2"/>
    <x v="1"/>
    <x v="1"/>
    <x v="2"/>
    <x v="2"/>
    <x v="0"/>
    <n v="52"/>
    <x v="1"/>
  </r>
  <r>
    <s v="10170"/>
    <s v="Alexandra Kirill"/>
    <d v="1970-08-10T00:00:00"/>
    <x v="1"/>
    <x v="1"/>
    <x v="3"/>
    <x v="1"/>
    <s v="Ingeniero "/>
    <n v="45433"/>
    <x v="93"/>
    <x v="4"/>
    <x v="1"/>
    <x v="1"/>
    <n v="3.49"/>
    <x v="2"/>
    <x v="0"/>
    <x v="16"/>
    <s v="10170"/>
    <d v="2018-09-01T00:00:00"/>
    <x v="2"/>
    <x v="1"/>
    <x v="1"/>
    <x v="1"/>
    <x v="4"/>
    <x v="8"/>
    <x v="2"/>
    <x v="0"/>
    <n v="55"/>
    <x v="1"/>
  </r>
  <r>
    <s v="10106"/>
    <s v="Lindsey Langford"/>
    <d v="1979-07-25T00:00:00"/>
    <x v="1"/>
    <x v="3"/>
    <x v="3"/>
    <x v="3"/>
    <s v="Asistente Administrativo"/>
    <n v="66074"/>
    <x v="39"/>
    <x v="1"/>
    <x v="1"/>
    <x v="1"/>
    <n v="4.5199999999999996"/>
    <x v="1"/>
    <x v="0"/>
    <x v="17"/>
    <s v="10106"/>
    <d v="2018-03-31T00:00:00"/>
    <x v="2"/>
    <x v="1"/>
    <x v="3"/>
    <x v="1"/>
    <x v="7"/>
    <x v="8"/>
    <x v="1"/>
    <x v="4"/>
    <n v="46"/>
    <x v="1"/>
  </r>
  <r>
    <s v="10249"/>
    <s v="Mohammed Latif"/>
    <d v="1984-09-05T00:00:00"/>
    <x v="0"/>
    <x v="1"/>
    <x v="3"/>
    <x v="4"/>
    <s v="Vendedor"/>
    <n v="61962"/>
    <x v="11"/>
    <x v="4"/>
    <x v="1"/>
    <x v="1"/>
    <n v="4.9000000000000004"/>
    <x v="1"/>
    <x v="0"/>
    <x v="17"/>
    <s v="10249"/>
    <d v="2017-04-15T00:00:00"/>
    <x v="2"/>
    <x v="1"/>
    <x v="3"/>
    <x v="1"/>
    <x v="1"/>
    <x v="6"/>
    <x v="5"/>
    <x v="2"/>
    <n v="41"/>
    <x v="0"/>
  </r>
  <r>
    <s v="10087"/>
    <s v="Dallas Leach"/>
    <d v="1979-01-17T00:00:00"/>
    <x v="1"/>
    <x v="0"/>
    <x v="0"/>
    <x v="0"/>
    <s v="Técnico de producción I"/>
    <n v="63676"/>
    <x v="93"/>
    <x v="1"/>
    <x v="1"/>
    <x v="1"/>
    <n v="4.88"/>
    <x v="1"/>
    <x v="0"/>
    <x v="12"/>
    <m/>
    <m/>
    <x v="0"/>
    <x v="0"/>
    <x v="0"/>
    <x v="0"/>
    <x v="0"/>
    <x v="0"/>
    <x v="2"/>
    <x v="0"/>
    <n v="46"/>
    <x v="1"/>
  </r>
  <r>
    <s v="10186"/>
    <s v="Marilyn Linares"/>
    <d v="1981-03-26T00:00:00"/>
    <x v="1"/>
    <x v="1"/>
    <x v="0"/>
    <x v="0"/>
    <s v="Técnico de producción I"/>
    <n v="52624"/>
    <x v="0"/>
    <x v="1"/>
    <x v="1"/>
    <x v="1"/>
    <n v="3.18"/>
    <x v="2"/>
    <x v="0"/>
    <x v="4"/>
    <m/>
    <m/>
    <x v="0"/>
    <x v="0"/>
    <x v="0"/>
    <x v="0"/>
    <x v="0"/>
    <x v="0"/>
    <x v="0"/>
    <x v="0"/>
    <n v="44"/>
    <x v="0"/>
  </r>
  <r>
    <s v="10096"/>
    <s v="Susan Lundy"/>
    <d v="1976-12-26T00:00:00"/>
    <x v="1"/>
    <x v="2"/>
    <x v="0"/>
    <x v="0"/>
    <s v="Técnico de producción II"/>
    <n v="67237"/>
    <x v="10"/>
    <x v="0"/>
    <x v="1"/>
    <x v="1"/>
    <n v="4.6500000000000004"/>
    <x v="2"/>
    <x v="0"/>
    <x v="1"/>
    <m/>
    <m/>
    <x v="0"/>
    <x v="0"/>
    <x v="0"/>
    <x v="0"/>
    <x v="0"/>
    <x v="0"/>
    <x v="7"/>
    <x v="4"/>
    <n v="49"/>
    <x v="1"/>
  </r>
  <r>
    <s v="10004"/>
    <s v="Lindsay Lynch"/>
    <d v="1973-02-14T00:00:00"/>
    <x v="1"/>
    <x v="0"/>
    <x v="0"/>
    <x v="0"/>
    <s v="Técnico de producción I"/>
    <n v="47434"/>
    <x v="36"/>
    <x v="3"/>
    <x v="0"/>
    <x v="0"/>
    <n v="5"/>
    <x v="2"/>
    <x v="0"/>
    <x v="12"/>
    <s v="10004"/>
    <d v="2019-11-14T00:00:00"/>
    <x v="2"/>
    <x v="4"/>
    <x v="1"/>
    <x v="1"/>
    <x v="11"/>
    <x v="2"/>
    <x v="1"/>
    <x v="0"/>
    <n v="52"/>
    <x v="1"/>
  </r>
  <r>
    <s v="10191"/>
    <s v="Samuel MacLennan"/>
    <d v="1972-09-11T00:00:00"/>
    <x v="0"/>
    <x v="2"/>
    <x v="0"/>
    <x v="4"/>
    <s v="Vendedor"/>
    <n v="52788"/>
    <x v="94"/>
    <x v="1"/>
    <x v="1"/>
    <x v="1"/>
    <n v="3.08"/>
    <x v="2"/>
    <x v="0"/>
    <x v="19"/>
    <s v="10191"/>
    <d v="2021-09-26T00:00:00"/>
    <x v="2"/>
    <x v="1"/>
    <x v="1"/>
    <x v="1"/>
    <x v="4"/>
    <x v="1"/>
    <x v="2"/>
    <x v="2"/>
    <n v="53"/>
    <x v="1"/>
  </r>
  <r>
    <s v="10073"/>
    <s v="Karen Mancuso"/>
    <d v="1986-10-12T00:00:00"/>
    <x v="1"/>
    <x v="1"/>
    <x v="0"/>
    <x v="1"/>
    <s v="Ingeniero de software"/>
    <n v="68407"/>
    <x v="0"/>
    <x v="0"/>
    <x v="1"/>
    <x v="1"/>
    <n v="5"/>
    <x v="2"/>
    <x v="0"/>
    <x v="4"/>
    <s v="10073"/>
    <d v="2016-08-19T00:00:00"/>
    <x v="2"/>
    <x v="1"/>
    <x v="1"/>
    <x v="1"/>
    <x v="6"/>
    <x v="7"/>
    <x v="0"/>
    <x v="0"/>
    <n v="39"/>
    <x v="0"/>
  </r>
  <r>
    <s v="10128"/>
    <s v="Elizabeth Meads"/>
    <d v="1968-05-30T00:00:00"/>
    <x v="1"/>
    <x v="0"/>
    <x v="0"/>
    <x v="3"/>
    <s v="Asistente Administrativo"/>
    <n v="62659"/>
    <x v="11"/>
    <x v="3"/>
    <x v="1"/>
    <x v="1"/>
    <n v="4.18"/>
    <x v="2"/>
    <x v="0"/>
    <x v="12"/>
    <s v="10128"/>
    <d v="2020-11-11T00:00:00"/>
    <x v="2"/>
    <x v="1"/>
    <x v="1"/>
    <x v="1"/>
    <x v="11"/>
    <x v="3"/>
    <x v="5"/>
    <x v="2"/>
    <n v="57"/>
    <x v="2"/>
  </r>
  <r>
    <s v="10298"/>
    <s v="Ned Miller"/>
    <d v="1985-06-29T00:00:00"/>
    <x v="0"/>
    <x v="0"/>
    <x v="4"/>
    <x v="2"/>
    <s v="Ingeniero de software"/>
    <n v="55800"/>
    <x v="19"/>
    <x v="0"/>
    <x v="3"/>
    <x v="3"/>
    <n v="3"/>
    <x v="3"/>
    <x v="3"/>
    <x v="16"/>
    <s v="10298"/>
    <d v="2018-04-09T00:00:00"/>
    <x v="2"/>
    <x v="3"/>
    <x v="4"/>
    <x v="1"/>
    <x v="1"/>
    <x v="8"/>
    <x v="7"/>
    <x v="0"/>
    <n v="40"/>
    <x v="0"/>
  </r>
  <r>
    <s v="10215"/>
    <s v="Colombui Ndzi"/>
    <d v="1989-02-05T00:00:00"/>
    <x v="0"/>
    <x v="0"/>
    <x v="0"/>
    <x v="4"/>
    <s v="Vendedor"/>
    <n v="50470"/>
    <x v="93"/>
    <x v="3"/>
    <x v="1"/>
    <x v="1"/>
    <n v="4.3"/>
    <x v="1"/>
    <x v="0"/>
    <x v="2"/>
    <s v="10215"/>
    <d v="2018-04-04T00:00:00"/>
    <x v="2"/>
    <x v="1"/>
    <x v="3"/>
    <x v="1"/>
    <x v="1"/>
    <x v="8"/>
    <x v="2"/>
    <x v="0"/>
    <n v="36"/>
    <x v="0"/>
  </r>
  <r>
    <s v="10185"/>
    <s v="Horia Ndzi"/>
    <d v="1983-03-28T00:00:00"/>
    <x v="0"/>
    <x v="1"/>
    <x v="0"/>
    <x v="2"/>
    <s v="Analista de datos"/>
    <n v="46664"/>
    <x v="69"/>
    <x v="2"/>
    <x v="1"/>
    <x v="1"/>
    <n v="3.18"/>
    <x v="1"/>
    <x v="0"/>
    <x v="18"/>
    <s v="10185"/>
    <d v="2020-05-25T00:00:00"/>
    <x v="2"/>
    <x v="1"/>
    <x v="3"/>
    <x v="1"/>
    <x v="5"/>
    <x v="3"/>
    <x v="8"/>
    <x v="4"/>
    <n v="42"/>
    <x v="0"/>
  </r>
  <r>
    <s v="10078"/>
    <s v="Brooke Oliver"/>
    <d v="1952-11-02T00:00:00"/>
    <x v="1"/>
    <x v="1"/>
    <x v="0"/>
    <x v="0"/>
    <s v="Técnico de producción II"/>
    <n v="71966"/>
    <x v="27"/>
    <x v="0"/>
    <x v="1"/>
    <x v="1"/>
    <n v="5"/>
    <x v="1"/>
    <x v="0"/>
    <x v="12"/>
    <s v="10078"/>
    <d v="2017-08-19T00:00:00"/>
    <x v="2"/>
    <x v="1"/>
    <x v="3"/>
    <x v="1"/>
    <x v="6"/>
    <x v="6"/>
    <x v="0"/>
    <x v="2"/>
    <n v="73"/>
    <x v="2"/>
  </r>
  <r>
    <s v="10148"/>
    <s v="Nina Panjwani"/>
    <d v="1979-01-05T00:00:00"/>
    <x v="1"/>
    <x v="1"/>
    <x v="0"/>
    <x v="3"/>
    <s v="Asistente Administrativo"/>
    <n v="63515"/>
    <x v="97"/>
    <x v="4"/>
    <x v="1"/>
    <x v="1"/>
    <n v="3.89"/>
    <x v="2"/>
    <x v="0"/>
    <x v="6"/>
    <s v="10148"/>
    <d v="2018-12-01T00:00:00"/>
    <x v="2"/>
    <x v="1"/>
    <x v="1"/>
    <x v="1"/>
    <x v="2"/>
    <x v="8"/>
    <x v="1"/>
    <x v="0"/>
    <n v="46"/>
    <x v="1"/>
  </r>
  <r>
    <s v="10005"/>
    <s v="Lucas Patronick"/>
    <d v="1979-02-20T00:00:00"/>
    <x v="0"/>
    <x v="0"/>
    <x v="0"/>
    <x v="1"/>
    <s v="Ingeniero de software"/>
    <n v="108987"/>
    <x v="36"/>
    <x v="3"/>
    <x v="0"/>
    <x v="0"/>
    <n v="5"/>
    <x v="0"/>
    <x v="0"/>
    <x v="8"/>
    <s v="10005"/>
    <d v="2019-07-09T00:00:00"/>
    <x v="2"/>
    <x v="4"/>
    <x v="2"/>
    <x v="1"/>
    <x v="10"/>
    <x v="2"/>
    <x v="1"/>
    <x v="0"/>
    <n v="46"/>
    <x v="1"/>
  </r>
  <r>
    <s v="10259"/>
    <s v="Randall Pearson"/>
    <d v="1984-05-09T00:00:00"/>
    <x v="0"/>
    <x v="1"/>
    <x v="0"/>
    <x v="2"/>
    <s v="Analista de datos"/>
    <n v="93093"/>
    <x v="98"/>
    <x v="2"/>
    <x v="1"/>
    <x v="1"/>
    <n v="4.7"/>
    <x v="2"/>
    <x v="0"/>
    <x v="2"/>
    <s v="10259"/>
    <d v="2020-01-05T00:00:00"/>
    <x v="2"/>
    <x v="1"/>
    <x v="1"/>
    <x v="1"/>
    <x v="8"/>
    <x v="3"/>
    <x v="8"/>
    <x v="3"/>
    <n v="41"/>
    <x v="0"/>
  </r>
  <r>
    <s v="10286"/>
    <s v="Martin Smith"/>
    <d v="1988-03-17T00:00:00"/>
    <x v="0"/>
    <x v="0"/>
    <x v="0"/>
    <x v="0"/>
    <s v="Técnico de producción I"/>
    <n v="53564"/>
    <x v="41"/>
    <x v="4"/>
    <x v="2"/>
    <x v="2"/>
    <n v="3.54"/>
    <x v="0"/>
    <x v="4"/>
    <x v="1"/>
    <s v="10286"/>
    <d v="2021-12-28T00:00:00"/>
    <x v="2"/>
    <x v="2"/>
    <x v="2"/>
    <x v="1"/>
    <x v="2"/>
    <x v="1"/>
    <x v="3"/>
    <x v="0"/>
    <n v="37"/>
    <x v="0"/>
  </r>
  <r>
    <s v="10297"/>
    <s v="Ermine Pelletier"/>
    <d v="1989-07-18T00:00:00"/>
    <x v="1"/>
    <x v="1"/>
    <x v="0"/>
    <x v="2"/>
    <s v="Analista de datos"/>
    <n v="60270"/>
    <x v="0"/>
    <x v="1"/>
    <x v="2"/>
    <x v="2"/>
    <n v="2.4"/>
    <x v="0"/>
    <x v="5"/>
    <x v="9"/>
    <s v="10297"/>
    <d v="2019-09-15T00:00:00"/>
    <x v="2"/>
    <x v="2"/>
    <x v="2"/>
    <x v="1"/>
    <x v="4"/>
    <x v="2"/>
    <x v="0"/>
    <x v="0"/>
    <n v="36"/>
    <x v="0"/>
  </r>
  <r>
    <s v="10171"/>
    <s v="Shakira Perry"/>
    <d v="1986-07-20T00:00:00"/>
    <x v="1"/>
    <x v="0"/>
    <x v="0"/>
    <x v="4"/>
    <s v="Vendedor"/>
    <n v="45998"/>
    <x v="48"/>
    <x v="0"/>
    <x v="1"/>
    <x v="1"/>
    <n v="3.45"/>
    <x v="2"/>
    <x v="0"/>
    <x v="15"/>
    <s v="10171"/>
    <d v="2019-10-25T00:00:00"/>
    <x v="2"/>
    <x v="1"/>
    <x v="1"/>
    <x v="1"/>
    <x v="12"/>
    <x v="2"/>
    <x v="0"/>
    <x v="0"/>
    <n v="39"/>
    <x v="0"/>
  </r>
  <r>
    <s v="10032"/>
    <s v="Lauren Peters"/>
    <d v="1986-08-17T00:00:00"/>
    <x v="1"/>
    <x v="1"/>
    <x v="0"/>
    <x v="0"/>
    <s v="Técnico de producción II"/>
    <n v="57954"/>
    <x v="48"/>
    <x v="1"/>
    <x v="0"/>
    <x v="0"/>
    <n v="4.2"/>
    <x v="0"/>
    <x v="0"/>
    <x v="7"/>
    <s v="10032"/>
    <d v="2017-04-02T00:00:00"/>
    <x v="2"/>
    <x v="4"/>
    <x v="2"/>
    <x v="1"/>
    <x v="1"/>
    <x v="6"/>
    <x v="0"/>
    <x v="0"/>
    <n v="39"/>
    <x v="0"/>
  </r>
  <r>
    <s v="10130"/>
    <s v="Ebonee Peterson"/>
    <d v="1977-09-05T00:00:00"/>
    <x v="1"/>
    <x v="1"/>
    <x v="0"/>
    <x v="0"/>
    <s v="Gerente de producto"/>
    <n v="74669"/>
    <x v="99"/>
    <x v="1"/>
    <x v="1"/>
    <x v="1"/>
    <n v="4.16"/>
    <x v="0"/>
    <x v="0"/>
    <x v="16"/>
    <m/>
    <m/>
    <x v="0"/>
    <x v="0"/>
    <x v="0"/>
    <x v="0"/>
    <x v="0"/>
    <x v="0"/>
    <x v="8"/>
    <x v="2"/>
    <n v="48"/>
    <x v="1"/>
  </r>
  <r>
    <s v="10050"/>
    <s v="Hong Pham"/>
    <d v="1988-06-03T00:00:00"/>
    <x v="0"/>
    <x v="1"/>
    <x v="0"/>
    <x v="4"/>
    <s v="Vendedor"/>
    <n v="64724"/>
    <x v="0"/>
    <x v="4"/>
    <x v="1"/>
    <x v="1"/>
    <n v="5"/>
    <x v="1"/>
    <x v="0"/>
    <x v="8"/>
    <s v="10050"/>
    <d v="2016-11-30T00:00:00"/>
    <x v="2"/>
    <x v="1"/>
    <x v="3"/>
    <x v="1"/>
    <x v="11"/>
    <x v="7"/>
    <x v="0"/>
    <x v="0"/>
    <n v="37"/>
    <x v="0"/>
  </r>
  <r>
    <s v="10187"/>
    <s v="Morissa Power"/>
    <d v="1984-10-15T00:00:00"/>
    <x v="1"/>
    <x v="3"/>
    <x v="0"/>
    <x v="3"/>
    <s v="Asistente Administrativo"/>
    <n v="46799"/>
    <x v="48"/>
    <x v="4"/>
    <x v="1"/>
    <x v="1"/>
    <n v="3.17"/>
    <x v="2"/>
    <x v="0"/>
    <x v="11"/>
    <s v="10187"/>
    <d v="2022-04-06T00:00:00"/>
    <x v="2"/>
    <x v="1"/>
    <x v="1"/>
    <x v="1"/>
    <x v="1"/>
    <x v="5"/>
    <x v="0"/>
    <x v="0"/>
    <n v="41"/>
    <x v="0"/>
  </r>
  <r>
    <s v="10262"/>
    <s v="Janine Purinton"/>
    <d v="1970-09-22T00:00:00"/>
    <x v="1"/>
    <x v="3"/>
    <x v="0"/>
    <x v="2"/>
    <s v="Analista de datos"/>
    <n v="46430"/>
    <x v="94"/>
    <x v="1"/>
    <x v="1"/>
    <x v="1"/>
    <n v="4.5"/>
    <x v="0"/>
    <x v="0"/>
    <x v="4"/>
    <s v="10262"/>
    <d v="2017-06-18T00:00:00"/>
    <x v="2"/>
    <x v="1"/>
    <x v="2"/>
    <x v="1"/>
    <x v="9"/>
    <x v="6"/>
    <x v="2"/>
    <x v="2"/>
    <n v="55"/>
    <x v="1"/>
  </r>
  <r>
    <s v="10131"/>
    <s v="Sean Quinn"/>
    <d v="1984-06-11T00:00:00"/>
    <x v="0"/>
    <x v="1"/>
    <x v="0"/>
    <x v="1"/>
    <s v="Ingeniero de software"/>
    <n v="83363"/>
    <x v="90"/>
    <x v="3"/>
    <x v="1"/>
    <x v="1"/>
    <n v="4.1500000000000004"/>
    <x v="2"/>
    <x v="0"/>
    <x v="3"/>
    <s v="10131"/>
    <d v="2019-08-15T00:00:00"/>
    <x v="2"/>
    <x v="1"/>
    <x v="1"/>
    <x v="1"/>
    <x v="6"/>
    <x v="2"/>
    <x v="5"/>
    <x v="0"/>
    <n v="41"/>
    <x v="0"/>
  </r>
  <r>
    <s v="10152"/>
    <s v="Quinn Rarrick"/>
    <d v="1984-12-31T00:00:00"/>
    <x v="0"/>
    <x v="3"/>
    <x v="0"/>
    <x v="0"/>
    <s v="Técnico de producción I"/>
    <n v="61729"/>
    <x v="93"/>
    <x v="1"/>
    <x v="1"/>
    <x v="1"/>
    <n v="3.8"/>
    <x v="0"/>
    <x v="0"/>
    <x v="2"/>
    <s v="10152"/>
    <d v="2022-07-04T00:00:00"/>
    <x v="2"/>
    <x v="1"/>
    <x v="2"/>
    <x v="1"/>
    <x v="10"/>
    <x v="5"/>
    <x v="2"/>
    <x v="0"/>
    <n v="41"/>
    <x v="0"/>
  </r>
  <r>
    <s v="10058"/>
    <s v="Thomas Rhoads"/>
    <d v="1982-07-22T00:00:00"/>
    <x v="0"/>
    <x v="3"/>
    <x v="0"/>
    <x v="4"/>
    <s v="Vendedor"/>
    <n v="45115"/>
    <x v="48"/>
    <x v="0"/>
    <x v="1"/>
    <x v="1"/>
    <n v="5"/>
    <x v="2"/>
    <x v="0"/>
    <x v="13"/>
    <s v="10058"/>
    <d v="2020-01-15T00:00:00"/>
    <x v="2"/>
    <x v="1"/>
    <x v="1"/>
    <x v="1"/>
    <x v="8"/>
    <x v="3"/>
    <x v="0"/>
    <x v="0"/>
    <n v="43"/>
    <x v="0"/>
  </r>
  <r>
    <s v="10230"/>
    <s v="May Roberson"/>
    <d v="1981-05-09T00:00:00"/>
    <x v="1"/>
    <x v="3"/>
    <x v="0"/>
    <x v="4"/>
    <s v="Vendedor"/>
    <n v="64971"/>
    <x v="93"/>
    <x v="4"/>
    <x v="1"/>
    <x v="1"/>
    <n v="4.5"/>
    <x v="2"/>
    <x v="0"/>
    <x v="18"/>
    <s v="10230"/>
    <d v="2015-10-22T00:00:00"/>
    <x v="2"/>
    <x v="1"/>
    <x v="1"/>
    <x v="1"/>
    <x v="12"/>
    <x v="9"/>
    <x v="2"/>
    <x v="0"/>
    <n v="44"/>
    <x v="0"/>
  </r>
  <r>
    <s v="10224"/>
    <s v="Peter Robertson"/>
    <d v="1972-03-07T00:00:00"/>
    <x v="0"/>
    <x v="1"/>
    <x v="0"/>
    <x v="1"/>
    <s v="Ingeniero"/>
    <n v="55578"/>
    <x v="0"/>
    <x v="1"/>
    <x v="1"/>
    <x v="1"/>
    <n v="4.2"/>
    <x v="0"/>
    <x v="0"/>
    <x v="8"/>
    <s v="10224"/>
    <d v="2016-08-02T00:00:00"/>
    <x v="2"/>
    <x v="1"/>
    <x v="2"/>
    <x v="1"/>
    <x v="6"/>
    <x v="7"/>
    <x v="0"/>
    <x v="0"/>
    <n v="53"/>
    <x v="1"/>
  </r>
  <r>
    <s v="10047"/>
    <s v="Alain Robinson"/>
    <d v="1974-07-01T00:00:00"/>
    <x v="0"/>
    <x v="1"/>
    <x v="0"/>
    <x v="4"/>
    <s v="Vendedor"/>
    <n v="50428"/>
    <x v="41"/>
    <x v="1"/>
    <x v="1"/>
    <x v="1"/>
    <n v="5"/>
    <x v="1"/>
    <x v="0"/>
    <x v="13"/>
    <s v="10047"/>
    <d v="2020-01-26T00:00:00"/>
    <x v="2"/>
    <x v="1"/>
    <x v="3"/>
    <x v="1"/>
    <x v="8"/>
    <x v="3"/>
    <x v="3"/>
    <x v="0"/>
    <n v="51"/>
    <x v="1"/>
  </r>
  <r>
    <s v="10149"/>
    <s v="Bianca Roehrich"/>
    <d v="1973-05-27T00:00:00"/>
    <x v="1"/>
    <x v="0"/>
    <x v="0"/>
    <x v="2"/>
    <s v="Principal Arquitecto de datos"/>
    <n v="120000"/>
    <x v="83"/>
    <x v="0"/>
    <x v="1"/>
    <x v="1"/>
    <n v="3.88"/>
    <x v="1"/>
    <x v="0"/>
    <x v="7"/>
    <s v="10149"/>
    <d v="2024-10-11T00:00:00"/>
    <x v="2"/>
    <x v="1"/>
    <x v="3"/>
    <x v="1"/>
    <x v="12"/>
    <x v="4"/>
    <x v="0"/>
    <x v="9"/>
    <n v="52"/>
    <x v="1"/>
  </r>
  <r>
    <s v="10065"/>
    <s v="Bruno Rossetti"/>
    <d v="1987-03-18T00:00:00"/>
    <x v="0"/>
    <x v="0"/>
    <x v="0"/>
    <x v="0"/>
    <s v="Técnico de producción I"/>
    <n v="53180"/>
    <x v="9"/>
    <x v="4"/>
    <x v="1"/>
    <x v="1"/>
    <n v="5"/>
    <x v="0"/>
    <x v="0"/>
    <x v="3"/>
    <s v="10065"/>
    <d v="2024-08-13T00:00:00"/>
    <x v="2"/>
    <x v="1"/>
    <x v="2"/>
    <x v="1"/>
    <x v="6"/>
    <x v="4"/>
    <x v="6"/>
    <x v="0"/>
    <n v="38"/>
    <x v="0"/>
  </r>
  <r>
    <s v="10222"/>
    <s v="Ricardo Ruiz"/>
    <d v="1964-04-01T00:00:00"/>
    <x v="0"/>
    <x v="3"/>
    <x v="5"/>
    <x v="2"/>
    <s v="Gerente de TI - DB"/>
    <n v="148999"/>
    <x v="2"/>
    <x v="3"/>
    <x v="1"/>
    <x v="1"/>
    <n v="4.3"/>
    <x v="2"/>
    <x v="0"/>
    <x v="14"/>
    <s v="10222"/>
    <d v="2019-04-11T00:00:00"/>
    <x v="2"/>
    <x v="1"/>
    <x v="1"/>
    <x v="1"/>
    <x v="1"/>
    <x v="2"/>
    <x v="2"/>
    <x v="2"/>
    <n v="61"/>
    <x v="2"/>
  </r>
  <r>
    <s v="10260"/>
    <s v="Nore Sadki"/>
    <d v="1974-12-21T00:00:00"/>
    <x v="0"/>
    <x v="0"/>
    <x v="5"/>
    <x v="4"/>
    <s v="Vendedor"/>
    <n v="46428"/>
    <x v="32"/>
    <x v="4"/>
    <x v="1"/>
    <x v="1"/>
    <n v="4.5999999999999996"/>
    <x v="0"/>
    <x v="0"/>
    <x v="6"/>
    <s v="10260"/>
    <d v="2022-07-30T00:00:00"/>
    <x v="2"/>
    <x v="1"/>
    <x v="2"/>
    <x v="1"/>
    <x v="10"/>
    <x v="5"/>
    <x v="0"/>
    <x v="5"/>
    <n v="51"/>
    <x v="1"/>
  </r>
  <r>
    <s v="10229"/>
    <s v="Jason Salter"/>
    <d v="1987-12-17T00:00:00"/>
    <x v="0"/>
    <x v="3"/>
    <x v="5"/>
    <x v="2"/>
    <s v="Analista de datos"/>
    <n v="88527"/>
    <x v="83"/>
    <x v="0"/>
    <x v="1"/>
    <x v="1"/>
    <n v="4.2"/>
    <x v="1"/>
    <x v="0"/>
    <x v="9"/>
    <s v="10229"/>
    <d v="2019-10-31T00:00:00"/>
    <x v="2"/>
    <x v="1"/>
    <x v="3"/>
    <x v="1"/>
    <x v="12"/>
    <x v="2"/>
    <x v="0"/>
    <x v="9"/>
    <n v="38"/>
    <x v="0"/>
  </r>
  <r>
    <s v="10095"/>
    <s v="Constance Sloan"/>
    <d v="1987-11-25T00:00:00"/>
    <x v="1"/>
    <x v="0"/>
    <x v="0"/>
    <x v="1"/>
    <s v="Ingeniero"/>
    <n v="63878"/>
    <x v="100"/>
    <x v="1"/>
    <x v="1"/>
    <x v="1"/>
    <n v="4.68"/>
    <x v="2"/>
    <x v="0"/>
    <x v="17"/>
    <s v="10095"/>
    <d v="2019-08-04T00:00:00"/>
    <x v="2"/>
    <x v="1"/>
    <x v="1"/>
    <x v="1"/>
    <x v="6"/>
    <x v="2"/>
    <x v="5"/>
    <x v="0"/>
    <n v="38"/>
    <x v="0"/>
  </r>
  <r>
    <s v="10153"/>
    <s v="Leigh Ann Smith"/>
    <d v="1987-06-14T00:00:00"/>
    <x v="1"/>
    <x v="1"/>
    <x v="0"/>
    <x v="3"/>
    <s v="Asistente Administrativo"/>
    <n v="55000"/>
    <x v="93"/>
    <x v="3"/>
    <x v="1"/>
    <x v="1"/>
    <n v="3.8"/>
    <x v="2"/>
    <x v="0"/>
    <x v="12"/>
    <s v="10153"/>
    <d v="2017-09-25T00:00:00"/>
    <x v="2"/>
    <x v="1"/>
    <x v="1"/>
    <x v="1"/>
    <x v="4"/>
    <x v="6"/>
    <x v="2"/>
    <x v="0"/>
    <n v="38"/>
    <x v="0"/>
  </r>
  <r>
    <s v="10030"/>
    <s v="Kristen Squatrito"/>
    <d v="1973-03-26T00:00:00"/>
    <x v="1"/>
    <x v="3"/>
    <x v="0"/>
    <x v="2"/>
    <s v="Analista de datos"/>
    <n v="62425"/>
    <x v="68"/>
    <x v="0"/>
    <x v="0"/>
    <x v="0"/>
    <n v="4.0999999999999996"/>
    <x v="2"/>
    <x v="0"/>
    <x v="4"/>
    <s v="10030"/>
    <d v="2019-06-29T00:00:00"/>
    <x v="2"/>
    <x v="4"/>
    <x v="1"/>
    <x v="1"/>
    <x v="9"/>
    <x v="2"/>
    <x v="0"/>
    <x v="4"/>
    <n v="52"/>
    <x v="1"/>
  </r>
  <r>
    <s v="10221"/>
    <s v="Desiree Tavares"/>
    <d v="1975-03-04T00:00:00"/>
    <x v="1"/>
    <x v="1"/>
    <x v="0"/>
    <x v="4"/>
    <s v="Vendedor"/>
    <n v="60754"/>
    <x v="101"/>
    <x v="3"/>
    <x v="1"/>
    <x v="1"/>
    <n v="4.5"/>
    <x v="0"/>
    <x v="0"/>
    <x v="13"/>
    <s v="10221"/>
    <d v="2017-01-04T00:00:00"/>
    <x v="2"/>
    <x v="1"/>
    <x v="2"/>
    <x v="1"/>
    <x v="8"/>
    <x v="6"/>
    <x v="6"/>
    <x v="5"/>
    <n v="50"/>
    <x v="1"/>
  </r>
  <r>
    <s v="10146"/>
    <s v="Lenora Tejeda"/>
    <d v="1953-05-24T00:00:00"/>
    <x v="1"/>
    <x v="1"/>
    <x v="0"/>
    <x v="0"/>
    <s v="Técnico de producción II"/>
    <n v="72202"/>
    <x v="48"/>
    <x v="4"/>
    <x v="1"/>
    <x v="1"/>
    <n v="3.93"/>
    <x v="1"/>
    <x v="0"/>
    <x v="10"/>
    <s v="10146"/>
    <d v="2021-08-07T00:00:00"/>
    <x v="2"/>
    <x v="1"/>
    <x v="3"/>
    <x v="1"/>
    <x v="6"/>
    <x v="1"/>
    <x v="0"/>
    <x v="0"/>
    <n v="72"/>
    <x v="2"/>
  </r>
  <r>
    <s v="10141"/>
    <s v="Sophia Theamstern"/>
    <d v="1965-09-05T00:00:00"/>
    <x v="1"/>
    <x v="0"/>
    <x v="0"/>
    <x v="4"/>
    <s v="Vendedor"/>
    <n v="48413"/>
    <x v="0"/>
    <x v="1"/>
    <x v="1"/>
    <x v="1"/>
    <n v="3.98"/>
    <x v="2"/>
    <x v="0"/>
    <x v="0"/>
    <s v="10141"/>
    <d v="2020-05-09T00:00:00"/>
    <x v="2"/>
    <x v="1"/>
    <x v="1"/>
    <x v="1"/>
    <x v="5"/>
    <x v="3"/>
    <x v="0"/>
    <x v="0"/>
    <n v="60"/>
    <x v="2"/>
  </r>
  <r>
    <s v="10268"/>
    <s v="Kenneth Thibaud"/>
    <d v="1975-09-16T00:00:00"/>
    <x v="0"/>
    <x v="2"/>
    <x v="0"/>
    <x v="0"/>
    <s v="Técnico de producción II"/>
    <n v="67176"/>
    <x v="102"/>
    <x v="6"/>
    <x v="1"/>
    <x v="1"/>
    <n v="4.0999999999999996"/>
    <x v="2"/>
    <x v="0"/>
    <x v="1"/>
    <s v="10268"/>
    <d v="2014-08-30T00:00:00"/>
    <x v="2"/>
    <x v="1"/>
    <x v="1"/>
    <x v="1"/>
    <x v="6"/>
    <x v="10"/>
    <x v="4"/>
    <x v="11"/>
    <n v="50"/>
    <x v="1"/>
  </r>
  <r>
    <s v="10044"/>
    <s v="Neville Tredinnick"/>
    <d v="1988-05-05T00:00:00"/>
    <x v="0"/>
    <x v="1"/>
    <x v="0"/>
    <x v="2"/>
    <s v="Ingeniero de red"/>
    <n v="75281"/>
    <x v="83"/>
    <x v="1"/>
    <x v="1"/>
    <x v="1"/>
    <n v="4.2"/>
    <x v="1"/>
    <x v="0"/>
    <x v="13"/>
    <s v="10044"/>
    <d v="2020-12-02T00:00:00"/>
    <x v="2"/>
    <x v="1"/>
    <x v="3"/>
    <x v="1"/>
    <x v="2"/>
    <x v="3"/>
    <x v="0"/>
    <x v="9"/>
    <n v="37"/>
    <x v="0"/>
  </r>
  <r>
    <s v="10102"/>
    <s v="Edward True"/>
    <d v="1983-06-14T00:00:00"/>
    <x v="0"/>
    <x v="0"/>
    <x v="0"/>
    <x v="1"/>
    <s v="Ingeniero de software"/>
    <n v="100416"/>
    <x v="84"/>
    <x v="3"/>
    <x v="1"/>
    <x v="1"/>
    <n v="4.5999999999999996"/>
    <x v="1"/>
    <x v="0"/>
    <x v="5"/>
    <s v="10102"/>
    <d v="2022-04-15T00:00:00"/>
    <x v="2"/>
    <x v="1"/>
    <x v="3"/>
    <x v="1"/>
    <x v="1"/>
    <x v="5"/>
    <x v="5"/>
    <x v="4"/>
    <n v="42"/>
    <x v="0"/>
  </r>
  <r>
    <s v="10270"/>
    <s v="Cybil Trzeciak"/>
    <d v="1985-03-15T00:00:00"/>
    <x v="1"/>
    <x v="0"/>
    <x v="0"/>
    <x v="0"/>
    <s v="Técnico de producción II"/>
    <n v="74813"/>
    <x v="41"/>
    <x v="0"/>
    <x v="1"/>
    <x v="1"/>
    <n v="4.4000000000000004"/>
    <x v="1"/>
    <x v="0"/>
    <x v="15"/>
    <s v="10270"/>
    <d v="2018-02-07T00:00:00"/>
    <x v="2"/>
    <x v="1"/>
    <x v="3"/>
    <x v="1"/>
    <x v="3"/>
    <x v="8"/>
    <x v="3"/>
    <x v="0"/>
    <n v="40"/>
    <x v="0"/>
  </r>
  <r>
    <s v="10014"/>
    <s v="Abdellah Veera"/>
    <d v="1987-01-31T00:00:00"/>
    <x v="0"/>
    <x v="3"/>
    <x v="0"/>
    <x v="3"/>
    <s v="Asistente Administrativo"/>
    <n v="58523"/>
    <x v="53"/>
    <x v="0"/>
    <x v="0"/>
    <x v="0"/>
    <n v="4.5"/>
    <x v="0"/>
    <x v="0"/>
    <x v="1"/>
    <s v="10014"/>
    <d v="2020-05-02T00:00:00"/>
    <x v="2"/>
    <x v="4"/>
    <x v="2"/>
    <x v="1"/>
    <x v="5"/>
    <x v="3"/>
    <x v="7"/>
    <x v="2"/>
    <n v="38"/>
    <x v="0"/>
  </r>
  <r>
    <s v="10274"/>
    <s v="Courtney E Wallace"/>
    <d v="1955-11-14T00:00:00"/>
    <x v="1"/>
    <x v="1"/>
    <x v="0"/>
    <x v="0"/>
    <s v="Gerente de producto"/>
    <n v="80512"/>
    <x v="93"/>
    <x v="3"/>
    <x v="1"/>
    <x v="1"/>
    <n v="4.5"/>
    <x v="1"/>
    <x v="0"/>
    <x v="15"/>
    <s v="10274"/>
    <d v="2016-02-01T00:00:00"/>
    <x v="2"/>
    <x v="1"/>
    <x v="3"/>
    <x v="1"/>
    <x v="3"/>
    <x v="7"/>
    <x v="2"/>
    <x v="0"/>
    <n v="70"/>
    <x v="2"/>
  </r>
  <r>
    <s v="10293"/>
    <s v="Theresa Wallace"/>
    <d v="1980-02-08T00:00:00"/>
    <x v="1"/>
    <x v="0"/>
    <x v="0"/>
    <x v="0"/>
    <s v="Técnico de producción I"/>
    <n v="50274"/>
    <x v="53"/>
    <x v="1"/>
    <x v="2"/>
    <x v="2"/>
    <n v="2.5"/>
    <x v="1"/>
    <x v="3"/>
    <x v="8"/>
    <s v="10293"/>
    <d v="2019-01-09T00:00:00"/>
    <x v="2"/>
    <x v="2"/>
    <x v="3"/>
    <x v="1"/>
    <x v="8"/>
    <x v="2"/>
    <x v="7"/>
    <x v="2"/>
    <n v="45"/>
    <x v="0"/>
  </r>
  <r>
    <s v="10072"/>
    <s v="Scott Whittier"/>
    <d v="1987-05-24T00:00:00"/>
    <x v="0"/>
    <x v="0"/>
    <x v="0"/>
    <x v="1"/>
    <s v="Ingeniero de software"/>
    <n v="58371"/>
    <x v="41"/>
    <x v="0"/>
    <x v="1"/>
    <x v="1"/>
    <n v="5"/>
    <x v="0"/>
    <x v="0"/>
    <x v="13"/>
    <s v="10072"/>
    <d v="2018-05-15T00:00:00"/>
    <x v="2"/>
    <x v="1"/>
    <x v="2"/>
    <x v="1"/>
    <x v="5"/>
    <x v="8"/>
    <x v="3"/>
    <x v="0"/>
    <n v="38"/>
    <x v="0"/>
  </r>
  <r>
    <s v="10048"/>
    <s v="Barry Wilber"/>
    <d v="1965-09-09T00:00:00"/>
    <x v="0"/>
    <x v="1"/>
    <x v="0"/>
    <x v="4"/>
    <s v="Vendedor"/>
    <n v="55140"/>
    <x v="48"/>
    <x v="5"/>
    <x v="1"/>
    <x v="1"/>
    <n v="5"/>
    <x v="1"/>
    <x v="0"/>
    <x v="6"/>
    <s v="10048"/>
    <d v="2019-07-09T00:00:00"/>
    <x v="2"/>
    <x v="1"/>
    <x v="3"/>
    <x v="1"/>
    <x v="10"/>
    <x v="2"/>
    <x v="0"/>
    <x v="0"/>
    <n v="60"/>
    <x v="2"/>
  </r>
  <r>
    <s v="10204"/>
    <s v="Annie Wilkes"/>
    <d v="1983-07-30T00:00:00"/>
    <x v="1"/>
    <x v="3"/>
    <x v="0"/>
    <x v="3"/>
    <s v="Asistente Administrativo"/>
    <n v="58062"/>
    <x v="41"/>
    <x v="4"/>
    <x v="1"/>
    <x v="1"/>
    <n v="3.6"/>
    <x v="0"/>
    <x v="0"/>
    <x v="5"/>
    <s v="10204"/>
    <d v="2016-05-14T00:00:00"/>
    <x v="2"/>
    <x v="1"/>
    <x v="2"/>
    <x v="1"/>
    <x v="5"/>
    <x v="7"/>
    <x v="3"/>
    <x v="0"/>
    <n v="42"/>
    <x v="0"/>
  </r>
  <r>
    <s v="10264"/>
    <s v="Jacquelyn Williams"/>
    <d v="1969-02-10T00:00:00"/>
    <x v="1"/>
    <x v="0"/>
    <x v="0"/>
    <x v="3"/>
    <s v="Asistente Administrativo"/>
    <n v="59728"/>
    <x v="2"/>
    <x v="3"/>
    <x v="1"/>
    <x v="1"/>
    <n v="4.3"/>
    <x v="2"/>
    <x v="0"/>
    <x v="4"/>
    <s v="10264"/>
    <d v="2019-06-27T00:00:00"/>
    <x v="2"/>
    <x v="1"/>
    <x v="1"/>
    <x v="1"/>
    <x v="9"/>
    <x v="2"/>
    <x v="2"/>
    <x v="2"/>
    <n v="56"/>
    <x v="2"/>
  </r>
  <r>
    <s v="10033"/>
    <s v="Jordan Winthrop"/>
    <d v="1958-07-11T00:00:00"/>
    <x v="0"/>
    <x v="0"/>
    <x v="0"/>
    <x v="1"/>
    <s v="Ingeniero"/>
    <n v="70507"/>
    <x v="39"/>
    <x v="0"/>
    <x v="0"/>
    <x v="0"/>
    <n v="5"/>
    <x v="1"/>
    <x v="0"/>
    <x v="6"/>
    <s v="10033"/>
    <d v="2020-02-21T00:00:00"/>
    <x v="2"/>
    <x v="4"/>
    <x v="3"/>
    <x v="1"/>
    <x v="3"/>
    <x v="3"/>
    <x v="1"/>
    <x v="4"/>
    <n v="67"/>
    <x v="2"/>
  </r>
  <r>
    <s v="10301"/>
    <s v="Catherine Ybarra"/>
    <d v="1982-04-05T00:00:00"/>
    <x v="1"/>
    <x v="0"/>
    <x v="0"/>
    <x v="1"/>
    <s v="Ingeniero"/>
    <n v="48513"/>
    <x v="103"/>
    <x v="4"/>
    <x v="3"/>
    <x v="3"/>
    <n v="3.2"/>
    <x v="3"/>
    <x v="5"/>
    <x v="3"/>
    <s v="10301"/>
    <d v="2019-09-29T00:00:00"/>
    <x v="2"/>
    <x v="3"/>
    <x v="4"/>
    <x v="1"/>
    <x v="4"/>
    <x v="2"/>
    <x v="5"/>
    <x v="1"/>
    <n v="4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8D23CE-451C-410F-A81F-2D19B42BF8E0}" name="PivotTable14" cacheId="250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A100:C113" firstHeaderRow="0" firstDataRow="1" firstDataCol="1"/>
  <pivotFields count="33">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items count="13">
        <item x="8"/>
        <item x="5"/>
        <item x="10"/>
        <item x="6"/>
        <item x="0"/>
        <item x="4"/>
        <item x="1"/>
        <item x="7"/>
        <item x="2"/>
        <item x="3"/>
        <item x="9"/>
        <item x="11"/>
        <item t="default"/>
      </items>
    </pivotField>
    <pivotField showAll="0"/>
    <pivotField showAll="0"/>
    <pivotField showAll="0"/>
    <pivotField showAll="0">
      <items count="7">
        <item sd="0" x="0"/>
        <item sd="0" x="1"/>
        <item sd="0" x="2"/>
        <item sd="0" x="3"/>
        <item sd="0" x="4"/>
        <item sd="0" x="5"/>
        <item t="default"/>
      </items>
    </pivotField>
    <pivotField showAll="0">
      <items count="17">
        <item sd="0" x="0"/>
        <item sd="0" x="1"/>
        <item sd="0" x="2"/>
        <item sd="0" x="3"/>
        <item sd="0" x="4"/>
        <item sd="0" x="5"/>
        <item sd="0" x="6"/>
        <item sd="0" x="7"/>
        <item sd="0" x="8"/>
        <item sd="0" x="9"/>
        <item sd="0" x="10"/>
        <item sd="0" x="11"/>
        <item sd="0" x="12"/>
        <item sd="0" x="13"/>
        <item sd="0" x="14"/>
        <item sd="0" x="15"/>
        <item t="default"/>
      </items>
    </pivotField>
    <pivotField dragToRow="0" dragToCol="0" dragToPage="0" showAll="0" defaultSubtotal="0"/>
    <pivotField dragToRow="0" dragToCol="0" dragToPage="0" showAll="0" defaultSubtotal="0"/>
  </pivotFields>
  <rowFields count="1">
    <field x="9"/>
  </rowFields>
  <rowItems count="13">
    <i>
      <x v="1"/>
    </i>
    <i>
      <x v="2"/>
    </i>
    <i>
      <x v="3"/>
    </i>
    <i>
      <x v="4"/>
    </i>
    <i>
      <x v="5"/>
    </i>
    <i>
      <x v="6"/>
    </i>
    <i>
      <x v="7"/>
    </i>
    <i>
      <x v="8"/>
    </i>
    <i>
      <x v="9"/>
    </i>
    <i>
      <x v="10"/>
    </i>
    <i>
      <x v="11"/>
    </i>
    <i>
      <x v="12"/>
    </i>
    <i t="grand">
      <x/>
    </i>
  </rowItems>
  <colFields count="1">
    <field x="-2"/>
  </colFields>
  <colItems count="2">
    <i>
      <x/>
    </i>
    <i i="1">
      <x v="1"/>
    </i>
  </colItems>
  <dataFields count="2">
    <dataField name="Count of FechaContratacion_Month" fld="25" subtotal="count" baseField="9" baseItem="1"/>
    <dataField name="Count of FechaSalida_Month" fld="23" subtotal="count" baseField="9"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9A783A-B89C-4B35-9527-88ACD9DB1166}" name="PivotTable13" cacheId="27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83:C96"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Count of FechaContratacion_Month" fld="1" subtotal="count" baseField="0" baseItem="0"/>
    <dataField name="Count of FechaSalida_Month" fld="2" subtotal="count" baseField="0" baseItem="0"/>
  </dataFields>
  <chartFormats count="2">
    <chartFormat chart="1" format="26" series="1">
      <pivotArea type="data" outline="0" fieldPosition="0">
        <references count="1">
          <reference field="4294967294" count="1" selected="0">
            <x v="0"/>
          </reference>
        </references>
      </pivotArea>
    </chartFormat>
    <chartFormat chart="1" format="27" series="1">
      <pivotArea type="data" outline="0" fieldPosition="0">
        <references count="1">
          <reference field="4294967294" count="1" selected="0">
            <x v="1"/>
          </reference>
        </references>
      </pivotArea>
    </chartFormat>
  </chartFormats>
  <pivotHierarchies count="30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FechaContratacion_Month"/>
    <pivotHierarchy dragToData="1" caption="Count of FechaSalida_Month"/>
  </pivotHierarchies>
  <pivotTableStyleInfo name="PivotStyleLight16" showRowHeaders="1" showColHeaders="1" showRowStripes="0" showColStripes="0" showLastColumn="1"/>
  <rowHierarchiesUsage count="1">
    <rowHierarchyUsage hierarchyUsage="9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erge_Base (11)">
        <x15:activeTabTopLevelEntity name="[Merge_Base  11]"/>
        <x15:activeTabTopLevelEntity name="[Merge_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A3D33D-4A5B-45A4-96CD-3B7FD23FAE10}" name="PivotTable12" cacheId="27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74:B7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tatus" fld="1"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30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erge_Base (10)">
        <x15:activeTabTopLevelEntity name="[Merge_Base  10]"/>
        <x15:activeTabTopLevelEntity name="[Merge_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79E306-3749-4271-8E09-911155767324}" name="PivotTable11" cacheId="16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A65:B70"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axis="axisRow" showAll="0">
      <items count="5">
        <item x="3"/>
        <item x="0"/>
        <item x="1"/>
        <item x="2"/>
        <item t="default"/>
      </items>
    </pivotField>
  </pivotFields>
  <rowFields count="1">
    <field x="28"/>
  </rowFields>
  <rowItems count="5">
    <i>
      <x/>
    </i>
    <i>
      <x v="1"/>
    </i>
    <i>
      <x v="2"/>
    </i>
    <i>
      <x v="3"/>
    </i>
    <i t="grand">
      <x/>
    </i>
  </rowItems>
  <colItems count="1">
    <i/>
  </colItems>
  <dataFields count="1">
    <dataField name="Count of Status" fld="2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B34707-8B95-4891-B28C-901DC71656FA}" name="PivotTable9" cacheId="27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55:D6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0"/>
  </colFields>
  <colItems count="3">
    <i>
      <x/>
    </i>
    <i>
      <x v="1"/>
    </i>
    <i t="grand">
      <x/>
    </i>
  </colItems>
  <dataFields count="1">
    <dataField name="Count of MotivoSalida" fld="1" subtotal="count" baseField="0" baseItem="0"/>
  </dataFields>
  <chartFormats count="2">
    <chartFormat chart="1" format="2" series="1">
      <pivotArea type="data" outline="0" fieldPosition="0">
        <references count="2">
          <reference field="4294967294" count="1" selected="0">
            <x v="0"/>
          </reference>
          <reference field="0" count="1" selected="0">
            <x v="0"/>
          </reference>
        </references>
      </pivotArea>
    </chartFormat>
    <chartFormat chart="1" format="3" series="1">
      <pivotArea type="data" outline="0" fieldPosition="0">
        <references count="2">
          <reference field="4294967294" count="1" selected="0">
            <x v="0"/>
          </reference>
          <reference field="0" count="1" selected="0">
            <x v="1"/>
          </reference>
        </references>
      </pivotArea>
    </chartFormat>
  </chartFormats>
  <pivotHierarchies count="30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8"/>
  </rowHierarchiesUsage>
  <colHierarchiesUsage count="1">
    <colHierarchyUsage hierarchyUsage="2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erge_Base (7)">
        <x15:activeTabTopLevelEntity name="[Merge_Base  7]"/>
        <x15:activeTabTopLevelEntity name="[Merge_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DF2D0E-7B57-4F84-A1E3-82C1C60FACA6}" name="PivotTable8" cacheId="270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6:D50"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3">
    <i>
      <x/>
    </i>
    <i>
      <x v="1"/>
    </i>
    <i t="grand">
      <x/>
    </i>
  </rowItems>
  <colFields count="1">
    <field x="2"/>
  </colFields>
  <colItems count="3">
    <i>
      <x/>
    </i>
    <i>
      <x v="1"/>
    </i>
    <i t="grand">
      <x/>
    </i>
  </colItems>
  <dataFields count="1">
    <dataField name="Count of MotivoSalida" fld="1" subtotal="count" baseField="0" baseItem="0"/>
  </dataFields>
  <chartFormats count="2">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s>
  <pivotHierarchies count="30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6"/>
  </rowHierarchiesUsage>
  <colHierarchiesUsage count="1">
    <colHierarchyUsage hierarchyUsage="20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_Base  6]"/>
        <x15:activeTabTopLevelEntity name="[Merge_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133B2C-443A-4B89-AFD7-CCB4353691B0}" name="PivotTable7" cacheId="100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fieldListSortAscending="1">
  <location ref="A38:D42" firstHeaderRow="1" firstDataRow="2" firstDataCol="1"/>
  <pivotFields count="29">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1"/>
        <item x="2"/>
        <item h="1" x="0"/>
        <item t="default"/>
      </items>
    </pivotField>
    <pivotField showAll="0"/>
    <pivotField showAll="0"/>
    <pivotField showAll="0">
      <items count="3">
        <item h="1" x="1"/>
        <item x="0"/>
        <item t="default"/>
      </items>
    </pivotField>
    <pivotField showAll="0"/>
    <pivotField showAll="0"/>
    <pivotField showAll="0"/>
    <pivotField showAll="0"/>
    <pivotField showAll="0"/>
    <pivotField showAll="0"/>
  </pivotFields>
  <rowFields count="1">
    <field x="3"/>
  </rowFields>
  <rowItems count="3">
    <i>
      <x/>
    </i>
    <i>
      <x v="1"/>
    </i>
    <i t="grand">
      <x/>
    </i>
  </rowItems>
  <colFields count="1">
    <field x="19"/>
  </colFields>
  <colItems count="3">
    <i>
      <x/>
    </i>
    <i>
      <x v="1"/>
    </i>
    <i t="grand">
      <x/>
    </i>
  </colItems>
  <dataFields count="1">
    <dataField name="Count of MotivoSalida"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8AE7DE-0BBF-4544-8537-5D245A933CEA}" name="PivotTable6" cacheId="270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23:B34" firstHeaderRow="1" firstDataRow="1" firstDataCol="1"/>
  <pivotFields count="3">
    <pivotField dataField="1" subtotalTop="0" showAll="0" defaultSubtotal="0"/>
    <pivotField axis="axisRow" allDrilled="1" subtotalTop="0" showAll="0" dataSourceSort="1" defaultSubtotal="0" defaultAttributeDrillState="1">
      <items count="10">
        <item s="1" x="0"/>
        <item s="1" x="1"/>
        <item s="1" x="2"/>
        <item s="1" x="3"/>
        <item s="1" x="4"/>
        <item s="1" x="5"/>
        <item s="1" x="6"/>
        <item s="1" x="7"/>
        <item s="1" x="8"/>
        <item s="1"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IdColaborador" fld="0" subtotal="count" baseField="0" baseItem="0"/>
  </dataFields>
  <chartFormats count="1">
    <chartFormat chart="1" format="1" series="1">
      <pivotArea type="data" outline="0" fieldPosition="0">
        <references count="1">
          <reference field="4294967294" count="1" selected="0">
            <x v="0"/>
          </reference>
        </references>
      </pivotArea>
    </chartFormat>
  </chartFormats>
  <pivotHierarchies count="30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_Base  4]"/>
        <x15:activeTabTopLevelEntity name="[Merge_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E5E1EB-FE61-44CB-98CC-F678568AC80D}" name="PivotTable4" cacheId="270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
  <location ref="A14:B17" firstHeaderRow="1" firstDataRow="1" firstDataCol="1"/>
  <pivotFields count="3">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IdColaborador" fld="1" subtotal="count" baseField="0" baseItem="0"/>
  </dataFields>
  <chartFormats count="3">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s>
  <pivotHierarchies count="30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erge_Base (2)">
        <x15:activeTabTopLevelEntity name="[Merge_Base  2]"/>
        <x15:activeTabTopLevelEntity name="[Merge_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7ADE87-E110-472C-A3AD-8B15615033F1}" name="PivotTable3" cacheId="2700" applyNumberFormats="0" applyBorderFormats="0" applyFontFormats="0" applyPatternFormats="0" applyAlignmentFormats="0" applyWidthHeightFormats="1" dataCaption="Values" tag="9a058c69-9d79-485b-a518-d1097b0b35db" updatedVersion="7" minRefreshableVersion="3" useAutoFormatting="1" subtotalHiddenItems="1" itemPrintTitles="1" createdVersion="7"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NivelSatisfacción" fld="0" subtotal="average" baseField="0" baseItem="0"/>
  </dataFields>
  <pivotHierarchies count="30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NivelSatisfacció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_RRHH_TechSafe_JH.xlsx!Merge_Base">
        <x15:activeTabTopLevelEntity name="[Merge_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22FE88-1C35-4965-BCCE-E5D3C9646BE7}" name="PivotTable1" cacheId="2697" applyNumberFormats="0" applyBorderFormats="0" applyFontFormats="0" applyPatternFormats="0" applyAlignmentFormats="0" applyWidthHeightFormats="1" dataCaption="Values" tag="d0f82a2b-0141-4b8a-8a3b-b3c3e58c40c1" updatedVersion="7" minRefreshableVersion="3" useAutoFormatting="1" subtotalHiddenItems="1" itemPrintTitles="1" createdVersion="7" indent="0" outline="1" outlineData="1" multipleFieldFilters="0">
  <location ref="A3:B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Count of IdColaborador" fld="0" subtotal="count" baseField="0" baseItem="0"/>
    <dataField name="Count of FechaSalida_Month" fld="1" subtotal="count" baseField="0" baseItem="0"/>
  </dataFields>
  <pivotHierarchies count="30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FechaSalida_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_RRHH_TechSafe_JH.xlsx!Merge_Base">
        <x15:activeTabTopLevelEntity name="[Merge_Bas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964B880-3EF7-4EA7-B58A-1B86C3202D88}" autoFormatId="16" applyNumberFormats="0" applyBorderFormats="0" applyFontFormats="0" applyPatternFormats="0" applyAlignmentFormats="0" applyWidthHeightFormats="0">
  <queryTableRefresh nextId="18">
    <queryTableFields count="17">
      <queryTableField id="1" name="IdColaborador" tableColumnId="1"/>
      <queryTableField id="2" name="NombreColaboradores" tableColumnId="2"/>
      <queryTableField id="3" name="FechaNacimiento" tableColumnId="3"/>
      <queryTableField id="4" name="Género" tableColumnId="4"/>
      <queryTableField id="5" name="EstadoCivil" tableColumnId="5"/>
      <queryTableField id="6" name="País" tableColumnId="6"/>
      <queryTableField id="7" name="Departamento" tableColumnId="7"/>
      <queryTableField id="8" name="Posición" tableColumnId="8"/>
      <queryTableField id="9" name="Sueldo" tableColumnId="9"/>
      <queryTableField id="10" name="FechaContratación" tableColumnId="10"/>
      <queryTableField id="11" name="FuenteContratación" tableColumnId="11"/>
      <queryTableField id="12" name="Rendimiento" tableColumnId="12"/>
      <queryTableField id="13" name="EvaluaciónRendimiento" tableColumnId="13"/>
      <queryTableField id="14" name="InvestigaciónCompromiso" tableColumnId="14"/>
      <queryTableField id="15" name="NivelSatisfacción" tableColumnId="15"/>
      <queryTableField id="16" name="DíasRetraso30" tableColumnId="16"/>
      <queryTableField id="17" name="Faltas"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4729C5E-B893-465D-A2E0-432E0F5057E0}" autoFormatId="16" applyNumberFormats="0" applyBorderFormats="0" applyFontFormats="0" applyPatternFormats="0" applyAlignmentFormats="0" applyWidthHeightFormats="0">
  <queryTableRefresh nextId="6">
    <queryTableFields count="5">
      <queryTableField id="1" name="IdColaborador" tableColumnId="1"/>
      <queryTableField id="2" name="FechaSalida" tableColumnId="2"/>
      <queryTableField id="3" name="MotivoSalida" tableColumnId="3"/>
      <queryTableField id="4" name="ÚltimaEvaluación" tableColumnId="4"/>
      <queryTableField id="5" name="ÚltimoNivelSatisfacción"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3" xr16:uid="{C8044803-167C-4492-BB75-5C6044657448}" autoFormatId="16" applyNumberFormats="0" applyBorderFormats="0" applyFontFormats="0" applyPatternFormats="0" applyAlignmentFormats="0" applyWidthHeightFormats="0">
  <queryTableRefresh nextId="30">
    <queryTableFields count="29">
      <queryTableField id="1" name="IdColaborador" tableColumnId="1"/>
      <queryTableField id="2" name="NombreColaboradores" tableColumnId="2"/>
      <queryTableField id="3" name="FechaNacimiento" tableColumnId="3"/>
      <queryTableField id="4" name="Género" tableColumnId="4"/>
      <queryTableField id="5" name="EstadoCivil" tableColumnId="5"/>
      <queryTableField id="6" name="País" tableColumnId="6"/>
      <queryTableField id="7" name="Departamento" tableColumnId="7"/>
      <queryTableField id="8" name="Posición" tableColumnId="8"/>
      <queryTableField id="9" name="Sueldo" tableColumnId="9"/>
      <queryTableField id="10" name="FechaContratación" tableColumnId="10"/>
      <queryTableField id="11" name="FuenteContratación" tableColumnId="11"/>
      <queryTableField id="12" name="Rendimiento" tableColumnId="12"/>
      <queryTableField id="13" name="EvaluaciónRendimiento" tableColumnId="13"/>
      <queryTableField id="14" name="InvestigaciónCompromiso" tableColumnId="14"/>
      <queryTableField id="15" name="NivelSatisfacción" tableColumnId="15"/>
      <queryTableField id="16" name="DíasRetraso30" tableColumnId="16"/>
      <queryTableField id="17" name="Faltas" tableColumnId="17"/>
      <queryTableField id="18" name="IdColaborador.1" tableColumnId="18"/>
      <queryTableField id="19" name="FechaSalida" tableColumnId="19"/>
      <queryTableField id="20" name="MotivoSalida" tableColumnId="20"/>
      <queryTableField id="21" name="ÚltimaEvaluación" tableColumnId="21"/>
      <queryTableField id="22" name="ÚltimoNivelSatisfacción" tableColumnId="22"/>
      <queryTableField id="23" name="Status" tableColumnId="23"/>
      <queryTableField id="24" name="FechaSalida_Month" tableColumnId="24"/>
      <queryTableField id="25" name="FechaSalida_Year" tableColumnId="25"/>
      <queryTableField id="26" name="FechaContratacion_Month" tableColumnId="26"/>
      <queryTableField id="27" name="FechaContratacion_Year" tableColumnId="27"/>
      <queryTableField id="28" name="Edad" tableColumnId="28"/>
      <queryTableField id="29" name="Grupo Etario" tableColumnId="2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4" xr16:uid="{2D35134F-3B58-4F04-80D2-262CEA7D25FA}" autoFormatId="16" applyNumberFormats="0" applyBorderFormats="0" applyFontFormats="0" applyPatternFormats="0" applyAlignmentFormats="0" applyWidthHeightFormats="0">
  <queryTableRefresh nextId="30">
    <queryTableFields count="29">
      <queryTableField id="1" name="IdColaborador" tableColumnId="1"/>
      <queryTableField id="2" name="NombreColaboradores" tableColumnId="2"/>
      <queryTableField id="3" name="FechaNacimiento" tableColumnId="3"/>
      <queryTableField id="4" name="Género" tableColumnId="4"/>
      <queryTableField id="5" name="EstadoCivil" tableColumnId="5"/>
      <queryTableField id="6" name="País" tableColumnId="6"/>
      <queryTableField id="7" name="Departamento" tableColumnId="7"/>
      <queryTableField id="8" name="Posición" tableColumnId="8"/>
      <queryTableField id="9" name="Sueldo" tableColumnId="9"/>
      <queryTableField id="10" name="FechaContratación" tableColumnId="10"/>
      <queryTableField id="11" name="FuenteContratación" tableColumnId="11"/>
      <queryTableField id="12" name="Rendimiento" tableColumnId="12"/>
      <queryTableField id="13" name="EvaluaciónRendimiento" tableColumnId="13"/>
      <queryTableField id="14" name="InvestigaciónCompromiso" tableColumnId="14"/>
      <queryTableField id="15" name="NivelSatisfacción" tableColumnId="15"/>
      <queryTableField id="16" name="DíasRetraso30" tableColumnId="16"/>
      <queryTableField id="17" name="Faltas" tableColumnId="17"/>
      <queryTableField id="18" name="IdColaborador.1" tableColumnId="18"/>
      <queryTableField id="19" name="FechaSalida" tableColumnId="19"/>
      <queryTableField id="20" name="MotivoSalida" tableColumnId="20"/>
      <queryTableField id="21" name="ÚltimaEvaluación" tableColumnId="21"/>
      <queryTableField id="22" name="ÚltimoNivelSatisfacción" tableColumnId="22"/>
      <queryTableField id="23" name="Status" tableColumnId="23"/>
      <queryTableField id="24" name="FechaSalida_Month" tableColumnId="24"/>
      <queryTableField id="25" name="FechaSalida_Year" tableColumnId="25"/>
      <queryTableField id="26" name="FechaContratacion_Month" tableColumnId="26"/>
      <queryTableField id="27" name="FechaContratacion_Year" tableColumnId="27"/>
      <queryTableField id="28" name="Edad" tableColumnId="28"/>
      <queryTableField id="29" name="Grupo Etario" tableColumnId="2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16" xr16:uid="{61F7B6AE-062C-423E-A95F-3450D2E89957}" autoFormatId="16" applyNumberFormats="0" applyBorderFormats="0" applyFontFormats="0" applyPatternFormats="0" applyAlignmentFormats="0" applyWidthHeightFormats="0">
  <queryTableRefresh nextId="22">
    <queryTableFields count="21">
      <queryTableField id="1" name="IdColaborador" tableColumnId="1"/>
      <queryTableField id="2" name="FechaSalida" tableColumnId="2"/>
      <queryTableField id="3" name="MotivoSalida" tableColumnId="3"/>
      <queryTableField id="4" name="ÚltimaEvaluación" tableColumnId="4"/>
      <queryTableField id="5" name="ÚltimoNivelSatisfacción" tableColumnId="5"/>
      <queryTableField id="6" name="NombreColaboradores" tableColumnId="6"/>
      <queryTableField id="7" name="FechaNacimiento" tableColumnId="7"/>
      <queryTableField id="8" name="Género" tableColumnId="8"/>
      <queryTableField id="9" name="EstadoCivil" tableColumnId="9"/>
      <queryTableField id="10" name="País" tableColumnId="10"/>
      <queryTableField id="11" name="Departamento" tableColumnId="11"/>
      <queryTableField id="12" name="Posición" tableColumnId="12"/>
      <queryTableField id="13" name="Sueldo" tableColumnId="13"/>
      <queryTableField id="14" name="FechaContratación" tableColumnId="14"/>
      <queryTableField id="15" name="FuenteContratación" tableColumnId="15"/>
      <queryTableField id="16" name="Rendimiento" tableColumnId="16"/>
      <queryTableField id="17" name="EvaluaciónRendimiento" tableColumnId="17"/>
      <queryTableField id="18" name="InvestigaciónCompromiso" tableColumnId="18"/>
      <queryTableField id="19" name="NivelSatisfacción" tableColumnId="19"/>
      <queryTableField id="20" name="DíasRetraso30" tableColumnId="20"/>
      <queryTableField id="21" name="Faltas"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amento" xr10:uid="{98E44353-CDA6-450F-B2C2-7D2DF28994CE}" sourceName="[Merge_Base].[Departamento]">
  <pivotTables>
    <pivotTable tabId="8" name="PivotTable1"/>
    <pivotTable tabId="8" name="PivotTable3"/>
    <pivotTable tabId="8" name="PivotTable4"/>
    <pivotTable tabId="8" name="PivotTable6"/>
    <pivotTable tabId="8" name="PivotTable8"/>
    <pivotTable tabId="8" name="PivotTable9"/>
    <pivotTable tabId="8" name="PivotTable12"/>
    <pivotTable tabId="8" name="PivotTable13"/>
  </pivotTables>
  <data>
    <olap pivotCacheId="1205198872">
      <levels count="2">
        <level uniqueName="[Merge_Base].[Departamento].[(All)]" sourceCaption="(All)" count="0"/>
        <level uniqueName="[Merge_Base].[Departamento].[Departamento]" sourceCaption="Departamento" count="5" sortOrder="ascending">
          <ranges>
            <range startItem="0">
              <i n="[Merge_Base].[Departamento].&amp;[Administración]" c="Administración"/>
              <i n="[Merge_Base].[Departamento].&amp;[Desarollo]" c="Desarollo"/>
              <i n="[Merge_Base].[Departamento].&amp;[Producción]" c="Producción"/>
              <i n="[Merge_Base].[Departamento].&amp;[TI]" c="TI"/>
              <i n="[Merge_Base].[Departamento].&amp;[Ventas]" c="Ventas"/>
            </range>
          </ranges>
        </level>
      </levels>
      <selections count="1">
        <selection n="[Merge_Base].[Departamento].[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chaContratacion_Year" xr10:uid="{6D66C9E4-B1F8-48FC-A824-9D479E58F1C4}" sourceName="[Merge_Base].[FechaContratacion_Year]">
  <pivotTables>
    <pivotTable tabId="8" name="PivotTable1"/>
    <pivotTable tabId="8" name="PivotTable3"/>
    <pivotTable tabId="8" name="PivotTable4"/>
    <pivotTable tabId="8" name="PivotTable6"/>
    <pivotTable tabId="8" name="PivotTable8"/>
    <pivotTable tabId="8" name="PivotTable9"/>
    <pivotTable tabId="8" name="PivotTable12"/>
    <pivotTable tabId="8" name="PivotTable13"/>
  </pivotTables>
  <data>
    <olap pivotCacheId="1205198872">
      <levels count="2">
        <level uniqueName="[Merge_Base].[FechaContratacion_Year].[(All)]" sourceCaption="(All)" count="0"/>
        <level uniqueName="[Merge_Base].[FechaContratacion_Year].[FechaContratacion_Year]" sourceCaption="FechaContratacion_Year" count="13">
          <ranges>
            <range startItem="0">
              <i n="[Merge_Base].[FechaContratacion_Year].&amp;[2011]" c="2011"/>
              <i n="[Merge_Base].[FechaContratacion_Year].&amp;[2012]" c="2012"/>
              <i n="[Merge_Base].[FechaContratacion_Year].&amp;[2013]" c="2013"/>
              <i n="[Merge_Base].[FechaContratacion_Year].&amp;[2014]" c="2014"/>
              <i n="[Merge_Base].[FechaContratacion_Year].&amp;[2015]" c="2015"/>
              <i n="[Merge_Base].[FechaContratacion_Year].&amp;[2016]" c="2016"/>
              <i n="[Merge_Base].[FechaContratacion_Year].&amp;[2017]" c="2017"/>
              <i n="[Merge_Base].[FechaContratacion_Year].&amp;[2018]" c="2018"/>
              <i n="[Merge_Base].[FechaContratacion_Year].&amp;[2019]" c="2019"/>
              <i n="[Merge_Base].[FechaContratacion_Year].&amp;[2021]" c="2021"/>
              <i n="[Merge_Base].[FechaContratacion_Year].&amp;[2022]" c="2022"/>
              <i n="[Merge_Base].[FechaContratacion_Year].&amp;[2023]" c="2023"/>
              <i n="[Merge_Base].[FechaContratacion_Year].&amp;[2024]" c="2024"/>
            </range>
          </ranges>
        </level>
      </levels>
      <selections count="1">
        <selection n="[Merge_Base].[FechaContratacion_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chaSalida_Year" xr10:uid="{2FB21AD3-0B63-4C62-B68B-D090DD06345D}" sourceName="[Merge_Base].[FechaSalida_Year]">
  <pivotTables>
    <pivotTable tabId="8" name="PivotTable1"/>
    <pivotTable tabId="8" name="PivotTable3"/>
    <pivotTable tabId="8" name="PivotTable4"/>
    <pivotTable tabId="8" name="PivotTable6"/>
    <pivotTable tabId="8" name="PivotTable8"/>
    <pivotTable tabId="8" name="PivotTable9"/>
    <pivotTable tabId="8" name="PivotTable12"/>
    <pivotTable tabId="8" name="PivotTable13"/>
  </pivotTables>
  <data>
    <olap pivotCacheId="1205198872">
      <levels count="2">
        <level uniqueName="[Merge_Base].[FechaSalida_Year].[(All)]" sourceCaption="(All)" count="0"/>
        <level uniqueName="[Merge_Base].[FechaSalida_Year].[FechaSalida_Year]" sourceCaption="FechaSalida_Year" count="11">
          <ranges>
            <range startItem="0">
              <i n="[Merge_Base].[FechaSalida_Year].&amp;" c="(blank)"/>
              <i n="[Merge_Base].[FechaSalida_Year].&amp;[2014]" c="2014"/>
              <i n="[Merge_Base].[FechaSalida_Year].&amp;[2015]" c="2015"/>
              <i n="[Merge_Base].[FechaSalida_Year].&amp;[2016]" c="2016"/>
              <i n="[Merge_Base].[FechaSalida_Year].&amp;[2017]" c="2017"/>
              <i n="[Merge_Base].[FechaSalida_Year].&amp;[2018]" c="2018"/>
              <i n="[Merge_Base].[FechaSalida_Year].&amp;[2019]" c="2019"/>
              <i n="[Merge_Base].[FechaSalida_Year].&amp;[2020]" c="2020"/>
              <i n="[Merge_Base].[FechaSalida_Year].&amp;[2021]" c="2021"/>
              <i n="[Merge_Base].[FechaSalida_Year].&amp;[2022]" c="2022"/>
              <i n="[Merge_Base].[FechaSalida_Year].&amp;[2024]" c="2024"/>
            </range>
          </ranges>
        </level>
      </levels>
      <selections count="1">
        <selection n="[Merge_Base].[FechaSalida_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Contratacion_Year" xr10:uid="{37913B0A-48D7-47C6-A54D-5D8E39D775EF}" cache="Slicer_FechaContratacion_Year" caption="FechaContratacion_Year" level="1" rowHeight="234950"/>
  <slicer name="FechaSalida_Year" xr10:uid="{7B0054AF-3AFB-4D4F-8168-BCB086F1F88A}" cache="Slicer_FechaSalida_Year" caption="FechaSalida_Yea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amento 1" xr10:uid="{D5BCAE6F-B603-454E-9336-C4588EB49C2F}" cache="Slicer_Departamento" caption="Departamento" columnCount="5" showCaption="0" level="1" rowHeight="234950"/>
  <slicer name="FechaContratacion_Year 1" xr10:uid="{903F0DBB-714C-4DF2-BC37-297D467399D5}" cache="Slicer_FechaContratacion_Year" caption="FechaContratacion_Year" columnCount="6" level="1" rowHeight="234950"/>
  <slicer name="FechaSalida_Year 1" xr10:uid="{281007ED-99BF-4897-8DCD-A4345892D92E}" cache="Slicer_FechaSalida_Year" caption="FechaSalida_Year" columnCount="5"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AA6BB8-A4C5-4E53-8F8C-AD5125D27781}" name="Base_Colaboradores" displayName="Base_Colaboradores" ref="A1:Q312" tableType="queryTable" totalsRowShown="0">
  <autoFilter ref="A1:Q312" xr:uid="{ADAA6BB8-A4C5-4E53-8F8C-AD5125D27781}"/>
  <tableColumns count="17">
    <tableColumn id="1" xr3:uid="{99D8E36E-78B8-42A9-8155-F7FA05570D63}" uniqueName="1" name="IdColaborador" queryTableFieldId="1" dataDxfId="64"/>
    <tableColumn id="2" xr3:uid="{49164FFE-A2DB-4CA5-ABDB-9D956BFBFC5B}" uniqueName="2" name="NombreColaboradores" queryTableFieldId="2" dataDxfId="63"/>
    <tableColumn id="3" xr3:uid="{014BA171-D2F3-4BBA-89BB-71D9B0BFCF38}" uniqueName="3" name="FechaNacimiento" queryTableFieldId="3" dataDxfId="62"/>
    <tableColumn id="4" xr3:uid="{AA920701-42E1-4EDD-B721-6F801489AA4A}" uniqueName="4" name="Género" queryTableFieldId="4" dataDxfId="61"/>
    <tableColumn id="5" xr3:uid="{2248DC9A-B9F7-47D5-AAAB-C5CBD13F305A}" uniqueName="5" name="EstadoCivil" queryTableFieldId="5" dataDxfId="60"/>
    <tableColumn id="6" xr3:uid="{B0C7A91A-342D-4D0E-A1B4-F95A4688451E}" uniqueName="6" name="País" queryTableFieldId="6" dataDxfId="59"/>
    <tableColumn id="7" xr3:uid="{2BE1F387-3BE1-4539-AD06-25728AEEE55E}" uniqueName="7" name="Departamento" queryTableFieldId="7" dataDxfId="58"/>
    <tableColumn id="8" xr3:uid="{79A56A20-8F54-4F3C-A275-444D0ECE373B}" uniqueName="8" name="Posición" queryTableFieldId="8" dataDxfId="57"/>
    <tableColumn id="9" xr3:uid="{28B3405B-4508-434E-972A-2164AB6FCC75}" uniqueName="9" name="Sueldo" queryTableFieldId="9" dataDxfId="56"/>
    <tableColumn id="10" xr3:uid="{EC48B241-027D-40BD-A431-1FF6E48288CF}" uniqueName="10" name="FechaContratación" queryTableFieldId="10" dataDxfId="55"/>
    <tableColumn id="11" xr3:uid="{AEEA2967-80AF-4ED5-9565-93CDF8416BC0}" uniqueName="11" name="FuenteContratación" queryTableFieldId="11" dataDxfId="54"/>
    <tableColumn id="12" xr3:uid="{4B681013-8859-4FAB-8326-96FC3C8AC406}" uniqueName="12" name="Rendimiento" queryTableFieldId="12" dataDxfId="53"/>
    <tableColumn id="13" xr3:uid="{0A9AB07A-B16D-4BE6-BAC4-481C2079C0A6}" uniqueName="13" name="EvaluaciónRendimiento" queryTableFieldId="13" dataDxfId="52"/>
    <tableColumn id="14" xr3:uid="{20CA8C1B-1880-4507-B7FF-62258F5F8561}" uniqueName="14" name="InvestigaciónCompromiso" queryTableFieldId="14" dataDxfId="51"/>
    <tableColumn id="15" xr3:uid="{DFEFDE20-4125-4722-9A89-C2BD18825862}" uniqueName="15" name="NivelSatisfacción" queryTableFieldId="15" dataDxfId="50"/>
    <tableColumn id="16" xr3:uid="{C2E1A11D-E62C-4CFE-9ECB-606425998F6A}" uniqueName="16" name="DíasRetraso30" queryTableFieldId="16" dataDxfId="49"/>
    <tableColumn id="17" xr3:uid="{6341372D-8BF7-429C-88D3-9749C7140824}" uniqueName="17" name="Faltas" queryTableFieldId="17" dataDxfId="4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4DB34E-C98F-4B93-AAB9-8BFB41584404}" name="Desvinculación" displayName="Desvinculación" ref="A1:E101" tableType="queryTable" totalsRowShown="0">
  <autoFilter ref="A1:E101" xr:uid="{104DB34E-C98F-4B93-AAB9-8BFB41584404}"/>
  <tableColumns count="5">
    <tableColumn id="1" xr3:uid="{BF3DAC1C-2CBE-4FF2-B6A9-E1836F972F65}" uniqueName="1" name="IdColaborador" queryTableFieldId="1" dataDxfId="47"/>
    <tableColumn id="2" xr3:uid="{C528FCEE-78AC-4855-B166-07F59E18E97D}" uniqueName="2" name="FechaSalida" queryTableFieldId="2" dataDxfId="46"/>
    <tableColumn id="3" xr3:uid="{95B9BDD1-7C59-4BB4-A9C9-63A4C6AAB896}" uniqueName="3" name="MotivoSalida" queryTableFieldId="3" dataDxfId="45"/>
    <tableColumn id="4" xr3:uid="{75B68E51-628C-4C56-84F2-1D48D184D37F}" uniqueName="4" name="ÚltimaEvaluación" queryTableFieldId="4" dataDxfId="44"/>
    <tableColumn id="5" xr3:uid="{0A580460-A335-4AFB-94EA-6F469AF40AAF}" uniqueName="5" name="ÚltimoNivelSatisfacción"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260D29-F51A-4663-A278-37B89A1E012A}" name="KPI" displayName="KPI" ref="A1:AC312" tableType="queryTable" totalsRowShown="0">
  <autoFilter ref="A1:AC312" xr:uid="{DB260D29-F51A-4663-A278-37B89A1E012A}"/>
  <tableColumns count="29">
    <tableColumn id="1" xr3:uid="{3093AAE0-35A4-4568-8B7E-6A07272B3925}" uniqueName="1" name="IdColaborador" queryTableFieldId="1" dataDxfId="43"/>
    <tableColumn id="2" xr3:uid="{77962426-2E7D-42A6-AFC0-75805D2F008E}" uniqueName="2" name="NombreColaboradores" queryTableFieldId="2" dataDxfId="42"/>
    <tableColumn id="3" xr3:uid="{4EA8E878-9C15-4D63-826D-528847A048D3}" uniqueName="3" name="FechaNacimiento" queryTableFieldId="3" dataDxfId="41"/>
    <tableColumn id="4" xr3:uid="{9C369C77-FE76-4264-9957-BB72B6669B53}" uniqueName="4" name="Género" queryTableFieldId="4" dataDxfId="40"/>
    <tableColumn id="5" xr3:uid="{5F8A7F6B-3AFC-480A-8045-E3C566D5DD35}" uniqueName="5" name="EstadoCivil" queryTableFieldId="5" dataDxfId="39"/>
    <tableColumn id="6" xr3:uid="{A34D83E9-B854-4CEA-85E3-BF9495574850}" uniqueName="6" name="País" queryTableFieldId="6" dataDxfId="38"/>
    <tableColumn id="7" xr3:uid="{94E406E7-C1CA-41B1-A4C6-410508193A1D}" uniqueName="7" name="Departamento" queryTableFieldId="7" dataDxfId="37"/>
    <tableColumn id="8" xr3:uid="{61D7E3A8-3704-427A-9E18-961C2204D895}" uniqueName="8" name="Posición" queryTableFieldId="8" dataDxfId="36"/>
    <tableColumn id="9" xr3:uid="{5E1AE346-8D08-4D37-92EB-0529B8AF30FD}" uniqueName="9" name="Sueldo" queryTableFieldId="9"/>
    <tableColumn id="10" xr3:uid="{9BF82254-D718-4491-B830-A3F112F36065}" uniqueName="10" name="FechaContratación" queryTableFieldId="10" dataDxfId="35"/>
    <tableColumn id="11" xr3:uid="{FBDB7EF1-56DD-411E-9B99-985A7CCFE798}" uniqueName="11" name="FuenteContratación" queryTableFieldId="11" dataDxfId="34"/>
    <tableColumn id="12" xr3:uid="{14980F0C-C7E5-4818-8305-38ECBBB9A862}" uniqueName="12" name="Rendimiento" queryTableFieldId="12"/>
    <tableColumn id="13" xr3:uid="{E8A5233C-DC2A-4564-85C3-CE6C8E865AED}" uniqueName="13" name="EvaluaciónRendimiento" queryTableFieldId="13" dataDxfId="33"/>
    <tableColumn id="14" xr3:uid="{393DE348-897F-4D72-BDE7-AABC0C82284A}" uniqueName="14" name="InvestigaciónCompromiso" queryTableFieldId="14"/>
    <tableColumn id="15" xr3:uid="{91D971F1-3E25-4E0C-BE15-382311687EF1}" uniqueName="15" name="NivelSatisfacción" queryTableFieldId="15"/>
    <tableColumn id="16" xr3:uid="{011CFCA2-9456-4F2E-A0CD-1B6568E9FF35}" uniqueName="16" name="DíasRetraso30" queryTableFieldId="16"/>
    <tableColumn id="17" xr3:uid="{64C1306D-022C-4610-9CF1-D3CFFFA966BF}" uniqueName="17" name="Faltas" queryTableFieldId="17"/>
    <tableColumn id="18" xr3:uid="{7FEDA4FD-2F29-4BCF-A87F-1491AEDD920F}" uniqueName="18" name="IdColaborador.1" queryTableFieldId="18" dataDxfId="32"/>
    <tableColumn id="19" xr3:uid="{2E7A2C26-208B-427A-BAA2-8FE47505AA74}" uniqueName="19" name="FechaSalida" queryTableFieldId="19" dataDxfId="31"/>
    <tableColumn id="20" xr3:uid="{DF429727-0783-41AC-A53F-5449FD5B51C4}" uniqueName="20" name="MotivoSalida" queryTableFieldId="20" dataDxfId="30"/>
    <tableColumn id="21" xr3:uid="{6694805E-6A92-4956-A069-0BF3A4B6D245}" uniqueName="21" name="ÚltimaEvaluación" queryTableFieldId="21" dataDxfId="29"/>
    <tableColumn id="22" xr3:uid="{24A26F4C-5494-4045-AB89-3A556BF57B19}" uniqueName="22" name="ÚltimoNivelSatisfacción" queryTableFieldId="22"/>
    <tableColumn id="23" xr3:uid="{D1A5229D-0787-4B74-9BE9-D06365CF9488}" uniqueName="23" name="Status" queryTableFieldId="23"/>
    <tableColumn id="24" xr3:uid="{B042B26B-20B5-485A-8A01-C5F23276FC5E}" uniqueName="24" name="FechaSalida_Month" queryTableFieldId="24"/>
    <tableColumn id="25" xr3:uid="{2F7C1E46-1D55-43AF-9422-4CE17505D52A}" uniqueName="25" name="FechaSalida_Year" queryTableFieldId="25"/>
    <tableColumn id="26" xr3:uid="{615A481B-3F52-4DA7-8971-8311D9ECC27E}" uniqueName="26" name="FechaContratacion_Month" queryTableFieldId="26"/>
    <tableColumn id="27" xr3:uid="{40BE2791-1938-4F97-A171-6234102754AA}" uniqueName="27" name="FechaContratacion_Year" queryTableFieldId="27"/>
    <tableColumn id="28" xr3:uid="{D7E753A8-D8DB-4DBB-BCA5-F359A313B1CA}" uniqueName="28" name="Edad" queryTableFieldId="28"/>
    <tableColumn id="29" xr3:uid="{1AB56AFA-1120-4152-97F0-179365211743}" uniqueName="29" name="Grupo Etario" queryTableFieldId="2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A17CDD9-A797-410F-9FC3-611CD2E9769A}" name="Merge_Base" displayName="Merge_Base" ref="A1:AC312" tableType="queryTable" totalsRowShown="0">
  <autoFilter ref="A1:AC312" xr:uid="{EA17CDD9-A797-410F-9FC3-611CD2E9769A}"/>
  <tableColumns count="29">
    <tableColumn id="1" xr3:uid="{815753F5-938B-4FC2-8410-9DC50CEAED6E}" uniqueName="1" name="IdColaborador" queryTableFieldId="1" dataDxfId="28"/>
    <tableColumn id="2" xr3:uid="{283AA075-610A-46C5-B3EA-B1028AE0D63A}" uniqueName="2" name="NombreColaboradores" queryTableFieldId="2" dataDxfId="27"/>
    <tableColumn id="3" xr3:uid="{C1265F82-0698-404F-8A90-FCA212D6659F}" uniqueName="3" name="FechaNacimiento" queryTableFieldId="3" dataDxfId="26"/>
    <tableColumn id="4" xr3:uid="{1CBBA0EB-AA6F-4E1E-8632-418C063135BA}" uniqueName="4" name="Género" queryTableFieldId="4" dataDxfId="25"/>
    <tableColumn id="5" xr3:uid="{A41A0089-DC6D-4BEE-9749-BACA0B776B40}" uniqueName="5" name="EstadoCivil" queryTableFieldId="5" dataDxfId="24"/>
    <tableColumn id="6" xr3:uid="{98E14381-C912-4030-A9B9-0C7C92A6937B}" uniqueName="6" name="País" queryTableFieldId="6" dataDxfId="23"/>
    <tableColumn id="7" xr3:uid="{20097B1B-9CFC-455F-B264-06B6880C057E}" uniqueName="7" name="Departamento" queryTableFieldId="7" dataDxfId="22"/>
    <tableColumn id="8" xr3:uid="{67A56BC3-9A79-4491-B638-E08FA4AA3633}" uniqueName="8" name="Posición" queryTableFieldId="8" dataDxfId="21"/>
    <tableColumn id="9" xr3:uid="{7889500D-DDC9-4B47-9D89-D22E2854D465}" uniqueName="9" name="Sueldo" queryTableFieldId="9"/>
    <tableColumn id="10" xr3:uid="{71103512-319B-4DE1-B656-799B87BE8F58}" uniqueName="10" name="FechaContratación" queryTableFieldId="10" dataDxfId="20"/>
    <tableColumn id="11" xr3:uid="{BE6B5933-5DF9-4BAB-A481-B08BDBDF363F}" uniqueName="11" name="FuenteContratación" queryTableFieldId="11" dataDxfId="19"/>
    <tableColumn id="12" xr3:uid="{4561A20E-8410-4503-A97E-BC268224742D}" uniqueName="12" name="Rendimiento" queryTableFieldId="12"/>
    <tableColumn id="13" xr3:uid="{B9565824-FAE3-4694-9732-1C8EDFFC88CB}" uniqueName="13" name="EvaluaciónRendimiento" queryTableFieldId="13" dataDxfId="18"/>
    <tableColumn id="14" xr3:uid="{BD0E505D-261E-434D-8029-CA2E7EC5F29B}" uniqueName="14" name="InvestigaciónCompromiso" queryTableFieldId="14"/>
    <tableColumn id="15" xr3:uid="{696CFAD9-88CF-4D5F-B879-7F3A5A708ECA}" uniqueName="15" name="NivelSatisfacción" queryTableFieldId="15"/>
    <tableColumn id="16" xr3:uid="{B3D0974E-6877-48F4-A306-D0338F7B70F8}" uniqueName="16" name="DíasRetraso30" queryTableFieldId="16"/>
    <tableColumn id="17" xr3:uid="{1653FBC2-4623-4728-9E57-1AD771388348}" uniqueName="17" name="Faltas" queryTableFieldId="17"/>
    <tableColumn id="18" xr3:uid="{07127352-D5C0-4298-A53A-6E64EF5B94C0}" uniqueName="18" name="IdColaborador.1" queryTableFieldId="18" dataDxfId="17"/>
    <tableColumn id="19" xr3:uid="{7925AF51-E8A1-4D58-993E-6C0933A0E6C1}" uniqueName="19" name="FechaSalida" queryTableFieldId="19" dataDxfId="16"/>
    <tableColumn id="20" xr3:uid="{36B3430C-C36D-4066-9554-3A07B02BDE03}" uniqueName="20" name="MotivoSalida" queryTableFieldId="20" dataDxfId="15"/>
    <tableColumn id="21" xr3:uid="{47E404C1-2073-47D5-9BC6-7B7799D75453}" uniqueName="21" name="ÚltimaEvaluación" queryTableFieldId="21" dataDxfId="14"/>
    <tableColumn id="22" xr3:uid="{470A1B17-78F6-40AC-9749-5B8A1ACACB8D}" uniqueName="22" name="ÚltimoNivelSatisfacción" queryTableFieldId="22"/>
    <tableColumn id="23" xr3:uid="{DFA0D2D8-CE37-4AD2-BB56-C49537FAD208}" uniqueName="23" name="Status" queryTableFieldId="23"/>
    <tableColumn id="24" xr3:uid="{5F6147F7-CAB6-4005-874B-C70453D7712E}" uniqueName="24" name="FechaSalida_Month" queryTableFieldId="24"/>
    <tableColumn id="25" xr3:uid="{8AF66585-E3A5-4A6C-83C9-0587F298D09E}" uniqueName="25" name="FechaSalida_Year" queryTableFieldId="25"/>
    <tableColumn id="26" xr3:uid="{4AD77242-F174-49DF-BC92-3CB7FB95CEA3}" uniqueName="26" name="FechaContratacion_Month" queryTableFieldId="26"/>
    <tableColumn id="27" xr3:uid="{6E390C30-B37C-458A-A243-A54A4ADE1396}" uniqueName="27" name="FechaContratacion_Year" queryTableFieldId="27"/>
    <tableColumn id="28" xr3:uid="{6A5CB94B-3204-4584-A7ED-3F2258E7F151}" uniqueName="28" name="Edad" queryTableFieldId="28"/>
    <tableColumn id="29" xr3:uid="{E57BACAC-1378-41CB-87A8-482267CB27A8}" uniqueName="29" name="Grupo Etario" queryTableFieldId="2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BEC29DC-B6A5-4E25-9884-2503D78F89F7}" name="Merge_Desvinculacion" displayName="Merge_Desvinculacion" ref="A1:U101" tableType="queryTable" totalsRowShown="0">
  <autoFilter ref="A1:U101" xr:uid="{9BEC29DC-B6A5-4E25-9884-2503D78F89F7}"/>
  <tableColumns count="21">
    <tableColumn id="1" xr3:uid="{6AF80BF4-EE60-444B-8D4E-101144761A67}" uniqueName="1" name="IdColaborador" queryTableFieldId="1" dataDxfId="13"/>
    <tableColumn id="2" xr3:uid="{A4B676F8-3C39-486C-9241-63B237116A8D}" uniqueName="2" name="FechaSalida" queryTableFieldId="2" dataDxfId="12"/>
    <tableColumn id="3" xr3:uid="{AEE86E01-2F00-449B-8C18-78DC93E6BA50}" uniqueName="3" name="MotivoSalida" queryTableFieldId="3" dataDxfId="11"/>
    <tableColumn id="4" xr3:uid="{9E5E9D06-BE2F-43BB-B2F6-BA2D1F7F9052}" uniqueName="4" name="ÚltimaEvaluación" queryTableFieldId="4" dataDxfId="10"/>
    <tableColumn id="5" xr3:uid="{5D41B0A1-DB51-4387-B222-6621DAFE5B2B}" uniqueName="5" name="ÚltimoNivelSatisfacción" queryTableFieldId="5"/>
    <tableColumn id="6" xr3:uid="{E11D519E-C483-48F5-BDAB-E4025F77B0EB}" uniqueName="6" name="NombreColaboradores" queryTableFieldId="6" dataDxfId="9"/>
    <tableColumn id="7" xr3:uid="{93BE9461-17B5-47B9-99E8-95E6F77DAE35}" uniqueName="7" name="FechaNacimiento" queryTableFieldId="7" dataDxfId="8"/>
    <tableColumn id="8" xr3:uid="{A4ECAAA0-7EB2-42C7-998C-6A9D6EB8720B}" uniqueName="8" name="Género" queryTableFieldId="8" dataDxfId="7"/>
    <tableColumn id="9" xr3:uid="{CC519137-F999-43C7-BF88-01849EC36FC6}" uniqueName="9" name="EstadoCivil" queryTableFieldId="9" dataDxfId="6"/>
    <tableColumn id="10" xr3:uid="{2CB55057-FEA1-4E74-A7AE-72102339BD43}" uniqueName="10" name="País" queryTableFieldId="10" dataDxfId="5"/>
    <tableColumn id="11" xr3:uid="{56345CFA-6E72-421A-B934-BF7FC7CD0491}" uniqueName="11" name="Departamento" queryTableFieldId="11" dataDxfId="4"/>
    <tableColumn id="12" xr3:uid="{5CFBA9D2-0839-4B08-ABC2-39AB7A3DC9B6}" uniqueName="12" name="Posición" queryTableFieldId="12" dataDxfId="3"/>
    <tableColumn id="13" xr3:uid="{9ECB747A-CF0B-460C-8F09-DCD7D8256216}" uniqueName="13" name="Sueldo" queryTableFieldId="13"/>
    <tableColumn id="14" xr3:uid="{329F8592-807C-4FA1-9E61-E3C1F43DA138}" uniqueName="14" name="FechaContratación" queryTableFieldId="14" dataDxfId="2"/>
    <tableColumn id="15" xr3:uid="{76C0EFE9-C3AC-4C27-93F8-AC71F6F7D4E2}" uniqueName="15" name="FuenteContratación" queryTableFieldId="15" dataDxfId="1"/>
    <tableColumn id="16" xr3:uid="{8975CDFB-6229-4990-9C4E-00E885B702CB}" uniqueName="16" name="Rendimiento" queryTableFieldId="16"/>
    <tableColumn id="17" xr3:uid="{37519F4C-18C4-442E-BF2B-1F73B0FACD9D}" uniqueName="17" name="EvaluaciónRendimiento" queryTableFieldId="17" dataDxfId="0"/>
    <tableColumn id="18" xr3:uid="{F529BE36-9CED-4531-8256-3A12C0A333FF}" uniqueName="18" name="InvestigaciónCompromiso" queryTableFieldId="18"/>
    <tableColumn id="19" xr3:uid="{508E338B-19DE-4C03-864C-57C1CA07A02F}" uniqueName="19" name="NivelSatisfacción" queryTableFieldId="19"/>
    <tableColumn id="20" xr3:uid="{FA31019A-3FE8-4113-9AAA-FA1A9F59D374}" uniqueName="20" name="DíasRetraso30" queryTableFieldId="20"/>
    <tableColumn id="21" xr3:uid="{6647F230-C7B5-47D8-9A63-36F95CAA71C5}" uniqueName="21" name="Faltas"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633BF-22E5-4E91-A5A0-E549F868EA35}">
  <dimension ref="A1:Q312"/>
  <sheetViews>
    <sheetView zoomScale="60" zoomScaleNormal="60" workbookViewId="0">
      <selection activeCell="D20" sqref="D20"/>
    </sheetView>
  </sheetViews>
  <sheetFormatPr defaultRowHeight="14.4" x14ac:dyDescent="0.3"/>
  <cols>
    <col min="1" max="1" width="16.5546875" bestFit="1" customWidth="1"/>
    <col min="2" max="2" width="24.33203125" bestFit="1" customWidth="1"/>
    <col min="3" max="3" width="19.33203125" style="2" bestFit="1" customWidth="1"/>
    <col min="4" max="4" width="11" bestFit="1" customWidth="1"/>
    <col min="5" max="5" width="13.77734375" bestFit="1" customWidth="1"/>
    <col min="6" max="6" width="9.21875" bestFit="1" customWidth="1"/>
    <col min="7" max="7" width="17.21875" bestFit="1" customWidth="1"/>
    <col min="8" max="8" width="34.6640625" bestFit="1" customWidth="1"/>
    <col min="9" max="9" width="10.44140625" bestFit="1" customWidth="1"/>
    <col min="10" max="10" width="20.44140625" bestFit="1" customWidth="1"/>
    <col min="11" max="11" width="21.6640625" bestFit="1" customWidth="1"/>
    <col min="12" max="12" width="15.6640625" bestFit="1" customWidth="1"/>
    <col min="13" max="13" width="24.6640625" bestFit="1" customWidth="1"/>
    <col min="14" max="14" width="26.77734375" bestFit="1" customWidth="1"/>
    <col min="15" max="15" width="18.77734375" bestFit="1" customWidth="1"/>
    <col min="16" max="16" width="16.77734375" bestFit="1" customWidth="1"/>
    <col min="17" max="17" width="9.5546875" bestFit="1" customWidth="1"/>
  </cols>
  <sheetData>
    <row r="1" spans="1:17" x14ac:dyDescent="0.3">
      <c r="A1" t="s">
        <v>0</v>
      </c>
      <c r="B1" t="s">
        <v>1</v>
      </c>
      <c r="C1" s="2" t="s">
        <v>2</v>
      </c>
      <c r="D1" t="s">
        <v>3</v>
      </c>
      <c r="E1" t="s">
        <v>4</v>
      </c>
      <c r="F1" t="s">
        <v>5</v>
      </c>
      <c r="G1" t="s">
        <v>6</v>
      </c>
      <c r="H1" t="s">
        <v>7</v>
      </c>
      <c r="I1" t="s">
        <v>8</v>
      </c>
      <c r="J1" t="s">
        <v>9</v>
      </c>
      <c r="K1" t="s">
        <v>10</v>
      </c>
      <c r="L1" t="s">
        <v>11</v>
      </c>
      <c r="M1" t="s">
        <v>12</v>
      </c>
      <c r="N1" t="s">
        <v>13</v>
      </c>
      <c r="O1" t="s">
        <v>14</v>
      </c>
      <c r="P1" t="s">
        <v>15</v>
      </c>
      <c r="Q1" t="s">
        <v>16</v>
      </c>
    </row>
    <row r="2" spans="1:17" x14ac:dyDescent="0.3">
      <c r="A2" s="1" t="s">
        <v>397</v>
      </c>
      <c r="B2" s="1" t="s">
        <v>17</v>
      </c>
      <c r="C2" s="2">
        <v>30596</v>
      </c>
      <c r="D2" s="1" t="s">
        <v>18</v>
      </c>
      <c r="E2" s="1" t="s">
        <v>19</v>
      </c>
      <c r="F2" s="1" t="s">
        <v>20</v>
      </c>
      <c r="G2" s="1" t="s">
        <v>21</v>
      </c>
      <c r="H2" s="1" t="s">
        <v>22</v>
      </c>
      <c r="I2" s="1">
        <v>62506</v>
      </c>
      <c r="J2" s="2">
        <v>42497</v>
      </c>
      <c r="K2" s="1" t="s">
        <v>23</v>
      </c>
      <c r="L2" s="1">
        <v>4</v>
      </c>
      <c r="M2" s="1" t="s">
        <v>24</v>
      </c>
      <c r="N2" s="1">
        <v>4.5999999999999996</v>
      </c>
      <c r="O2" s="1">
        <v>5</v>
      </c>
      <c r="P2" s="1">
        <v>0</v>
      </c>
      <c r="Q2" s="1">
        <v>1</v>
      </c>
    </row>
    <row r="3" spans="1:17" x14ac:dyDescent="0.3">
      <c r="A3" s="1" t="s">
        <v>398</v>
      </c>
      <c r="B3" s="1" t="s">
        <v>25</v>
      </c>
      <c r="C3" s="2">
        <v>32413</v>
      </c>
      <c r="D3" s="1" t="s">
        <v>26</v>
      </c>
      <c r="E3" s="1" t="s">
        <v>27</v>
      </c>
      <c r="F3" s="1" t="s">
        <v>20</v>
      </c>
      <c r="G3" s="1" t="s">
        <v>21</v>
      </c>
      <c r="H3" s="1" t="s">
        <v>22</v>
      </c>
      <c r="I3" s="1">
        <v>64991</v>
      </c>
      <c r="J3" s="2">
        <v>41456</v>
      </c>
      <c r="K3" s="1" t="s">
        <v>28</v>
      </c>
      <c r="L3" s="1">
        <v>3</v>
      </c>
      <c r="M3" s="1" t="s">
        <v>29</v>
      </c>
      <c r="N3" s="1">
        <v>4.84</v>
      </c>
      <c r="O3" s="1">
        <v>5</v>
      </c>
      <c r="P3" s="1">
        <v>0</v>
      </c>
      <c r="Q3" s="1">
        <v>15</v>
      </c>
    </row>
    <row r="4" spans="1:17" x14ac:dyDescent="0.3">
      <c r="A4" s="1" t="s">
        <v>399</v>
      </c>
      <c r="B4" s="1" t="s">
        <v>30</v>
      </c>
      <c r="C4" s="2">
        <v>28267</v>
      </c>
      <c r="D4" s="1" t="s">
        <v>26</v>
      </c>
      <c r="E4" s="1" t="s">
        <v>19</v>
      </c>
      <c r="F4" s="1" t="s">
        <v>20</v>
      </c>
      <c r="G4" s="1" t="s">
        <v>21</v>
      </c>
      <c r="H4" s="1" t="s">
        <v>22</v>
      </c>
      <c r="I4" s="1">
        <v>57568</v>
      </c>
      <c r="J4" s="2">
        <v>42979</v>
      </c>
      <c r="K4" s="1" t="s">
        <v>23</v>
      </c>
      <c r="L4" s="1">
        <v>4</v>
      </c>
      <c r="M4" s="1" t="s">
        <v>24</v>
      </c>
      <c r="N4" s="1">
        <v>5</v>
      </c>
      <c r="O4" s="1">
        <v>5</v>
      </c>
      <c r="P4" s="1">
        <v>0</v>
      </c>
      <c r="Q4" s="1">
        <v>15</v>
      </c>
    </row>
    <row r="5" spans="1:17" x14ac:dyDescent="0.3">
      <c r="A5" s="1" t="s">
        <v>400</v>
      </c>
      <c r="B5" s="1" t="s">
        <v>31</v>
      </c>
      <c r="C5" s="2">
        <v>28999</v>
      </c>
      <c r="D5" s="1" t="s">
        <v>26</v>
      </c>
      <c r="E5" s="1" t="s">
        <v>19</v>
      </c>
      <c r="F5" s="1" t="s">
        <v>20</v>
      </c>
      <c r="G5" s="1" t="s">
        <v>32</v>
      </c>
      <c r="H5" s="1" t="s">
        <v>33</v>
      </c>
      <c r="I5" s="1">
        <v>95660</v>
      </c>
      <c r="J5" s="2">
        <v>43749</v>
      </c>
      <c r="K5" s="1" t="s">
        <v>23</v>
      </c>
      <c r="L5" s="1">
        <v>3</v>
      </c>
      <c r="M5" s="1" t="s">
        <v>29</v>
      </c>
      <c r="N5" s="1">
        <v>3.04</v>
      </c>
      <c r="O5" s="1">
        <v>3</v>
      </c>
      <c r="P5" s="1">
        <v>0</v>
      </c>
      <c r="Q5" s="1">
        <v>19</v>
      </c>
    </row>
    <row r="6" spans="1:17" x14ac:dyDescent="0.3">
      <c r="A6" s="1" t="s">
        <v>401</v>
      </c>
      <c r="B6" s="1" t="s">
        <v>34</v>
      </c>
      <c r="C6" s="2">
        <v>30365</v>
      </c>
      <c r="D6" s="1" t="s">
        <v>18</v>
      </c>
      <c r="E6" s="1" t="s">
        <v>35</v>
      </c>
      <c r="F6" s="1" t="s">
        <v>20</v>
      </c>
      <c r="G6" s="1" t="s">
        <v>21</v>
      </c>
      <c r="H6" s="1" t="s">
        <v>22</v>
      </c>
      <c r="I6" s="1">
        <v>59365</v>
      </c>
      <c r="J6" s="2">
        <v>43373</v>
      </c>
      <c r="K6" s="1" t="s">
        <v>36</v>
      </c>
      <c r="L6" s="1">
        <v>3</v>
      </c>
      <c r="M6" s="1" t="s">
        <v>29</v>
      </c>
      <c r="N6" s="1">
        <v>5</v>
      </c>
      <c r="O6" s="1">
        <v>4</v>
      </c>
      <c r="P6" s="1">
        <v>0</v>
      </c>
      <c r="Q6" s="1">
        <v>19</v>
      </c>
    </row>
    <row r="7" spans="1:17" x14ac:dyDescent="0.3">
      <c r="A7" s="1" t="s">
        <v>402</v>
      </c>
      <c r="B7" s="1" t="s">
        <v>37</v>
      </c>
      <c r="C7" s="2">
        <v>25874</v>
      </c>
      <c r="D7" s="1" t="s">
        <v>26</v>
      </c>
      <c r="E7" s="1" t="s">
        <v>19</v>
      </c>
      <c r="F7" s="1" t="s">
        <v>20</v>
      </c>
      <c r="G7" s="1" t="s">
        <v>21</v>
      </c>
      <c r="H7" s="1" t="s">
        <v>22</v>
      </c>
      <c r="I7" s="1">
        <v>47837</v>
      </c>
      <c r="J7" s="2">
        <v>41797</v>
      </c>
      <c r="K7" s="1" t="s">
        <v>38</v>
      </c>
      <c r="L7" s="1">
        <v>3</v>
      </c>
      <c r="M7" s="1" t="s">
        <v>29</v>
      </c>
      <c r="N7" s="1">
        <v>4.46</v>
      </c>
      <c r="O7" s="1">
        <v>3</v>
      </c>
      <c r="P7" s="1">
        <v>0</v>
      </c>
      <c r="Q7" s="1">
        <v>4</v>
      </c>
    </row>
    <row r="8" spans="1:17" x14ac:dyDescent="0.3">
      <c r="A8" s="1" t="s">
        <v>403</v>
      </c>
      <c r="B8" s="1" t="s">
        <v>39</v>
      </c>
      <c r="C8" s="2">
        <v>32325</v>
      </c>
      <c r="D8" s="1" t="s">
        <v>18</v>
      </c>
      <c r="E8" s="1" t="s">
        <v>40</v>
      </c>
      <c r="F8" s="1" t="s">
        <v>20</v>
      </c>
      <c r="G8" s="1" t="s">
        <v>41</v>
      </c>
      <c r="H8" s="1" t="s">
        <v>42</v>
      </c>
      <c r="I8" s="1">
        <v>50178</v>
      </c>
      <c r="J8" s="2">
        <v>44317</v>
      </c>
      <c r="K8" s="1" t="s">
        <v>28</v>
      </c>
      <c r="L8" s="1">
        <v>3</v>
      </c>
      <c r="M8" s="1" t="s">
        <v>29</v>
      </c>
      <c r="N8" s="1">
        <v>5</v>
      </c>
      <c r="O8" s="1">
        <v>5</v>
      </c>
      <c r="P8" s="1">
        <v>0</v>
      </c>
      <c r="Q8" s="1">
        <v>16</v>
      </c>
    </row>
    <row r="9" spans="1:17" x14ac:dyDescent="0.3">
      <c r="A9" s="1" t="s">
        <v>404</v>
      </c>
      <c r="B9" s="1" t="s">
        <v>43</v>
      </c>
      <c r="C9" s="2">
        <v>32240</v>
      </c>
      <c r="D9" s="1" t="s">
        <v>18</v>
      </c>
      <c r="E9" s="1" t="s">
        <v>40</v>
      </c>
      <c r="F9" s="1" t="s">
        <v>20</v>
      </c>
      <c r="G9" s="1" t="s">
        <v>41</v>
      </c>
      <c r="H9" s="1" t="s">
        <v>44</v>
      </c>
      <c r="I9" s="1">
        <v>92328</v>
      </c>
      <c r="J9" s="2">
        <v>43749</v>
      </c>
      <c r="K9" s="1" t="s">
        <v>38</v>
      </c>
      <c r="L9" s="1">
        <v>4</v>
      </c>
      <c r="M9" s="1" t="s">
        <v>24</v>
      </c>
      <c r="N9" s="1">
        <v>4.28</v>
      </c>
      <c r="O9" s="1">
        <v>4</v>
      </c>
      <c r="P9" s="1">
        <v>0</v>
      </c>
      <c r="Q9" s="1">
        <v>9</v>
      </c>
    </row>
    <row r="10" spans="1:17" x14ac:dyDescent="0.3">
      <c r="A10" s="1" t="s">
        <v>405</v>
      </c>
      <c r="B10" s="1" t="s">
        <v>45</v>
      </c>
      <c r="C10" s="2">
        <v>30517</v>
      </c>
      <c r="D10" s="1" t="s">
        <v>18</v>
      </c>
      <c r="E10" s="1" t="s">
        <v>19</v>
      </c>
      <c r="F10" s="1" t="s">
        <v>20</v>
      </c>
      <c r="G10" s="1" t="s">
        <v>21</v>
      </c>
      <c r="H10" s="1" t="s">
        <v>22</v>
      </c>
      <c r="I10" s="1">
        <v>58709</v>
      </c>
      <c r="J10" s="2">
        <v>42786</v>
      </c>
      <c r="K10" s="1" t="s">
        <v>46</v>
      </c>
      <c r="L10" s="1">
        <v>3</v>
      </c>
      <c r="M10" s="1" t="s">
        <v>29</v>
      </c>
      <c r="N10" s="1">
        <v>4.5999999999999996</v>
      </c>
      <c r="O10" s="1">
        <v>4</v>
      </c>
      <c r="P10" s="1">
        <v>0</v>
      </c>
      <c r="Q10" s="1">
        <v>7</v>
      </c>
    </row>
    <row r="11" spans="1:17" x14ac:dyDescent="0.3">
      <c r="A11" s="1" t="s">
        <v>406</v>
      </c>
      <c r="B11" s="1" t="s">
        <v>47</v>
      </c>
      <c r="C11" s="2">
        <v>24214</v>
      </c>
      <c r="D11" s="1" t="s">
        <v>26</v>
      </c>
      <c r="E11" s="1" t="s">
        <v>27</v>
      </c>
      <c r="F11" s="1" t="s">
        <v>20</v>
      </c>
      <c r="G11" s="1" t="s">
        <v>21</v>
      </c>
      <c r="H11" s="1" t="s">
        <v>48</v>
      </c>
      <c r="I11" s="1">
        <v>70131</v>
      </c>
      <c r="J11" s="2">
        <v>44763</v>
      </c>
      <c r="K11" s="1" t="s">
        <v>36</v>
      </c>
      <c r="L11" s="1">
        <v>4</v>
      </c>
      <c r="M11" s="1" t="s">
        <v>24</v>
      </c>
      <c r="N11" s="1">
        <v>4.4000000000000004</v>
      </c>
      <c r="O11" s="1">
        <v>3</v>
      </c>
      <c r="P11" s="1">
        <v>0</v>
      </c>
      <c r="Q11" s="1">
        <v>16</v>
      </c>
    </row>
    <row r="12" spans="1:17" x14ac:dyDescent="0.3">
      <c r="A12" s="1" t="s">
        <v>407</v>
      </c>
      <c r="B12" s="1" t="s">
        <v>49</v>
      </c>
      <c r="C12" s="2">
        <v>25868</v>
      </c>
      <c r="D12" s="1" t="s">
        <v>26</v>
      </c>
      <c r="E12" s="1" t="s">
        <v>19</v>
      </c>
      <c r="F12" s="1" t="s">
        <v>20</v>
      </c>
      <c r="G12" s="1" t="s">
        <v>21</v>
      </c>
      <c r="H12" s="1" t="s">
        <v>22</v>
      </c>
      <c r="I12" s="1">
        <v>59026</v>
      </c>
      <c r="J12" s="2">
        <v>42464</v>
      </c>
      <c r="K12" s="1" t="s">
        <v>46</v>
      </c>
      <c r="L12" s="1">
        <v>3</v>
      </c>
      <c r="M12" s="1" t="s">
        <v>29</v>
      </c>
      <c r="N12" s="1">
        <v>5</v>
      </c>
      <c r="O12" s="1">
        <v>5</v>
      </c>
      <c r="P12" s="1">
        <v>0</v>
      </c>
      <c r="Q12" s="1">
        <v>12</v>
      </c>
    </row>
    <row r="13" spans="1:17" x14ac:dyDescent="0.3">
      <c r="A13" s="1" t="s">
        <v>408</v>
      </c>
      <c r="B13" s="1" t="s">
        <v>50</v>
      </c>
      <c r="C13" s="2">
        <v>29010</v>
      </c>
      <c r="D13" s="1" t="s">
        <v>18</v>
      </c>
      <c r="E13" s="1" t="s">
        <v>19</v>
      </c>
      <c r="F13" s="1" t="s">
        <v>20</v>
      </c>
      <c r="G13" s="1" t="s">
        <v>21</v>
      </c>
      <c r="H13" s="1" t="s">
        <v>22</v>
      </c>
      <c r="I13" s="1">
        <v>53250</v>
      </c>
      <c r="J13" s="2">
        <v>43319</v>
      </c>
      <c r="K13" s="1" t="s">
        <v>23</v>
      </c>
      <c r="L13" s="1">
        <v>3</v>
      </c>
      <c r="M13" s="1" t="s">
        <v>29</v>
      </c>
      <c r="N13" s="1">
        <v>4.2</v>
      </c>
      <c r="O13" s="1">
        <v>4</v>
      </c>
      <c r="P13" s="1">
        <v>0</v>
      </c>
      <c r="Q13" s="1">
        <v>13</v>
      </c>
    </row>
    <row r="14" spans="1:17" x14ac:dyDescent="0.3">
      <c r="A14" s="1" t="s">
        <v>409</v>
      </c>
      <c r="B14" s="1" t="s">
        <v>51</v>
      </c>
      <c r="C14" s="2">
        <v>25924</v>
      </c>
      <c r="D14" s="1" t="s">
        <v>18</v>
      </c>
      <c r="E14" s="1" t="s">
        <v>19</v>
      </c>
      <c r="F14" s="1" t="s">
        <v>20</v>
      </c>
      <c r="G14" s="1" t="s">
        <v>21</v>
      </c>
      <c r="H14" s="1" t="s">
        <v>22</v>
      </c>
      <c r="I14" s="1">
        <v>51044</v>
      </c>
      <c r="J14" s="2">
        <v>42770</v>
      </c>
      <c r="K14" s="1" t="s">
        <v>46</v>
      </c>
      <c r="L14" s="1">
        <v>3</v>
      </c>
      <c r="M14" s="1" t="s">
        <v>29</v>
      </c>
      <c r="N14" s="1">
        <v>5</v>
      </c>
      <c r="O14" s="1">
        <v>3</v>
      </c>
      <c r="P14" s="1">
        <v>0</v>
      </c>
      <c r="Q14" s="1">
        <v>13</v>
      </c>
    </row>
    <row r="15" spans="1:17" x14ac:dyDescent="0.3">
      <c r="A15" s="1" t="s">
        <v>410</v>
      </c>
      <c r="B15" s="1" t="s">
        <v>52</v>
      </c>
      <c r="C15" s="2">
        <v>21546</v>
      </c>
      <c r="D15" s="1" t="s">
        <v>26</v>
      </c>
      <c r="E15" s="1" t="s">
        <v>40</v>
      </c>
      <c r="F15" s="1" t="s">
        <v>20</v>
      </c>
      <c r="G15" s="1" t="s">
        <v>21</v>
      </c>
      <c r="H15" s="1" t="s">
        <v>22</v>
      </c>
      <c r="I15" s="1">
        <v>64919</v>
      </c>
      <c r="J15" s="2">
        <v>43331</v>
      </c>
      <c r="K15" s="1" t="s">
        <v>28</v>
      </c>
      <c r="L15" s="1">
        <v>3</v>
      </c>
      <c r="M15" s="1" t="s">
        <v>29</v>
      </c>
      <c r="N15" s="1">
        <v>4.2</v>
      </c>
      <c r="O15" s="1">
        <v>3</v>
      </c>
      <c r="P15" s="1">
        <v>0</v>
      </c>
      <c r="Q15" s="1">
        <v>2</v>
      </c>
    </row>
    <row r="16" spans="1:17" x14ac:dyDescent="0.3">
      <c r="A16" s="1" t="s">
        <v>411</v>
      </c>
      <c r="B16" s="1" t="s">
        <v>53</v>
      </c>
      <c r="C16" s="2">
        <v>32517</v>
      </c>
      <c r="D16" s="1" t="s">
        <v>26</v>
      </c>
      <c r="E16" s="1" t="s">
        <v>27</v>
      </c>
      <c r="F16" s="1" t="s">
        <v>20</v>
      </c>
      <c r="G16" s="1" t="s">
        <v>21</v>
      </c>
      <c r="H16" s="1" t="s">
        <v>22</v>
      </c>
      <c r="I16" s="1">
        <v>62910</v>
      </c>
      <c r="J16" s="2">
        <v>43653</v>
      </c>
      <c r="K16" s="1" t="s">
        <v>28</v>
      </c>
      <c r="L16" s="1">
        <v>4</v>
      </c>
      <c r="M16" s="1" t="s">
        <v>24</v>
      </c>
      <c r="N16" s="1">
        <v>5</v>
      </c>
      <c r="O16" s="1">
        <v>3</v>
      </c>
      <c r="P16" s="1">
        <v>0</v>
      </c>
      <c r="Q16" s="1">
        <v>19</v>
      </c>
    </row>
    <row r="17" spans="1:17" x14ac:dyDescent="0.3">
      <c r="A17" s="1" t="s">
        <v>412</v>
      </c>
      <c r="B17" s="1" t="s">
        <v>54</v>
      </c>
      <c r="C17" s="2">
        <v>33137</v>
      </c>
      <c r="D17" s="1" t="s">
        <v>26</v>
      </c>
      <c r="E17" s="1" t="s">
        <v>19</v>
      </c>
      <c r="F17" s="1" t="s">
        <v>20</v>
      </c>
      <c r="G17" s="1" t="s">
        <v>21</v>
      </c>
      <c r="H17" s="1" t="s">
        <v>48</v>
      </c>
      <c r="I17" s="1">
        <v>66441</v>
      </c>
      <c r="J17" s="2">
        <v>42464</v>
      </c>
      <c r="K17" s="1" t="s">
        <v>28</v>
      </c>
      <c r="L17" s="1">
        <v>2</v>
      </c>
      <c r="M17" s="1" t="s">
        <v>55</v>
      </c>
      <c r="N17" s="1">
        <v>2</v>
      </c>
      <c r="O17" s="1">
        <v>3</v>
      </c>
      <c r="P17" s="1">
        <v>2</v>
      </c>
      <c r="Q17" s="1">
        <v>3</v>
      </c>
    </row>
    <row r="18" spans="1:17" x14ac:dyDescent="0.3">
      <c r="A18" s="1" t="s">
        <v>413</v>
      </c>
      <c r="B18" s="1" t="s">
        <v>56</v>
      </c>
      <c r="C18" s="2">
        <v>31871</v>
      </c>
      <c r="D18" s="1" t="s">
        <v>26</v>
      </c>
      <c r="E18" s="1" t="s">
        <v>27</v>
      </c>
      <c r="F18" s="1" t="s">
        <v>20</v>
      </c>
      <c r="G18" s="1" t="s">
        <v>57</v>
      </c>
      <c r="H18" s="1" t="s">
        <v>58</v>
      </c>
      <c r="I18" s="1">
        <v>106367</v>
      </c>
      <c r="J18" s="2">
        <v>44243</v>
      </c>
      <c r="K18" s="1" t="s">
        <v>38</v>
      </c>
      <c r="L18" s="1">
        <v>3</v>
      </c>
      <c r="M18" s="1" t="s">
        <v>29</v>
      </c>
      <c r="N18" s="1">
        <v>5</v>
      </c>
      <c r="O18" s="1">
        <v>4</v>
      </c>
      <c r="P18" s="1">
        <v>0</v>
      </c>
      <c r="Q18" s="1">
        <v>4</v>
      </c>
    </row>
    <row r="19" spans="1:17" x14ac:dyDescent="0.3">
      <c r="A19" s="1" t="s">
        <v>414</v>
      </c>
      <c r="B19" s="1" t="s">
        <v>59</v>
      </c>
      <c r="C19" s="2">
        <v>32105</v>
      </c>
      <c r="D19" s="1" t="s">
        <v>26</v>
      </c>
      <c r="E19" s="1" t="s">
        <v>27</v>
      </c>
      <c r="F19" s="1" t="s">
        <v>20</v>
      </c>
      <c r="G19" s="1" t="s">
        <v>57</v>
      </c>
      <c r="H19" s="1" t="s">
        <v>60</v>
      </c>
      <c r="I19" s="1">
        <v>63000</v>
      </c>
      <c r="J19" s="2">
        <v>41574</v>
      </c>
      <c r="K19" s="1" t="s">
        <v>38</v>
      </c>
      <c r="L19" s="1">
        <v>3</v>
      </c>
      <c r="M19" s="1" t="s">
        <v>29</v>
      </c>
      <c r="N19" s="1">
        <v>4.5</v>
      </c>
      <c r="O19" s="1">
        <v>2</v>
      </c>
      <c r="P19" s="1">
        <v>0</v>
      </c>
      <c r="Q19" s="1">
        <v>14</v>
      </c>
    </row>
    <row r="20" spans="1:17" x14ac:dyDescent="0.3">
      <c r="A20" s="1" t="s">
        <v>415</v>
      </c>
      <c r="B20" s="1" t="s">
        <v>61</v>
      </c>
      <c r="C20" s="2">
        <v>30525</v>
      </c>
      <c r="D20" s="1" t="s">
        <v>18</v>
      </c>
      <c r="E20" s="1" t="s">
        <v>19</v>
      </c>
      <c r="F20" s="1" t="s">
        <v>20</v>
      </c>
      <c r="G20" s="1" t="s">
        <v>21</v>
      </c>
      <c r="H20" s="1" t="s">
        <v>48</v>
      </c>
      <c r="I20" s="1">
        <v>65288</v>
      </c>
      <c r="J20" s="2">
        <v>43737</v>
      </c>
      <c r="K20" s="1" t="s">
        <v>46</v>
      </c>
      <c r="L20" s="1">
        <v>3</v>
      </c>
      <c r="M20" s="1" t="s">
        <v>29</v>
      </c>
      <c r="N20" s="1">
        <v>3.19</v>
      </c>
      <c r="O20" s="1">
        <v>3</v>
      </c>
      <c r="P20" s="1">
        <v>0</v>
      </c>
      <c r="Q20" s="1">
        <v>9</v>
      </c>
    </row>
    <row r="21" spans="1:17" x14ac:dyDescent="0.3">
      <c r="A21" s="1" t="s">
        <v>416</v>
      </c>
      <c r="B21" s="1" t="s">
        <v>62</v>
      </c>
      <c r="C21" s="2">
        <v>25506</v>
      </c>
      <c r="D21" s="1" t="s">
        <v>26</v>
      </c>
      <c r="E21" s="1" t="s">
        <v>63</v>
      </c>
      <c r="F21" s="1" t="s">
        <v>20</v>
      </c>
      <c r="G21" s="1" t="s">
        <v>21</v>
      </c>
      <c r="H21" s="1" t="s">
        <v>22</v>
      </c>
      <c r="I21" s="1">
        <v>64375</v>
      </c>
      <c r="J21" s="2">
        <v>43513</v>
      </c>
      <c r="K21" s="1" t="s">
        <v>38</v>
      </c>
      <c r="L21" s="1">
        <v>3</v>
      </c>
      <c r="M21" s="1" t="s">
        <v>29</v>
      </c>
      <c r="N21" s="1">
        <v>3.5</v>
      </c>
      <c r="O21" s="1">
        <v>5</v>
      </c>
      <c r="P21" s="1">
        <v>0</v>
      </c>
      <c r="Q21" s="1">
        <v>17</v>
      </c>
    </row>
    <row r="22" spans="1:17" x14ac:dyDescent="0.3">
      <c r="A22" s="1" t="s">
        <v>417</v>
      </c>
      <c r="B22" s="1" t="s">
        <v>64</v>
      </c>
      <c r="C22" s="2">
        <v>29254</v>
      </c>
      <c r="D22" s="1" t="s">
        <v>26</v>
      </c>
      <c r="E22" s="1" t="s">
        <v>19</v>
      </c>
      <c r="F22" s="1" t="s">
        <v>20</v>
      </c>
      <c r="G22" s="1" t="s">
        <v>21</v>
      </c>
      <c r="H22" s="1" t="s">
        <v>48</v>
      </c>
      <c r="I22" s="1">
        <v>63763</v>
      </c>
      <c r="J22" s="2">
        <v>42858</v>
      </c>
      <c r="K22" s="1" t="s">
        <v>36</v>
      </c>
      <c r="L22" s="1">
        <v>3</v>
      </c>
      <c r="M22" s="1" t="s">
        <v>29</v>
      </c>
      <c r="N22" s="1">
        <v>4.51</v>
      </c>
      <c r="O22" s="1">
        <v>4</v>
      </c>
      <c r="P22" s="1">
        <v>0</v>
      </c>
      <c r="Q22" s="1">
        <v>3</v>
      </c>
    </row>
    <row r="23" spans="1:17" x14ac:dyDescent="0.3">
      <c r="A23" s="1" t="s">
        <v>418</v>
      </c>
      <c r="B23" s="1" t="s">
        <v>65</v>
      </c>
      <c r="C23" s="2">
        <v>28356</v>
      </c>
      <c r="D23" s="1" t="s">
        <v>18</v>
      </c>
      <c r="E23" s="1" t="s">
        <v>27</v>
      </c>
      <c r="F23" s="1" t="s">
        <v>20</v>
      </c>
      <c r="G23" s="1" t="s">
        <v>21</v>
      </c>
      <c r="H23" s="1" t="s">
        <v>48</v>
      </c>
      <c r="I23" s="1">
        <v>62162</v>
      </c>
      <c r="J23" s="2">
        <v>42464</v>
      </c>
      <c r="K23" s="1" t="s">
        <v>28</v>
      </c>
      <c r="L23" s="1">
        <v>3</v>
      </c>
      <c r="M23" s="1" t="s">
        <v>29</v>
      </c>
      <c r="N23" s="1">
        <v>3.25</v>
      </c>
      <c r="O23" s="1">
        <v>5</v>
      </c>
      <c r="P23" s="1">
        <v>0</v>
      </c>
      <c r="Q23" s="1">
        <v>15</v>
      </c>
    </row>
    <row r="24" spans="1:17" x14ac:dyDescent="0.3">
      <c r="A24" s="1" t="s">
        <v>419</v>
      </c>
      <c r="B24" s="1" t="s">
        <v>66</v>
      </c>
      <c r="C24" s="2">
        <v>24433</v>
      </c>
      <c r="D24" s="1" t="s">
        <v>18</v>
      </c>
      <c r="E24" s="1" t="s">
        <v>19</v>
      </c>
      <c r="F24" s="1" t="s">
        <v>20</v>
      </c>
      <c r="G24" s="1" t="s">
        <v>32</v>
      </c>
      <c r="H24" s="1" t="s">
        <v>67</v>
      </c>
      <c r="I24" s="1">
        <v>77692</v>
      </c>
      <c r="J24" s="2">
        <v>42597</v>
      </c>
      <c r="K24" s="1" t="s">
        <v>46</v>
      </c>
      <c r="L24" s="1">
        <v>3</v>
      </c>
      <c r="M24" s="1" t="s">
        <v>29</v>
      </c>
      <c r="N24" s="1">
        <v>3.84</v>
      </c>
      <c r="O24" s="1">
        <v>3</v>
      </c>
      <c r="P24" s="1">
        <v>0</v>
      </c>
      <c r="Q24" s="1">
        <v>4</v>
      </c>
    </row>
    <row r="25" spans="1:17" x14ac:dyDescent="0.3">
      <c r="A25" s="1" t="s">
        <v>420</v>
      </c>
      <c r="B25" s="1" t="s">
        <v>68</v>
      </c>
      <c r="C25" s="2">
        <v>30567</v>
      </c>
      <c r="D25" s="1" t="s">
        <v>18</v>
      </c>
      <c r="E25" s="1" t="s">
        <v>19</v>
      </c>
      <c r="F25" s="1" t="s">
        <v>20</v>
      </c>
      <c r="G25" s="1" t="s">
        <v>21</v>
      </c>
      <c r="H25" s="1" t="s">
        <v>69</v>
      </c>
      <c r="I25" s="1">
        <v>72640</v>
      </c>
      <c r="J25" s="2">
        <v>44589</v>
      </c>
      <c r="K25" s="1" t="s">
        <v>28</v>
      </c>
      <c r="L25" s="1">
        <v>4</v>
      </c>
      <c r="M25" s="1" t="s">
        <v>24</v>
      </c>
      <c r="N25" s="1">
        <v>5</v>
      </c>
      <c r="O25" s="1">
        <v>3</v>
      </c>
      <c r="P25" s="1">
        <v>0</v>
      </c>
      <c r="Q25" s="1">
        <v>14</v>
      </c>
    </row>
    <row r="26" spans="1:17" x14ac:dyDescent="0.3">
      <c r="A26" s="1" t="s">
        <v>421</v>
      </c>
      <c r="B26" s="1" t="s">
        <v>70</v>
      </c>
      <c r="C26" s="2">
        <v>31901</v>
      </c>
      <c r="D26" s="1" t="s">
        <v>26</v>
      </c>
      <c r="E26" s="1" t="s">
        <v>19</v>
      </c>
      <c r="F26" s="1" t="s">
        <v>20</v>
      </c>
      <c r="G26" s="1" t="s">
        <v>32</v>
      </c>
      <c r="H26" s="1" t="s">
        <v>33</v>
      </c>
      <c r="I26" s="1">
        <v>93396</v>
      </c>
      <c r="J26" s="2">
        <v>43415</v>
      </c>
      <c r="K26" s="1" t="s">
        <v>28</v>
      </c>
      <c r="L26" s="1">
        <v>3</v>
      </c>
      <c r="M26" s="1" t="s">
        <v>29</v>
      </c>
      <c r="N26" s="1">
        <v>4.96</v>
      </c>
      <c r="O26" s="1">
        <v>4</v>
      </c>
      <c r="P26" s="1">
        <v>0</v>
      </c>
      <c r="Q26" s="1">
        <v>3</v>
      </c>
    </row>
    <row r="27" spans="1:17" x14ac:dyDescent="0.3">
      <c r="A27" s="1" t="s">
        <v>422</v>
      </c>
      <c r="B27" s="1" t="s">
        <v>71</v>
      </c>
      <c r="C27" s="2">
        <v>30349</v>
      </c>
      <c r="D27" s="1" t="s">
        <v>18</v>
      </c>
      <c r="E27" s="1" t="s">
        <v>19</v>
      </c>
      <c r="F27" s="1" t="s">
        <v>20</v>
      </c>
      <c r="G27" s="1" t="s">
        <v>21</v>
      </c>
      <c r="H27" s="1" t="s">
        <v>22</v>
      </c>
      <c r="I27" s="1">
        <v>52846</v>
      </c>
      <c r="J27" s="2">
        <v>43555</v>
      </c>
      <c r="K27" s="1" t="s">
        <v>23</v>
      </c>
      <c r="L27" s="1">
        <v>3</v>
      </c>
      <c r="M27" s="1" t="s">
        <v>29</v>
      </c>
      <c r="N27" s="1">
        <v>4.43</v>
      </c>
      <c r="O27" s="1">
        <v>3</v>
      </c>
      <c r="P27" s="1">
        <v>0</v>
      </c>
      <c r="Q27" s="1">
        <v>14</v>
      </c>
    </row>
    <row r="28" spans="1:17" x14ac:dyDescent="0.3">
      <c r="A28" s="1" t="s">
        <v>423</v>
      </c>
      <c r="B28" s="1" t="s">
        <v>72</v>
      </c>
      <c r="C28" s="2">
        <v>31569</v>
      </c>
      <c r="D28" s="1" t="s">
        <v>26</v>
      </c>
      <c r="E28" s="1" t="s">
        <v>19</v>
      </c>
      <c r="F28" s="1" t="s">
        <v>20</v>
      </c>
      <c r="G28" s="1" t="s">
        <v>41</v>
      </c>
      <c r="H28" s="1" t="s">
        <v>73</v>
      </c>
      <c r="I28" s="1">
        <v>100031</v>
      </c>
      <c r="J28" s="2">
        <v>44742</v>
      </c>
      <c r="K28" s="1" t="s">
        <v>23</v>
      </c>
      <c r="L28" s="1">
        <v>3</v>
      </c>
      <c r="M28" s="1" t="s">
        <v>29</v>
      </c>
      <c r="N28" s="1">
        <v>5</v>
      </c>
      <c r="O28" s="1">
        <v>5</v>
      </c>
      <c r="P28" s="1">
        <v>0</v>
      </c>
      <c r="Q28" s="1">
        <v>7</v>
      </c>
    </row>
    <row r="29" spans="1:17" x14ac:dyDescent="0.3">
      <c r="A29" s="1" t="s">
        <v>424</v>
      </c>
      <c r="B29" s="1" t="s">
        <v>74</v>
      </c>
      <c r="C29" s="2">
        <v>23146</v>
      </c>
      <c r="D29" s="1" t="s">
        <v>26</v>
      </c>
      <c r="E29" s="1" t="s">
        <v>19</v>
      </c>
      <c r="F29" s="1" t="s">
        <v>20</v>
      </c>
      <c r="G29" s="1" t="s">
        <v>75</v>
      </c>
      <c r="H29" s="1" t="s">
        <v>76</v>
      </c>
      <c r="I29" s="1">
        <v>71860</v>
      </c>
      <c r="J29" s="2">
        <v>43695</v>
      </c>
      <c r="K29" s="1" t="s">
        <v>28</v>
      </c>
      <c r="L29" s="1">
        <v>3</v>
      </c>
      <c r="M29" s="1" t="s">
        <v>29</v>
      </c>
      <c r="N29" s="1">
        <v>5</v>
      </c>
      <c r="O29" s="1">
        <v>5</v>
      </c>
      <c r="P29" s="1">
        <v>0</v>
      </c>
      <c r="Q29" s="1">
        <v>7</v>
      </c>
    </row>
    <row r="30" spans="1:17" x14ac:dyDescent="0.3">
      <c r="A30" s="1" t="s">
        <v>425</v>
      </c>
      <c r="B30" s="1" t="s">
        <v>77</v>
      </c>
      <c r="C30" s="2">
        <v>18660</v>
      </c>
      <c r="D30" s="1" t="s">
        <v>26</v>
      </c>
      <c r="E30" s="1" t="s">
        <v>19</v>
      </c>
      <c r="F30" s="1" t="s">
        <v>20</v>
      </c>
      <c r="G30" s="1" t="s">
        <v>21</v>
      </c>
      <c r="H30" s="1" t="s">
        <v>22</v>
      </c>
      <c r="I30" s="1">
        <v>61656</v>
      </c>
      <c r="J30" s="2">
        <v>43737</v>
      </c>
      <c r="K30" s="1" t="s">
        <v>46</v>
      </c>
      <c r="L30" s="1">
        <v>3</v>
      </c>
      <c r="M30" s="1" t="s">
        <v>29</v>
      </c>
      <c r="N30" s="1">
        <v>5</v>
      </c>
      <c r="O30" s="1">
        <v>4</v>
      </c>
      <c r="P30" s="1">
        <v>0</v>
      </c>
      <c r="Q30" s="1">
        <v>11</v>
      </c>
    </row>
    <row r="31" spans="1:17" x14ac:dyDescent="0.3">
      <c r="A31" s="1" t="s">
        <v>426</v>
      </c>
      <c r="B31" s="1" t="s">
        <v>78</v>
      </c>
      <c r="C31" s="2">
        <v>26544</v>
      </c>
      <c r="D31" s="1" t="s">
        <v>18</v>
      </c>
      <c r="E31" s="1" t="s">
        <v>27</v>
      </c>
      <c r="F31" s="1" t="s">
        <v>20</v>
      </c>
      <c r="G31" s="1" t="s">
        <v>41</v>
      </c>
      <c r="H31" s="1" t="s">
        <v>79</v>
      </c>
      <c r="I31" s="1">
        <v>110929</v>
      </c>
      <c r="J31" s="2">
        <v>44721</v>
      </c>
      <c r="K31" s="1" t="s">
        <v>28</v>
      </c>
      <c r="L31" s="1">
        <v>3</v>
      </c>
      <c r="M31" s="1" t="s">
        <v>29</v>
      </c>
      <c r="N31" s="1">
        <v>4.5</v>
      </c>
      <c r="O31" s="1">
        <v>5</v>
      </c>
      <c r="P31" s="1">
        <v>0</v>
      </c>
      <c r="Q31" s="1">
        <v>8</v>
      </c>
    </row>
    <row r="32" spans="1:17" x14ac:dyDescent="0.3">
      <c r="A32" s="1" t="s">
        <v>427</v>
      </c>
      <c r="B32" s="1" t="s">
        <v>80</v>
      </c>
      <c r="C32" s="2">
        <v>29191</v>
      </c>
      <c r="D32" s="1" t="s">
        <v>26</v>
      </c>
      <c r="E32" s="1" t="s">
        <v>19</v>
      </c>
      <c r="F32" s="1" t="s">
        <v>20</v>
      </c>
      <c r="G32" s="1" t="s">
        <v>21</v>
      </c>
      <c r="H32" s="1" t="s">
        <v>22</v>
      </c>
      <c r="I32" s="1">
        <v>54237</v>
      </c>
      <c r="J32" s="2">
        <v>43804</v>
      </c>
      <c r="K32" s="1" t="s">
        <v>28</v>
      </c>
      <c r="L32" s="1">
        <v>3</v>
      </c>
      <c r="M32" s="1" t="s">
        <v>29</v>
      </c>
      <c r="N32" s="1">
        <v>3.3</v>
      </c>
      <c r="O32" s="1">
        <v>4</v>
      </c>
      <c r="P32" s="1">
        <v>0</v>
      </c>
      <c r="Q32" s="1">
        <v>11</v>
      </c>
    </row>
    <row r="33" spans="1:17" x14ac:dyDescent="0.3">
      <c r="A33" s="1" t="s">
        <v>428</v>
      </c>
      <c r="B33" s="1" t="s">
        <v>81</v>
      </c>
      <c r="C33" s="2">
        <v>30552</v>
      </c>
      <c r="D33" s="1" t="s">
        <v>18</v>
      </c>
      <c r="E33" s="1" t="s">
        <v>19</v>
      </c>
      <c r="F33" s="1" t="s">
        <v>20</v>
      </c>
      <c r="G33" s="1" t="s">
        <v>21</v>
      </c>
      <c r="H33" s="1" t="s">
        <v>22</v>
      </c>
      <c r="I33" s="1">
        <v>60380</v>
      </c>
      <c r="J33" s="2">
        <v>43319</v>
      </c>
      <c r="K33" s="1" t="s">
        <v>23</v>
      </c>
      <c r="L33" s="1">
        <v>3</v>
      </c>
      <c r="M33" s="1" t="s">
        <v>29</v>
      </c>
      <c r="N33" s="1">
        <v>3.8</v>
      </c>
      <c r="O33" s="1">
        <v>5</v>
      </c>
      <c r="P33" s="1">
        <v>0</v>
      </c>
      <c r="Q33" s="1">
        <v>4</v>
      </c>
    </row>
    <row r="34" spans="1:17" x14ac:dyDescent="0.3">
      <c r="A34" s="1" t="s">
        <v>429</v>
      </c>
      <c r="B34" s="1" t="s">
        <v>82</v>
      </c>
      <c r="C34" s="2">
        <v>25878</v>
      </c>
      <c r="D34" s="1" t="s">
        <v>18</v>
      </c>
      <c r="E34" s="1" t="s">
        <v>19</v>
      </c>
      <c r="F34" s="1" t="s">
        <v>20</v>
      </c>
      <c r="G34" s="1" t="s">
        <v>75</v>
      </c>
      <c r="H34" s="1" t="s">
        <v>76</v>
      </c>
      <c r="I34" s="1">
        <v>66808</v>
      </c>
      <c r="J34" s="2">
        <v>42869</v>
      </c>
      <c r="K34" s="1" t="s">
        <v>36</v>
      </c>
      <c r="L34" s="1">
        <v>3</v>
      </c>
      <c r="M34" s="1" t="s">
        <v>29</v>
      </c>
      <c r="N34" s="1">
        <v>3</v>
      </c>
      <c r="O34" s="1">
        <v>5</v>
      </c>
      <c r="P34" s="1">
        <v>0</v>
      </c>
      <c r="Q34" s="1">
        <v>17</v>
      </c>
    </row>
    <row r="35" spans="1:17" x14ac:dyDescent="0.3">
      <c r="A35" s="1" t="s">
        <v>430</v>
      </c>
      <c r="B35" s="1" t="s">
        <v>83</v>
      </c>
      <c r="C35" s="2">
        <v>32294</v>
      </c>
      <c r="D35" s="1" t="s">
        <v>26</v>
      </c>
      <c r="E35" s="1" t="s">
        <v>19</v>
      </c>
      <c r="F35" s="1" t="s">
        <v>20</v>
      </c>
      <c r="G35" s="1" t="s">
        <v>21</v>
      </c>
      <c r="H35" s="1" t="s">
        <v>22</v>
      </c>
      <c r="I35" s="1">
        <v>64816</v>
      </c>
      <c r="J35" s="2">
        <v>42439</v>
      </c>
      <c r="K35" s="1" t="s">
        <v>28</v>
      </c>
      <c r="L35" s="1">
        <v>3</v>
      </c>
      <c r="M35" s="1" t="s">
        <v>29</v>
      </c>
      <c r="N35" s="1">
        <v>3.58</v>
      </c>
      <c r="O35" s="1">
        <v>5</v>
      </c>
      <c r="P35" s="1">
        <v>0</v>
      </c>
      <c r="Q35" s="1">
        <v>3</v>
      </c>
    </row>
    <row r="36" spans="1:17" x14ac:dyDescent="0.3">
      <c r="A36" s="1" t="s">
        <v>431</v>
      </c>
      <c r="B36" s="1" t="s">
        <v>84</v>
      </c>
      <c r="C36" s="2">
        <v>31176</v>
      </c>
      <c r="D36" s="1" t="s">
        <v>18</v>
      </c>
      <c r="E36" s="1" t="s">
        <v>19</v>
      </c>
      <c r="F36" s="1" t="s">
        <v>20</v>
      </c>
      <c r="G36" s="1" t="s">
        <v>41</v>
      </c>
      <c r="H36" s="1" t="s">
        <v>42</v>
      </c>
      <c r="I36" s="1">
        <v>68678</v>
      </c>
      <c r="J36" s="2">
        <v>42864</v>
      </c>
      <c r="K36" s="1" t="s">
        <v>28</v>
      </c>
      <c r="L36" s="1">
        <v>3</v>
      </c>
      <c r="M36" s="1" t="s">
        <v>29</v>
      </c>
      <c r="N36" s="1">
        <v>4.7</v>
      </c>
      <c r="O36" s="1">
        <v>3</v>
      </c>
      <c r="P36" s="1">
        <v>0</v>
      </c>
      <c r="Q36" s="1">
        <v>2</v>
      </c>
    </row>
    <row r="37" spans="1:17" x14ac:dyDescent="0.3">
      <c r="A37" s="1" t="s">
        <v>432</v>
      </c>
      <c r="B37" s="1" t="s">
        <v>85</v>
      </c>
      <c r="C37" s="2">
        <v>29459</v>
      </c>
      <c r="D37" s="1" t="s">
        <v>18</v>
      </c>
      <c r="E37" s="1" t="s">
        <v>27</v>
      </c>
      <c r="F37" s="1" t="s">
        <v>20</v>
      </c>
      <c r="G37" s="1" t="s">
        <v>21</v>
      </c>
      <c r="H37" s="1" t="s">
        <v>22</v>
      </c>
      <c r="I37" s="1">
        <v>50373</v>
      </c>
      <c r="J37" s="2">
        <v>44719</v>
      </c>
      <c r="K37" s="1" t="s">
        <v>36</v>
      </c>
      <c r="L37" s="1">
        <v>4</v>
      </c>
      <c r="M37" s="1" t="s">
        <v>24</v>
      </c>
      <c r="N37" s="1">
        <v>4.0999999999999996</v>
      </c>
      <c r="O37" s="1">
        <v>4</v>
      </c>
      <c r="P37" s="1">
        <v>0</v>
      </c>
      <c r="Q37" s="1">
        <v>5</v>
      </c>
    </row>
    <row r="38" spans="1:17" x14ac:dyDescent="0.3">
      <c r="A38" s="1" t="s">
        <v>433</v>
      </c>
      <c r="B38" s="1" t="s">
        <v>86</v>
      </c>
      <c r="C38" s="2">
        <v>28346</v>
      </c>
      <c r="D38" s="1" t="s">
        <v>18</v>
      </c>
      <c r="E38" s="1" t="s">
        <v>19</v>
      </c>
      <c r="F38" s="1" t="s">
        <v>20</v>
      </c>
      <c r="G38" s="1" t="s">
        <v>21</v>
      </c>
      <c r="H38" s="1" t="s">
        <v>22</v>
      </c>
      <c r="I38" s="1">
        <v>63108</v>
      </c>
      <c r="J38" s="2">
        <v>43319</v>
      </c>
      <c r="K38" s="1" t="s">
        <v>36</v>
      </c>
      <c r="L38" s="1">
        <v>3</v>
      </c>
      <c r="M38" s="1" t="s">
        <v>29</v>
      </c>
      <c r="N38" s="1">
        <v>4.4000000000000004</v>
      </c>
      <c r="O38" s="1">
        <v>5</v>
      </c>
      <c r="P38" s="1">
        <v>0</v>
      </c>
      <c r="Q38" s="1">
        <v>3</v>
      </c>
    </row>
    <row r="39" spans="1:17" x14ac:dyDescent="0.3">
      <c r="A39" s="1" t="s">
        <v>434</v>
      </c>
      <c r="B39" s="1" t="s">
        <v>87</v>
      </c>
      <c r="C39" s="2">
        <v>27745</v>
      </c>
      <c r="D39" s="1" t="s">
        <v>18</v>
      </c>
      <c r="E39" s="1" t="s">
        <v>40</v>
      </c>
      <c r="F39" s="1" t="s">
        <v>88</v>
      </c>
      <c r="G39" s="1" t="s">
        <v>21</v>
      </c>
      <c r="H39" s="1" t="s">
        <v>69</v>
      </c>
      <c r="I39" s="1">
        <v>68051</v>
      </c>
      <c r="J39" s="2">
        <v>42205</v>
      </c>
      <c r="K39" s="1" t="s">
        <v>28</v>
      </c>
      <c r="L39" s="1">
        <v>2</v>
      </c>
      <c r="M39" s="1" t="s">
        <v>55</v>
      </c>
      <c r="N39" s="1">
        <v>4.13</v>
      </c>
      <c r="O39" s="1">
        <v>2</v>
      </c>
      <c r="P39" s="1">
        <v>3</v>
      </c>
      <c r="Q39" s="1">
        <v>3</v>
      </c>
    </row>
    <row r="40" spans="1:17" x14ac:dyDescent="0.3">
      <c r="A40" s="1" t="s">
        <v>435</v>
      </c>
      <c r="B40" s="1" t="s">
        <v>89</v>
      </c>
      <c r="C40" s="2">
        <v>30394</v>
      </c>
      <c r="D40" s="1" t="s">
        <v>18</v>
      </c>
      <c r="E40" s="1" t="s">
        <v>19</v>
      </c>
      <c r="F40" s="1" t="s">
        <v>88</v>
      </c>
      <c r="G40" s="1" t="s">
        <v>21</v>
      </c>
      <c r="H40" s="1" t="s">
        <v>90</v>
      </c>
      <c r="I40" s="1">
        <v>170500</v>
      </c>
      <c r="J40" s="2">
        <v>41760</v>
      </c>
      <c r="K40" s="1" t="s">
        <v>28</v>
      </c>
      <c r="L40" s="1">
        <v>4</v>
      </c>
      <c r="M40" s="1" t="s">
        <v>24</v>
      </c>
      <c r="N40" s="1">
        <v>3.7</v>
      </c>
      <c r="O40" s="1">
        <v>5</v>
      </c>
      <c r="P40" s="1">
        <v>0</v>
      </c>
      <c r="Q40" s="1">
        <v>15</v>
      </c>
    </row>
    <row r="41" spans="1:17" x14ac:dyDescent="0.3">
      <c r="A41" s="1" t="s">
        <v>436</v>
      </c>
      <c r="B41" s="1" t="s">
        <v>91</v>
      </c>
      <c r="C41" s="2">
        <v>28215</v>
      </c>
      <c r="D41" s="1" t="s">
        <v>26</v>
      </c>
      <c r="E41" s="1" t="s">
        <v>27</v>
      </c>
      <c r="F41" s="1" t="s">
        <v>88</v>
      </c>
      <c r="G41" s="1" t="s">
        <v>21</v>
      </c>
      <c r="H41" s="1" t="s">
        <v>22</v>
      </c>
      <c r="I41" s="1">
        <v>63381</v>
      </c>
      <c r="J41" s="2">
        <v>44317</v>
      </c>
      <c r="K41" s="1" t="s">
        <v>28</v>
      </c>
      <c r="L41" s="1">
        <v>3</v>
      </c>
      <c r="M41" s="1" t="s">
        <v>29</v>
      </c>
      <c r="N41" s="1">
        <v>4.7300000000000004</v>
      </c>
      <c r="O41" s="1">
        <v>5</v>
      </c>
      <c r="P41" s="1">
        <v>0</v>
      </c>
      <c r="Q41" s="1">
        <v>6</v>
      </c>
    </row>
    <row r="42" spans="1:17" x14ac:dyDescent="0.3">
      <c r="A42" s="1" t="s">
        <v>437</v>
      </c>
      <c r="B42" s="1" t="s">
        <v>92</v>
      </c>
      <c r="C42" s="2">
        <v>31650</v>
      </c>
      <c r="D42" s="1" t="s">
        <v>18</v>
      </c>
      <c r="E42" s="1" t="s">
        <v>27</v>
      </c>
      <c r="F42" s="1" t="s">
        <v>88</v>
      </c>
      <c r="G42" s="1" t="s">
        <v>41</v>
      </c>
      <c r="H42" s="1" t="s">
        <v>44</v>
      </c>
      <c r="I42" s="1">
        <v>83552</v>
      </c>
      <c r="J42" s="2">
        <v>44285</v>
      </c>
      <c r="K42" s="1" t="s">
        <v>28</v>
      </c>
      <c r="L42" s="1">
        <v>3</v>
      </c>
      <c r="M42" s="1" t="s">
        <v>29</v>
      </c>
      <c r="N42" s="1">
        <v>3.04</v>
      </c>
      <c r="O42" s="1">
        <v>3</v>
      </c>
      <c r="P42" s="1">
        <v>0</v>
      </c>
      <c r="Q42" s="1">
        <v>2</v>
      </c>
    </row>
    <row r="43" spans="1:17" x14ac:dyDescent="0.3">
      <c r="A43" s="1" t="s">
        <v>438</v>
      </c>
      <c r="B43" s="1" t="s">
        <v>93</v>
      </c>
      <c r="C43" s="2">
        <v>32054</v>
      </c>
      <c r="D43" s="1" t="s">
        <v>26</v>
      </c>
      <c r="E43" s="1" t="s">
        <v>19</v>
      </c>
      <c r="F43" s="1" t="s">
        <v>88</v>
      </c>
      <c r="G43" s="1" t="s">
        <v>21</v>
      </c>
      <c r="H43" s="1" t="s">
        <v>22</v>
      </c>
      <c r="I43" s="1">
        <v>56149</v>
      </c>
      <c r="J43" s="2">
        <v>44719</v>
      </c>
      <c r="K43" s="1" t="s">
        <v>23</v>
      </c>
      <c r="L43" s="1">
        <v>3</v>
      </c>
      <c r="M43" s="1" t="s">
        <v>29</v>
      </c>
      <c r="N43" s="1">
        <v>4.12</v>
      </c>
      <c r="O43" s="1">
        <v>5</v>
      </c>
      <c r="P43" s="1">
        <v>0</v>
      </c>
      <c r="Q43" s="1">
        <v>15</v>
      </c>
    </row>
    <row r="44" spans="1:17" x14ac:dyDescent="0.3">
      <c r="A44" s="1" t="s">
        <v>439</v>
      </c>
      <c r="B44" s="1" t="s">
        <v>94</v>
      </c>
      <c r="C44" s="2">
        <v>23994</v>
      </c>
      <c r="D44" s="1" t="s">
        <v>18</v>
      </c>
      <c r="E44" s="1" t="s">
        <v>19</v>
      </c>
      <c r="F44" s="1" t="s">
        <v>88</v>
      </c>
      <c r="G44" s="1" t="s">
        <v>41</v>
      </c>
      <c r="H44" s="1" t="s">
        <v>95</v>
      </c>
      <c r="I44" s="1">
        <v>92329</v>
      </c>
      <c r="J44" s="2">
        <v>43749</v>
      </c>
      <c r="K44" s="1" t="s">
        <v>36</v>
      </c>
      <c r="L44" s="1">
        <v>3</v>
      </c>
      <c r="M44" s="1" t="s">
        <v>29</v>
      </c>
      <c r="N44" s="1">
        <v>5</v>
      </c>
      <c r="O44" s="1">
        <v>3</v>
      </c>
      <c r="P44" s="1">
        <v>0</v>
      </c>
      <c r="Q44" s="1">
        <v>5</v>
      </c>
    </row>
    <row r="45" spans="1:17" x14ac:dyDescent="0.3">
      <c r="A45" s="1" t="s">
        <v>440</v>
      </c>
      <c r="B45" s="1" t="s">
        <v>96</v>
      </c>
      <c r="C45" s="2">
        <v>32982</v>
      </c>
      <c r="D45" s="1" t="s">
        <v>26</v>
      </c>
      <c r="E45" s="1" t="s">
        <v>19</v>
      </c>
      <c r="F45" s="1" t="s">
        <v>88</v>
      </c>
      <c r="G45" s="1" t="s">
        <v>75</v>
      </c>
      <c r="H45" s="1" t="s">
        <v>97</v>
      </c>
      <c r="I45" s="1">
        <v>65729</v>
      </c>
      <c r="J45" s="2">
        <v>43590</v>
      </c>
      <c r="K45" s="1" t="s">
        <v>28</v>
      </c>
      <c r="L45" s="1">
        <v>3</v>
      </c>
      <c r="M45" s="1" t="s">
        <v>29</v>
      </c>
      <c r="N45" s="1">
        <v>4.62</v>
      </c>
      <c r="O45" s="1">
        <v>4</v>
      </c>
      <c r="P45" s="1">
        <v>0</v>
      </c>
      <c r="Q45" s="1">
        <v>8</v>
      </c>
    </row>
    <row r="46" spans="1:17" x14ac:dyDescent="0.3">
      <c r="A46" s="1" t="s">
        <v>441</v>
      </c>
      <c r="B46" s="1" t="s">
        <v>98</v>
      </c>
      <c r="C46" s="2">
        <v>19011</v>
      </c>
      <c r="D46" s="1" t="s">
        <v>26</v>
      </c>
      <c r="E46" s="1" t="s">
        <v>27</v>
      </c>
      <c r="F46" s="1" t="s">
        <v>88</v>
      </c>
      <c r="G46" s="1" t="s">
        <v>41</v>
      </c>
      <c r="H46" s="1" t="s">
        <v>95</v>
      </c>
      <c r="I46" s="1">
        <v>85028</v>
      </c>
      <c r="J46" s="2">
        <v>43749</v>
      </c>
      <c r="K46" s="1" t="s">
        <v>23</v>
      </c>
      <c r="L46" s="1">
        <v>3</v>
      </c>
      <c r="M46" s="1" t="s">
        <v>29</v>
      </c>
      <c r="N46" s="1">
        <v>3.1</v>
      </c>
      <c r="O46" s="1">
        <v>5</v>
      </c>
      <c r="P46" s="1">
        <v>0</v>
      </c>
      <c r="Q46" s="1">
        <v>19</v>
      </c>
    </row>
    <row r="47" spans="1:17" x14ac:dyDescent="0.3">
      <c r="A47" s="1" t="s">
        <v>442</v>
      </c>
      <c r="B47" s="1" t="s">
        <v>99</v>
      </c>
      <c r="C47" s="2">
        <v>28621</v>
      </c>
      <c r="D47" s="1" t="s">
        <v>26</v>
      </c>
      <c r="E47" s="1" t="s">
        <v>27</v>
      </c>
      <c r="F47" s="1" t="s">
        <v>88</v>
      </c>
      <c r="G47" s="1" t="s">
        <v>21</v>
      </c>
      <c r="H47" s="1" t="s">
        <v>22</v>
      </c>
      <c r="I47" s="1">
        <v>57583</v>
      </c>
      <c r="J47" s="2">
        <v>42773</v>
      </c>
      <c r="K47" s="1" t="s">
        <v>28</v>
      </c>
      <c r="L47" s="1">
        <v>3</v>
      </c>
      <c r="M47" s="1" t="s">
        <v>29</v>
      </c>
      <c r="N47" s="1">
        <v>5</v>
      </c>
      <c r="O47" s="1">
        <v>3</v>
      </c>
      <c r="P47" s="1">
        <v>0</v>
      </c>
      <c r="Q47" s="1">
        <v>1</v>
      </c>
    </row>
    <row r="48" spans="1:17" x14ac:dyDescent="0.3">
      <c r="A48" s="1" t="s">
        <v>443</v>
      </c>
      <c r="B48" s="1" t="s">
        <v>100</v>
      </c>
      <c r="C48" s="2">
        <v>29112</v>
      </c>
      <c r="D48" s="1" t="s">
        <v>18</v>
      </c>
      <c r="E48" s="1" t="s">
        <v>19</v>
      </c>
      <c r="F48" s="1" t="s">
        <v>88</v>
      </c>
      <c r="G48" s="1" t="s">
        <v>21</v>
      </c>
      <c r="H48" s="1" t="s">
        <v>48</v>
      </c>
      <c r="I48" s="1">
        <v>56294</v>
      </c>
      <c r="J48" s="2">
        <v>42562</v>
      </c>
      <c r="K48" s="1" t="s">
        <v>23</v>
      </c>
      <c r="L48" s="1">
        <v>3</v>
      </c>
      <c r="M48" s="1" t="s">
        <v>29</v>
      </c>
      <c r="N48" s="1">
        <v>3.96</v>
      </c>
      <c r="O48" s="1">
        <v>4</v>
      </c>
      <c r="P48" s="1">
        <v>0</v>
      </c>
      <c r="Q48" s="1">
        <v>6</v>
      </c>
    </row>
    <row r="49" spans="1:17" x14ac:dyDescent="0.3">
      <c r="A49" s="1" t="s">
        <v>444</v>
      </c>
      <c r="B49" s="1" t="s">
        <v>101</v>
      </c>
      <c r="C49" s="2">
        <v>32248</v>
      </c>
      <c r="D49" s="1" t="s">
        <v>18</v>
      </c>
      <c r="E49" s="1" t="s">
        <v>27</v>
      </c>
      <c r="F49" s="1" t="s">
        <v>88</v>
      </c>
      <c r="G49" s="1" t="s">
        <v>21</v>
      </c>
      <c r="H49" s="1" t="s">
        <v>22</v>
      </c>
      <c r="I49" s="1">
        <v>56991</v>
      </c>
      <c r="J49" s="2">
        <v>45542</v>
      </c>
      <c r="K49" s="1" t="s">
        <v>28</v>
      </c>
      <c r="L49" s="1">
        <v>3</v>
      </c>
      <c r="M49" s="1" t="s">
        <v>29</v>
      </c>
      <c r="N49" s="1">
        <v>4.3</v>
      </c>
      <c r="O49" s="1">
        <v>4</v>
      </c>
      <c r="P49" s="1">
        <v>2</v>
      </c>
      <c r="Q49" s="1">
        <v>2</v>
      </c>
    </row>
    <row r="50" spans="1:17" x14ac:dyDescent="0.3">
      <c r="A50" s="1" t="s">
        <v>445</v>
      </c>
      <c r="B50" s="1" t="s">
        <v>102</v>
      </c>
      <c r="C50" s="2">
        <v>28982</v>
      </c>
      <c r="D50" s="1" t="s">
        <v>26</v>
      </c>
      <c r="E50" s="1" t="s">
        <v>19</v>
      </c>
      <c r="F50" s="1" t="s">
        <v>88</v>
      </c>
      <c r="G50" s="1" t="s">
        <v>32</v>
      </c>
      <c r="H50" s="1" t="s">
        <v>33</v>
      </c>
      <c r="I50" s="1">
        <v>101199</v>
      </c>
      <c r="J50" s="2">
        <v>42979</v>
      </c>
      <c r="K50" s="1" t="s">
        <v>28</v>
      </c>
      <c r="L50" s="1">
        <v>3</v>
      </c>
      <c r="M50" s="1" t="s">
        <v>29</v>
      </c>
      <c r="N50" s="1">
        <v>3.79</v>
      </c>
      <c r="O50" s="1">
        <v>5</v>
      </c>
      <c r="P50" s="1">
        <v>0</v>
      </c>
      <c r="Q50" s="1">
        <v>8</v>
      </c>
    </row>
    <row r="51" spans="1:17" x14ac:dyDescent="0.3">
      <c r="A51" s="1" t="s">
        <v>446</v>
      </c>
      <c r="B51" s="1" t="s">
        <v>103</v>
      </c>
      <c r="C51" s="2">
        <v>27436</v>
      </c>
      <c r="D51" s="1" t="s">
        <v>18</v>
      </c>
      <c r="E51" s="1" t="s">
        <v>19</v>
      </c>
      <c r="F51" s="1" t="s">
        <v>88</v>
      </c>
      <c r="G51" s="1" t="s">
        <v>75</v>
      </c>
      <c r="H51" s="1" t="s">
        <v>76</v>
      </c>
      <c r="I51" s="1">
        <v>61568</v>
      </c>
      <c r="J51" s="2">
        <v>43737</v>
      </c>
      <c r="K51" s="1" t="s">
        <v>28</v>
      </c>
      <c r="L51" s="1">
        <v>1</v>
      </c>
      <c r="M51" s="1" t="s">
        <v>104</v>
      </c>
      <c r="N51" s="1">
        <v>1.93</v>
      </c>
      <c r="O51" s="1">
        <v>3</v>
      </c>
      <c r="P51" s="1">
        <v>6</v>
      </c>
      <c r="Q51" s="1">
        <v>5</v>
      </c>
    </row>
    <row r="52" spans="1:17" x14ac:dyDescent="0.3">
      <c r="A52" s="1" t="s">
        <v>447</v>
      </c>
      <c r="B52" s="1" t="s">
        <v>105</v>
      </c>
      <c r="C52" s="2">
        <v>24581</v>
      </c>
      <c r="D52" s="1" t="s">
        <v>18</v>
      </c>
      <c r="E52" s="1" t="s">
        <v>27</v>
      </c>
      <c r="F52" s="1" t="s">
        <v>88</v>
      </c>
      <c r="G52" s="1" t="s">
        <v>21</v>
      </c>
      <c r="H52" s="1" t="s">
        <v>22</v>
      </c>
      <c r="I52" s="1">
        <v>53189</v>
      </c>
      <c r="J52" s="2">
        <v>43653</v>
      </c>
      <c r="K52" s="1" t="s">
        <v>28</v>
      </c>
      <c r="L52" s="1">
        <v>1</v>
      </c>
      <c r="M52" s="1" t="s">
        <v>104</v>
      </c>
      <c r="N52" s="1">
        <v>1.1200000000000001</v>
      </c>
      <c r="O52" s="1">
        <v>2</v>
      </c>
      <c r="P52" s="1">
        <v>4</v>
      </c>
      <c r="Q52" s="1">
        <v>9</v>
      </c>
    </row>
    <row r="53" spans="1:17" x14ac:dyDescent="0.3">
      <c r="A53" s="1" t="s">
        <v>448</v>
      </c>
      <c r="B53" s="1" t="s">
        <v>106</v>
      </c>
      <c r="C53" s="2">
        <v>30415</v>
      </c>
      <c r="D53" s="1" t="s">
        <v>18</v>
      </c>
      <c r="E53" s="1" t="s">
        <v>19</v>
      </c>
      <c r="F53" s="1" t="s">
        <v>88</v>
      </c>
      <c r="G53" s="1" t="s">
        <v>41</v>
      </c>
      <c r="H53" s="1" t="s">
        <v>107</v>
      </c>
      <c r="I53" s="1">
        <v>96820</v>
      </c>
      <c r="J53" s="2">
        <v>44972</v>
      </c>
      <c r="K53" s="1" t="s">
        <v>28</v>
      </c>
      <c r="L53" s="1">
        <v>3</v>
      </c>
      <c r="M53" s="1" t="s">
        <v>29</v>
      </c>
      <c r="N53" s="1">
        <v>3.01</v>
      </c>
      <c r="O53" s="1">
        <v>5</v>
      </c>
      <c r="P53" s="1">
        <v>0</v>
      </c>
      <c r="Q53" s="1">
        <v>15</v>
      </c>
    </row>
    <row r="54" spans="1:17" x14ac:dyDescent="0.3">
      <c r="A54" s="1" t="s">
        <v>449</v>
      </c>
      <c r="B54" s="1" t="s">
        <v>108</v>
      </c>
      <c r="C54" s="2">
        <v>30270</v>
      </c>
      <c r="D54" s="1" t="s">
        <v>18</v>
      </c>
      <c r="E54" s="1" t="s">
        <v>19</v>
      </c>
      <c r="F54" s="1" t="s">
        <v>88</v>
      </c>
      <c r="G54" s="1" t="s">
        <v>21</v>
      </c>
      <c r="H54" s="1" t="s">
        <v>22</v>
      </c>
      <c r="I54" s="1">
        <v>51259</v>
      </c>
      <c r="J54" s="2">
        <v>43804</v>
      </c>
      <c r="K54" s="1" t="s">
        <v>28</v>
      </c>
      <c r="L54" s="1">
        <v>3</v>
      </c>
      <c r="M54" s="1" t="s">
        <v>29</v>
      </c>
      <c r="N54" s="1">
        <v>4.3</v>
      </c>
      <c r="O54" s="1">
        <v>4</v>
      </c>
      <c r="P54" s="1">
        <v>0</v>
      </c>
      <c r="Q54" s="1">
        <v>1</v>
      </c>
    </row>
    <row r="55" spans="1:17" x14ac:dyDescent="0.3">
      <c r="A55" s="1" t="s">
        <v>450</v>
      </c>
      <c r="B55" s="1" t="s">
        <v>109</v>
      </c>
      <c r="C55" s="2">
        <v>31911</v>
      </c>
      <c r="D55" s="1" t="s">
        <v>26</v>
      </c>
      <c r="E55" s="1" t="s">
        <v>19</v>
      </c>
      <c r="F55" s="1" t="s">
        <v>88</v>
      </c>
      <c r="G55" s="1" t="s">
        <v>75</v>
      </c>
      <c r="H55" s="1" t="s">
        <v>76</v>
      </c>
      <c r="I55" s="1">
        <v>59231</v>
      </c>
      <c r="J55" s="2">
        <v>42786</v>
      </c>
      <c r="K55" s="1" t="s">
        <v>110</v>
      </c>
      <c r="L55" s="1">
        <v>1</v>
      </c>
      <c r="M55" s="1" t="s">
        <v>104</v>
      </c>
      <c r="N55" s="1">
        <v>2.2999999999999998</v>
      </c>
      <c r="O55" s="1">
        <v>1</v>
      </c>
      <c r="P55" s="1">
        <v>2</v>
      </c>
      <c r="Q55" s="1">
        <v>17</v>
      </c>
    </row>
    <row r="56" spans="1:17" x14ac:dyDescent="0.3">
      <c r="A56" s="1" t="s">
        <v>451</v>
      </c>
      <c r="B56" s="1" t="s">
        <v>111</v>
      </c>
      <c r="C56" s="2">
        <v>28533</v>
      </c>
      <c r="D56" s="1" t="s">
        <v>26</v>
      </c>
      <c r="E56" s="1" t="s">
        <v>27</v>
      </c>
      <c r="F56" s="1" t="s">
        <v>88</v>
      </c>
      <c r="G56" s="1" t="s">
        <v>21</v>
      </c>
      <c r="H56" s="1" t="s">
        <v>22</v>
      </c>
      <c r="I56" s="1">
        <v>61584</v>
      </c>
      <c r="J56" s="2">
        <v>43282</v>
      </c>
      <c r="K56" s="1" t="s">
        <v>28</v>
      </c>
      <c r="L56" s="1">
        <v>2</v>
      </c>
      <c r="M56" s="1" t="s">
        <v>55</v>
      </c>
      <c r="N56" s="1">
        <v>3.88</v>
      </c>
      <c r="O56" s="1">
        <v>4</v>
      </c>
      <c r="P56" s="1">
        <v>0</v>
      </c>
      <c r="Q56" s="1">
        <v>6</v>
      </c>
    </row>
    <row r="57" spans="1:17" x14ac:dyDescent="0.3">
      <c r="A57" s="1" t="s">
        <v>452</v>
      </c>
      <c r="B57" s="1" t="s">
        <v>112</v>
      </c>
      <c r="C57" s="2">
        <v>31603</v>
      </c>
      <c r="D57" s="1" t="s">
        <v>26</v>
      </c>
      <c r="E57" s="1" t="s">
        <v>19</v>
      </c>
      <c r="F57" s="1" t="s">
        <v>88</v>
      </c>
      <c r="G57" s="1" t="s">
        <v>21</v>
      </c>
      <c r="H57" s="1" t="s">
        <v>22</v>
      </c>
      <c r="I57" s="1">
        <v>46335</v>
      </c>
      <c r="J57" s="2">
        <v>42770</v>
      </c>
      <c r="K57" s="1" t="s">
        <v>28</v>
      </c>
      <c r="L57" s="1">
        <v>3</v>
      </c>
      <c r="M57" s="1" t="s">
        <v>29</v>
      </c>
      <c r="N57" s="1">
        <v>3.4</v>
      </c>
      <c r="O57" s="1">
        <v>5</v>
      </c>
      <c r="P57" s="1">
        <v>0</v>
      </c>
      <c r="Q57" s="1">
        <v>15</v>
      </c>
    </row>
    <row r="58" spans="1:17" x14ac:dyDescent="0.3">
      <c r="A58" s="1" t="s">
        <v>453</v>
      </c>
      <c r="B58" s="1" t="s">
        <v>113</v>
      </c>
      <c r="C58" s="2">
        <v>32342</v>
      </c>
      <c r="D58" s="1" t="s">
        <v>26</v>
      </c>
      <c r="E58" s="1" t="s">
        <v>27</v>
      </c>
      <c r="F58" s="1" t="s">
        <v>88</v>
      </c>
      <c r="G58" s="1" t="s">
        <v>41</v>
      </c>
      <c r="H58" s="1" t="s">
        <v>42</v>
      </c>
      <c r="I58" s="1">
        <v>70621</v>
      </c>
      <c r="J58" s="2">
        <v>44317</v>
      </c>
      <c r="K58" s="1" t="s">
        <v>36</v>
      </c>
      <c r="L58" s="1">
        <v>3</v>
      </c>
      <c r="M58" s="1" t="s">
        <v>29</v>
      </c>
      <c r="N58" s="1">
        <v>4.1100000000000003</v>
      </c>
      <c r="O58" s="1">
        <v>4</v>
      </c>
      <c r="P58" s="1">
        <v>0</v>
      </c>
      <c r="Q58" s="1">
        <v>16</v>
      </c>
    </row>
    <row r="59" spans="1:17" x14ac:dyDescent="0.3">
      <c r="A59" s="1" t="s">
        <v>454</v>
      </c>
      <c r="B59" s="1" t="s">
        <v>114</v>
      </c>
      <c r="C59" s="2">
        <v>25818</v>
      </c>
      <c r="D59" s="1" t="s">
        <v>18</v>
      </c>
      <c r="E59" s="1" t="s">
        <v>19</v>
      </c>
      <c r="F59" s="1" t="s">
        <v>88</v>
      </c>
      <c r="G59" s="1" t="s">
        <v>41</v>
      </c>
      <c r="H59" s="1" t="s">
        <v>115</v>
      </c>
      <c r="I59" s="1">
        <v>138888</v>
      </c>
      <c r="J59" s="2">
        <v>43586</v>
      </c>
      <c r="K59" s="1" t="s">
        <v>28</v>
      </c>
      <c r="L59" s="1">
        <v>4</v>
      </c>
      <c r="M59" s="1" t="s">
        <v>24</v>
      </c>
      <c r="N59" s="1">
        <v>4.3</v>
      </c>
      <c r="O59" s="1">
        <v>5</v>
      </c>
      <c r="P59" s="1">
        <v>0</v>
      </c>
      <c r="Q59" s="1">
        <v>4</v>
      </c>
    </row>
    <row r="60" spans="1:17" x14ac:dyDescent="0.3">
      <c r="A60" s="1" t="s">
        <v>455</v>
      </c>
      <c r="B60" s="1" t="s">
        <v>116</v>
      </c>
      <c r="C60" s="2">
        <v>32366</v>
      </c>
      <c r="D60" s="1" t="s">
        <v>26</v>
      </c>
      <c r="E60" s="1" t="s">
        <v>19</v>
      </c>
      <c r="F60" s="1" t="s">
        <v>88</v>
      </c>
      <c r="G60" s="1" t="s">
        <v>75</v>
      </c>
      <c r="H60" s="1" t="s">
        <v>76</v>
      </c>
      <c r="I60" s="1">
        <v>74241</v>
      </c>
      <c r="J60" s="2">
        <v>42644</v>
      </c>
      <c r="K60" s="1" t="s">
        <v>28</v>
      </c>
      <c r="L60" s="1">
        <v>4</v>
      </c>
      <c r="M60" s="1" t="s">
        <v>24</v>
      </c>
      <c r="N60" s="1">
        <v>4.7699999999999996</v>
      </c>
      <c r="O60" s="1">
        <v>5</v>
      </c>
      <c r="P60" s="1">
        <v>0</v>
      </c>
      <c r="Q60" s="1">
        <v>14</v>
      </c>
    </row>
    <row r="61" spans="1:17" x14ac:dyDescent="0.3">
      <c r="A61" s="1" t="s">
        <v>456</v>
      </c>
      <c r="B61" s="1" t="s">
        <v>117</v>
      </c>
      <c r="C61" s="2">
        <v>26996</v>
      </c>
      <c r="D61" s="1" t="s">
        <v>26</v>
      </c>
      <c r="E61" s="1" t="s">
        <v>19</v>
      </c>
      <c r="F61" s="1" t="s">
        <v>20</v>
      </c>
      <c r="G61" s="1" t="s">
        <v>21</v>
      </c>
      <c r="H61" s="1" t="s">
        <v>69</v>
      </c>
      <c r="I61" s="1">
        <v>75188</v>
      </c>
      <c r="J61" s="2">
        <v>43726</v>
      </c>
      <c r="K61" s="1" t="s">
        <v>46</v>
      </c>
      <c r="L61" s="1">
        <v>3</v>
      </c>
      <c r="M61" s="1" t="s">
        <v>29</v>
      </c>
      <c r="N61" s="1">
        <v>4.5199999999999996</v>
      </c>
      <c r="O61" s="1">
        <v>4</v>
      </c>
      <c r="P61" s="1">
        <v>0</v>
      </c>
      <c r="Q61" s="1">
        <v>4</v>
      </c>
    </row>
    <row r="62" spans="1:17" x14ac:dyDescent="0.3">
      <c r="A62" s="1" t="s">
        <v>457</v>
      </c>
      <c r="B62" s="1" t="s">
        <v>118</v>
      </c>
      <c r="C62" s="2">
        <v>26930</v>
      </c>
      <c r="D62" s="1" t="s">
        <v>26</v>
      </c>
      <c r="E62" s="1" t="s">
        <v>27</v>
      </c>
      <c r="F62" s="1" t="s">
        <v>20</v>
      </c>
      <c r="G62" s="1" t="s">
        <v>21</v>
      </c>
      <c r="H62" s="1" t="s">
        <v>22</v>
      </c>
      <c r="I62" s="1">
        <v>62514</v>
      </c>
      <c r="J62" s="2">
        <v>42120</v>
      </c>
      <c r="K62" s="1" t="s">
        <v>46</v>
      </c>
      <c r="L62" s="1">
        <v>3</v>
      </c>
      <c r="M62" s="1" t="s">
        <v>29</v>
      </c>
      <c r="N62" s="1">
        <v>2.9</v>
      </c>
      <c r="O62" s="1">
        <v>3</v>
      </c>
      <c r="P62" s="1">
        <v>0</v>
      </c>
      <c r="Q62" s="1">
        <v>6</v>
      </c>
    </row>
    <row r="63" spans="1:17" x14ac:dyDescent="0.3">
      <c r="A63" s="1" t="s">
        <v>458</v>
      </c>
      <c r="B63" s="1" t="s">
        <v>119</v>
      </c>
      <c r="C63" s="2">
        <v>27180</v>
      </c>
      <c r="D63" s="1" t="s">
        <v>18</v>
      </c>
      <c r="E63" s="1" t="s">
        <v>19</v>
      </c>
      <c r="F63" s="1" t="s">
        <v>20</v>
      </c>
      <c r="G63" s="1" t="s">
        <v>21</v>
      </c>
      <c r="H63" s="1" t="s">
        <v>22</v>
      </c>
      <c r="I63" s="1">
        <v>48888</v>
      </c>
      <c r="J63" s="2">
        <v>43749</v>
      </c>
      <c r="K63" s="1" t="s">
        <v>23</v>
      </c>
      <c r="L63" s="1">
        <v>3</v>
      </c>
      <c r="M63" s="1" t="s">
        <v>29</v>
      </c>
      <c r="N63" s="1">
        <v>4.7</v>
      </c>
      <c r="O63" s="1">
        <v>5</v>
      </c>
      <c r="P63" s="1">
        <v>0</v>
      </c>
      <c r="Q63" s="1">
        <v>8</v>
      </c>
    </row>
    <row r="64" spans="1:17" x14ac:dyDescent="0.3">
      <c r="A64" s="1" t="s">
        <v>459</v>
      </c>
      <c r="B64" s="1" t="s">
        <v>120</v>
      </c>
      <c r="C64" s="2">
        <v>28727</v>
      </c>
      <c r="D64" s="1" t="s">
        <v>18</v>
      </c>
      <c r="E64" s="1" t="s">
        <v>27</v>
      </c>
      <c r="F64" s="1" t="s">
        <v>20</v>
      </c>
      <c r="G64" s="1" t="s">
        <v>21</v>
      </c>
      <c r="H64" s="1" t="s">
        <v>22</v>
      </c>
      <c r="I64" s="1">
        <v>54285</v>
      </c>
      <c r="J64" s="2">
        <v>43555</v>
      </c>
      <c r="K64" s="1" t="s">
        <v>36</v>
      </c>
      <c r="L64" s="1">
        <v>3</v>
      </c>
      <c r="M64" s="1" t="s">
        <v>29</v>
      </c>
      <c r="N64" s="1">
        <v>4.2</v>
      </c>
      <c r="O64" s="1">
        <v>3</v>
      </c>
      <c r="P64" s="1">
        <v>0</v>
      </c>
      <c r="Q64" s="1">
        <v>3</v>
      </c>
    </row>
    <row r="65" spans="1:17" x14ac:dyDescent="0.3">
      <c r="A65" s="1" t="s">
        <v>460</v>
      </c>
      <c r="B65" s="1" t="s">
        <v>121</v>
      </c>
      <c r="C65" s="2">
        <v>32745</v>
      </c>
      <c r="D65" s="1" t="s">
        <v>26</v>
      </c>
      <c r="E65" s="1" t="s">
        <v>63</v>
      </c>
      <c r="F65" s="1" t="s">
        <v>20</v>
      </c>
      <c r="G65" s="1" t="s">
        <v>21</v>
      </c>
      <c r="H65" s="1" t="s">
        <v>48</v>
      </c>
      <c r="I65" s="1">
        <v>56847</v>
      </c>
      <c r="J65" s="2">
        <v>43653</v>
      </c>
      <c r="K65" s="1" t="s">
        <v>28</v>
      </c>
      <c r="L65" s="1">
        <v>1</v>
      </c>
      <c r="M65" s="1" t="s">
        <v>104</v>
      </c>
      <c r="N65" s="1">
        <v>3</v>
      </c>
      <c r="O65" s="1">
        <v>1</v>
      </c>
      <c r="P65" s="1">
        <v>2</v>
      </c>
      <c r="Q65" s="1">
        <v>5</v>
      </c>
    </row>
    <row r="66" spans="1:17" x14ac:dyDescent="0.3">
      <c r="A66" s="1" t="s">
        <v>461</v>
      </c>
      <c r="B66" s="1" t="s">
        <v>122</v>
      </c>
      <c r="C66" s="2">
        <v>28755</v>
      </c>
      <c r="D66" s="1" t="s">
        <v>26</v>
      </c>
      <c r="E66" s="1" t="s">
        <v>27</v>
      </c>
      <c r="F66" s="1" t="s">
        <v>20</v>
      </c>
      <c r="G66" s="1" t="s">
        <v>21</v>
      </c>
      <c r="H66" s="1" t="s">
        <v>48</v>
      </c>
      <c r="I66" s="1">
        <v>71776</v>
      </c>
      <c r="J66" s="2">
        <v>43653</v>
      </c>
      <c r="K66" s="1" t="s">
        <v>23</v>
      </c>
      <c r="L66" s="1">
        <v>3</v>
      </c>
      <c r="M66" s="1" t="s">
        <v>29</v>
      </c>
      <c r="N66" s="1">
        <v>4.4000000000000004</v>
      </c>
      <c r="O66" s="1">
        <v>5</v>
      </c>
      <c r="P66" s="1">
        <v>0</v>
      </c>
      <c r="Q66" s="1">
        <v>17</v>
      </c>
    </row>
    <row r="67" spans="1:17" x14ac:dyDescent="0.3">
      <c r="A67" s="1" t="s">
        <v>462</v>
      </c>
      <c r="B67" s="1" t="s">
        <v>123</v>
      </c>
      <c r="C67" s="2">
        <v>32047</v>
      </c>
      <c r="D67" s="1" t="s">
        <v>26</v>
      </c>
      <c r="E67" s="1" t="s">
        <v>19</v>
      </c>
      <c r="F67" s="1" t="s">
        <v>20</v>
      </c>
      <c r="G67" s="1" t="s">
        <v>21</v>
      </c>
      <c r="H67" s="1" t="s">
        <v>48</v>
      </c>
      <c r="I67" s="1">
        <v>65902</v>
      </c>
      <c r="J67" s="2">
        <v>43513</v>
      </c>
      <c r="K67" s="1" t="s">
        <v>23</v>
      </c>
      <c r="L67" s="1">
        <v>3</v>
      </c>
      <c r="M67" s="1" t="s">
        <v>29</v>
      </c>
      <c r="N67" s="1">
        <v>4</v>
      </c>
      <c r="O67" s="1">
        <v>4</v>
      </c>
      <c r="P67" s="1">
        <v>0</v>
      </c>
      <c r="Q67" s="1">
        <v>7</v>
      </c>
    </row>
    <row r="68" spans="1:17" x14ac:dyDescent="0.3">
      <c r="A68" s="1" t="s">
        <v>463</v>
      </c>
      <c r="B68" s="1" t="s">
        <v>124</v>
      </c>
      <c r="C68" s="2">
        <v>32799</v>
      </c>
      <c r="D68" s="1" t="s">
        <v>18</v>
      </c>
      <c r="E68" s="1" t="s">
        <v>27</v>
      </c>
      <c r="F68" s="1" t="s">
        <v>20</v>
      </c>
      <c r="G68" s="1" t="s">
        <v>21</v>
      </c>
      <c r="H68" s="1" t="s">
        <v>22</v>
      </c>
      <c r="I68" s="1">
        <v>64057</v>
      </c>
      <c r="J68" s="2">
        <v>44505</v>
      </c>
      <c r="K68" s="1" t="s">
        <v>28</v>
      </c>
      <c r="L68" s="1">
        <v>1</v>
      </c>
      <c r="M68" s="1" t="s">
        <v>104</v>
      </c>
      <c r="N68" s="1">
        <v>1.56</v>
      </c>
      <c r="O68" s="1">
        <v>5</v>
      </c>
      <c r="P68" s="1">
        <v>6</v>
      </c>
      <c r="Q68" s="1">
        <v>15</v>
      </c>
    </row>
    <row r="69" spans="1:17" x14ac:dyDescent="0.3">
      <c r="A69" s="1" t="s">
        <v>464</v>
      </c>
      <c r="B69" s="1" t="s">
        <v>125</v>
      </c>
      <c r="C69" s="2">
        <v>31946</v>
      </c>
      <c r="D69" s="1" t="s">
        <v>18</v>
      </c>
      <c r="E69" s="1" t="s">
        <v>19</v>
      </c>
      <c r="F69" s="1" t="s">
        <v>20</v>
      </c>
      <c r="G69" s="1" t="s">
        <v>41</v>
      </c>
      <c r="H69" s="1" t="s">
        <v>126</v>
      </c>
      <c r="I69" s="1">
        <v>53366</v>
      </c>
      <c r="J69" s="2">
        <v>44285</v>
      </c>
      <c r="K69" s="1" t="s">
        <v>23</v>
      </c>
      <c r="L69" s="1">
        <v>1</v>
      </c>
      <c r="M69" s="1" t="s">
        <v>104</v>
      </c>
      <c r="N69" s="1">
        <v>1.2</v>
      </c>
      <c r="O69" s="1">
        <v>3</v>
      </c>
      <c r="P69" s="1">
        <v>3</v>
      </c>
      <c r="Q69" s="1">
        <v>2</v>
      </c>
    </row>
    <row r="70" spans="1:17" x14ac:dyDescent="0.3">
      <c r="A70" s="1" t="s">
        <v>465</v>
      </c>
      <c r="B70" s="1" t="s">
        <v>127</v>
      </c>
      <c r="C70" s="2">
        <v>29661</v>
      </c>
      <c r="D70" s="1" t="s">
        <v>26</v>
      </c>
      <c r="E70" s="1" t="s">
        <v>27</v>
      </c>
      <c r="F70" s="1" t="s">
        <v>20</v>
      </c>
      <c r="G70" s="1" t="s">
        <v>21</v>
      </c>
      <c r="H70" s="1" t="s">
        <v>22</v>
      </c>
      <c r="I70" s="1">
        <v>58530</v>
      </c>
      <c r="J70" s="2">
        <v>42979</v>
      </c>
      <c r="K70" s="1" t="s">
        <v>46</v>
      </c>
      <c r="L70" s="1">
        <v>3</v>
      </c>
      <c r="M70" s="1" t="s">
        <v>29</v>
      </c>
      <c r="N70" s="1">
        <v>5</v>
      </c>
      <c r="O70" s="1">
        <v>5</v>
      </c>
      <c r="P70" s="1">
        <v>0</v>
      </c>
      <c r="Q70" s="1">
        <v>19</v>
      </c>
    </row>
    <row r="71" spans="1:17" x14ac:dyDescent="0.3">
      <c r="A71" s="1" t="s">
        <v>466</v>
      </c>
      <c r="B71" s="1" t="s">
        <v>128</v>
      </c>
      <c r="C71" s="2">
        <v>29348</v>
      </c>
      <c r="D71" s="1" t="s">
        <v>18</v>
      </c>
      <c r="E71" s="1" t="s">
        <v>19</v>
      </c>
      <c r="F71" s="1" t="s">
        <v>20</v>
      </c>
      <c r="G71" s="1" t="s">
        <v>41</v>
      </c>
      <c r="H71" s="1" t="s">
        <v>129</v>
      </c>
      <c r="I71" s="1">
        <v>178000</v>
      </c>
      <c r="J71" s="2">
        <v>42475</v>
      </c>
      <c r="K71" s="1" t="s">
        <v>28</v>
      </c>
      <c r="L71" s="1">
        <v>4</v>
      </c>
      <c r="M71" s="1" t="s">
        <v>24</v>
      </c>
      <c r="N71" s="1">
        <v>5</v>
      </c>
      <c r="O71" s="1">
        <v>5</v>
      </c>
      <c r="P71" s="1">
        <v>0</v>
      </c>
      <c r="Q71" s="1">
        <v>15</v>
      </c>
    </row>
    <row r="72" spans="1:17" x14ac:dyDescent="0.3">
      <c r="A72" s="1" t="s">
        <v>467</v>
      </c>
      <c r="B72" s="1" t="s">
        <v>130</v>
      </c>
      <c r="C72" s="2">
        <v>28961</v>
      </c>
      <c r="D72" s="1" t="s">
        <v>26</v>
      </c>
      <c r="E72" s="1" t="s">
        <v>27</v>
      </c>
      <c r="F72" s="1" t="s">
        <v>20</v>
      </c>
      <c r="G72" s="1" t="s">
        <v>57</v>
      </c>
      <c r="H72" s="1" t="s">
        <v>58</v>
      </c>
      <c r="I72" s="1">
        <v>99351</v>
      </c>
      <c r="J72" s="2">
        <v>41760</v>
      </c>
      <c r="K72" s="1" t="s">
        <v>131</v>
      </c>
      <c r="L72" s="1">
        <v>3</v>
      </c>
      <c r="M72" s="1" t="s">
        <v>29</v>
      </c>
      <c r="N72" s="1">
        <v>5</v>
      </c>
      <c r="O72" s="1">
        <v>3</v>
      </c>
      <c r="P72" s="1">
        <v>0</v>
      </c>
      <c r="Q72" s="1">
        <v>3</v>
      </c>
    </row>
    <row r="73" spans="1:17" x14ac:dyDescent="0.3">
      <c r="A73" s="1" t="s">
        <v>468</v>
      </c>
      <c r="B73" s="1" t="s">
        <v>132</v>
      </c>
      <c r="C73" s="2">
        <v>23251</v>
      </c>
      <c r="D73" s="1" t="s">
        <v>18</v>
      </c>
      <c r="E73" s="1" t="s">
        <v>19</v>
      </c>
      <c r="F73" s="1" t="s">
        <v>20</v>
      </c>
      <c r="G73" s="1" t="s">
        <v>75</v>
      </c>
      <c r="H73" s="1" t="s">
        <v>76</v>
      </c>
      <c r="I73" s="1">
        <v>67251</v>
      </c>
      <c r="J73" s="2">
        <v>42530</v>
      </c>
      <c r="K73" s="1" t="s">
        <v>28</v>
      </c>
      <c r="L73" s="1">
        <v>3</v>
      </c>
      <c r="M73" s="1" t="s">
        <v>29</v>
      </c>
      <c r="N73" s="1">
        <v>4.3</v>
      </c>
      <c r="O73" s="1">
        <v>3</v>
      </c>
      <c r="P73" s="1">
        <v>2</v>
      </c>
      <c r="Q73" s="1">
        <v>7</v>
      </c>
    </row>
    <row r="74" spans="1:17" x14ac:dyDescent="0.3">
      <c r="A74" s="1" t="s">
        <v>469</v>
      </c>
      <c r="B74" s="1" t="s">
        <v>133</v>
      </c>
      <c r="C74" s="2">
        <v>24996</v>
      </c>
      <c r="D74" s="1" t="s">
        <v>26</v>
      </c>
      <c r="E74" s="1" t="s">
        <v>19</v>
      </c>
      <c r="F74" s="1" t="s">
        <v>20</v>
      </c>
      <c r="G74" s="1" t="s">
        <v>41</v>
      </c>
      <c r="H74" s="1" t="s">
        <v>42</v>
      </c>
      <c r="I74" s="1">
        <v>65707</v>
      </c>
      <c r="J74" s="2">
        <v>42009</v>
      </c>
      <c r="K74" s="1" t="s">
        <v>23</v>
      </c>
      <c r="L74" s="1">
        <v>3</v>
      </c>
      <c r="M74" s="1" t="s">
        <v>29</v>
      </c>
      <c r="N74" s="1">
        <v>4.7</v>
      </c>
      <c r="O74" s="1">
        <v>4</v>
      </c>
      <c r="P74" s="1">
        <v>0</v>
      </c>
      <c r="Q74" s="1">
        <v>1</v>
      </c>
    </row>
    <row r="75" spans="1:17" x14ac:dyDescent="0.3">
      <c r="A75" s="1" t="s">
        <v>470</v>
      </c>
      <c r="B75" s="1" t="s">
        <v>134</v>
      </c>
      <c r="C75" s="2">
        <v>31305</v>
      </c>
      <c r="D75" s="1" t="s">
        <v>18</v>
      </c>
      <c r="E75" s="1" t="s">
        <v>19</v>
      </c>
      <c r="F75" s="1" t="s">
        <v>20</v>
      </c>
      <c r="G75" s="1" t="s">
        <v>21</v>
      </c>
      <c r="H75" s="1" t="s">
        <v>22</v>
      </c>
      <c r="I75" s="1">
        <v>52249</v>
      </c>
      <c r="J75" s="2">
        <v>44285</v>
      </c>
      <c r="K75" s="1" t="s">
        <v>36</v>
      </c>
      <c r="L75" s="1">
        <v>3</v>
      </c>
      <c r="M75" s="1" t="s">
        <v>29</v>
      </c>
      <c r="N75" s="1">
        <v>4.5</v>
      </c>
      <c r="O75" s="1">
        <v>3</v>
      </c>
      <c r="P75" s="1">
        <v>0</v>
      </c>
      <c r="Q75" s="1">
        <v>5</v>
      </c>
    </row>
    <row r="76" spans="1:17" x14ac:dyDescent="0.3">
      <c r="A76" s="1" t="s">
        <v>471</v>
      </c>
      <c r="B76" s="1" t="s">
        <v>135</v>
      </c>
      <c r="C76" s="2">
        <v>30359</v>
      </c>
      <c r="D76" s="1" t="s">
        <v>26</v>
      </c>
      <c r="E76" s="1" t="s">
        <v>19</v>
      </c>
      <c r="F76" s="1" t="s">
        <v>20</v>
      </c>
      <c r="G76" s="1" t="s">
        <v>21</v>
      </c>
      <c r="H76" s="1" t="s">
        <v>22</v>
      </c>
      <c r="I76" s="1">
        <v>53171</v>
      </c>
      <c r="J76" s="2">
        <v>42506</v>
      </c>
      <c r="K76" s="1" t="s">
        <v>23</v>
      </c>
      <c r="L76" s="1">
        <v>3</v>
      </c>
      <c r="M76" s="1" t="s">
        <v>29</v>
      </c>
      <c r="N76" s="1">
        <v>4.2</v>
      </c>
      <c r="O76" s="1">
        <v>4</v>
      </c>
      <c r="P76" s="1">
        <v>0</v>
      </c>
      <c r="Q76" s="1">
        <v>12</v>
      </c>
    </row>
    <row r="77" spans="1:17" x14ac:dyDescent="0.3">
      <c r="A77" s="1" t="s">
        <v>472</v>
      </c>
      <c r="B77" s="1" t="s">
        <v>136</v>
      </c>
      <c r="C77" s="2">
        <v>32883</v>
      </c>
      <c r="D77" s="1" t="s">
        <v>26</v>
      </c>
      <c r="E77" s="1" t="s">
        <v>27</v>
      </c>
      <c r="F77" s="1" t="s">
        <v>20</v>
      </c>
      <c r="G77" s="1" t="s">
        <v>21</v>
      </c>
      <c r="H77" s="1" t="s">
        <v>22</v>
      </c>
      <c r="I77" s="1">
        <v>51337</v>
      </c>
      <c r="J77" s="2">
        <v>44285</v>
      </c>
      <c r="K77" s="1" t="s">
        <v>23</v>
      </c>
      <c r="L77" s="1">
        <v>3</v>
      </c>
      <c r="M77" s="1" t="s">
        <v>29</v>
      </c>
      <c r="N77" s="1">
        <v>3.73</v>
      </c>
      <c r="O77" s="1">
        <v>3</v>
      </c>
      <c r="P77" s="1">
        <v>0</v>
      </c>
      <c r="Q77" s="1">
        <v>19</v>
      </c>
    </row>
    <row r="78" spans="1:17" x14ac:dyDescent="0.3">
      <c r="A78" s="1" t="s">
        <v>473</v>
      </c>
      <c r="B78" s="1" t="s">
        <v>137</v>
      </c>
      <c r="C78" s="2">
        <v>29438</v>
      </c>
      <c r="D78" s="1" t="s">
        <v>26</v>
      </c>
      <c r="E78" s="1" t="s">
        <v>19</v>
      </c>
      <c r="F78" s="1" t="s">
        <v>138</v>
      </c>
      <c r="G78" s="1" t="s">
        <v>21</v>
      </c>
      <c r="H78" s="1" t="s">
        <v>22</v>
      </c>
      <c r="I78" s="1">
        <v>57815</v>
      </c>
      <c r="J78" s="2">
        <v>43737</v>
      </c>
      <c r="K78" s="1" t="s">
        <v>28</v>
      </c>
      <c r="L78" s="1">
        <v>4</v>
      </c>
      <c r="M78" s="1" t="s">
        <v>24</v>
      </c>
      <c r="N78" s="1">
        <v>3.9</v>
      </c>
      <c r="O78" s="1">
        <v>4</v>
      </c>
      <c r="P78" s="1">
        <v>0</v>
      </c>
      <c r="Q78" s="1">
        <v>3</v>
      </c>
    </row>
    <row r="79" spans="1:17" x14ac:dyDescent="0.3">
      <c r="A79" s="1" t="s">
        <v>474</v>
      </c>
      <c r="B79" s="1" t="s">
        <v>139</v>
      </c>
      <c r="C79" s="2">
        <v>32773</v>
      </c>
      <c r="D79" s="1" t="s">
        <v>26</v>
      </c>
      <c r="E79" s="1" t="s">
        <v>19</v>
      </c>
      <c r="F79" s="1" t="s">
        <v>138</v>
      </c>
      <c r="G79" s="1" t="s">
        <v>75</v>
      </c>
      <c r="H79" s="1" t="s">
        <v>76</v>
      </c>
      <c r="I79" s="1">
        <v>61555</v>
      </c>
      <c r="J79" s="2">
        <v>44243</v>
      </c>
      <c r="K79" s="1" t="s">
        <v>28</v>
      </c>
      <c r="L79" s="1">
        <v>3</v>
      </c>
      <c r="M79" s="1" t="s">
        <v>29</v>
      </c>
      <c r="N79" s="1">
        <v>4.5</v>
      </c>
      <c r="O79" s="1">
        <v>5</v>
      </c>
      <c r="P79" s="1">
        <v>0</v>
      </c>
      <c r="Q79" s="1">
        <v>20</v>
      </c>
    </row>
    <row r="80" spans="1:17" x14ac:dyDescent="0.3">
      <c r="A80" s="1" t="s">
        <v>475</v>
      </c>
      <c r="B80" s="1" t="s">
        <v>140</v>
      </c>
      <c r="C80" s="2">
        <v>32836</v>
      </c>
      <c r="D80" s="1" t="s">
        <v>18</v>
      </c>
      <c r="E80" s="1" t="s">
        <v>27</v>
      </c>
      <c r="F80" s="1" t="s">
        <v>138</v>
      </c>
      <c r="G80" s="1" t="s">
        <v>41</v>
      </c>
      <c r="H80" s="1" t="s">
        <v>42</v>
      </c>
      <c r="I80" s="1">
        <v>74679</v>
      </c>
      <c r="J80" s="2">
        <v>44285</v>
      </c>
      <c r="K80" s="1" t="s">
        <v>23</v>
      </c>
      <c r="L80" s="1">
        <v>3</v>
      </c>
      <c r="M80" s="1" t="s">
        <v>29</v>
      </c>
      <c r="N80" s="1">
        <v>4.3</v>
      </c>
      <c r="O80" s="1">
        <v>5</v>
      </c>
      <c r="P80" s="1">
        <v>0</v>
      </c>
      <c r="Q80" s="1">
        <v>20</v>
      </c>
    </row>
    <row r="81" spans="1:17" x14ac:dyDescent="0.3">
      <c r="A81" s="1" t="s">
        <v>476</v>
      </c>
      <c r="B81" s="1" t="s">
        <v>141</v>
      </c>
      <c r="C81" s="2">
        <v>33773</v>
      </c>
      <c r="D81" s="1" t="s">
        <v>26</v>
      </c>
      <c r="E81" s="1" t="s">
        <v>19</v>
      </c>
      <c r="F81" s="1" t="s">
        <v>138</v>
      </c>
      <c r="G81" s="1" t="s">
        <v>21</v>
      </c>
      <c r="H81" s="1" t="s">
        <v>22</v>
      </c>
      <c r="I81" s="1">
        <v>53018</v>
      </c>
      <c r="J81" s="2">
        <v>43415</v>
      </c>
      <c r="K81" s="1" t="s">
        <v>28</v>
      </c>
      <c r="L81" s="1">
        <v>3</v>
      </c>
      <c r="M81" s="1" t="s">
        <v>29</v>
      </c>
      <c r="N81" s="1">
        <v>4.3</v>
      </c>
      <c r="O81" s="1">
        <v>5</v>
      </c>
      <c r="P81" s="1">
        <v>0</v>
      </c>
      <c r="Q81" s="1">
        <v>7</v>
      </c>
    </row>
    <row r="82" spans="1:17" x14ac:dyDescent="0.3">
      <c r="A82" s="1" t="s">
        <v>477</v>
      </c>
      <c r="B82" s="1" t="s">
        <v>142</v>
      </c>
      <c r="C82" s="2">
        <v>25475</v>
      </c>
      <c r="D82" s="1" t="s">
        <v>18</v>
      </c>
      <c r="E82" s="1" t="s">
        <v>40</v>
      </c>
      <c r="F82" s="1" t="s">
        <v>20</v>
      </c>
      <c r="G82" s="1" t="s">
        <v>21</v>
      </c>
      <c r="H82" s="1" t="s">
        <v>22</v>
      </c>
      <c r="I82" s="1">
        <v>59892</v>
      </c>
      <c r="J82" s="2">
        <v>42681</v>
      </c>
      <c r="K82" s="1" t="s">
        <v>38</v>
      </c>
      <c r="L82" s="1">
        <v>4</v>
      </c>
      <c r="M82" s="1" t="s">
        <v>24</v>
      </c>
      <c r="N82" s="1">
        <v>4.5</v>
      </c>
      <c r="O82" s="1">
        <v>4</v>
      </c>
      <c r="P82" s="1">
        <v>0</v>
      </c>
      <c r="Q82" s="1">
        <v>1</v>
      </c>
    </row>
    <row r="83" spans="1:17" x14ac:dyDescent="0.3">
      <c r="A83" s="1" t="s">
        <v>478</v>
      </c>
      <c r="B83" s="1" t="s">
        <v>143</v>
      </c>
      <c r="C83" s="2">
        <v>29692</v>
      </c>
      <c r="D83" s="1" t="s">
        <v>26</v>
      </c>
      <c r="E83" s="1" t="s">
        <v>63</v>
      </c>
      <c r="F83" s="1" t="s">
        <v>20</v>
      </c>
      <c r="G83" s="1" t="s">
        <v>41</v>
      </c>
      <c r="H83" s="1" t="s">
        <v>42</v>
      </c>
      <c r="I83" s="1">
        <v>61242</v>
      </c>
      <c r="J83" s="2">
        <v>44317</v>
      </c>
      <c r="K83" s="1" t="s">
        <v>36</v>
      </c>
      <c r="L83" s="1">
        <v>3</v>
      </c>
      <c r="M83" s="1" t="s">
        <v>29</v>
      </c>
      <c r="N83" s="1">
        <v>4.6100000000000003</v>
      </c>
      <c r="O83" s="1">
        <v>4</v>
      </c>
      <c r="P83" s="1">
        <v>0</v>
      </c>
      <c r="Q83" s="1">
        <v>11</v>
      </c>
    </row>
    <row r="84" spans="1:17" x14ac:dyDescent="0.3">
      <c r="A84" s="1" t="s">
        <v>479</v>
      </c>
      <c r="B84" s="1" t="s">
        <v>144</v>
      </c>
      <c r="C84" s="2">
        <v>31557</v>
      </c>
      <c r="D84" s="1" t="s">
        <v>26</v>
      </c>
      <c r="E84" s="1" t="s">
        <v>27</v>
      </c>
      <c r="F84" s="1" t="s">
        <v>20</v>
      </c>
      <c r="G84" s="1" t="s">
        <v>21</v>
      </c>
      <c r="H84" s="1" t="s">
        <v>48</v>
      </c>
      <c r="I84" s="1">
        <v>66825</v>
      </c>
      <c r="J84" s="2">
        <v>43804</v>
      </c>
      <c r="K84" s="1" t="s">
        <v>23</v>
      </c>
      <c r="L84" s="1">
        <v>3</v>
      </c>
      <c r="M84" s="1" t="s">
        <v>29</v>
      </c>
      <c r="N84" s="1">
        <v>4.5999999999999996</v>
      </c>
      <c r="O84" s="1">
        <v>3</v>
      </c>
      <c r="P84" s="1">
        <v>0</v>
      </c>
      <c r="Q84" s="1">
        <v>20</v>
      </c>
    </row>
    <row r="85" spans="1:17" x14ac:dyDescent="0.3">
      <c r="A85" s="1" t="s">
        <v>480</v>
      </c>
      <c r="B85" s="1" t="s">
        <v>145</v>
      </c>
      <c r="C85" s="2">
        <v>28996</v>
      </c>
      <c r="D85" s="1" t="s">
        <v>18</v>
      </c>
      <c r="E85" s="1" t="s">
        <v>27</v>
      </c>
      <c r="F85" s="1" t="s">
        <v>20</v>
      </c>
      <c r="G85" s="1" t="s">
        <v>21</v>
      </c>
      <c r="H85" s="1" t="s">
        <v>22</v>
      </c>
      <c r="I85" s="1">
        <v>48285</v>
      </c>
      <c r="J85" s="2">
        <v>42773</v>
      </c>
      <c r="K85" s="1" t="s">
        <v>23</v>
      </c>
      <c r="L85" s="1">
        <v>3</v>
      </c>
      <c r="M85" s="1" t="s">
        <v>29</v>
      </c>
      <c r="N85" s="1">
        <v>5</v>
      </c>
      <c r="O85" s="1">
        <v>3</v>
      </c>
      <c r="P85" s="1">
        <v>0</v>
      </c>
      <c r="Q85" s="1">
        <v>2</v>
      </c>
    </row>
    <row r="86" spans="1:17" x14ac:dyDescent="0.3">
      <c r="A86" s="1" t="s">
        <v>481</v>
      </c>
      <c r="B86" s="1" t="s">
        <v>146</v>
      </c>
      <c r="C86" s="2">
        <v>30540</v>
      </c>
      <c r="D86" s="1" t="s">
        <v>26</v>
      </c>
      <c r="E86" s="1" t="s">
        <v>63</v>
      </c>
      <c r="F86" s="1" t="s">
        <v>20</v>
      </c>
      <c r="G86" s="1" t="s">
        <v>21</v>
      </c>
      <c r="H86" s="1" t="s">
        <v>48</v>
      </c>
      <c r="I86" s="1">
        <v>66149</v>
      </c>
      <c r="J86" s="2">
        <v>43373</v>
      </c>
      <c r="K86" s="1" t="s">
        <v>46</v>
      </c>
      <c r="L86" s="1">
        <v>3</v>
      </c>
      <c r="M86" s="1" t="s">
        <v>29</v>
      </c>
      <c r="N86" s="1">
        <v>4.4000000000000004</v>
      </c>
      <c r="O86" s="1">
        <v>5</v>
      </c>
      <c r="P86" s="1">
        <v>0</v>
      </c>
      <c r="Q86" s="1">
        <v>1</v>
      </c>
    </row>
    <row r="87" spans="1:17" x14ac:dyDescent="0.3">
      <c r="A87" s="1" t="s">
        <v>482</v>
      </c>
      <c r="B87" s="1" t="s">
        <v>147</v>
      </c>
      <c r="C87" s="2">
        <v>27282</v>
      </c>
      <c r="D87" s="1" t="s">
        <v>26</v>
      </c>
      <c r="E87" s="1" t="s">
        <v>27</v>
      </c>
      <c r="F87" s="1" t="s">
        <v>20</v>
      </c>
      <c r="G87" s="1" t="s">
        <v>21</v>
      </c>
      <c r="H87" s="1" t="s">
        <v>22</v>
      </c>
      <c r="I87" s="1">
        <v>49256</v>
      </c>
      <c r="J87" s="2">
        <v>43331</v>
      </c>
      <c r="K87" s="1" t="s">
        <v>23</v>
      </c>
      <c r="L87" s="1">
        <v>3</v>
      </c>
      <c r="M87" s="1" t="s">
        <v>29</v>
      </c>
      <c r="N87" s="1">
        <v>4.0999999999999996</v>
      </c>
      <c r="O87" s="1">
        <v>5</v>
      </c>
      <c r="P87" s="1">
        <v>0</v>
      </c>
      <c r="Q87" s="1">
        <v>3</v>
      </c>
    </row>
    <row r="88" spans="1:17" x14ac:dyDescent="0.3">
      <c r="A88" s="1" t="s">
        <v>483</v>
      </c>
      <c r="B88" s="1" t="s">
        <v>148</v>
      </c>
      <c r="C88" s="2">
        <v>29897</v>
      </c>
      <c r="D88" s="1" t="s">
        <v>18</v>
      </c>
      <c r="E88" s="1" t="s">
        <v>40</v>
      </c>
      <c r="F88" s="1" t="s">
        <v>20</v>
      </c>
      <c r="G88" s="1" t="s">
        <v>21</v>
      </c>
      <c r="H88" s="1" t="s">
        <v>69</v>
      </c>
      <c r="I88" s="1">
        <v>62957</v>
      </c>
      <c r="J88" s="2">
        <v>44233</v>
      </c>
      <c r="K88" s="1" t="s">
        <v>36</v>
      </c>
      <c r="L88" s="1">
        <v>3</v>
      </c>
      <c r="M88" s="1" t="s">
        <v>29</v>
      </c>
      <c r="N88" s="1">
        <v>4.63</v>
      </c>
      <c r="O88" s="1">
        <v>3</v>
      </c>
      <c r="P88" s="1">
        <v>0</v>
      </c>
      <c r="Q88" s="1">
        <v>2</v>
      </c>
    </row>
    <row r="89" spans="1:17" x14ac:dyDescent="0.3">
      <c r="A89" s="1" t="s">
        <v>484</v>
      </c>
      <c r="B89" s="1" t="s">
        <v>149</v>
      </c>
      <c r="C89" s="2">
        <v>32689</v>
      </c>
      <c r="D89" s="1" t="s">
        <v>18</v>
      </c>
      <c r="E89" s="1" t="s">
        <v>27</v>
      </c>
      <c r="F89" s="1" t="s">
        <v>20</v>
      </c>
      <c r="G89" s="1" t="s">
        <v>41</v>
      </c>
      <c r="H89" s="1" t="s">
        <v>107</v>
      </c>
      <c r="I89" s="1">
        <v>99020</v>
      </c>
      <c r="J89" s="2">
        <v>45036</v>
      </c>
      <c r="K89" s="1" t="s">
        <v>28</v>
      </c>
      <c r="L89" s="1">
        <v>3</v>
      </c>
      <c r="M89" s="1" t="s">
        <v>29</v>
      </c>
      <c r="N89" s="1">
        <v>4.2</v>
      </c>
      <c r="O89" s="1">
        <v>5</v>
      </c>
      <c r="P89" s="1">
        <v>0</v>
      </c>
      <c r="Q89" s="1">
        <v>8</v>
      </c>
    </row>
    <row r="90" spans="1:17" x14ac:dyDescent="0.3">
      <c r="A90" s="1" t="s">
        <v>485</v>
      </c>
      <c r="B90" s="1" t="s">
        <v>150</v>
      </c>
      <c r="C90" s="2">
        <v>28207</v>
      </c>
      <c r="D90" s="1" t="s">
        <v>26</v>
      </c>
      <c r="E90" s="1" t="s">
        <v>27</v>
      </c>
      <c r="F90" s="1" t="s">
        <v>20</v>
      </c>
      <c r="G90" s="1" t="s">
        <v>21</v>
      </c>
      <c r="H90" s="1" t="s">
        <v>22</v>
      </c>
      <c r="I90" s="1">
        <v>54828</v>
      </c>
      <c r="J90" s="2">
        <v>43201</v>
      </c>
      <c r="K90" s="1" t="s">
        <v>46</v>
      </c>
      <c r="L90" s="1">
        <v>3</v>
      </c>
      <c r="M90" s="1" t="s">
        <v>29</v>
      </c>
      <c r="N90" s="1">
        <v>4.2</v>
      </c>
      <c r="O90" s="1">
        <v>4</v>
      </c>
      <c r="P90" s="1">
        <v>0</v>
      </c>
      <c r="Q90" s="1">
        <v>13</v>
      </c>
    </row>
    <row r="91" spans="1:17" x14ac:dyDescent="0.3">
      <c r="A91" s="1" t="s">
        <v>486</v>
      </c>
      <c r="B91" s="1" t="s">
        <v>151</v>
      </c>
      <c r="C91" s="2">
        <v>32424</v>
      </c>
      <c r="D91" s="1" t="s">
        <v>18</v>
      </c>
      <c r="E91" s="1" t="s">
        <v>19</v>
      </c>
      <c r="F91" s="1" t="s">
        <v>20</v>
      </c>
      <c r="G91" s="1" t="s">
        <v>21</v>
      </c>
      <c r="H91" s="1" t="s">
        <v>48</v>
      </c>
      <c r="I91" s="1">
        <v>64246</v>
      </c>
      <c r="J91" s="2">
        <v>43415</v>
      </c>
      <c r="K91" s="1" t="s">
        <v>23</v>
      </c>
      <c r="L91" s="1">
        <v>3</v>
      </c>
      <c r="M91" s="1" t="s">
        <v>29</v>
      </c>
      <c r="N91" s="1">
        <v>5</v>
      </c>
      <c r="O91" s="1">
        <v>3</v>
      </c>
      <c r="P91" s="1">
        <v>0</v>
      </c>
      <c r="Q91" s="1">
        <v>20</v>
      </c>
    </row>
    <row r="92" spans="1:17" x14ac:dyDescent="0.3">
      <c r="A92" s="1" t="s">
        <v>487</v>
      </c>
      <c r="B92" s="1" t="s">
        <v>152</v>
      </c>
      <c r="C92" s="2">
        <v>27065</v>
      </c>
      <c r="D92" s="1" t="s">
        <v>26</v>
      </c>
      <c r="E92" s="1" t="s">
        <v>27</v>
      </c>
      <c r="F92" s="1" t="s">
        <v>20</v>
      </c>
      <c r="G92" s="1" t="s">
        <v>21</v>
      </c>
      <c r="H92" s="1" t="s">
        <v>22</v>
      </c>
      <c r="I92" s="1">
        <v>62065</v>
      </c>
      <c r="J92" s="2">
        <v>43804</v>
      </c>
      <c r="K92" s="1" t="s">
        <v>28</v>
      </c>
      <c r="L92" s="1">
        <v>4</v>
      </c>
      <c r="M92" s="1" t="s">
        <v>24</v>
      </c>
      <c r="N92" s="1">
        <v>4.76</v>
      </c>
      <c r="O92" s="1">
        <v>4</v>
      </c>
      <c r="P92" s="1">
        <v>0</v>
      </c>
      <c r="Q92" s="1">
        <v>5</v>
      </c>
    </row>
    <row r="93" spans="1:17" x14ac:dyDescent="0.3">
      <c r="A93" s="1" t="s">
        <v>488</v>
      </c>
      <c r="B93" s="1" t="s">
        <v>153</v>
      </c>
      <c r="C93" s="2">
        <v>30773</v>
      </c>
      <c r="D93" s="1" t="s">
        <v>18</v>
      </c>
      <c r="E93" s="1" t="s">
        <v>19</v>
      </c>
      <c r="F93" s="1" t="s">
        <v>20</v>
      </c>
      <c r="G93" s="1" t="s">
        <v>21</v>
      </c>
      <c r="H93" s="1" t="s">
        <v>22</v>
      </c>
      <c r="I93" s="1">
        <v>46998</v>
      </c>
      <c r="J93" s="2">
        <v>42960</v>
      </c>
      <c r="K93" s="1" t="s">
        <v>46</v>
      </c>
      <c r="L93" s="1">
        <v>3</v>
      </c>
      <c r="M93" s="1" t="s">
        <v>29</v>
      </c>
      <c r="N93" s="1">
        <v>4.17</v>
      </c>
      <c r="O93" s="1">
        <v>4</v>
      </c>
      <c r="P93" s="1">
        <v>0</v>
      </c>
      <c r="Q93" s="1">
        <v>1</v>
      </c>
    </row>
    <row r="94" spans="1:17" x14ac:dyDescent="0.3">
      <c r="A94" s="1" t="s">
        <v>489</v>
      </c>
      <c r="B94" s="1" t="s">
        <v>154</v>
      </c>
      <c r="C94" s="2">
        <v>32400</v>
      </c>
      <c r="D94" s="1" t="s">
        <v>18</v>
      </c>
      <c r="E94" s="1" t="s">
        <v>27</v>
      </c>
      <c r="F94" s="1" t="s">
        <v>20</v>
      </c>
      <c r="G94" s="1" t="s">
        <v>75</v>
      </c>
      <c r="H94" s="1" t="s">
        <v>76</v>
      </c>
      <c r="I94" s="1">
        <v>70545</v>
      </c>
      <c r="J94" s="2">
        <v>43695</v>
      </c>
      <c r="K94" s="1" t="s">
        <v>28</v>
      </c>
      <c r="L94" s="1">
        <v>3</v>
      </c>
      <c r="M94" s="1" t="s">
        <v>29</v>
      </c>
      <c r="N94" s="1">
        <v>3.6</v>
      </c>
      <c r="O94" s="1">
        <v>5</v>
      </c>
      <c r="P94" s="1">
        <v>0</v>
      </c>
      <c r="Q94" s="1">
        <v>9</v>
      </c>
    </row>
    <row r="95" spans="1:17" x14ac:dyDescent="0.3">
      <c r="A95" s="1" t="s">
        <v>490</v>
      </c>
      <c r="B95" s="1" t="s">
        <v>155</v>
      </c>
      <c r="C95" s="2">
        <v>30733</v>
      </c>
      <c r="D95" s="1" t="s">
        <v>26</v>
      </c>
      <c r="E95" s="1" t="s">
        <v>19</v>
      </c>
      <c r="F95" s="1" t="s">
        <v>20</v>
      </c>
      <c r="G95" s="1" t="s">
        <v>41</v>
      </c>
      <c r="H95" s="1" t="s">
        <v>156</v>
      </c>
      <c r="I95" s="1">
        <v>97999</v>
      </c>
      <c r="J95" s="2">
        <v>44285</v>
      </c>
      <c r="K95" s="1" t="s">
        <v>28</v>
      </c>
      <c r="L95" s="1">
        <v>3</v>
      </c>
      <c r="M95" s="1" t="s">
        <v>29</v>
      </c>
      <c r="N95" s="1">
        <v>4.4800000000000004</v>
      </c>
      <c r="O95" s="1">
        <v>5</v>
      </c>
      <c r="P95" s="1">
        <v>0</v>
      </c>
      <c r="Q95" s="1">
        <v>4</v>
      </c>
    </row>
    <row r="96" spans="1:17" x14ac:dyDescent="0.3">
      <c r="A96" s="1" t="s">
        <v>491</v>
      </c>
      <c r="B96" s="1" t="s">
        <v>157</v>
      </c>
      <c r="C96" s="2">
        <v>24183</v>
      </c>
      <c r="D96" s="1" t="s">
        <v>26</v>
      </c>
      <c r="E96" s="1" t="s">
        <v>27</v>
      </c>
      <c r="F96" s="1" t="s">
        <v>20</v>
      </c>
      <c r="G96" s="1" t="s">
        <v>75</v>
      </c>
      <c r="H96" s="1" t="s">
        <v>158</v>
      </c>
      <c r="I96" s="1">
        <v>180000</v>
      </c>
      <c r="J96" s="2">
        <v>43590</v>
      </c>
      <c r="K96" s="1" t="s">
        <v>23</v>
      </c>
      <c r="L96" s="1">
        <v>3</v>
      </c>
      <c r="M96" s="1" t="s">
        <v>29</v>
      </c>
      <c r="N96" s="1">
        <v>4.5</v>
      </c>
      <c r="O96" s="1">
        <v>4</v>
      </c>
      <c r="P96" s="1">
        <v>0</v>
      </c>
      <c r="Q96" s="1">
        <v>19</v>
      </c>
    </row>
    <row r="97" spans="1:17" x14ac:dyDescent="0.3">
      <c r="A97" s="1" t="s">
        <v>492</v>
      </c>
      <c r="B97" s="1" t="s">
        <v>159</v>
      </c>
      <c r="C97" s="2">
        <v>31691</v>
      </c>
      <c r="D97" s="1" t="s">
        <v>26</v>
      </c>
      <c r="E97" s="1" t="s">
        <v>19</v>
      </c>
      <c r="F97" s="1" t="s">
        <v>20</v>
      </c>
      <c r="G97" s="1" t="s">
        <v>21</v>
      </c>
      <c r="H97" s="1" t="s">
        <v>22</v>
      </c>
      <c r="I97" s="1">
        <v>55425</v>
      </c>
      <c r="J97" s="2">
        <v>42786</v>
      </c>
      <c r="K97" s="1" t="s">
        <v>23</v>
      </c>
      <c r="L97" s="1">
        <v>3</v>
      </c>
      <c r="M97" s="1" t="s">
        <v>29</v>
      </c>
      <c r="N97" s="1">
        <v>4.8</v>
      </c>
      <c r="O97" s="1">
        <v>4</v>
      </c>
      <c r="P97" s="1">
        <v>0</v>
      </c>
      <c r="Q97" s="1">
        <v>4</v>
      </c>
    </row>
    <row r="98" spans="1:17" x14ac:dyDescent="0.3">
      <c r="A98" s="1" t="s">
        <v>493</v>
      </c>
      <c r="B98" s="1" t="s">
        <v>160</v>
      </c>
      <c r="C98" s="2">
        <v>30989</v>
      </c>
      <c r="D98" s="1" t="s">
        <v>26</v>
      </c>
      <c r="E98" s="1" t="s">
        <v>19</v>
      </c>
      <c r="F98" s="1" t="s">
        <v>20</v>
      </c>
      <c r="G98" s="1" t="s">
        <v>21</v>
      </c>
      <c r="H98" s="1" t="s">
        <v>48</v>
      </c>
      <c r="I98" s="1">
        <v>69340</v>
      </c>
      <c r="J98" s="2">
        <v>44718</v>
      </c>
      <c r="K98" s="1" t="s">
        <v>23</v>
      </c>
      <c r="L98" s="1">
        <v>3</v>
      </c>
      <c r="M98" s="1" t="s">
        <v>29</v>
      </c>
      <c r="N98" s="1">
        <v>3</v>
      </c>
      <c r="O98" s="1">
        <v>5</v>
      </c>
      <c r="P98" s="1">
        <v>0</v>
      </c>
      <c r="Q98" s="1">
        <v>4</v>
      </c>
    </row>
    <row r="99" spans="1:17" x14ac:dyDescent="0.3">
      <c r="A99" s="1" t="s">
        <v>494</v>
      </c>
      <c r="B99" s="1" t="s">
        <v>161</v>
      </c>
      <c r="C99" s="2">
        <v>33790</v>
      </c>
      <c r="D99" s="1" t="s">
        <v>26</v>
      </c>
      <c r="E99" s="1" t="s">
        <v>63</v>
      </c>
      <c r="F99" s="1" t="s">
        <v>20</v>
      </c>
      <c r="G99" s="1" t="s">
        <v>21</v>
      </c>
      <c r="H99" s="1" t="s">
        <v>48</v>
      </c>
      <c r="I99" s="1">
        <v>64995</v>
      </c>
      <c r="J99" s="2">
        <v>44322</v>
      </c>
      <c r="K99" s="1" t="s">
        <v>28</v>
      </c>
      <c r="L99" s="1">
        <v>3</v>
      </c>
      <c r="M99" s="1" t="s">
        <v>29</v>
      </c>
      <c r="N99" s="1">
        <v>4.5</v>
      </c>
      <c r="O99" s="1">
        <v>3</v>
      </c>
      <c r="P99" s="1">
        <v>0</v>
      </c>
      <c r="Q99" s="1">
        <v>6</v>
      </c>
    </row>
    <row r="100" spans="1:17" x14ac:dyDescent="0.3">
      <c r="A100" s="1" t="s">
        <v>495</v>
      </c>
      <c r="B100" s="1" t="s">
        <v>162</v>
      </c>
      <c r="C100" s="2">
        <v>33266</v>
      </c>
      <c r="D100" s="1" t="s">
        <v>26</v>
      </c>
      <c r="E100" s="1" t="s">
        <v>19</v>
      </c>
      <c r="F100" s="1" t="s">
        <v>20</v>
      </c>
      <c r="G100" s="1" t="s">
        <v>21</v>
      </c>
      <c r="H100" s="1" t="s">
        <v>22</v>
      </c>
      <c r="I100" s="1">
        <v>51908</v>
      </c>
      <c r="J100" s="2">
        <v>43331</v>
      </c>
      <c r="K100" s="1" t="s">
        <v>28</v>
      </c>
      <c r="L100" s="1">
        <v>3</v>
      </c>
      <c r="M100" s="1" t="s">
        <v>29</v>
      </c>
      <c r="N100" s="1">
        <v>3.99</v>
      </c>
      <c r="O100" s="1">
        <v>3</v>
      </c>
      <c r="P100" s="1">
        <v>0</v>
      </c>
      <c r="Q100" s="1">
        <v>14</v>
      </c>
    </row>
    <row r="101" spans="1:17" x14ac:dyDescent="0.3">
      <c r="A101" s="1" t="s">
        <v>496</v>
      </c>
      <c r="B101" s="1" t="s">
        <v>163</v>
      </c>
      <c r="C101" s="2">
        <v>26612</v>
      </c>
      <c r="D101" s="1" t="s">
        <v>26</v>
      </c>
      <c r="E101" s="1" t="s">
        <v>19</v>
      </c>
      <c r="F101" s="1" t="s">
        <v>20</v>
      </c>
      <c r="G101" s="1" t="s">
        <v>21</v>
      </c>
      <c r="H101" s="1" t="s">
        <v>22</v>
      </c>
      <c r="I101" s="1">
        <v>61242</v>
      </c>
      <c r="J101" s="2">
        <v>42866</v>
      </c>
      <c r="K101" s="1" t="s">
        <v>23</v>
      </c>
      <c r="L101" s="1">
        <v>3</v>
      </c>
      <c r="M101" s="1" t="s">
        <v>29</v>
      </c>
      <c r="N101" s="1">
        <v>4.0999999999999996</v>
      </c>
      <c r="O101" s="1">
        <v>3</v>
      </c>
      <c r="P101" s="1">
        <v>0</v>
      </c>
      <c r="Q101" s="1">
        <v>7</v>
      </c>
    </row>
    <row r="102" spans="1:17" x14ac:dyDescent="0.3">
      <c r="A102" s="1" t="s">
        <v>497</v>
      </c>
      <c r="B102" s="1" t="s">
        <v>164</v>
      </c>
      <c r="C102" s="2">
        <v>24188</v>
      </c>
      <c r="D102" s="1" t="s">
        <v>26</v>
      </c>
      <c r="E102" s="1" t="s">
        <v>40</v>
      </c>
      <c r="F102" s="1" t="s">
        <v>20</v>
      </c>
      <c r="G102" s="1" t="s">
        <v>21</v>
      </c>
      <c r="H102" s="1" t="s">
        <v>22</v>
      </c>
      <c r="I102" s="1">
        <v>45069</v>
      </c>
      <c r="J102" s="2">
        <v>43373</v>
      </c>
      <c r="K102" s="1" t="s">
        <v>36</v>
      </c>
      <c r="L102" s="1">
        <v>3</v>
      </c>
      <c r="M102" s="1" t="s">
        <v>29</v>
      </c>
      <c r="N102" s="1">
        <v>4.3</v>
      </c>
      <c r="O102" s="1">
        <v>5</v>
      </c>
      <c r="P102" s="1">
        <v>0</v>
      </c>
      <c r="Q102" s="1">
        <v>7</v>
      </c>
    </row>
    <row r="103" spans="1:17" x14ac:dyDescent="0.3">
      <c r="A103" s="1" t="s">
        <v>498</v>
      </c>
      <c r="B103" s="1" t="s">
        <v>165</v>
      </c>
      <c r="C103" s="2">
        <v>31574</v>
      </c>
      <c r="D103" s="1" t="s">
        <v>26</v>
      </c>
      <c r="E103" s="1" t="s">
        <v>40</v>
      </c>
      <c r="F103" s="1" t="s">
        <v>20</v>
      </c>
      <c r="G103" s="1" t="s">
        <v>21</v>
      </c>
      <c r="H103" s="1" t="s">
        <v>48</v>
      </c>
      <c r="I103" s="1">
        <v>60724</v>
      </c>
      <c r="J103" s="2">
        <v>42497</v>
      </c>
      <c r="K103" s="1" t="s">
        <v>23</v>
      </c>
      <c r="L103" s="1">
        <v>4</v>
      </c>
      <c r="M103" s="1" t="s">
        <v>24</v>
      </c>
      <c r="N103" s="1">
        <v>4.5999999999999996</v>
      </c>
      <c r="O103" s="1">
        <v>4</v>
      </c>
      <c r="P103" s="1">
        <v>0</v>
      </c>
      <c r="Q103" s="1">
        <v>11</v>
      </c>
    </row>
    <row r="104" spans="1:17" x14ac:dyDescent="0.3">
      <c r="A104" s="1" t="s">
        <v>499</v>
      </c>
      <c r="B104" s="1" t="s">
        <v>166</v>
      </c>
      <c r="C104" s="2">
        <v>23480</v>
      </c>
      <c r="D104" s="1" t="s">
        <v>26</v>
      </c>
      <c r="E104" s="1" t="s">
        <v>63</v>
      </c>
      <c r="F104" s="1" t="s">
        <v>20</v>
      </c>
      <c r="G104" s="1" t="s">
        <v>21</v>
      </c>
      <c r="H104" s="1" t="s">
        <v>22</v>
      </c>
      <c r="I104" s="1">
        <v>60436</v>
      </c>
      <c r="J104" s="2">
        <v>43617</v>
      </c>
      <c r="K104" s="1" t="s">
        <v>23</v>
      </c>
      <c r="L104" s="1">
        <v>3</v>
      </c>
      <c r="M104" s="1" t="s">
        <v>29</v>
      </c>
      <c r="N104" s="1">
        <v>5</v>
      </c>
      <c r="O104" s="1">
        <v>5</v>
      </c>
      <c r="P104" s="1">
        <v>0</v>
      </c>
      <c r="Q104" s="1">
        <v>9</v>
      </c>
    </row>
    <row r="105" spans="1:17" x14ac:dyDescent="0.3">
      <c r="A105" s="1" t="s">
        <v>500</v>
      </c>
      <c r="B105" s="1" t="s">
        <v>167</v>
      </c>
      <c r="C105" s="2">
        <v>31604</v>
      </c>
      <c r="D105" s="1" t="s">
        <v>26</v>
      </c>
      <c r="E105" s="1" t="s">
        <v>27</v>
      </c>
      <c r="F105" s="1" t="s">
        <v>20</v>
      </c>
      <c r="G105" s="1" t="s">
        <v>41</v>
      </c>
      <c r="H105" s="1" t="s">
        <v>156</v>
      </c>
      <c r="I105" s="1">
        <v>105700</v>
      </c>
      <c r="J105" s="2">
        <v>44317</v>
      </c>
      <c r="K105" s="1" t="s">
        <v>28</v>
      </c>
      <c r="L105" s="1">
        <v>3</v>
      </c>
      <c r="M105" s="1" t="s">
        <v>29</v>
      </c>
      <c r="N105" s="1">
        <v>3.75</v>
      </c>
      <c r="O105" s="1">
        <v>3</v>
      </c>
      <c r="P105" s="1">
        <v>0</v>
      </c>
      <c r="Q105" s="1">
        <v>2</v>
      </c>
    </row>
    <row r="106" spans="1:17" x14ac:dyDescent="0.3">
      <c r="A106" s="1" t="s">
        <v>501</v>
      </c>
      <c r="B106" s="1" t="s">
        <v>168</v>
      </c>
      <c r="C106" s="2">
        <v>25424</v>
      </c>
      <c r="D106" s="1" t="s">
        <v>26</v>
      </c>
      <c r="E106" s="1" t="s">
        <v>19</v>
      </c>
      <c r="F106" s="1" t="s">
        <v>20</v>
      </c>
      <c r="G106" s="1" t="s">
        <v>21</v>
      </c>
      <c r="H106" s="1" t="s">
        <v>48</v>
      </c>
      <c r="I106" s="1">
        <v>63322</v>
      </c>
      <c r="J106" s="2">
        <v>43653</v>
      </c>
      <c r="K106" s="1" t="s">
        <v>23</v>
      </c>
      <c r="L106" s="1">
        <v>4</v>
      </c>
      <c r="M106" s="1" t="s">
        <v>24</v>
      </c>
      <c r="N106" s="1">
        <v>4.3</v>
      </c>
      <c r="O106" s="1">
        <v>3</v>
      </c>
      <c r="P106" s="1">
        <v>0</v>
      </c>
      <c r="Q106" s="1">
        <v>1</v>
      </c>
    </row>
    <row r="107" spans="1:17" x14ac:dyDescent="0.3">
      <c r="A107" s="1" t="s">
        <v>502</v>
      </c>
      <c r="B107" s="1" t="s">
        <v>169</v>
      </c>
      <c r="C107" s="2">
        <v>27778</v>
      </c>
      <c r="D107" s="1" t="s">
        <v>18</v>
      </c>
      <c r="E107" s="1" t="s">
        <v>19</v>
      </c>
      <c r="F107" s="1" t="s">
        <v>170</v>
      </c>
      <c r="G107" s="1" t="s">
        <v>21</v>
      </c>
      <c r="H107" s="1" t="s">
        <v>22</v>
      </c>
      <c r="I107" s="1">
        <v>50482</v>
      </c>
      <c r="J107" s="2">
        <v>43373</v>
      </c>
      <c r="K107" s="1" t="s">
        <v>28</v>
      </c>
      <c r="L107" s="1">
        <v>3</v>
      </c>
      <c r="M107" s="1" t="s">
        <v>29</v>
      </c>
      <c r="N107" s="1">
        <v>3.07</v>
      </c>
      <c r="O107" s="1">
        <v>4</v>
      </c>
      <c r="P107" s="1">
        <v>0</v>
      </c>
      <c r="Q107" s="1">
        <v>10</v>
      </c>
    </row>
    <row r="108" spans="1:17" x14ac:dyDescent="0.3">
      <c r="A108" s="1" t="s">
        <v>503</v>
      </c>
      <c r="B108" s="1" t="s">
        <v>171</v>
      </c>
      <c r="C108" s="2">
        <v>29186</v>
      </c>
      <c r="D108" s="1" t="s">
        <v>18</v>
      </c>
      <c r="E108" s="1" t="s">
        <v>19</v>
      </c>
      <c r="F108" s="1" t="s">
        <v>170</v>
      </c>
      <c r="G108" s="1" t="s">
        <v>75</v>
      </c>
      <c r="H108" s="1" t="s">
        <v>76</v>
      </c>
      <c r="I108" s="1">
        <v>65310</v>
      </c>
      <c r="J108" s="2">
        <v>43331</v>
      </c>
      <c r="K108" s="1" t="s">
        <v>28</v>
      </c>
      <c r="L108" s="1">
        <v>3</v>
      </c>
      <c r="M108" s="1" t="s">
        <v>29</v>
      </c>
      <c r="N108" s="1">
        <v>4.3</v>
      </c>
      <c r="O108" s="1">
        <v>5</v>
      </c>
      <c r="P108" s="1">
        <v>0</v>
      </c>
      <c r="Q108" s="1">
        <v>13</v>
      </c>
    </row>
    <row r="109" spans="1:17" x14ac:dyDescent="0.3">
      <c r="A109" s="1" t="s">
        <v>504</v>
      </c>
      <c r="B109" s="1" t="s">
        <v>172</v>
      </c>
      <c r="C109" s="2">
        <v>19988</v>
      </c>
      <c r="D109" s="1" t="s">
        <v>26</v>
      </c>
      <c r="E109" s="1" t="s">
        <v>27</v>
      </c>
      <c r="F109" s="1" t="s">
        <v>170</v>
      </c>
      <c r="G109" s="1" t="s">
        <v>41</v>
      </c>
      <c r="H109" s="1" t="s">
        <v>156</v>
      </c>
      <c r="I109" s="1">
        <v>105700</v>
      </c>
      <c r="J109" s="2">
        <v>42773</v>
      </c>
      <c r="K109" s="1" t="s">
        <v>28</v>
      </c>
      <c r="L109" s="1">
        <v>3</v>
      </c>
      <c r="M109" s="1" t="s">
        <v>29</v>
      </c>
      <c r="N109" s="1">
        <v>4.83</v>
      </c>
      <c r="O109" s="1">
        <v>3</v>
      </c>
      <c r="P109" s="1">
        <v>0</v>
      </c>
      <c r="Q109" s="1">
        <v>10</v>
      </c>
    </row>
    <row r="110" spans="1:17" x14ac:dyDescent="0.3">
      <c r="A110" s="1" t="s">
        <v>505</v>
      </c>
      <c r="B110" s="1" t="s">
        <v>173</v>
      </c>
      <c r="C110" s="2">
        <v>28409</v>
      </c>
      <c r="D110" s="1" t="s">
        <v>18</v>
      </c>
      <c r="E110" s="1" t="s">
        <v>19</v>
      </c>
      <c r="F110" s="1" t="s">
        <v>170</v>
      </c>
      <c r="G110" s="1" t="s">
        <v>21</v>
      </c>
      <c r="H110" s="1" t="s">
        <v>22</v>
      </c>
      <c r="I110" s="1">
        <v>46654</v>
      </c>
      <c r="J110" s="2">
        <v>43513</v>
      </c>
      <c r="K110" s="1" t="s">
        <v>23</v>
      </c>
      <c r="L110" s="1">
        <v>3</v>
      </c>
      <c r="M110" s="1" t="s">
        <v>29</v>
      </c>
      <c r="N110" s="1">
        <v>3.1</v>
      </c>
      <c r="O110" s="1">
        <v>3</v>
      </c>
      <c r="P110" s="1">
        <v>0</v>
      </c>
      <c r="Q110" s="1">
        <v>3</v>
      </c>
    </row>
    <row r="111" spans="1:17" x14ac:dyDescent="0.3">
      <c r="A111" s="1" t="s">
        <v>506</v>
      </c>
      <c r="B111" s="1" t="s">
        <v>174</v>
      </c>
      <c r="C111" s="2">
        <v>29253</v>
      </c>
      <c r="D111" s="1" t="s">
        <v>18</v>
      </c>
      <c r="E111" s="1" t="s">
        <v>27</v>
      </c>
      <c r="F111" s="1" t="s">
        <v>170</v>
      </c>
      <c r="G111" s="1" t="s">
        <v>21</v>
      </c>
      <c r="H111" s="1" t="s">
        <v>22</v>
      </c>
      <c r="I111" s="1">
        <v>63973</v>
      </c>
      <c r="J111" s="2">
        <v>42644</v>
      </c>
      <c r="K111" s="1" t="s">
        <v>28</v>
      </c>
      <c r="L111" s="1">
        <v>3</v>
      </c>
      <c r="M111" s="1" t="s">
        <v>29</v>
      </c>
      <c r="N111" s="1">
        <v>3.38</v>
      </c>
      <c r="O111" s="1">
        <v>3</v>
      </c>
      <c r="P111" s="1">
        <v>0</v>
      </c>
      <c r="Q111" s="1">
        <v>17</v>
      </c>
    </row>
    <row r="112" spans="1:17" x14ac:dyDescent="0.3">
      <c r="A112" s="1" t="s">
        <v>507</v>
      </c>
      <c r="B112" s="1" t="s">
        <v>175</v>
      </c>
      <c r="C112" s="2">
        <v>25258</v>
      </c>
      <c r="D112" s="1" t="s">
        <v>18</v>
      </c>
      <c r="E112" s="1" t="s">
        <v>19</v>
      </c>
      <c r="F112" s="1" t="s">
        <v>170</v>
      </c>
      <c r="G112" s="1" t="s">
        <v>75</v>
      </c>
      <c r="H112" s="1" t="s">
        <v>76</v>
      </c>
      <c r="I112" s="1">
        <v>71339</v>
      </c>
      <c r="J112" s="2">
        <v>42554</v>
      </c>
      <c r="K112" s="1" t="s">
        <v>38</v>
      </c>
      <c r="L112" s="1">
        <v>3</v>
      </c>
      <c r="M112" s="1" t="s">
        <v>29</v>
      </c>
      <c r="N112" s="1">
        <v>3.65</v>
      </c>
      <c r="O112" s="1">
        <v>5</v>
      </c>
      <c r="P112" s="1">
        <v>0</v>
      </c>
      <c r="Q112" s="1">
        <v>20</v>
      </c>
    </row>
    <row r="113" spans="1:17" x14ac:dyDescent="0.3">
      <c r="A113" s="1" t="s">
        <v>508</v>
      </c>
      <c r="B113" s="1" t="s">
        <v>176</v>
      </c>
      <c r="C113" s="2">
        <v>31525</v>
      </c>
      <c r="D113" s="1" t="s">
        <v>18</v>
      </c>
      <c r="E113" s="1" t="s">
        <v>27</v>
      </c>
      <c r="F113" s="1" t="s">
        <v>170</v>
      </c>
      <c r="G113" s="1" t="s">
        <v>41</v>
      </c>
      <c r="H113" s="1" t="s">
        <v>95</v>
      </c>
      <c r="I113" s="1">
        <v>93206</v>
      </c>
      <c r="J113" s="2">
        <v>43749</v>
      </c>
      <c r="K113" s="1" t="s">
        <v>36</v>
      </c>
      <c r="L113" s="1">
        <v>3</v>
      </c>
      <c r="M113" s="1" t="s">
        <v>29</v>
      </c>
      <c r="N113" s="1">
        <v>4.46</v>
      </c>
      <c r="O113" s="1">
        <v>5</v>
      </c>
      <c r="P113" s="1">
        <v>0</v>
      </c>
      <c r="Q113" s="1">
        <v>7</v>
      </c>
    </row>
    <row r="114" spans="1:17" x14ac:dyDescent="0.3">
      <c r="A114" s="1" t="s">
        <v>509</v>
      </c>
      <c r="B114" s="1" t="s">
        <v>177</v>
      </c>
      <c r="C114" s="2">
        <v>31667</v>
      </c>
      <c r="D114" s="1" t="s">
        <v>18</v>
      </c>
      <c r="E114" s="1" t="s">
        <v>27</v>
      </c>
      <c r="F114" s="1" t="s">
        <v>170</v>
      </c>
      <c r="G114" s="1" t="s">
        <v>21</v>
      </c>
      <c r="H114" s="1" t="s">
        <v>22</v>
      </c>
      <c r="I114" s="1">
        <v>46120</v>
      </c>
      <c r="J114" s="2">
        <v>42985</v>
      </c>
      <c r="K114" s="1" t="s">
        <v>23</v>
      </c>
      <c r="L114" s="1">
        <v>3</v>
      </c>
      <c r="M114" s="1" t="s">
        <v>29</v>
      </c>
      <c r="N114" s="1">
        <v>5</v>
      </c>
      <c r="O114" s="1">
        <v>5</v>
      </c>
      <c r="P114" s="1">
        <v>0</v>
      </c>
      <c r="Q114" s="1">
        <v>13</v>
      </c>
    </row>
    <row r="115" spans="1:17" x14ac:dyDescent="0.3">
      <c r="A115" s="1" t="s">
        <v>510</v>
      </c>
      <c r="B115" s="1" t="s">
        <v>178</v>
      </c>
      <c r="C115" s="2">
        <v>30798</v>
      </c>
      <c r="D115" s="1" t="s">
        <v>18</v>
      </c>
      <c r="E115" s="1" t="s">
        <v>40</v>
      </c>
      <c r="F115" s="1" t="s">
        <v>170</v>
      </c>
      <c r="G115" s="1" t="s">
        <v>57</v>
      </c>
      <c r="H115" s="1" t="s">
        <v>60</v>
      </c>
      <c r="I115" s="1">
        <v>64520</v>
      </c>
      <c r="J115" s="2">
        <v>43617</v>
      </c>
      <c r="K115" s="1" t="s">
        <v>110</v>
      </c>
      <c r="L115" s="1">
        <v>3</v>
      </c>
      <c r="M115" s="1" t="s">
        <v>29</v>
      </c>
      <c r="N115" s="1">
        <v>5</v>
      </c>
      <c r="O115" s="1">
        <v>4</v>
      </c>
      <c r="P115" s="1">
        <v>0</v>
      </c>
      <c r="Q115" s="1">
        <v>3</v>
      </c>
    </row>
    <row r="116" spans="1:17" x14ac:dyDescent="0.3">
      <c r="A116" s="1" t="s">
        <v>511</v>
      </c>
      <c r="B116" s="1" t="s">
        <v>179</v>
      </c>
      <c r="C116" s="2">
        <v>31942</v>
      </c>
      <c r="D116" s="1" t="s">
        <v>26</v>
      </c>
      <c r="E116" s="1" t="s">
        <v>19</v>
      </c>
      <c r="F116" s="1" t="s">
        <v>20</v>
      </c>
      <c r="G116" s="1" t="s">
        <v>41</v>
      </c>
      <c r="H116" s="1" t="s">
        <v>180</v>
      </c>
      <c r="I116" s="1">
        <v>81584</v>
      </c>
      <c r="J116" s="2">
        <v>44602</v>
      </c>
      <c r="K116" s="1" t="s">
        <v>28</v>
      </c>
      <c r="L116" s="1">
        <v>3</v>
      </c>
      <c r="M116" s="1" t="s">
        <v>29</v>
      </c>
      <c r="N116" s="1">
        <v>4.0999999999999996</v>
      </c>
      <c r="O116" s="1">
        <v>5</v>
      </c>
      <c r="P116" s="1">
        <v>0</v>
      </c>
      <c r="Q116" s="1">
        <v>2</v>
      </c>
    </row>
    <row r="117" spans="1:17" x14ac:dyDescent="0.3">
      <c r="A117" s="1" t="s">
        <v>512</v>
      </c>
      <c r="B117" s="1" t="s">
        <v>181</v>
      </c>
      <c r="C117" s="2">
        <v>30961</v>
      </c>
      <c r="D117" s="1" t="s">
        <v>18</v>
      </c>
      <c r="E117" s="1" t="s">
        <v>27</v>
      </c>
      <c r="F117" s="1" t="s">
        <v>20</v>
      </c>
      <c r="G117" s="1" t="s">
        <v>57</v>
      </c>
      <c r="H117" s="1" t="s">
        <v>182</v>
      </c>
      <c r="I117" s="1">
        <v>93046</v>
      </c>
      <c r="J117" s="2">
        <v>44682</v>
      </c>
      <c r="K117" s="1" t="s">
        <v>28</v>
      </c>
      <c r="L117" s="1">
        <v>3</v>
      </c>
      <c r="M117" s="1" t="s">
        <v>29</v>
      </c>
      <c r="N117" s="1">
        <v>4.0999999999999996</v>
      </c>
      <c r="O117" s="1">
        <v>4</v>
      </c>
      <c r="P117" s="1">
        <v>0</v>
      </c>
      <c r="Q117" s="1">
        <v>20</v>
      </c>
    </row>
    <row r="118" spans="1:17" x14ac:dyDescent="0.3">
      <c r="A118" s="1" t="s">
        <v>513</v>
      </c>
      <c r="B118" s="1" t="s">
        <v>183</v>
      </c>
      <c r="C118" s="2">
        <v>29991</v>
      </c>
      <c r="D118" s="1" t="s">
        <v>18</v>
      </c>
      <c r="E118" s="1" t="s">
        <v>27</v>
      </c>
      <c r="F118" s="1" t="s">
        <v>20</v>
      </c>
      <c r="G118" s="1" t="s">
        <v>21</v>
      </c>
      <c r="H118" s="1" t="s">
        <v>22</v>
      </c>
      <c r="I118" s="1">
        <v>64738</v>
      </c>
      <c r="J118" s="2">
        <v>42869</v>
      </c>
      <c r="K118" s="1" t="s">
        <v>46</v>
      </c>
      <c r="L118" s="1">
        <v>3</v>
      </c>
      <c r="M118" s="1" t="s">
        <v>29</v>
      </c>
      <c r="N118" s="1">
        <v>4.0999999999999996</v>
      </c>
      <c r="O118" s="1">
        <v>3</v>
      </c>
      <c r="P118" s="1">
        <v>0</v>
      </c>
      <c r="Q118" s="1">
        <v>10</v>
      </c>
    </row>
    <row r="119" spans="1:17" x14ac:dyDescent="0.3">
      <c r="A119" s="1" t="s">
        <v>514</v>
      </c>
      <c r="B119" s="1" t="s">
        <v>184</v>
      </c>
      <c r="C119" s="2">
        <v>32504</v>
      </c>
      <c r="D119" s="1" t="s">
        <v>18</v>
      </c>
      <c r="E119" s="1" t="s">
        <v>63</v>
      </c>
      <c r="F119" s="1" t="s">
        <v>20</v>
      </c>
      <c r="G119" s="1" t="s">
        <v>75</v>
      </c>
      <c r="H119" s="1" t="s">
        <v>76</v>
      </c>
      <c r="I119" s="1">
        <v>70468</v>
      </c>
      <c r="J119" s="2">
        <v>42855</v>
      </c>
      <c r="K119" s="1" t="s">
        <v>110</v>
      </c>
      <c r="L119" s="1">
        <v>3</v>
      </c>
      <c r="M119" s="1" t="s">
        <v>29</v>
      </c>
      <c r="N119" s="1">
        <v>4.53</v>
      </c>
      <c r="O119" s="1">
        <v>3</v>
      </c>
      <c r="P119" s="1">
        <v>0</v>
      </c>
      <c r="Q119" s="1">
        <v>16</v>
      </c>
    </row>
    <row r="120" spans="1:17" x14ac:dyDescent="0.3">
      <c r="A120" s="1" t="s">
        <v>515</v>
      </c>
      <c r="B120" s="1" t="s">
        <v>185</v>
      </c>
      <c r="C120" s="2">
        <v>29885</v>
      </c>
      <c r="D120" s="1" t="s">
        <v>26</v>
      </c>
      <c r="E120" s="1" t="s">
        <v>27</v>
      </c>
      <c r="F120" s="1" t="s">
        <v>20</v>
      </c>
      <c r="G120" s="1" t="s">
        <v>21</v>
      </c>
      <c r="H120" s="1" t="s">
        <v>69</v>
      </c>
      <c r="I120" s="1">
        <v>77915</v>
      </c>
      <c r="J120" s="2">
        <v>43373</v>
      </c>
      <c r="K120" s="1" t="s">
        <v>110</v>
      </c>
      <c r="L120" s="1">
        <v>4</v>
      </c>
      <c r="M120" s="1" t="s">
        <v>24</v>
      </c>
      <c r="N120" s="1">
        <v>4.0999999999999996</v>
      </c>
      <c r="O120" s="1">
        <v>3</v>
      </c>
      <c r="P120" s="1">
        <v>0</v>
      </c>
      <c r="Q120" s="1">
        <v>11</v>
      </c>
    </row>
    <row r="121" spans="1:17" x14ac:dyDescent="0.3">
      <c r="A121" s="1" t="s">
        <v>516</v>
      </c>
      <c r="B121" s="1" t="s">
        <v>186</v>
      </c>
      <c r="C121" s="2">
        <v>28933</v>
      </c>
      <c r="D121" s="1" t="s">
        <v>18</v>
      </c>
      <c r="E121" s="1" t="s">
        <v>27</v>
      </c>
      <c r="F121" s="1" t="s">
        <v>20</v>
      </c>
      <c r="G121" s="1" t="s">
        <v>21</v>
      </c>
      <c r="H121" s="1" t="s">
        <v>48</v>
      </c>
      <c r="I121" s="1">
        <v>63450</v>
      </c>
      <c r="J121" s="2">
        <v>43319</v>
      </c>
      <c r="K121" s="1" t="s">
        <v>23</v>
      </c>
      <c r="L121" s="1">
        <v>3</v>
      </c>
      <c r="M121" s="1" t="s">
        <v>29</v>
      </c>
      <c r="N121" s="1">
        <v>4</v>
      </c>
      <c r="O121" s="1">
        <v>3</v>
      </c>
      <c r="P121" s="1">
        <v>0</v>
      </c>
      <c r="Q121" s="1">
        <v>7</v>
      </c>
    </row>
    <row r="122" spans="1:17" x14ac:dyDescent="0.3">
      <c r="A122" s="1" t="s">
        <v>517</v>
      </c>
      <c r="B122" s="1" t="s">
        <v>187</v>
      </c>
      <c r="C122" s="2">
        <v>32273</v>
      </c>
      <c r="D122" s="1" t="s">
        <v>26</v>
      </c>
      <c r="E122" s="1" t="s">
        <v>19</v>
      </c>
      <c r="F122" s="1" t="s">
        <v>20</v>
      </c>
      <c r="G122" s="1" t="s">
        <v>41</v>
      </c>
      <c r="H122" s="1" t="s">
        <v>42</v>
      </c>
      <c r="I122" s="1">
        <v>51777</v>
      </c>
      <c r="J122" s="2">
        <v>42390</v>
      </c>
      <c r="K122" s="1" t="s">
        <v>38</v>
      </c>
      <c r="L122" s="1">
        <v>4</v>
      </c>
      <c r="M122" s="1" t="s">
        <v>24</v>
      </c>
      <c r="N122" s="1">
        <v>4.6399999999999997</v>
      </c>
      <c r="O122" s="1">
        <v>4</v>
      </c>
      <c r="P122" s="1">
        <v>0</v>
      </c>
      <c r="Q122" s="1">
        <v>14</v>
      </c>
    </row>
    <row r="123" spans="1:17" x14ac:dyDescent="0.3">
      <c r="A123" s="1" t="s">
        <v>518</v>
      </c>
      <c r="B123" s="1" t="s">
        <v>188</v>
      </c>
      <c r="C123" s="2">
        <v>30038</v>
      </c>
      <c r="D123" s="1" t="s">
        <v>26</v>
      </c>
      <c r="E123" s="1" t="s">
        <v>19</v>
      </c>
      <c r="F123" s="1" t="s">
        <v>20</v>
      </c>
      <c r="G123" s="1" t="s">
        <v>21</v>
      </c>
      <c r="H123" s="1" t="s">
        <v>48</v>
      </c>
      <c r="I123" s="1">
        <v>73330</v>
      </c>
      <c r="J123" s="2">
        <v>43331</v>
      </c>
      <c r="K123" s="1" t="s">
        <v>28</v>
      </c>
      <c r="L123" s="1">
        <v>4</v>
      </c>
      <c r="M123" s="1" t="s">
        <v>24</v>
      </c>
      <c r="N123" s="1">
        <v>4.2</v>
      </c>
      <c r="O123" s="1">
        <v>4</v>
      </c>
      <c r="P123" s="1">
        <v>0</v>
      </c>
      <c r="Q123" s="1">
        <v>19</v>
      </c>
    </row>
    <row r="124" spans="1:17" x14ac:dyDescent="0.3">
      <c r="A124" s="1" t="s">
        <v>519</v>
      </c>
      <c r="B124" s="1" t="s">
        <v>189</v>
      </c>
      <c r="C124" s="2">
        <v>27689</v>
      </c>
      <c r="D124" s="1" t="s">
        <v>26</v>
      </c>
      <c r="E124" s="1" t="s">
        <v>27</v>
      </c>
      <c r="F124" s="1" t="s">
        <v>20</v>
      </c>
      <c r="G124" s="1" t="s">
        <v>21</v>
      </c>
      <c r="H124" s="1" t="s">
        <v>22</v>
      </c>
      <c r="I124" s="1">
        <v>52057</v>
      </c>
      <c r="J124" s="2">
        <v>44243</v>
      </c>
      <c r="K124" s="1" t="s">
        <v>110</v>
      </c>
      <c r="L124" s="1">
        <v>3</v>
      </c>
      <c r="M124" s="1" t="s">
        <v>29</v>
      </c>
      <c r="N124" s="1">
        <v>5</v>
      </c>
      <c r="O124" s="1">
        <v>3</v>
      </c>
      <c r="P124" s="1">
        <v>0</v>
      </c>
      <c r="Q124" s="1">
        <v>6</v>
      </c>
    </row>
    <row r="125" spans="1:17" x14ac:dyDescent="0.3">
      <c r="A125" s="1" t="s">
        <v>520</v>
      </c>
      <c r="B125" s="1" t="s">
        <v>190</v>
      </c>
      <c r="C125" s="2">
        <v>31600</v>
      </c>
      <c r="D125" s="1" t="s">
        <v>26</v>
      </c>
      <c r="E125" s="1" t="s">
        <v>19</v>
      </c>
      <c r="F125" s="1" t="s">
        <v>20</v>
      </c>
      <c r="G125" s="1" t="s">
        <v>21</v>
      </c>
      <c r="H125" s="1" t="s">
        <v>22</v>
      </c>
      <c r="I125" s="1">
        <v>45395</v>
      </c>
      <c r="J125" s="2">
        <v>43617</v>
      </c>
      <c r="K125" s="1" t="s">
        <v>23</v>
      </c>
      <c r="L125" s="1">
        <v>3</v>
      </c>
      <c r="M125" s="1" t="s">
        <v>29</v>
      </c>
      <c r="N125" s="1">
        <v>4.5999999999999996</v>
      </c>
      <c r="O125" s="1">
        <v>4</v>
      </c>
      <c r="P125" s="1">
        <v>0</v>
      </c>
      <c r="Q125" s="1">
        <v>14</v>
      </c>
    </row>
    <row r="126" spans="1:17" x14ac:dyDescent="0.3">
      <c r="A126" s="1" t="s">
        <v>521</v>
      </c>
      <c r="B126" s="1" t="s">
        <v>191</v>
      </c>
      <c r="C126" s="2">
        <v>27997</v>
      </c>
      <c r="D126" s="1" t="s">
        <v>26</v>
      </c>
      <c r="E126" s="1" t="s">
        <v>27</v>
      </c>
      <c r="F126" s="1" t="s">
        <v>20</v>
      </c>
      <c r="G126" s="1" t="s">
        <v>21</v>
      </c>
      <c r="H126" s="1" t="s">
        <v>48</v>
      </c>
      <c r="I126" s="1">
        <v>62385</v>
      </c>
      <c r="J126" s="2">
        <v>44870</v>
      </c>
      <c r="K126" s="1" t="s">
        <v>23</v>
      </c>
      <c r="L126" s="1">
        <v>3</v>
      </c>
      <c r="M126" s="1" t="s">
        <v>29</v>
      </c>
      <c r="N126" s="1">
        <v>5</v>
      </c>
      <c r="O126" s="1">
        <v>3</v>
      </c>
      <c r="P126" s="1">
        <v>0</v>
      </c>
      <c r="Q126" s="1">
        <v>4</v>
      </c>
    </row>
    <row r="127" spans="1:17" x14ac:dyDescent="0.3">
      <c r="A127" s="1" t="s">
        <v>522</v>
      </c>
      <c r="B127" s="1" t="s">
        <v>192</v>
      </c>
      <c r="C127" s="2">
        <v>27221</v>
      </c>
      <c r="D127" s="1" t="s">
        <v>26</v>
      </c>
      <c r="E127" s="1" t="s">
        <v>27</v>
      </c>
      <c r="F127" s="1" t="s">
        <v>20</v>
      </c>
      <c r="G127" s="1" t="s">
        <v>21</v>
      </c>
      <c r="H127" s="1" t="s">
        <v>22</v>
      </c>
      <c r="I127" s="1">
        <v>61349</v>
      </c>
      <c r="J127" s="2">
        <v>43415</v>
      </c>
      <c r="K127" s="1" t="s">
        <v>23</v>
      </c>
      <c r="L127" s="1">
        <v>3</v>
      </c>
      <c r="M127" s="1" t="s">
        <v>29</v>
      </c>
      <c r="N127" s="1">
        <v>4.0999999999999996</v>
      </c>
      <c r="O127" s="1">
        <v>3</v>
      </c>
      <c r="P127" s="1">
        <v>0</v>
      </c>
      <c r="Q127" s="1">
        <v>11</v>
      </c>
    </row>
    <row r="128" spans="1:17" x14ac:dyDescent="0.3">
      <c r="A128" s="1" t="s">
        <v>523</v>
      </c>
      <c r="B128" s="1" t="s">
        <v>193</v>
      </c>
      <c r="C128" s="2">
        <v>31969</v>
      </c>
      <c r="D128" s="1" t="s">
        <v>26</v>
      </c>
      <c r="E128" s="1" t="s">
        <v>19</v>
      </c>
      <c r="F128" s="1" t="s">
        <v>20</v>
      </c>
      <c r="G128" s="1" t="s">
        <v>32</v>
      </c>
      <c r="H128" s="1" t="s">
        <v>33</v>
      </c>
      <c r="I128" s="1">
        <v>105688</v>
      </c>
      <c r="J128" s="2">
        <v>43415</v>
      </c>
      <c r="K128" s="1" t="s">
        <v>46</v>
      </c>
      <c r="L128" s="1">
        <v>3</v>
      </c>
      <c r="M128" s="1" t="s">
        <v>29</v>
      </c>
      <c r="N128" s="1">
        <v>4.5</v>
      </c>
      <c r="O128" s="1">
        <v>5</v>
      </c>
      <c r="P128" s="1">
        <v>0</v>
      </c>
      <c r="Q128" s="1">
        <v>14</v>
      </c>
    </row>
    <row r="129" spans="1:17" x14ac:dyDescent="0.3">
      <c r="A129" s="1" t="s">
        <v>524</v>
      </c>
      <c r="B129" s="1" t="s">
        <v>194</v>
      </c>
      <c r="C129" s="2">
        <v>28451</v>
      </c>
      <c r="D129" s="1" t="s">
        <v>26</v>
      </c>
      <c r="E129" s="1" t="s">
        <v>27</v>
      </c>
      <c r="F129" s="1" t="s">
        <v>20</v>
      </c>
      <c r="G129" s="1" t="s">
        <v>21</v>
      </c>
      <c r="H129" s="1" t="s">
        <v>22</v>
      </c>
      <c r="I129" s="1">
        <v>54132</v>
      </c>
      <c r="J129" s="2">
        <v>42521</v>
      </c>
      <c r="K129" s="1" t="s">
        <v>28</v>
      </c>
      <c r="L129" s="1">
        <v>3</v>
      </c>
      <c r="M129" s="1" t="s">
        <v>29</v>
      </c>
      <c r="N129" s="1">
        <v>5</v>
      </c>
      <c r="O129" s="1">
        <v>4</v>
      </c>
      <c r="P129" s="1">
        <v>0</v>
      </c>
      <c r="Q129" s="1">
        <v>8</v>
      </c>
    </row>
    <row r="130" spans="1:17" x14ac:dyDescent="0.3">
      <c r="A130" s="1" t="s">
        <v>525</v>
      </c>
      <c r="B130" s="1" t="s">
        <v>195</v>
      </c>
      <c r="C130" s="2">
        <v>31918</v>
      </c>
      <c r="D130" s="1" t="s">
        <v>26</v>
      </c>
      <c r="E130" s="1" t="s">
        <v>19</v>
      </c>
      <c r="F130" s="1" t="s">
        <v>20</v>
      </c>
      <c r="G130" s="1" t="s">
        <v>21</v>
      </c>
      <c r="H130" s="1" t="s">
        <v>48</v>
      </c>
      <c r="I130" s="1">
        <v>55315</v>
      </c>
      <c r="J130" s="2">
        <v>44285</v>
      </c>
      <c r="K130" s="1" t="s">
        <v>23</v>
      </c>
      <c r="L130" s="1">
        <v>3</v>
      </c>
      <c r="M130" s="1" t="s">
        <v>29</v>
      </c>
      <c r="N130" s="1">
        <v>5</v>
      </c>
      <c r="O130" s="1">
        <v>5</v>
      </c>
      <c r="P130" s="1">
        <v>0</v>
      </c>
      <c r="Q130" s="1">
        <v>16</v>
      </c>
    </row>
    <row r="131" spans="1:17" x14ac:dyDescent="0.3">
      <c r="A131" s="1" t="s">
        <v>526</v>
      </c>
      <c r="B131" s="1" t="s">
        <v>196</v>
      </c>
      <c r="C131" s="2">
        <v>31959</v>
      </c>
      <c r="D131" s="1" t="s">
        <v>26</v>
      </c>
      <c r="E131" s="1" t="s">
        <v>27</v>
      </c>
      <c r="F131" s="1" t="s">
        <v>20</v>
      </c>
      <c r="G131" s="1" t="s">
        <v>21</v>
      </c>
      <c r="H131" s="1" t="s">
        <v>22</v>
      </c>
      <c r="I131" s="1">
        <v>62810</v>
      </c>
      <c r="J131" s="2">
        <v>43282</v>
      </c>
      <c r="K131" s="1" t="s">
        <v>28</v>
      </c>
      <c r="L131" s="1">
        <v>3</v>
      </c>
      <c r="M131" s="1" t="s">
        <v>29</v>
      </c>
      <c r="N131" s="1">
        <v>3.93</v>
      </c>
      <c r="O131" s="1">
        <v>3</v>
      </c>
      <c r="P131" s="1">
        <v>0</v>
      </c>
      <c r="Q131" s="1">
        <v>20</v>
      </c>
    </row>
    <row r="132" spans="1:17" x14ac:dyDescent="0.3">
      <c r="A132" s="1" t="s">
        <v>527</v>
      </c>
      <c r="B132" s="1" t="s">
        <v>197</v>
      </c>
      <c r="C132" s="2">
        <v>30688</v>
      </c>
      <c r="D132" s="1" t="s">
        <v>18</v>
      </c>
      <c r="E132" s="1" t="s">
        <v>27</v>
      </c>
      <c r="F132" s="1" t="s">
        <v>20</v>
      </c>
      <c r="G132" s="1" t="s">
        <v>75</v>
      </c>
      <c r="H132" s="1" t="s">
        <v>76</v>
      </c>
      <c r="I132" s="1">
        <v>63291</v>
      </c>
      <c r="J132" s="2">
        <v>44719</v>
      </c>
      <c r="K132" s="1" t="s">
        <v>110</v>
      </c>
      <c r="L132" s="1">
        <v>3</v>
      </c>
      <c r="M132" s="1" t="s">
        <v>29</v>
      </c>
      <c r="N132" s="1">
        <v>3.4</v>
      </c>
      <c r="O132" s="1">
        <v>4</v>
      </c>
      <c r="P132" s="1">
        <v>0</v>
      </c>
      <c r="Q132" s="1">
        <v>7</v>
      </c>
    </row>
    <row r="133" spans="1:17" x14ac:dyDescent="0.3">
      <c r="A133" s="1" t="s">
        <v>528</v>
      </c>
      <c r="B133" s="1" t="s">
        <v>198</v>
      </c>
      <c r="C133" s="2">
        <v>28025</v>
      </c>
      <c r="D133" s="1" t="s">
        <v>26</v>
      </c>
      <c r="E133" s="1" t="s">
        <v>19</v>
      </c>
      <c r="F133" s="1" t="s">
        <v>199</v>
      </c>
      <c r="G133" s="1" t="s">
        <v>21</v>
      </c>
      <c r="H133" s="1" t="s">
        <v>22</v>
      </c>
      <c r="I133" s="1">
        <v>55688</v>
      </c>
      <c r="J133" s="2">
        <v>44285</v>
      </c>
      <c r="K133" s="1" t="s">
        <v>28</v>
      </c>
      <c r="L133" s="1">
        <v>3</v>
      </c>
      <c r="M133" s="1" t="s">
        <v>29</v>
      </c>
      <c r="N133" s="1">
        <v>5</v>
      </c>
      <c r="O133" s="1">
        <v>4</v>
      </c>
      <c r="P133" s="1">
        <v>0</v>
      </c>
      <c r="Q133" s="1">
        <v>10</v>
      </c>
    </row>
    <row r="134" spans="1:17" x14ac:dyDescent="0.3">
      <c r="A134" s="1" t="s">
        <v>529</v>
      </c>
      <c r="B134" s="1" t="s">
        <v>200</v>
      </c>
      <c r="C134" s="2">
        <v>29867</v>
      </c>
      <c r="D134" s="1" t="s">
        <v>18</v>
      </c>
      <c r="E134" s="1" t="s">
        <v>19</v>
      </c>
      <c r="F134" s="1" t="s">
        <v>199</v>
      </c>
      <c r="G134" s="1" t="s">
        <v>21</v>
      </c>
      <c r="H134" s="1" t="s">
        <v>69</v>
      </c>
      <c r="I134" s="1">
        <v>83667</v>
      </c>
      <c r="J134" s="2">
        <v>42963</v>
      </c>
      <c r="K134" s="1" t="s">
        <v>28</v>
      </c>
      <c r="L134" s="1">
        <v>3</v>
      </c>
      <c r="M134" s="1" t="s">
        <v>29</v>
      </c>
      <c r="N134" s="1">
        <v>4.37</v>
      </c>
      <c r="O134" s="1">
        <v>3</v>
      </c>
      <c r="P134" s="1">
        <v>0</v>
      </c>
      <c r="Q134" s="1">
        <v>2</v>
      </c>
    </row>
    <row r="135" spans="1:17" x14ac:dyDescent="0.3">
      <c r="A135" s="1" t="s">
        <v>530</v>
      </c>
      <c r="B135" s="1" t="s">
        <v>201</v>
      </c>
      <c r="C135" s="2">
        <v>33833</v>
      </c>
      <c r="D135" s="1" t="s">
        <v>18</v>
      </c>
      <c r="E135" s="1" t="s">
        <v>27</v>
      </c>
      <c r="F135" s="1" t="s">
        <v>199</v>
      </c>
      <c r="G135" s="1" t="s">
        <v>21</v>
      </c>
      <c r="H135" s="1" t="s">
        <v>48</v>
      </c>
      <c r="I135" s="1">
        <v>58207</v>
      </c>
      <c r="J135" s="2">
        <v>42562</v>
      </c>
      <c r="K135" s="1" t="s">
        <v>23</v>
      </c>
      <c r="L135" s="1">
        <v>3</v>
      </c>
      <c r="M135" s="1" t="s">
        <v>29</v>
      </c>
      <c r="N135" s="1">
        <v>3.7</v>
      </c>
      <c r="O135" s="1">
        <v>3</v>
      </c>
      <c r="P135" s="1">
        <v>0</v>
      </c>
      <c r="Q135" s="1">
        <v>14</v>
      </c>
    </row>
    <row r="136" spans="1:17" x14ac:dyDescent="0.3">
      <c r="A136" s="1" t="s">
        <v>531</v>
      </c>
      <c r="B136" s="1" t="s">
        <v>202</v>
      </c>
      <c r="C136" s="2">
        <v>31542</v>
      </c>
      <c r="D136" s="1" t="s">
        <v>18</v>
      </c>
      <c r="E136" s="1" t="s">
        <v>27</v>
      </c>
      <c r="F136" s="1" t="s">
        <v>199</v>
      </c>
      <c r="G136" s="1" t="s">
        <v>41</v>
      </c>
      <c r="H136" s="1" t="s">
        <v>203</v>
      </c>
      <c r="I136" s="1">
        <v>157000</v>
      </c>
      <c r="J136" s="2">
        <v>42781</v>
      </c>
      <c r="K136" s="1" t="s">
        <v>38</v>
      </c>
      <c r="L136" s="1">
        <v>2</v>
      </c>
      <c r="M136" s="1" t="s">
        <v>55</v>
      </c>
      <c r="N136" s="1">
        <v>2.39</v>
      </c>
      <c r="O136" s="1">
        <v>3</v>
      </c>
      <c r="P136" s="1">
        <v>4</v>
      </c>
      <c r="Q136" s="1">
        <v>13</v>
      </c>
    </row>
    <row r="137" spans="1:17" x14ac:dyDescent="0.3">
      <c r="A137" s="1" t="s">
        <v>532</v>
      </c>
      <c r="B137" s="1" t="s">
        <v>204</v>
      </c>
      <c r="C137" s="2">
        <v>25682</v>
      </c>
      <c r="D137" s="1" t="s">
        <v>26</v>
      </c>
      <c r="E137" s="1" t="s">
        <v>19</v>
      </c>
      <c r="F137" s="1" t="s">
        <v>199</v>
      </c>
      <c r="G137" s="1" t="s">
        <v>21</v>
      </c>
      <c r="H137" s="1" t="s">
        <v>48</v>
      </c>
      <c r="I137" s="1">
        <v>72460</v>
      </c>
      <c r="J137" s="2">
        <v>43233</v>
      </c>
      <c r="K137" s="1" t="s">
        <v>28</v>
      </c>
      <c r="L137" s="1">
        <v>4</v>
      </c>
      <c r="M137" s="1" t="s">
        <v>24</v>
      </c>
      <c r="N137" s="1">
        <v>4.7</v>
      </c>
      <c r="O137" s="1">
        <v>3</v>
      </c>
      <c r="P137" s="1">
        <v>0</v>
      </c>
      <c r="Q137" s="1">
        <v>1</v>
      </c>
    </row>
    <row r="138" spans="1:17" x14ac:dyDescent="0.3">
      <c r="A138" s="1" t="s">
        <v>533</v>
      </c>
      <c r="B138" s="1" t="s">
        <v>205</v>
      </c>
      <c r="C138" s="2">
        <v>27831</v>
      </c>
      <c r="D138" s="1" t="s">
        <v>18</v>
      </c>
      <c r="E138" s="1" t="s">
        <v>19</v>
      </c>
      <c r="F138" s="1" t="s">
        <v>199</v>
      </c>
      <c r="G138" s="1" t="s">
        <v>21</v>
      </c>
      <c r="H138" s="1" t="s">
        <v>48</v>
      </c>
      <c r="I138" s="1">
        <v>72106</v>
      </c>
      <c r="J138" s="2">
        <v>42979</v>
      </c>
      <c r="K138" s="1" t="s">
        <v>38</v>
      </c>
      <c r="L138" s="1">
        <v>3</v>
      </c>
      <c r="M138" s="1" t="s">
        <v>29</v>
      </c>
      <c r="N138" s="1">
        <v>4.0999999999999996</v>
      </c>
      <c r="O138" s="1">
        <v>4</v>
      </c>
      <c r="P138" s="1">
        <v>0</v>
      </c>
      <c r="Q138" s="1">
        <v>12</v>
      </c>
    </row>
    <row r="139" spans="1:17" x14ac:dyDescent="0.3">
      <c r="A139" s="1" t="s">
        <v>534</v>
      </c>
      <c r="B139" s="1" t="s">
        <v>206</v>
      </c>
      <c r="C139" s="2">
        <v>28949</v>
      </c>
      <c r="D139" s="1" t="s">
        <v>26</v>
      </c>
      <c r="E139" s="1" t="s">
        <v>27</v>
      </c>
      <c r="F139" s="1" t="s">
        <v>20</v>
      </c>
      <c r="G139" s="1" t="s">
        <v>41</v>
      </c>
      <c r="H139" s="1" t="s">
        <v>126</v>
      </c>
      <c r="I139" s="1">
        <v>52599</v>
      </c>
      <c r="J139" s="2">
        <v>44243</v>
      </c>
      <c r="K139" s="1" t="s">
        <v>28</v>
      </c>
      <c r="L139" s="1">
        <v>3</v>
      </c>
      <c r="M139" s="1" t="s">
        <v>29</v>
      </c>
      <c r="N139" s="1">
        <v>3.81</v>
      </c>
      <c r="O139" s="1">
        <v>3</v>
      </c>
      <c r="P139" s="1">
        <v>0</v>
      </c>
      <c r="Q139" s="1">
        <v>6</v>
      </c>
    </row>
    <row r="140" spans="1:17" x14ac:dyDescent="0.3">
      <c r="A140" s="1" t="s">
        <v>535</v>
      </c>
      <c r="B140" s="1" t="s">
        <v>207</v>
      </c>
      <c r="C140" s="2">
        <v>30870</v>
      </c>
      <c r="D140" s="1" t="s">
        <v>26</v>
      </c>
      <c r="E140" s="1" t="s">
        <v>40</v>
      </c>
      <c r="F140" s="1" t="s">
        <v>20</v>
      </c>
      <c r="G140" s="1" t="s">
        <v>21</v>
      </c>
      <c r="H140" s="1" t="s">
        <v>22</v>
      </c>
      <c r="I140" s="1">
        <v>63430</v>
      </c>
      <c r="J140" s="2">
        <v>43104</v>
      </c>
      <c r="K140" s="1" t="s">
        <v>23</v>
      </c>
      <c r="L140" s="1">
        <v>3</v>
      </c>
      <c r="M140" s="1" t="s">
        <v>29</v>
      </c>
      <c r="N140" s="1">
        <v>4.4000000000000004</v>
      </c>
      <c r="O140" s="1">
        <v>4</v>
      </c>
      <c r="P140" s="1">
        <v>0</v>
      </c>
      <c r="Q140" s="1">
        <v>18</v>
      </c>
    </row>
    <row r="141" spans="1:17" x14ac:dyDescent="0.3">
      <c r="A141" s="1" t="s">
        <v>536</v>
      </c>
      <c r="B141" s="1" t="s">
        <v>208</v>
      </c>
      <c r="C141" s="2">
        <v>27041</v>
      </c>
      <c r="D141" s="1" t="s">
        <v>18</v>
      </c>
      <c r="E141" s="1" t="s">
        <v>63</v>
      </c>
      <c r="F141" s="1" t="s">
        <v>20</v>
      </c>
      <c r="G141" s="1" t="s">
        <v>21</v>
      </c>
      <c r="H141" s="1" t="s">
        <v>48</v>
      </c>
      <c r="I141" s="1">
        <v>74417</v>
      </c>
      <c r="J141" s="2">
        <v>43233</v>
      </c>
      <c r="K141" s="1" t="s">
        <v>23</v>
      </c>
      <c r="L141" s="1">
        <v>3</v>
      </c>
      <c r="M141" s="1" t="s">
        <v>29</v>
      </c>
      <c r="N141" s="1">
        <v>4.29</v>
      </c>
      <c r="O141" s="1">
        <v>5</v>
      </c>
      <c r="P141" s="1">
        <v>0</v>
      </c>
      <c r="Q141" s="1">
        <v>11</v>
      </c>
    </row>
    <row r="142" spans="1:17" x14ac:dyDescent="0.3">
      <c r="A142" s="1" t="s">
        <v>537</v>
      </c>
      <c r="B142" s="1" t="s">
        <v>209</v>
      </c>
      <c r="C142" s="2">
        <v>29329</v>
      </c>
      <c r="D142" s="1" t="s">
        <v>18</v>
      </c>
      <c r="E142" s="1" t="s">
        <v>19</v>
      </c>
      <c r="F142" s="1" t="s">
        <v>20</v>
      </c>
      <c r="G142" s="1" t="s">
        <v>21</v>
      </c>
      <c r="H142" s="1" t="s">
        <v>22</v>
      </c>
      <c r="I142" s="1">
        <v>57575</v>
      </c>
      <c r="J142" s="2">
        <v>43319</v>
      </c>
      <c r="K142" s="1" t="s">
        <v>23</v>
      </c>
      <c r="L142" s="1">
        <v>3</v>
      </c>
      <c r="M142" s="1" t="s">
        <v>29</v>
      </c>
      <c r="N142" s="1">
        <v>4.0999999999999996</v>
      </c>
      <c r="O142" s="1">
        <v>4</v>
      </c>
      <c r="P142" s="1">
        <v>0</v>
      </c>
      <c r="Q142" s="1">
        <v>13</v>
      </c>
    </row>
    <row r="143" spans="1:17" x14ac:dyDescent="0.3">
      <c r="A143" s="1" t="s">
        <v>538</v>
      </c>
      <c r="B143" s="1" t="s">
        <v>210</v>
      </c>
      <c r="C143" s="2">
        <v>25683</v>
      </c>
      <c r="D143" s="1" t="s">
        <v>18</v>
      </c>
      <c r="E143" s="1" t="s">
        <v>19</v>
      </c>
      <c r="F143" s="1" t="s">
        <v>20</v>
      </c>
      <c r="G143" s="1" t="s">
        <v>41</v>
      </c>
      <c r="H143" s="1" t="s">
        <v>180</v>
      </c>
      <c r="I143" s="1">
        <v>87921</v>
      </c>
      <c r="J143" s="2">
        <v>45201</v>
      </c>
      <c r="K143" s="1" t="s">
        <v>28</v>
      </c>
      <c r="L143" s="1">
        <v>3</v>
      </c>
      <c r="M143" s="1" t="s">
        <v>29</v>
      </c>
      <c r="N143" s="1">
        <v>5</v>
      </c>
      <c r="O143" s="1">
        <v>3</v>
      </c>
      <c r="P143" s="1">
        <v>0</v>
      </c>
      <c r="Q143" s="1">
        <v>17</v>
      </c>
    </row>
    <row r="144" spans="1:17" x14ac:dyDescent="0.3">
      <c r="A144" s="1" t="s">
        <v>539</v>
      </c>
      <c r="B144" s="1" t="s">
        <v>211</v>
      </c>
      <c r="C144" s="2">
        <v>28341</v>
      </c>
      <c r="D144" s="1" t="s">
        <v>18</v>
      </c>
      <c r="E144" s="1" t="s">
        <v>27</v>
      </c>
      <c r="F144" s="1" t="s">
        <v>20</v>
      </c>
      <c r="G144" s="1" t="s">
        <v>21</v>
      </c>
      <c r="H144" s="1" t="s">
        <v>22</v>
      </c>
      <c r="I144" s="1">
        <v>48495</v>
      </c>
      <c r="J144" s="2">
        <v>43804</v>
      </c>
      <c r="K144" s="1" t="s">
        <v>23</v>
      </c>
      <c r="L144" s="1">
        <v>3</v>
      </c>
      <c r="M144" s="1" t="s">
        <v>29</v>
      </c>
      <c r="N144" s="1">
        <v>5</v>
      </c>
      <c r="O144" s="1">
        <v>5</v>
      </c>
      <c r="P144" s="1">
        <v>0</v>
      </c>
      <c r="Q144" s="1">
        <v>11</v>
      </c>
    </row>
    <row r="145" spans="1:17" x14ac:dyDescent="0.3">
      <c r="A145" s="1" t="s">
        <v>540</v>
      </c>
      <c r="B145" s="1" t="s">
        <v>212</v>
      </c>
      <c r="C145" s="2">
        <v>24537</v>
      </c>
      <c r="D145" s="1" t="s">
        <v>26</v>
      </c>
      <c r="E145" s="1" t="s">
        <v>63</v>
      </c>
      <c r="F145" s="1" t="s">
        <v>20</v>
      </c>
      <c r="G145" s="1" t="s">
        <v>21</v>
      </c>
      <c r="H145" s="1" t="s">
        <v>22</v>
      </c>
      <c r="I145" s="1">
        <v>52984</v>
      </c>
      <c r="J145" s="2">
        <v>43104</v>
      </c>
      <c r="K145" s="1" t="s">
        <v>38</v>
      </c>
      <c r="L145" s="1">
        <v>4</v>
      </c>
      <c r="M145" s="1" t="s">
        <v>24</v>
      </c>
      <c r="N145" s="1">
        <v>4</v>
      </c>
      <c r="O145" s="1">
        <v>3</v>
      </c>
      <c r="P145" s="1">
        <v>0</v>
      </c>
      <c r="Q145" s="1">
        <v>12</v>
      </c>
    </row>
    <row r="146" spans="1:17" x14ac:dyDescent="0.3">
      <c r="A146" s="1" t="s">
        <v>541</v>
      </c>
      <c r="B146" s="1" t="s">
        <v>213</v>
      </c>
      <c r="C146" s="2">
        <v>32598</v>
      </c>
      <c r="D146" s="1" t="s">
        <v>26</v>
      </c>
      <c r="E146" s="1" t="s">
        <v>19</v>
      </c>
      <c r="F146" s="1" t="s">
        <v>20</v>
      </c>
      <c r="G146" s="1" t="s">
        <v>75</v>
      </c>
      <c r="H146" s="1" t="s">
        <v>76</v>
      </c>
      <c r="I146" s="1">
        <v>63695</v>
      </c>
      <c r="J146" s="2">
        <v>43319</v>
      </c>
      <c r="K146" s="1" t="s">
        <v>28</v>
      </c>
      <c r="L146" s="1">
        <v>3</v>
      </c>
      <c r="M146" s="1" t="s">
        <v>29</v>
      </c>
      <c r="N146" s="1">
        <v>5</v>
      </c>
      <c r="O146" s="1">
        <v>5</v>
      </c>
      <c r="P146" s="1">
        <v>0</v>
      </c>
      <c r="Q146" s="1">
        <v>2</v>
      </c>
    </row>
    <row r="147" spans="1:17" x14ac:dyDescent="0.3">
      <c r="A147" s="1" t="s">
        <v>542</v>
      </c>
      <c r="B147" s="1" t="s">
        <v>214</v>
      </c>
      <c r="C147" s="2">
        <v>30870</v>
      </c>
      <c r="D147" s="1" t="s">
        <v>26</v>
      </c>
      <c r="E147" s="1" t="s">
        <v>19</v>
      </c>
      <c r="F147" s="1" t="s">
        <v>20</v>
      </c>
      <c r="G147" s="1" t="s">
        <v>21</v>
      </c>
      <c r="H147" s="1" t="s">
        <v>22</v>
      </c>
      <c r="I147" s="1">
        <v>62061</v>
      </c>
      <c r="J147" s="2">
        <v>43319</v>
      </c>
      <c r="K147" s="1" t="s">
        <v>23</v>
      </c>
      <c r="L147" s="1">
        <v>3</v>
      </c>
      <c r="M147" s="1" t="s">
        <v>29</v>
      </c>
      <c r="N147" s="1">
        <v>3.6</v>
      </c>
      <c r="O147" s="1">
        <v>5</v>
      </c>
      <c r="P147" s="1">
        <v>0</v>
      </c>
      <c r="Q147" s="1">
        <v>4</v>
      </c>
    </row>
    <row r="148" spans="1:17" x14ac:dyDescent="0.3">
      <c r="A148" s="1" t="s">
        <v>543</v>
      </c>
      <c r="B148" s="1" t="s">
        <v>215</v>
      </c>
      <c r="C148" s="2">
        <v>31374</v>
      </c>
      <c r="D148" s="1" t="s">
        <v>26</v>
      </c>
      <c r="E148" s="1" t="s">
        <v>19</v>
      </c>
      <c r="F148" s="1" t="s">
        <v>20</v>
      </c>
      <c r="G148" s="1" t="s">
        <v>21</v>
      </c>
      <c r="H148" s="1" t="s">
        <v>48</v>
      </c>
      <c r="I148" s="1">
        <v>66738</v>
      </c>
      <c r="J148" s="2">
        <v>43749</v>
      </c>
      <c r="K148" s="1" t="s">
        <v>28</v>
      </c>
      <c r="L148" s="1">
        <v>3</v>
      </c>
      <c r="M148" s="1" t="s">
        <v>29</v>
      </c>
      <c r="N148" s="1">
        <v>4.53</v>
      </c>
      <c r="O148" s="1">
        <v>5</v>
      </c>
      <c r="P148" s="1">
        <v>0</v>
      </c>
      <c r="Q148" s="1">
        <v>5</v>
      </c>
    </row>
    <row r="149" spans="1:17" x14ac:dyDescent="0.3">
      <c r="A149" s="1" t="s">
        <v>544</v>
      </c>
      <c r="B149" s="1" t="s">
        <v>216</v>
      </c>
      <c r="C149" s="2">
        <v>33182</v>
      </c>
      <c r="D149" s="1" t="s">
        <v>26</v>
      </c>
      <c r="E149" s="1" t="s">
        <v>19</v>
      </c>
      <c r="F149" s="1" t="s">
        <v>20</v>
      </c>
      <c r="G149" s="1" t="s">
        <v>75</v>
      </c>
      <c r="H149" s="1" t="s">
        <v>76</v>
      </c>
      <c r="I149" s="1">
        <v>63051</v>
      </c>
      <c r="J149" s="2">
        <v>43373</v>
      </c>
      <c r="K149" s="1" t="s">
        <v>28</v>
      </c>
      <c r="L149" s="1">
        <v>3</v>
      </c>
      <c r="M149" s="1" t="s">
        <v>29</v>
      </c>
      <c r="N149" s="1">
        <v>4.28</v>
      </c>
      <c r="O149" s="1">
        <v>3</v>
      </c>
      <c r="P149" s="1">
        <v>0</v>
      </c>
      <c r="Q149" s="1">
        <v>1</v>
      </c>
    </row>
    <row r="150" spans="1:17" x14ac:dyDescent="0.3">
      <c r="A150" s="1" t="s">
        <v>545</v>
      </c>
      <c r="B150" s="1" t="s">
        <v>217</v>
      </c>
      <c r="C150" s="2">
        <v>28076</v>
      </c>
      <c r="D150" s="1" t="s">
        <v>18</v>
      </c>
      <c r="E150" s="1" t="s">
        <v>27</v>
      </c>
      <c r="F150" s="1" t="s">
        <v>20</v>
      </c>
      <c r="G150" s="1" t="s">
        <v>21</v>
      </c>
      <c r="H150" s="1" t="s">
        <v>22</v>
      </c>
      <c r="I150" s="1">
        <v>47414</v>
      </c>
      <c r="J150" s="2">
        <v>43373</v>
      </c>
      <c r="K150" s="1" t="s">
        <v>23</v>
      </c>
      <c r="L150" s="1">
        <v>4</v>
      </c>
      <c r="M150" s="1" t="s">
        <v>24</v>
      </c>
      <c r="N150" s="1">
        <v>5</v>
      </c>
      <c r="O150" s="1">
        <v>3</v>
      </c>
      <c r="P150" s="1">
        <v>0</v>
      </c>
      <c r="Q150" s="1">
        <v>13</v>
      </c>
    </row>
    <row r="151" spans="1:17" x14ac:dyDescent="0.3">
      <c r="A151" s="1" t="s">
        <v>546</v>
      </c>
      <c r="B151" s="1" t="s">
        <v>218</v>
      </c>
      <c r="C151" s="2">
        <v>29183</v>
      </c>
      <c r="D151" s="1" t="s">
        <v>18</v>
      </c>
      <c r="E151" s="1" t="s">
        <v>19</v>
      </c>
      <c r="F151" s="1" t="s">
        <v>20</v>
      </c>
      <c r="G151" s="1" t="s">
        <v>21</v>
      </c>
      <c r="H151" s="1" t="s">
        <v>22</v>
      </c>
      <c r="I151" s="1">
        <v>53060</v>
      </c>
      <c r="J151" s="2">
        <v>43513</v>
      </c>
      <c r="K151" s="1" t="s">
        <v>23</v>
      </c>
      <c r="L151" s="1">
        <v>2</v>
      </c>
      <c r="M151" s="1" t="s">
        <v>55</v>
      </c>
      <c r="N151" s="1">
        <v>4.25</v>
      </c>
      <c r="O151" s="1">
        <v>3</v>
      </c>
      <c r="P151" s="1">
        <v>4</v>
      </c>
      <c r="Q151" s="1">
        <v>6</v>
      </c>
    </row>
    <row r="152" spans="1:17" x14ac:dyDescent="0.3">
      <c r="A152" s="1" t="s">
        <v>547</v>
      </c>
      <c r="B152" s="1" t="s">
        <v>219</v>
      </c>
      <c r="C152" s="2">
        <v>30090</v>
      </c>
      <c r="D152" s="1" t="s">
        <v>18</v>
      </c>
      <c r="E152" s="1" t="s">
        <v>19</v>
      </c>
      <c r="F152" s="1" t="s">
        <v>20</v>
      </c>
      <c r="G152" s="1" t="s">
        <v>75</v>
      </c>
      <c r="H152" s="1" t="s">
        <v>76</v>
      </c>
      <c r="I152" s="1">
        <v>68829</v>
      </c>
      <c r="J152" s="2">
        <v>44317</v>
      </c>
      <c r="K152" s="1" t="s">
        <v>110</v>
      </c>
      <c r="L152" s="1">
        <v>3</v>
      </c>
      <c r="M152" s="1" t="s">
        <v>29</v>
      </c>
      <c r="N152" s="1">
        <v>5</v>
      </c>
      <c r="O152" s="1">
        <v>5</v>
      </c>
      <c r="P152" s="1">
        <v>0</v>
      </c>
      <c r="Q152" s="1">
        <v>18</v>
      </c>
    </row>
    <row r="153" spans="1:17" x14ac:dyDescent="0.3">
      <c r="A153" s="1" t="s">
        <v>548</v>
      </c>
      <c r="B153" s="1" t="s">
        <v>220</v>
      </c>
      <c r="C153" s="2">
        <v>29131</v>
      </c>
      <c r="D153" s="1" t="s">
        <v>26</v>
      </c>
      <c r="E153" s="1" t="s">
        <v>27</v>
      </c>
      <c r="F153" s="1" t="s">
        <v>20</v>
      </c>
      <c r="G153" s="1" t="s">
        <v>21</v>
      </c>
      <c r="H153" s="1" t="s">
        <v>48</v>
      </c>
      <c r="I153" s="1">
        <v>74226</v>
      </c>
      <c r="J153" s="2">
        <v>42770</v>
      </c>
      <c r="K153" s="1" t="s">
        <v>23</v>
      </c>
      <c r="L153" s="1">
        <v>3</v>
      </c>
      <c r="M153" s="1" t="s">
        <v>29</v>
      </c>
      <c r="N153" s="1">
        <v>4.3</v>
      </c>
      <c r="O153" s="1">
        <v>3</v>
      </c>
      <c r="P153" s="1">
        <v>0</v>
      </c>
      <c r="Q153" s="1">
        <v>14</v>
      </c>
    </row>
    <row r="154" spans="1:17" x14ac:dyDescent="0.3">
      <c r="A154" s="1" t="s">
        <v>549</v>
      </c>
      <c r="B154" s="1" t="s">
        <v>221</v>
      </c>
      <c r="C154" s="2">
        <v>30941</v>
      </c>
      <c r="D154" s="1" t="s">
        <v>26</v>
      </c>
      <c r="E154" s="1" t="s">
        <v>27</v>
      </c>
      <c r="F154" s="1" t="s">
        <v>20</v>
      </c>
      <c r="G154" s="1" t="s">
        <v>41</v>
      </c>
      <c r="H154" s="1" t="s">
        <v>44</v>
      </c>
      <c r="I154" s="1">
        <v>93554</v>
      </c>
      <c r="J154" s="2">
        <v>43749</v>
      </c>
      <c r="K154" s="1" t="s">
        <v>36</v>
      </c>
      <c r="L154" s="1">
        <v>4</v>
      </c>
      <c r="M154" s="1" t="s">
        <v>24</v>
      </c>
      <c r="N154" s="1">
        <v>4.5999999999999996</v>
      </c>
      <c r="O154" s="1">
        <v>5</v>
      </c>
      <c r="P154" s="1">
        <v>0</v>
      </c>
      <c r="Q154" s="1">
        <v>16</v>
      </c>
    </row>
    <row r="155" spans="1:17" x14ac:dyDescent="0.3">
      <c r="A155" s="1" t="s">
        <v>550</v>
      </c>
      <c r="B155" s="1" t="s">
        <v>222</v>
      </c>
      <c r="C155" s="2">
        <v>29913</v>
      </c>
      <c r="D155" s="1" t="s">
        <v>18</v>
      </c>
      <c r="E155" s="1" t="s">
        <v>19</v>
      </c>
      <c r="F155" s="1" t="s">
        <v>20</v>
      </c>
      <c r="G155" s="1" t="s">
        <v>21</v>
      </c>
      <c r="H155" s="1" t="s">
        <v>22</v>
      </c>
      <c r="I155" s="1">
        <v>47001</v>
      </c>
      <c r="J155" s="2">
        <v>41040</v>
      </c>
      <c r="K155" s="1" t="s">
        <v>46</v>
      </c>
      <c r="L155" s="1">
        <v>3</v>
      </c>
      <c r="M155" s="1" t="s">
        <v>29</v>
      </c>
      <c r="N155" s="1">
        <v>3.66</v>
      </c>
      <c r="O155" s="1">
        <v>3</v>
      </c>
      <c r="P155" s="1">
        <v>0</v>
      </c>
      <c r="Q155" s="1">
        <v>15</v>
      </c>
    </row>
    <row r="156" spans="1:17" x14ac:dyDescent="0.3">
      <c r="A156" s="1" t="s">
        <v>551</v>
      </c>
      <c r="B156" s="1" t="s">
        <v>223</v>
      </c>
      <c r="C156" s="2">
        <v>32384</v>
      </c>
      <c r="D156" s="1" t="s">
        <v>26</v>
      </c>
      <c r="E156" s="1" t="s">
        <v>27</v>
      </c>
      <c r="F156" s="1" t="s">
        <v>20</v>
      </c>
      <c r="G156" s="1" t="s">
        <v>75</v>
      </c>
      <c r="H156" s="1" t="s">
        <v>76</v>
      </c>
      <c r="I156" s="1">
        <v>61844</v>
      </c>
      <c r="J156" s="2">
        <v>42979</v>
      </c>
      <c r="K156" s="1" t="s">
        <v>110</v>
      </c>
      <c r="L156" s="1">
        <v>3</v>
      </c>
      <c r="M156" s="1" t="s">
        <v>29</v>
      </c>
      <c r="N156" s="1">
        <v>4.2</v>
      </c>
      <c r="O156" s="1">
        <v>5</v>
      </c>
      <c r="P156" s="1">
        <v>0</v>
      </c>
      <c r="Q156" s="1">
        <v>9</v>
      </c>
    </row>
    <row r="157" spans="1:17" x14ac:dyDescent="0.3">
      <c r="A157" s="1" t="s">
        <v>552</v>
      </c>
      <c r="B157" s="1" t="s">
        <v>224</v>
      </c>
      <c r="C157" s="2">
        <v>22451</v>
      </c>
      <c r="D157" s="1" t="s">
        <v>18</v>
      </c>
      <c r="E157" s="1" t="s">
        <v>19</v>
      </c>
      <c r="F157" s="1" t="s">
        <v>20</v>
      </c>
      <c r="G157" s="1" t="s">
        <v>21</v>
      </c>
      <c r="H157" s="1" t="s">
        <v>22</v>
      </c>
      <c r="I157" s="1">
        <v>59472</v>
      </c>
      <c r="J157" s="2">
        <v>43617</v>
      </c>
      <c r="K157" s="1" t="s">
        <v>36</v>
      </c>
      <c r="L157" s="1">
        <v>3</v>
      </c>
      <c r="M157" s="1" t="s">
        <v>29</v>
      </c>
      <c r="N157" s="1">
        <v>4.8</v>
      </c>
      <c r="O157" s="1">
        <v>3</v>
      </c>
      <c r="P157" s="1">
        <v>0</v>
      </c>
      <c r="Q157" s="1">
        <v>14</v>
      </c>
    </row>
    <row r="158" spans="1:17" x14ac:dyDescent="0.3">
      <c r="A158" s="1" t="s">
        <v>553</v>
      </c>
      <c r="B158" s="1" t="s">
        <v>225</v>
      </c>
      <c r="C158" s="2">
        <v>29560</v>
      </c>
      <c r="D158" s="1" t="s">
        <v>26</v>
      </c>
      <c r="E158" s="1" t="s">
        <v>27</v>
      </c>
      <c r="F158" s="1" t="s">
        <v>20</v>
      </c>
      <c r="G158" s="1" t="s">
        <v>41</v>
      </c>
      <c r="H158" s="1" t="s">
        <v>107</v>
      </c>
      <c r="I158" s="1">
        <v>95920</v>
      </c>
      <c r="J158" s="2">
        <v>44602</v>
      </c>
      <c r="K158" s="1" t="s">
        <v>28</v>
      </c>
      <c r="L158" s="1">
        <v>3</v>
      </c>
      <c r="M158" s="1" t="s">
        <v>29</v>
      </c>
      <c r="N158" s="1">
        <v>4.4000000000000004</v>
      </c>
      <c r="O158" s="1">
        <v>4</v>
      </c>
      <c r="P158" s="1">
        <v>0</v>
      </c>
      <c r="Q158" s="1">
        <v>10</v>
      </c>
    </row>
    <row r="159" spans="1:17" x14ac:dyDescent="0.3">
      <c r="A159" s="1" t="s">
        <v>554</v>
      </c>
      <c r="B159" s="1" t="s">
        <v>226</v>
      </c>
      <c r="C159" s="2">
        <v>20068</v>
      </c>
      <c r="D159" s="1" t="s">
        <v>18</v>
      </c>
      <c r="E159" s="1" t="s">
        <v>27</v>
      </c>
      <c r="F159" s="1" t="s">
        <v>20</v>
      </c>
      <c r="G159" s="1" t="s">
        <v>75</v>
      </c>
      <c r="H159" s="1" t="s">
        <v>76</v>
      </c>
      <c r="I159" s="1">
        <v>61809</v>
      </c>
      <c r="J159" s="2">
        <v>43804</v>
      </c>
      <c r="K159" s="1" t="s">
        <v>28</v>
      </c>
      <c r="L159" s="1">
        <v>3</v>
      </c>
      <c r="M159" s="1" t="s">
        <v>29</v>
      </c>
      <c r="N159" s="1">
        <v>3.98</v>
      </c>
      <c r="O159" s="1">
        <v>3</v>
      </c>
      <c r="P159" s="1">
        <v>0</v>
      </c>
      <c r="Q159" s="1">
        <v>4</v>
      </c>
    </row>
    <row r="160" spans="1:17" x14ac:dyDescent="0.3">
      <c r="A160" s="1" t="s">
        <v>555</v>
      </c>
      <c r="B160" s="1" t="s">
        <v>227</v>
      </c>
      <c r="C160" s="2">
        <v>26999</v>
      </c>
      <c r="D160" s="1" t="s">
        <v>26</v>
      </c>
      <c r="E160" s="1" t="s">
        <v>27</v>
      </c>
      <c r="F160" s="1" t="s">
        <v>20</v>
      </c>
      <c r="G160" s="1" t="s">
        <v>21</v>
      </c>
      <c r="H160" s="1" t="s">
        <v>22</v>
      </c>
      <c r="I160" s="1">
        <v>46738</v>
      </c>
      <c r="J160" s="2">
        <v>43201</v>
      </c>
      <c r="K160" s="1" t="s">
        <v>46</v>
      </c>
      <c r="L160" s="1">
        <v>4</v>
      </c>
      <c r="M160" s="1" t="s">
        <v>24</v>
      </c>
      <c r="N160" s="1">
        <v>4.3600000000000003</v>
      </c>
      <c r="O160" s="1">
        <v>5</v>
      </c>
      <c r="P160" s="1">
        <v>0</v>
      </c>
      <c r="Q160" s="1">
        <v>16</v>
      </c>
    </row>
    <row r="161" spans="1:17" x14ac:dyDescent="0.3">
      <c r="A161" s="1" t="s">
        <v>556</v>
      </c>
      <c r="B161" s="1" t="s">
        <v>228</v>
      </c>
      <c r="C161" s="2">
        <v>31075</v>
      </c>
      <c r="D161" s="1" t="s">
        <v>18</v>
      </c>
      <c r="E161" s="1" t="s">
        <v>35</v>
      </c>
      <c r="F161" s="1" t="s">
        <v>20</v>
      </c>
      <c r="G161" s="1" t="s">
        <v>21</v>
      </c>
      <c r="H161" s="1" t="s">
        <v>22</v>
      </c>
      <c r="I161" s="1">
        <v>63353</v>
      </c>
      <c r="J161" s="2">
        <v>43319</v>
      </c>
      <c r="K161" s="1" t="s">
        <v>36</v>
      </c>
      <c r="L161" s="1">
        <v>4</v>
      </c>
      <c r="M161" s="1" t="s">
        <v>24</v>
      </c>
      <c r="N161" s="1">
        <v>3.6</v>
      </c>
      <c r="O161" s="1">
        <v>5</v>
      </c>
      <c r="P161" s="1">
        <v>0</v>
      </c>
      <c r="Q161" s="1">
        <v>4</v>
      </c>
    </row>
    <row r="162" spans="1:17" x14ac:dyDescent="0.3">
      <c r="A162" s="1" t="s">
        <v>557</v>
      </c>
      <c r="B162" s="1" t="s">
        <v>229</v>
      </c>
      <c r="C162" s="2">
        <v>29900</v>
      </c>
      <c r="D162" s="1" t="s">
        <v>26</v>
      </c>
      <c r="E162" s="1" t="s">
        <v>27</v>
      </c>
      <c r="F162" s="1" t="s">
        <v>20</v>
      </c>
      <c r="G162" s="1" t="s">
        <v>41</v>
      </c>
      <c r="H162" s="1" t="s">
        <v>44</v>
      </c>
      <c r="I162" s="1">
        <v>89883</v>
      </c>
      <c r="J162" s="2">
        <v>44243</v>
      </c>
      <c r="K162" s="1" t="s">
        <v>36</v>
      </c>
      <c r="L162" s="1">
        <v>3</v>
      </c>
      <c r="M162" s="1" t="s">
        <v>29</v>
      </c>
      <c r="N162" s="1">
        <v>3.69</v>
      </c>
      <c r="O162" s="1">
        <v>5</v>
      </c>
      <c r="P162" s="1">
        <v>0</v>
      </c>
      <c r="Q162" s="1">
        <v>15</v>
      </c>
    </row>
    <row r="163" spans="1:17" x14ac:dyDescent="0.3">
      <c r="A163" s="1" t="s">
        <v>558</v>
      </c>
      <c r="B163" s="1" t="s">
        <v>230</v>
      </c>
      <c r="C163" s="2">
        <v>26624</v>
      </c>
      <c r="D163" s="1" t="s">
        <v>26</v>
      </c>
      <c r="E163" s="1" t="s">
        <v>19</v>
      </c>
      <c r="F163" s="1" t="s">
        <v>20</v>
      </c>
      <c r="G163" s="1" t="s">
        <v>41</v>
      </c>
      <c r="H163" s="1" t="s">
        <v>231</v>
      </c>
      <c r="I163" s="1">
        <v>150290</v>
      </c>
      <c r="J163" s="2">
        <v>45108</v>
      </c>
      <c r="K163" s="1" t="s">
        <v>28</v>
      </c>
      <c r="L163" s="1">
        <v>3</v>
      </c>
      <c r="M163" s="1" t="s">
        <v>29</v>
      </c>
      <c r="N163" s="1">
        <v>4.9400000000000004</v>
      </c>
      <c r="O163" s="1">
        <v>3</v>
      </c>
      <c r="P163" s="1">
        <v>0</v>
      </c>
      <c r="Q163" s="1">
        <v>17</v>
      </c>
    </row>
    <row r="164" spans="1:17" x14ac:dyDescent="0.3">
      <c r="A164" s="1" t="s">
        <v>559</v>
      </c>
      <c r="B164" s="1" t="s">
        <v>232</v>
      </c>
      <c r="C164" s="2">
        <v>27161</v>
      </c>
      <c r="D164" s="1" t="s">
        <v>26</v>
      </c>
      <c r="E164" s="1" t="s">
        <v>63</v>
      </c>
      <c r="F164" s="1" t="s">
        <v>20</v>
      </c>
      <c r="G164" s="1" t="s">
        <v>21</v>
      </c>
      <c r="H164" s="1" t="s">
        <v>22</v>
      </c>
      <c r="I164" s="1">
        <v>60627</v>
      </c>
      <c r="J164" s="2">
        <v>43617</v>
      </c>
      <c r="K164" s="1" t="s">
        <v>110</v>
      </c>
      <c r="L164" s="1">
        <v>3</v>
      </c>
      <c r="M164" s="1" t="s">
        <v>29</v>
      </c>
      <c r="N164" s="1">
        <v>5</v>
      </c>
      <c r="O164" s="1">
        <v>4</v>
      </c>
      <c r="P164" s="1">
        <v>0</v>
      </c>
      <c r="Q164" s="1">
        <v>8</v>
      </c>
    </row>
    <row r="165" spans="1:17" x14ac:dyDescent="0.3">
      <c r="A165" s="1" t="s">
        <v>560</v>
      </c>
      <c r="B165" s="1" t="s">
        <v>233</v>
      </c>
      <c r="C165" s="2">
        <v>26788</v>
      </c>
      <c r="D165" s="1" t="s">
        <v>18</v>
      </c>
      <c r="E165" s="1" t="s">
        <v>19</v>
      </c>
      <c r="F165" s="1" t="s">
        <v>234</v>
      </c>
      <c r="G165" s="1" t="s">
        <v>41</v>
      </c>
      <c r="H165" s="1" t="s">
        <v>235</v>
      </c>
      <c r="I165" s="1">
        <v>140920</v>
      </c>
      <c r="J165" s="2">
        <v>43120</v>
      </c>
      <c r="K165" s="1" t="s">
        <v>28</v>
      </c>
      <c r="L165" s="1">
        <v>3</v>
      </c>
      <c r="M165" s="1" t="s">
        <v>29</v>
      </c>
      <c r="N165" s="1">
        <v>3.6</v>
      </c>
      <c r="O165" s="1">
        <v>5</v>
      </c>
      <c r="P165" s="1">
        <v>0</v>
      </c>
      <c r="Q165" s="1">
        <v>13</v>
      </c>
    </row>
    <row r="166" spans="1:17" x14ac:dyDescent="0.3">
      <c r="A166" s="1" t="s">
        <v>561</v>
      </c>
      <c r="B166" s="1" t="s">
        <v>236</v>
      </c>
      <c r="C166" s="2">
        <v>31617</v>
      </c>
      <c r="D166" s="1" t="s">
        <v>26</v>
      </c>
      <c r="E166" s="1" t="s">
        <v>27</v>
      </c>
      <c r="F166" s="1" t="s">
        <v>234</v>
      </c>
      <c r="G166" s="1" t="s">
        <v>32</v>
      </c>
      <c r="H166" s="1" t="s">
        <v>33</v>
      </c>
      <c r="I166" s="1">
        <v>86214</v>
      </c>
      <c r="J166" s="2">
        <v>42866</v>
      </c>
      <c r="K166" s="1" t="s">
        <v>28</v>
      </c>
      <c r="L166" s="1">
        <v>3</v>
      </c>
      <c r="M166" s="1" t="s">
        <v>29</v>
      </c>
      <c r="N166" s="1">
        <v>4.2</v>
      </c>
      <c r="O166" s="1">
        <v>3</v>
      </c>
      <c r="P166" s="1">
        <v>0</v>
      </c>
      <c r="Q166" s="1">
        <v>2</v>
      </c>
    </row>
    <row r="167" spans="1:17" x14ac:dyDescent="0.3">
      <c r="A167" s="1" t="s">
        <v>562</v>
      </c>
      <c r="B167" s="1" t="s">
        <v>237</v>
      </c>
      <c r="C167" s="2">
        <v>24995</v>
      </c>
      <c r="D167" s="1" t="s">
        <v>26</v>
      </c>
      <c r="E167" s="1" t="s">
        <v>19</v>
      </c>
      <c r="F167" s="1" t="s">
        <v>234</v>
      </c>
      <c r="G167" s="1" t="s">
        <v>21</v>
      </c>
      <c r="H167" s="1" t="s">
        <v>22</v>
      </c>
      <c r="I167" s="1">
        <v>47750</v>
      </c>
      <c r="J167" s="2">
        <v>44658</v>
      </c>
      <c r="K167" s="1" t="s">
        <v>38</v>
      </c>
      <c r="L167" s="1">
        <v>2</v>
      </c>
      <c r="M167" s="1" t="s">
        <v>55</v>
      </c>
      <c r="N167" s="1">
        <v>2.6</v>
      </c>
      <c r="O167" s="1">
        <v>4</v>
      </c>
      <c r="P167" s="1">
        <v>5</v>
      </c>
      <c r="Q167" s="1">
        <v>4</v>
      </c>
    </row>
    <row r="168" spans="1:17" x14ac:dyDescent="0.3">
      <c r="A168" s="1" t="s">
        <v>563</v>
      </c>
      <c r="B168" s="1" t="s">
        <v>238</v>
      </c>
      <c r="C168" s="2">
        <v>31528</v>
      </c>
      <c r="D168" s="1" t="s">
        <v>18</v>
      </c>
      <c r="E168" s="1" t="s">
        <v>27</v>
      </c>
      <c r="F168" s="1" t="s">
        <v>234</v>
      </c>
      <c r="G168" s="1" t="s">
        <v>21</v>
      </c>
      <c r="H168" s="1" t="s">
        <v>48</v>
      </c>
      <c r="I168" s="1">
        <v>57975</v>
      </c>
      <c r="J168" s="2">
        <v>42246</v>
      </c>
      <c r="K168" s="1" t="s">
        <v>28</v>
      </c>
      <c r="L168" s="1">
        <v>3</v>
      </c>
      <c r="M168" s="1" t="s">
        <v>29</v>
      </c>
      <c r="N168" s="1">
        <v>4.0999999999999996</v>
      </c>
      <c r="O168" s="1">
        <v>3</v>
      </c>
      <c r="P168" s="1">
        <v>0</v>
      </c>
      <c r="Q168" s="1">
        <v>13</v>
      </c>
    </row>
    <row r="169" spans="1:17" x14ac:dyDescent="0.3">
      <c r="A169" s="1" t="s">
        <v>564</v>
      </c>
      <c r="B169" s="1" t="s">
        <v>239</v>
      </c>
      <c r="C169" s="2">
        <v>32423</v>
      </c>
      <c r="D169" s="1" t="s">
        <v>26</v>
      </c>
      <c r="E169" s="1" t="s">
        <v>27</v>
      </c>
      <c r="F169" s="1" t="s">
        <v>234</v>
      </c>
      <c r="G169" s="1" t="s">
        <v>21</v>
      </c>
      <c r="H169" s="1" t="s">
        <v>22</v>
      </c>
      <c r="I169" s="1">
        <v>56147</v>
      </c>
      <c r="J169" s="2">
        <v>43737</v>
      </c>
      <c r="K169" s="1" t="s">
        <v>23</v>
      </c>
      <c r="L169" s="1">
        <v>3</v>
      </c>
      <c r="M169" s="1" t="s">
        <v>29</v>
      </c>
      <c r="N169" s="1">
        <v>3.51</v>
      </c>
      <c r="O169" s="1">
        <v>3</v>
      </c>
      <c r="P169" s="1">
        <v>0</v>
      </c>
      <c r="Q169" s="1">
        <v>2</v>
      </c>
    </row>
    <row r="170" spans="1:17" x14ac:dyDescent="0.3">
      <c r="A170" s="1" t="s">
        <v>565</v>
      </c>
      <c r="B170" s="1" t="s">
        <v>240</v>
      </c>
      <c r="C170" s="2">
        <v>27670</v>
      </c>
      <c r="D170" s="1" t="s">
        <v>26</v>
      </c>
      <c r="E170" s="1" t="s">
        <v>19</v>
      </c>
      <c r="F170" s="1" t="s">
        <v>234</v>
      </c>
      <c r="G170" s="1" t="s">
        <v>21</v>
      </c>
      <c r="H170" s="1" t="s">
        <v>22</v>
      </c>
      <c r="I170" s="1">
        <v>50923</v>
      </c>
      <c r="J170" s="2">
        <v>43373</v>
      </c>
      <c r="K170" s="1" t="s">
        <v>46</v>
      </c>
      <c r="L170" s="1">
        <v>3</v>
      </c>
      <c r="M170" s="1" t="s">
        <v>29</v>
      </c>
      <c r="N170" s="1">
        <v>5</v>
      </c>
      <c r="O170" s="1">
        <v>5</v>
      </c>
      <c r="P170" s="1">
        <v>0</v>
      </c>
      <c r="Q170" s="1">
        <v>14</v>
      </c>
    </row>
    <row r="171" spans="1:17" x14ac:dyDescent="0.3">
      <c r="A171" s="1" t="s">
        <v>566</v>
      </c>
      <c r="B171" s="1" t="s">
        <v>241</v>
      </c>
      <c r="C171" s="2">
        <v>29690</v>
      </c>
      <c r="D171" s="1" t="s">
        <v>26</v>
      </c>
      <c r="E171" s="1" t="s">
        <v>27</v>
      </c>
      <c r="F171" s="1" t="s">
        <v>234</v>
      </c>
      <c r="G171" s="1" t="s">
        <v>41</v>
      </c>
      <c r="H171" s="1" t="s">
        <v>126</v>
      </c>
      <c r="I171" s="1">
        <v>50750</v>
      </c>
      <c r="J171" s="2">
        <v>43738</v>
      </c>
      <c r="K171" s="1" t="s">
        <v>23</v>
      </c>
      <c r="L171" s="1">
        <v>3</v>
      </c>
      <c r="M171" s="1" t="s">
        <v>29</v>
      </c>
      <c r="N171" s="1">
        <v>3.31</v>
      </c>
      <c r="O171" s="1">
        <v>3</v>
      </c>
      <c r="P171" s="1">
        <v>0</v>
      </c>
      <c r="Q171" s="1">
        <v>7</v>
      </c>
    </row>
    <row r="172" spans="1:17" x14ac:dyDescent="0.3">
      <c r="A172" s="1" t="s">
        <v>567</v>
      </c>
      <c r="B172" s="1" t="s">
        <v>242</v>
      </c>
      <c r="C172" s="2">
        <v>31283</v>
      </c>
      <c r="D172" s="1" t="s">
        <v>26</v>
      </c>
      <c r="E172" s="1" t="s">
        <v>27</v>
      </c>
      <c r="F172" s="1" t="s">
        <v>234</v>
      </c>
      <c r="G172" s="1" t="s">
        <v>21</v>
      </c>
      <c r="H172" s="1" t="s">
        <v>22</v>
      </c>
      <c r="I172" s="1">
        <v>52087</v>
      </c>
      <c r="J172" s="2">
        <v>43331</v>
      </c>
      <c r="K172" s="1" t="s">
        <v>23</v>
      </c>
      <c r="L172" s="1">
        <v>3</v>
      </c>
      <c r="M172" s="1" t="s">
        <v>29</v>
      </c>
      <c r="N172" s="1">
        <v>4.8099999999999996</v>
      </c>
      <c r="O172" s="1">
        <v>4</v>
      </c>
      <c r="P172" s="1">
        <v>0</v>
      </c>
      <c r="Q172" s="1">
        <v>15</v>
      </c>
    </row>
    <row r="173" spans="1:17" x14ac:dyDescent="0.3">
      <c r="A173" s="1" t="s">
        <v>568</v>
      </c>
      <c r="B173" s="1" t="s">
        <v>243</v>
      </c>
      <c r="C173" s="2">
        <v>25782</v>
      </c>
      <c r="D173" s="1" t="s">
        <v>18</v>
      </c>
      <c r="E173" s="1" t="s">
        <v>27</v>
      </c>
      <c r="F173" s="1" t="s">
        <v>20</v>
      </c>
      <c r="G173" s="1" t="s">
        <v>41</v>
      </c>
      <c r="H173" s="1" t="s">
        <v>44</v>
      </c>
      <c r="I173" s="1">
        <v>87826</v>
      </c>
      <c r="J173" s="2">
        <v>44317</v>
      </c>
      <c r="K173" s="1" t="s">
        <v>36</v>
      </c>
      <c r="L173" s="1">
        <v>3</v>
      </c>
      <c r="M173" s="1" t="s">
        <v>29</v>
      </c>
      <c r="N173" s="1">
        <v>3.32</v>
      </c>
      <c r="O173" s="1">
        <v>3</v>
      </c>
      <c r="P173" s="1">
        <v>0</v>
      </c>
      <c r="Q173" s="1">
        <v>16</v>
      </c>
    </row>
    <row r="174" spans="1:17" x14ac:dyDescent="0.3">
      <c r="A174" s="1" t="s">
        <v>569</v>
      </c>
      <c r="B174" s="1" t="s">
        <v>244</v>
      </c>
      <c r="C174" s="2">
        <v>32282</v>
      </c>
      <c r="D174" s="1" t="s">
        <v>26</v>
      </c>
      <c r="E174" s="1" t="s">
        <v>19</v>
      </c>
      <c r="F174" s="1" t="s">
        <v>20</v>
      </c>
      <c r="G174" s="1" t="s">
        <v>57</v>
      </c>
      <c r="H174" s="1" t="s">
        <v>245</v>
      </c>
      <c r="I174" s="1">
        <v>51920</v>
      </c>
      <c r="J174" s="2">
        <v>45296</v>
      </c>
      <c r="K174" s="1" t="s">
        <v>110</v>
      </c>
      <c r="L174" s="1">
        <v>3</v>
      </c>
      <c r="M174" s="1" t="s">
        <v>29</v>
      </c>
      <c r="N174" s="1">
        <v>5</v>
      </c>
      <c r="O174" s="1">
        <v>3</v>
      </c>
      <c r="P174" s="1">
        <v>0</v>
      </c>
      <c r="Q174" s="1">
        <v>2</v>
      </c>
    </row>
    <row r="175" spans="1:17" x14ac:dyDescent="0.3">
      <c r="A175" s="1" t="s">
        <v>570</v>
      </c>
      <c r="B175" s="1" t="s">
        <v>246</v>
      </c>
      <c r="C175" s="2">
        <v>23314</v>
      </c>
      <c r="D175" s="1" t="s">
        <v>18</v>
      </c>
      <c r="E175" s="1" t="s">
        <v>19</v>
      </c>
      <c r="F175" s="1" t="s">
        <v>20</v>
      </c>
      <c r="G175" s="1" t="s">
        <v>21</v>
      </c>
      <c r="H175" s="1" t="s">
        <v>48</v>
      </c>
      <c r="I175" s="1">
        <v>60656</v>
      </c>
      <c r="J175" s="2">
        <v>43737</v>
      </c>
      <c r="K175" s="1" t="s">
        <v>28</v>
      </c>
      <c r="L175" s="1">
        <v>4</v>
      </c>
      <c r="M175" s="1" t="s">
        <v>24</v>
      </c>
      <c r="N175" s="1">
        <v>4.3</v>
      </c>
      <c r="O175" s="1">
        <v>3</v>
      </c>
      <c r="P175" s="1">
        <v>0</v>
      </c>
      <c r="Q175" s="1">
        <v>4</v>
      </c>
    </row>
    <row r="176" spans="1:17" x14ac:dyDescent="0.3">
      <c r="A176" s="1" t="s">
        <v>571</v>
      </c>
      <c r="B176" s="1" t="s">
        <v>247</v>
      </c>
      <c r="C176" s="2">
        <v>30910</v>
      </c>
      <c r="D176" s="1" t="s">
        <v>18</v>
      </c>
      <c r="E176" s="1" t="s">
        <v>40</v>
      </c>
      <c r="F176" s="1" t="s">
        <v>20</v>
      </c>
      <c r="G176" s="1" t="s">
        <v>75</v>
      </c>
      <c r="H176" s="1" t="s">
        <v>97</v>
      </c>
      <c r="I176" s="1">
        <v>72992</v>
      </c>
      <c r="J176" s="2">
        <v>43603</v>
      </c>
      <c r="K176" s="1" t="s">
        <v>38</v>
      </c>
      <c r="L176" s="1">
        <v>2</v>
      </c>
      <c r="M176" s="1" t="s">
        <v>55</v>
      </c>
      <c r="N176" s="1">
        <v>2.4</v>
      </c>
      <c r="O176" s="1">
        <v>4</v>
      </c>
      <c r="P176" s="1">
        <v>2</v>
      </c>
      <c r="Q176" s="1">
        <v>16</v>
      </c>
    </row>
    <row r="177" spans="1:17" x14ac:dyDescent="0.3">
      <c r="A177" s="1" t="s">
        <v>572</v>
      </c>
      <c r="B177" s="1" t="s">
        <v>248</v>
      </c>
      <c r="C177" s="2">
        <v>23775</v>
      </c>
      <c r="D177" s="1" t="s">
        <v>26</v>
      </c>
      <c r="E177" s="1" t="s">
        <v>19</v>
      </c>
      <c r="F177" s="1" t="s">
        <v>20</v>
      </c>
      <c r="G177" s="1" t="s">
        <v>21</v>
      </c>
      <c r="H177" s="1" t="s">
        <v>22</v>
      </c>
      <c r="I177" s="1">
        <v>58939</v>
      </c>
      <c r="J177" s="2">
        <v>43415</v>
      </c>
      <c r="K177" s="1" t="s">
        <v>36</v>
      </c>
      <c r="L177" s="1">
        <v>3</v>
      </c>
      <c r="M177" s="1" t="s">
        <v>29</v>
      </c>
      <c r="N177" s="1">
        <v>3.73</v>
      </c>
      <c r="O177" s="1">
        <v>3</v>
      </c>
      <c r="P177" s="1">
        <v>0</v>
      </c>
      <c r="Q177" s="1">
        <v>16</v>
      </c>
    </row>
    <row r="178" spans="1:17" x14ac:dyDescent="0.3">
      <c r="A178" s="1" t="s">
        <v>573</v>
      </c>
      <c r="B178" s="1" t="s">
        <v>249</v>
      </c>
      <c r="C178" s="2">
        <v>27001</v>
      </c>
      <c r="D178" s="1" t="s">
        <v>26</v>
      </c>
      <c r="E178" s="1" t="s">
        <v>27</v>
      </c>
      <c r="F178" s="1" t="s">
        <v>20</v>
      </c>
      <c r="G178" s="1" t="s">
        <v>41</v>
      </c>
      <c r="H178" s="1" t="s">
        <v>42</v>
      </c>
      <c r="I178" s="1">
        <v>66593</v>
      </c>
      <c r="J178" s="2">
        <v>42649</v>
      </c>
      <c r="K178" s="1" t="s">
        <v>23</v>
      </c>
      <c r="L178" s="1">
        <v>3</v>
      </c>
      <c r="M178" s="1" t="s">
        <v>29</v>
      </c>
      <c r="N178" s="1">
        <v>4.3</v>
      </c>
      <c r="O178" s="1">
        <v>3</v>
      </c>
      <c r="P178" s="1">
        <v>0</v>
      </c>
      <c r="Q178" s="1">
        <v>19</v>
      </c>
    </row>
    <row r="179" spans="1:17" x14ac:dyDescent="0.3">
      <c r="A179" s="1" t="s">
        <v>574</v>
      </c>
      <c r="B179" s="1" t="s">
        <v>250</v>
      </c>
      <c r="C179" s="2">
        <v>30561</v>
      </c>
      <c r="D179" s="1" t="s">
        <v>18</v>
      </c>
      <c r="E179" s="1" t="s">
        <v>27</v>
      </c>
      <c r="F179" s="1" t="s">
        <v>20</v>
      </c>
      <c r="G179" s="1" t="s">
        <v>41</v>
      </c>
      <c r="H179" s="1" t="s">
        <v>95</v>
      </c>
      <c r="I179" s="1">
        <v>87565</v>
      </c>
      <c r="J179" s="2">
        <v>44742</v>
      </c>
      <c r="K179" s="1" t="s">
        <v>23</v>
      </c>
      <c r="L179" s="1">
        <v>3</v>
      </c>
      <c r="M179" s="1" t="s">
        <v>29</v>
      </c>
      <c r="N179" s="1">
        <v>3.27</v>
      </c>
      <c r="O179" s="1">
        <v>4</v>
      </c>
      <c r="P179" s="1">
        <v>0</v>
      </c>
      <c r="Q179" s="1">
        <v>13</v>
      </c>
    </row>
    <row r="180" spans="1:17" x14ac:dyDescent="0.3">
      <c r="A180" s="1" t="s">
        <v>575</v>
      </c>
      <c r="B180" s="1" t="s">
        <v>251</v>
      </c>
      <c r="C180" s="2">
        <v>25039</v>
      </c>
      <c r="D180" s="1" t="s">
        <v>26</v>
      </c>
      <c r="E180" s="1" t="s">
        <v>27</v>
      </c>
      <c r="F180" s="1" t="s">
        <v>20</v>
      </c>
      <c r="G180" s="1" t="s">
        <v>21</v>
      </c>
      <c r="H180" s="1" t="s">
        <v>22</v>
      </c>
      <c r="I180" s="1">
        <v>64021</v>
      </c>
      <c r="J180" s="2">
        <v>42786</v>
      </c>
      <c r="K180" s="1" t="s">
        <v>28</v>
      </c>
      <c r="L180" s="1">
        <v>1</v>
      </c>
      <c r="M180" s="1" t="s">
        <v>104</v>
      </c>
      <c r="N180" s="1">
        <v>2.4</v>
      </c>
      <c r="O180" s="1">
        <v>2</v>
      </c>
      <c r="P180" s="1">
        <v>6</v>
      </c>
      <c r="Q180" s="1">
        <v>20</v>
      </c>
    </row>
    <row r="181" spans="1:17" x14ac:dyDescent="0.3">
      <c r="A181" s="1" t="s">
        <v>576</v>
      </c>
      <c r="B181" s="1" t="s">
        <v>252</v>
      </c>
      <c r="C181" s="2">
        <v>27667</v>
      </c>
      <c r="D181" s="1" t="s">
        <v>26</v>
      </c>
      <c r="E181" s="1" t="s">
        <v>27</v>
      </c>
      <c r="F181" s="1" t="s">
        <v>20</v>
      </c>
      <c r="G181" s="1" t="s">
        <v>21</v>
      </c>
      <c r="H181" s="1" t="s">
        <v>69</v>
      </c>
      <c r="I181" s="1">
        <v>65714</v>
      </c>
      <c r="J181" s="2">
        <v>42776</v>
      </c>
      <c r="K181" s="1" t="s">
        <v>23</v>
      </c>
      <c r="L181" s="1">
        <v>3</v>
      </c>
      <c r="M181" s="1" t="s">
        <v>29</v>
      </c>
      <c r="N181" s="1">
        <v>4.83</v>
      </c>
      <c r="O181" s="1">
        <v>5</v>
      </c>
      <c r="P181" s="1">
        <v>0</v>
      </c>
      <c r="Q181" s="1">
        <v>15</v>
      </c>
    </row>
    <row r="182" spans="1:17" x14ac:dyDescent="0.3">
      <c r="A182" s="1" t="s">
        <v>577</v>
      </c>
      <c r="B182" s="1" t="s">
        <v>253</v>
      </c>
      <c r="C182" s="2">
        <v>30188</v>
      </c>
      <c r="D182" s="1" t="s">
        <v>26</v>
      </c>
      <c r="E182" s="1" t="s">
        <v>40</v>
      </c>
      <c r="F182" s="1" t="s">
        <v>20</v>
      </c>
      <c r="G182" s="1" t="s">
        <v>21</v>
      </c>
      <c r="H182" s="1" t="s">
        <v>22</v>
      </c>
      <c r="I182" s="1">
        <v>47961</v>
      </c>
      <c r="J182" s="2">
        <v>42644</v>
      </c>
      <c r="K182" s="1" t="s">
        <v>46</v>
      </c>
      <c r="L182" s="1">
        <v>3</v>
      </c>
      <c r="M182" s="1" t="s">
        <v>29</v>
      </c>
      <c r="N182" s="1">
        <v>4.0999999999999996</v>
      </c>
      <c r="O182" s="1">
        <v>4</v>
      </c>
      <c r="P182" s="1">
        <v>0</v>
      </c>
      <c r="Q182" s="1">
        <v>9</v>
      </c>
    </row>
    <row r="183" spans="1:17" x14ac:dyDescent="0.3">
      <c r="A183" s="1" t="s">
        <v>578</v>
      </c>
      <c r="B183" s="1" t="s">
        <v>254</v>
      </c>
      <c r="C183" s="2">
        <v>27277</v>
      </c>
      <c r="D183" s="1" t="s">
        <v>18</v>
      </c>
      <c r="E183" s="1" t="s">
        <v>27</v>
      </c>
      <c r="F183" s="1" t="s">
        <v>20</v>
      </c>
      <c r="G183" s="1" t="s">
        <v>75</v>
      </c>
      <c r="H183" s="1" t="s">
        <v>76</v>
      </c>
      <c r="I183" s="1">
        <v>58273</v>
      </c>
      <c r="J183" s="2">
        <v>43804</v>
      </c>
      <c r="K183" s="1" t="s">
        <v>110</v>
      </c>
      <c r="L183" s="1">
        <v>1</v>
      </c>
      <c r="M183" s="1" t="s">
        <v>104</v>
      </c>
      <c r="N183" s="1">
        <v>1.81</v>
      </c>
      <c r="O183" s="1">
        <v>2</v>
      </c>
      <c r="P183" s="1">
        <v>3</v>
      </c>
      <c r="Q183" s="1">
        <v>5</v>
      </c>
    </row>
    <row r="184" spans="1:17" x14ac:dyDescent="0.3">
      <c r="A184" s="1" t="s">
        <v>579</v>
      </c>
      <c r="B184" s="1" t="s">
        <v>255</v>
      </c>
      <c r="C184" s="2">
        <v>31421</v>
      </c>
      <c r="D184" s="1" t="s">
        <v>18</v>
      </c>
      <c r="E184" s="1" t="s">
        <v>19</v>
      </c>
      <c r="F184" s="1" t="s">
        <v>20</v>
      </c>
      <c r="G184" s="1" t="s">
        <v>57</v>
      </c>
      <c r="H184" s="1" t="s">
        <v>60</v>
      </c>
      <c r="I184" s="1">
        <v>63003</v>
      </c>
      <c r="J184" s="2">
        <v>43737</v>
      </c>
      <c r="K184" s="1" t="s">
        <v>28</v>
      </c>
      <c r="L184" s="1">
        <v>3</v>
      </c>
      <c r="M184" s="1" t="s">
        <v>29</v>
      </c>
      <c r="N184" s="1">
        <v>3.9</v>
      </c>
      <c r="O184" s="1">
        <v>5</v>
      </c>
      <c r="P184" s="1">
        <v>0</v>
      </c>
      <c r="Q184" s="1">
        <v>9</v>
      </c>
    </row>
    <row r="185" spans="1:17" x14ac:dyDescent="0.3">
      <c r="A185" s="1" t="s">
        <v>580</v>
      </c>
      <c r="B185" s="1" t="s">
        <v>256</v>
      </c>
      <c r="C185" s="2">
        <v>31120</v>
      </c>
      <c r="D185" s="1" t="s">
        <v>18</v>
      </c>
      <c r="E185" s="1" t="s">
        <v>27</v>
      </c>
      <c r="F185" s="1" t="s">
        <v>20</v>
      </c>
      <c r="G185" s="1" t="s">
        <v>21</v>
      </c>
      <c r="H185" s="1" t="s">
        <v>22</v>
      </c>
      <c r="I185" s="1">
        <v>61355</v>
      </c>
      <c r="J185" s="2">
        <v>43513</v>
      </c>
      <c r="K185" s="1" t="s">
        <v>23</v>
      </c>
      <c r="L185" s="1">
        <v>3</v>
      </c>
      <c r="M185" s="1" t="s">
        <v>29</v>
      </c>
      <c r="N185" s="1">
        <v>4.7</v>
      </c>
      <c r="O185" s="1">
        <v>3</v>
      </c>
      <c r="P185" s="1">
        <v>0</v>
      </c>
      <c r="Q185" s="1">
        <v>4</v>
      </c>
    </row>
    <row r="186" spans="1:17" x14ac:dyDescent="0.3">
      <c r="A186" s="1" t="s">
        <v>581</v>
      </c>
      <c r="B186" s="1" t="s">
        <v>257</v>
      </c>
      <c r="C186" s="2">
        <v>32847</v>
      </c>
      <c r="D186" s="1" t="s">
        <v>26</v>
      </c>
      <c r="E186" s="1" t="s">
        <v>27</v>
      </c>
      <c r="F186" s="1" t="s">
        <v>20</v>
      </c>
      <c r="G186" s="1" t="s">
        <v>75</v>
      </c>
      <c r="H186" s="1" t="s">
        <v>76</v>
      </c>
      <c r="I186" s="1">
        <v>60120</v>
      </c>
      <c r="J186" s="2">
        <v>42274</v>
      </c>
      <c r="K186" s="1" t="s">
        <v>28</v>
      </c>
      <c r="L186" s="1">
        <v>3</v>
      </c>
      <c r="M186" s="1" t="s">
        <v>29</v>
      </c>
      <c r="N186" s="1">
        <v>4.0999999999999996</v>
      </c>
      <c r="O186" s="1">
        <v>4</v>
      </c>
      <c r="P186" s="1">
        <v>0</v>
      </c>
      <c r="Q186" s="1">
        <v>18</v>
      </c>
    </row>
    <row r="187" spans="1:17" x14ac:dyDescent="0.3">
      <c r="A187" s="1" t="s">
        <v>582</v>
      </c>
      <c r="B187" s="1" t="s">
        <v>258</v>
      </c>
      <c r="C187" s="2">
        <v>28577</v>
      </c>
      <c r="D187" s="1" t="s">
        <v>26</v>
      </c>
      <c r="E187" s="1" t="s">
        <v>27</v>
      </c>
      <c r="F187" s="1" t="s">
        <v>20</v>
      </c>
      <c r="G187" s="1" t="s">
        <v>21</v>
      </c>
      <c r="H187" s="1" t="s">
        <v>69</v>
      </c>
      <c r="I187" s="1">
        <v>63682</v>
      </c>
      <c r="J187" s="2">
        <v>41852</v>
      </c>
      <c r="K187" s="1" t="s">
        <v>28</v>
      </c>
      <c r="L187" s="1">
        <v>3</v>
      </c>
      <c r="M187" s="1" t="s">
        <v>29</v>
      </c>
      <c r="N187" s="1">
        <v>3.73</v>
      </c>
      <c r="O187" s="1">
        <v>4</v>
      </c>
      <c r="P187" s="1">
        <v>0</v>
      </c>
      <c r="Q187" s="1">
        <v>12</v>
      </c>
    </row>
    <row r="188" spans="1:17" x14ac:dyDescent="0.3">
      <c r="A188" s="1" t="s">
        <v>583</v>
      </c>
      <c r="B188" s="1" t="s">
        <v>259</v>
      </c>
      <c r="C188" s="2">
        <v>30142</v>
      </c>
      <c r="D188" s="1" t="s">
        <v>18</v>
      </c>
      <c r="E188" s="1" t="s">
        <v>27</v>
      </c>
      <c r="F188" s="1" t="s">
        <v>20</v>
      </c>
      <c r="G188" s="1" t="s">
        <v>21</v>
      </c>
      <c r="H188" s="1" t="s">
        <v>22</v>
      </c>
      <c r="I188" s="1">
        <v>63025</v>
      </c>
      <c r="J188" s="2">
        <v>45413</v>
      </c>
      <c r="K188" s="1" t="s">
        <v>46</v>
      </c>
      <c r="L188" s="1">
        <v>3</v>
      </c>
      <c r="M188" s="1" t="s">
        <v>29</v>
      </c>
      <c r="N188" s="1">
        <v>4.3600000000000003</v>
      </c>
      <c r="O188" s="1">
        <v>5</v>
      </c>
      <c r="P188" s="1">
        <v>0</v>
      </c>
      <c r="Q188" s="1">
        <v>10</v>
      </c>
    </row>
    <row r="189" spans="1:17" x14ac:dyDescent="0.3">
      <c r="A189" s="1" t="s">
        <v>584</v>
      </c>
      <c r="B189" s="1" t="s">
        <v>260</v>
      </c>
      <c r="C189" s="2">
        <v>25065</v>
      </c>
      <c r="D189" s="1" t="s">
        <v>26</v>
      </c>
      <c r="E189" s="1" t="s">
        <v>19</v>
      </c>
      <c r="F189" s="1" t="s">
        <v>20</v>
      </c>
      <c r="G189" s="1" t="s">
        <v>21</v>
      </c>
      <c r="H189" s="1" t="s">
        <v>22</v>
      </c>
      <c r="I189" s="1">
        <v>59238</v>
      </c>
      <c r="J189" s="2">
        <v>42869</v>
      </c>
      <c r="K189" s="1" t="s">
        <v>28</v>
      </c>
      <c r="L189" s="1">
        <v>3</v>
      </c>
      <c r="M189" s="1" t="s">
        <v>29</v>
      </c>
      <c r="N189" s="1">
        <v>3.4</v>
      </c>
      <c r="O189" s="1">
        <v>5</v>
      </c>
      <c r="P189" s="1">
        <v>0</v>
      </c>
      <c r="Q189" s="1">
        <v>13</v>
      </c>
    </row>
    <row r="190" spans="1:17" x14ac:dyDescent="0.3">
      <c r="A190" s="1" t="s">
        <v>585</v>
      </c>
      <c r="B190" s="1" t="s">
        <v>261</v>
      </c>
      <c r="C190" s="2">
        <v>30472</v>
      </c>
      <c r="D190" s="1" t="s">
        <v>18</v>
      </c>
      <c r="E190" s="1" t="s">
        <v>19</v>
      </c>
      <c r="F190" s="1" t="s">
        <v>20</v>
      </c>
      <c r="G190" s="1" t="s">
        <v>32</v>
      </c>
      <c r="H190" s="1" t="s">
        <v>33</v>
      </c>
      <c r="I190" s="1">
        <v>92989</v>
      </c>
      <c r="J190" s="2">
        <v>43653</v>
      </c>
      <c r="K190" s="1" t="s">
        <v>23</v>
      </c>
      <c r="L190" s="1">
        <v>4</v>
      </c>
      <c r="M190" s="1" t="s">
        <v>24</v>
      </c>
      <c r="N190" s="1">
        <v>4.5</v>
      </c>
      <c r="O190" s="1">
        <v>5</v>
      </c>
      <c r="P190" s="1">
        <v>0</v>
      </c>
      <c r="Q190" s="1">
        <v>1</v>
      </c>
    </row>
    <row r="191" spans="1:17" x14ac:dyDescent="0.3">
      <c r="A191" s="1" t="s">
        <v>586</v>
      </c>
      <c r="B191" s="1" t="s">
        <v>262</v>
      </c>
      <c r="C191" s="2">
        <v>32074</v>
      </c>
      <c r="D191" s="1" t="s">
        <v>18</v>
      </c>
      <c r="E191" s="1" t="s">
        <v>27</v>
      </c>
      <c r="F191" s="1" t="s">
        <v>20</v>
      </c>
      <c r="G191" s="1" t="s">
        <v>41</v>
      </c>
      <c r="H191" s="1" t="s">
        <v>107</v>
      </c>
      <c r="I191" s="1">
        <v>90100</v>
      </c>
      <c r="J191" s="2">
        <v>45036</v>
      </c>
      <c r="K191" s="1" t="s">
        <v>28</v>
      </c>
      <c r="L191" s="1">
        <v>3</v>
      </c>
      <c r="M191" s="1" t="s">
        <v>29</v>
      </c>
      <c r="N191" s="1">
        <v>3.4</v>
      </c>
      <c r="O191" s="1">
        <v>3</v>
      </c>
      <c r="P191" s="1">
        <v>0</v>
      </c>
      <c r="Q191" s="1">
        <v>14</v>
      </c>
    </row>
    <row r="192" spans="1:17" x14ac:dyDescent="0.3">
      <c r="A192" s="1" t="s">
        <v>587</v>
      </c>
      <c r="B192" s="1" t="s">
        <v>263</v>
      </c>
      <c r="C192" s="2">
        <v>23928</v>
      </c>
      <c r="D192" s="1" t="s">
        <v>26</v>
      </c>
      <c r="E192" s="1" t="s">
        <v>19</v>
      </c>
      <c r="F192" s="1" t="s">
        <v>20</v>
      </c>
      <c r="G192" s="1" t="s">
        <v>75</v>
      </c>
      <c r="H192" s="1" t="s">
        <v>76</v>
      </c>
      <c r="I192" s="1">
        <v>58370</v>
      </c>
      <c r="J192" s="2">
        <v>43737</v>
      </c>
      <c r="K192" s="1" t="s">
        <v>28</v>
      </c>
      <c r="L192" s="1">
        <v>3</v>
      </c>
      <c r="M192" s="1" t="s">
        <v>29</v>
      </c>
      <c r="N192" s="1">
        <v>3.69</v>
      </c>
      <c r="O192" s="1">
        <v>3</v>
      </c>
      <c r="P192" s="1">
        <v>0</v>
      </c>
      <c r="Q192" s="1">
        <v>18</v>
      </c>
    </row>
    <row r="193" spans="1:17" x14ac:dyDescent="0.3">
      <c r="A193" s="1" t="s">
        <v>588</v>
      </c>
      <c r="B193" s="1" t="s">
        <v>264</v>
      </c>
      <c r="C193" s="2">
        <v>24598</v>
      </c>
      <c r="D193" s="1" t="s">
        <v>26</v>
      </c>
      <c r="E193" s="1" t="s">
        <v>40</v>
      </c>
      <c r="F193" s="1" t="s">
        <v>20</v>
      </c>
      <c r="G193" s="1" t="s">
        <v>21</v>
      </c>
      <c r="H193" s="1" t="s">
        <v>22</v>
      </c>
      <c r="I193" s="1">
        <v>56339</v>
      </c>
      <c r="J193" s="2">
        <v>43149</v>
      </c>
      <c r="K193" s="1" t="s">
        <v>28</v>
      </c>
      <c r="L193" s="1">
        <v>3</v>
      </c>
      <c r="M193" s="1" t="s">
        <v>29</v>
      </c>
      <c r="N193" s="1">
        <v>4.21</v>
      </c>
      <c r="O193" s="1">
        <v>5</v>
      </c>
      <c r="P193" s="1">
        <v>0</v>
      </c>
      <c r="Q193" s="1">
        <v>4</v>
      </c>
    </row>
    <row r="194" spans="1:17" x14ac:dyDescent="0.3">
      <c r="A194" s="1" t="s">
        <v>589</v>
      </c>
      <c r="B194" s="1" t="s">
        <v>265</v>
      </c>
      <c r="C194" s="2">
        <v>24852</v>
      </c>
      <c r="D194" s="1" t="s">
        <v>18</v>
      </c>
      <c r="E194" s="1" t="s">
        <v>63</v>
      </c>
      <c r="F194" s="1" t="s">
        <v>20</v>
      </c>
      <c r="G194" s="1" t="s">
        <v>75</v>
      </c>
      <c r="H194" s="1" t="s">
        <v>76</v>
      </c>
      <c r="I194" s="1">
        <v>64397</v>
      </c>
      <c r="J194" s="2">
        <v>40787</v>
      </c>
      <c r="K194" s="1" t="s">
        <v>28</v>
      </c>
      <c r="L194" s="1">
        <v>4</v>
      </c>
      <c r="M194" s="1" t="s">
        <v>24</v>
      </c>
      <c r="N194" s="1">
        <v>4.0999999999999996</v>
      </c>
      <c r="O194" s="1">
        <v>3</v>
      </c>
      <c r="P194" s="1">
        <v>0</v>
      </c>
      <c r="Q194" s="1">
        <v>6</v>
      </c>
    </row>
    <row r="195" spans="1:17" x14ac:dyDescent="0.3">
      <c r="A195" s="1" t="s">
        <v>590</v>
      </c>
      <c r="B195" s="1" t="s">
        <v>266</v>
      </c>
      <c r="C195" s="2">
        <v>30452</v>
      </c>
      <c r="D195" s="1" t="s">
        <v>26</v>
      </c>
      <c r="E195" s="1" t="s">
        <v>19</v>
      </c>
      <c r="F195" s="1" t="s">
        <v>20</v>
      </c>
      <c r="G195" s="1" t="s">
        <v>21</v>
      </c>
      <c r="H195" s="1" t="s">
        <v>22</v>
      </c>
      <c r="I195" s="1">
        <v>63025</v>
      </c>
      <c r="J195" s="2">
        <v>43513</v>
      </c>
      <c r="K195" s="1" t="s">
        <v>23</v>
      </c>
      <c r="L195" s="1">
        <v>2</v>
      </c>
      <c r="M195" s="1" t="s">
        <v>55</v>
      </c>
      <c r="N195" s="1">
        <v>2.44</v>
      </c>
      <c r="O195" s="1">
        <v>5</v>
      </c>
      <c r="P195" s="1">
        <v>4</v>
      </c>
      <c r="Q195" s="1">
        <v>18</v>
      </c>
    </row>
    <row r="196" spans="1:17" x14ac:dyDescent="0.3">
      <c r="A196" s="1" t="s">
        <v>591</v>
      </c>
      <c r="B196" s="1" t="s">
        <v>267</v>
      </c>
      <c r="C196" s="2">
        <v>25293</v>
      </c>
      <c r="D196" s="1" t="s">
        <v>18</v>
      </c>
      <c r="E196" s="1" t="s">
        <v>27</v>
      </c>
      <c r="F196" s="1" t="s">
        <v>20</v>
      </c>
      <c r="G196" s="1" t="s">
        <v>41</v>
      </c>
      <c r="H196" s="1" t="s">
        <v>126</v>
      </c>
      <c r="I196" s="1">
        <v>76029</v>
      </c>
      <c r="J196" s="2">
        <v>45381</v>
      </c>
      <c r="K196" s="1" t="s">
        <v>36</v>
      </c>
      <c r="L196" s="1">
        <v>3</v>
      </c>
      <c r="M196" s="1" t="s">
        <v>29</v>
      </c>
      <c r="N196" s="1">
        <v>5</v>
      </c>
      <c r="O196" s="1">
        <v>4</v>
      </c>
      <c r="P196" s="1">
        <v>0</v>
      </c>
      <c r="Q196" s="1">
        <v>8</v>
      </c>
    </row>
    <row r="197" spans="1:17" x14ac:dyDescent="0.3">
      <c r="A197" s="1" t="s">
        <v>592</v>
      </c>
      <c r="B197" s="1" t="s">
        <v>268</v>
      </c>
      <c r="C197" s="2">
        <v>33381</v>
      </c>
      <c r="D197" s="1" t="s">
        <v>26</v>
      </c>
      <c r="E197" s="1" t="s">
        <v>27</v>
      </c>
      <c r="F197" s="1" t="s">
        <v>20</v>
      </c>
      <c r="G197" s="1" t="s">
        <v>75</v>
      </c>
      <c r="H197" s="1" t="s">
        <v>76</v>
      </c>
      <c r="I197" s="1">
        <v>57859</v>
      </c>
      <c r="J197" s="2">
        <v>42497</v>
      </c>
      <c r="K197" s="1" t="s">
        <v>28</v>
      </c>
      <c r="L197" s="1">
        <v>3</v>
      </c>
      <c r="M197" s="1" t="s">
        <v>29</v>
      </c>
      <c r="N197" s="1">
        <v>2.81</v>
      </c>
      <c r="O197" s="1">
        <v>3</v>
      </c>
      <c r="P197" s="1">
        <v>0</v>
      </c>
      <c r="Q197" s="1">
        <v>16</v>
      </c>
    </row>
    <row r="198" spans="1:17" x14ac:dyDescent="0.3">
      <c r="A198" s="1" t="s">
        <v>593</v>
      </c>
      <c r="B198" s="1" t="s">
        <v>269</v>
      </c>
      <c r="C198" s="2">
        <v>25121</v>
      </c>
      <c r="D198" s="1" t="s">
        <v>18</v>
      </c>
      <c r="E198" s="1" t="s">
        <v>40</v>
      </c>
      <c r="F198" s="1" t="s">
        <v>20</v>
      </c>
      <c r="G198" s="1" t="s">
        <v>21</v>
      </c>
      <c r="H198" s="1" t="s">
        <v>69</v>
      </c>
      <c r="I198" s="1">
        <v>88976</v>
      </c>
      <c r="J198" s="2">
        <v>42377</v>
      </c>
      <c r="K198" s="1" t="s">
        <v>36</v>
      </c>
      <c r="L198" s="1">
        <v>3</v>
      </c>
      <c r="M198" s="1" t="s">
        <v>29</v>
      </c>
      <c r="N198" s="1">
        <v>3.93</v>
      </c>
      <c r="O198" s="1">
        <v>3</v>
      </c>
      <c r="P198" s="1">
        <v>0</v>
      </c>
      <c r="Q198" s="1">
        <v>19</v>
      </c>
    </row>
    <row r="199" spans="1:17" x14ac:dyDescent="0.3">
      <c r="A199" s="1" t="s">
        <v>594</v>
      </c>
      <c r="B199" s="1" t="s">
        <v>270</v>
      </c>
      <c r="C199" s="2">
        <v>32819</v>
      </c>
      <c r="D199" s="1" t="s">
        <v>18</v>
      </c>
      <c r="E199" s="1" t="s">
        <v>19</v>
      </c>
      <c r="F199" s="1" t="s">
        <v>20</v>
      </c>
      <c r="G199" s="1" t="s">
        <v>75</v>
      </c>
      <c r="H199" s="1" t="s">
        <v>76</v>
      </c>
      <c r="I199" s="1">
        <v>55875</v>
      </c>
      <c r="J199" s="2">
        <v>42858</v>
      </c>
      <c r="K199" s="1" t="s">
        <v>110</v>
      </c>
      <c r="L199" s="1">
        <v>3</v>
      </c>
      <c r="M199" s="1" t="s">
        <v>29</v>
      </c>
      <c r="N199" s="1">
        <v>4.5</v>
      </c>
      <c r="O199" s="1">
        <v>4</v>
      </c>
      <c r="P199" s="1">
        <v>0</v>
      </c>
      <c r="Q199" s="1">
        <v>11</v>
      </c>
    </row>
    <row r="200" spans="1:17" x14ac:dyDescent="0.3">
      <c r="A200" s="1" t="s">
        <v>595</v>
      </c>
      <c r="B200" s="1" t="s">
        <v>271</v>
      </c>
      <c r="C200" s="2">
        <v>31202</v>
      </c>
      <c r="D200" s="1" t="s">
        <v>26</v>
      </c>
      <c r="E200" s="1" t="s">
        <v>19</v>
      </c>
      <c r="F200" s="1" t="s">
        <v>20</v>
      </c>
      <c r="G200" s="1" t="s">
        <v>21</v>
      </c>
      <c r="H200" s="1" t="s">
        <v>22</v>
      </c>
      <c r="I200" s="1">
        <v>62068</v>
      </c>
      <c r="J200" s="2">
        <v>45419</v>
      </c>
      <c r="K200" s="1" t="s">
        <v>23</v>
      </c>
      <c r="L200" s="1">
        <v>3</v>
      </c>
      <c r="M200" s="1" t="s">
        <v>29</v>
      </c>
      <c r="N200" s="1">
        <v>3.21</v>
      </c>
      <c r="O200" s="1">
        <v>3</v>
      </c>
      <c r="P200" s="1">
        <v>0</v>
      </c>
      <c r="Q200" s="1">
        <v>7</v>
      </c>
    </row>
    <row r="201" spans="1:17" x14ac:dyDescent="0.3">
      <c r="A201" s="1" t="s">
        <v>596</v>
      </c>
      <c r="B201" s="1" t="s">
        <v>272</v>
      </c>
      <c r="C201" s="2">
        <v>28035</v>
      </c>
      <c r="D201" s="1" t="s">
        <v>18</v>
      </c>
      <c r="E201" s="1" t="s">
        <v>19</v>
      </c>
      <c r="F201" s="1" t="s">
        <v>20</v>
      </c>
      <c r="G201" s="1" t="s">
        <v>21</v>
      </c>
      <c r="H201" s="1" t="s">
        <v>48</v>
      </c>
      <c r="I201" s="1">
        <v>66541</v>
      </c>
      <c r="J201" s="2">
        <v>43695</v>
      </c>
      <c r="K201" s="1" t="s">
        <v>36</v>
      </c>
      <c r="L201" s="1">
        <v>3</v>
      </c>
      <c r="M201" s="1" t="s">
        <v>29</v>
      </c>
      <c r="N201" s="1">
        <v>3.11</v>
      </c>
      <c r="O201" s="1">
        <v>5</v>
      </c>
      <c r="P201" s="1">
        <v>0</v>
      </c>
      <c r="Q201" s="1">
        <v>4</v>
      </c>
    </row>
    <row r="202" spans="1:17" x14ac:dyDescent="0.3">
      <c r="A202" s="1" t="s">
        <v>597</v>
      </c>
      <c r="B202" s="1" t="s">
        <v>273</v>
      </c>
      <c r="C202" s="2">
        <v>29805</v>
      </c>
      <c r="D202" s="1" t="s">
        <v>18</v>
      </c>
      <c r="E202" s="1" t="s">
        <v>19</v>
      </c>
      <c r="F202" s="1" t="s">
        <v>20</v>
      </c>
      <c r="G202" s="1" t="s">
        <v>41</v>
      </c>
      <c r="H202" s="1" t="s">
        <v>180</v>
      </c>
      <c r="I202" s="1">
        <v>84903</v>
      </c>
      <c r="J202" s="2">
        <v>44972</v>
      </c>
      <c r="K202" s="1" t="s">
        <v>28</v>
      </c>
      <c r="L202" s="1">
        <v>3</v>
      </c>
      <c r="M202" s="1" t="s">
        <v>29</v>
      </c>
      <c r="N202" s="1">
        <v>3.42</v>
      </c>
      <c r="O202" s="1">
        <v>4</v>
      </c>
      <c r="P202" s="1">
        <v>0</v>
      </c>
      <c r="Q202" s="1">
        <v>17</v>
      </c>
    </row>
    <row r="203" spans="1:17" x14ac:dyDescent="0.3">
      <c r="A203" s="1" t="s">
        <v>598</v>
      </c>
      <c r="B203" s="1" t="s">
        <v>274</v>
      </c>
      <c r="C203" s="2">
        <v>28526</v>
      </c>
      <c r="D203" s="1" t="s">
        <v>26</v>
      </c>
      <c r="E203" s="1" t="s">
        <v>35</v>
      </c>
      <c r="F203" s="1" t="s">
        <v>20</v>
      </c>
      <c r="G203" s="1" t="s">
        <v>41</v>
      </c>
      <c r="H203" s="1" t="s">
        <v>95</v>
      </c>
      <c r="I203" s="1">
        <v>107226</v>
      </c>
      <c r="J203" s="2">
        <v>45381</v>
      </c>
      <c r="K203" s="1" t="s">
        <v>36</v>
      </c>
      <c r="L203" s="1">
        <v>3</v>
      </c>
      <c r="M203" s="1" t="s">
        <v>29</v>
      </c>
      <c r="N203" s="1">
        <v>4.2</v>
      </c>
      <c r="O203" s="1">
        <v>4</v>
      </c>
      <c r="P203" s="1">
        <v>0</v>
      </c>
      <c r="Q203" s="1">
        <v>7</v>
      </c>
    </row>
    <row r="204" spans="1:17" x14ac:dyDescent="0.3">
      <c r="A204" s="1" t="s">
        <v>599</v>
      </c>
      <c r="B204" s="1" t="s">
        <v>275</v>
      </c>
      <c r="C204" s="2">
        <v>31157</v>
      </c>
      <c r="D204" s="1" t="s">
        <v>26</v>
      </c>
      <c r="E204" s="1" t="s">
        <v>19</v>
      </c>
      <c r="F204" s="1" t="s">
        <v>20</v>
      </c>
      <c r="G204" s="1" t="s">
        <v>21</v>
      </c>
      <c r="H204" s="1" t="s">
        <v>48</v>
      </c>
      <c r="I204" s="1">
        <v>60446</v>
      </c>
      <c r="J204" s="2">
        <v>43737</v>
      </c>
      <c r="K204" s="1" t="s">
        <v>23</v>
      </c>
      <c r="L204" s="1">
        <v>3</v>
      </c>
      <c r="M204" s="1" t="s">
        <v>29</v>
      </c>
      <c r="N204" s="1">
        <v>3.4</v>
      </c>
      <c r="O204" s="1">
        <v>4</v>
      </c>
      <c r="P204" s="1">
        <v>0</v>
      </c>
      <c r="Q204" s="1">
        <v>14</v>
      </c>
    </row>
    <row r="205" spans="1:17" x14ac:dyDescent="0.3">
      <c r="A205" s="1" t="s">
        <v>600</v>
      </c>
      <c r="B205" s="1" t="s">
        <v>276</v>
      </c>
      <c r="C205" s="2">
        <v>31356</v>
      </c>
      <c r="D205" s="1" t="s">
        <v>18</v>
      </c>
      <c r="E205" s="1" t="s">
        <v>19</v>
      </c>
      <c r="F205" s="1" t="s">
        <v>20</v>
      </c>
      <c r="G205" s="1" t="s">
        <v>21</v>
      </c>
      <c r="H205" s="1" t="s">
        <v>48</v>
      </c>
      <c r="I205" s="1">
        <v>65893</v>
      </c>
      <c r="J205" s="2">
        <v>43653</v>
      </c>
      <c r="K205" s="1" t="s">
        <v>23</v>
      </c>
      <c r="L205" s="1">
        <v>3</v>
      </c>
      <c r="M205" s="1" t="s">
        <v>29</v>
      </c>
      <c r="N205" s="1">
        <v>4.07</v>
      </c>
      <c r="O205" s="1">
        <v>4</v>
      </c>
      <c r="P205" s="1">
        <v>0</v>
      </c>
      <c r="Q205" s="1">
        <v>13</v>
      </c>
    </row>
    <row r="206" spans="1:17" x14ac:dyDescent="0.3">
      <c r="A206" s="1" t="s">
        <v>601</v>
      </c>
      <c r="B206" s="1" t="s">
        <v>277</v>
      </c>
      <c r="C206" s="2">
        <v>29097</v>
      </c>
      <c r="D206" s="1" t="s">
        <v>26</v>
      </c>
      <c r="E206" s="1" t="s">
        <v>19</v>
      </c>
      <c r="F206" s="1" t="s">
        <v>20</v>
      </c>
      <c r="G206" s="1" t="s">
        <v>41</v>
      </c>
      <c r="H206" s="1" t="s">
        <v>278</v>
      </c>
      <c r="I206" s="1">
        <v>220450</v>
      </c>
      <c r="J206" s="2">
        <v>42281</v>
      </c>
      <c r="K206" s="1" t="s">
        <v>36</v>
      </c>
      <c r="L206" s="1">
        <v>4</v>
      </c>
      <c r="M206" s="1" t="s">
        <v>24</v>
      </c>
      <c r="N206" s="1">
        <v>4.5999999999999996</v>
      </c>
      <c r="O206" s="1">
        <v>5</v>
      </c>
      <c r="P206" s="1">
        <v>0</v>
      </c>
      <c r="Q206" s="1">
        <v>16</v>
      </c>
    </row>
    <row r="207" spans="1:17" x14ac:dyDescent="0.3">
      <c r="A207" s="1" t="s">
        <v>602</v>
      </c>
      <c r="B207" s="1" t="s">
        <v>279</v>
      </c>
      <c r="C207" s="2">
        <v>28910</v>
      </c>
      <c r="D207" s="1" t="s">
        <v>26</v>
      </c>
      <c r="E207" s="1" t="s">
        <v>19</v>
      </c>
      <c r="F207" s="1" t="s">
        <v>20</v>
      </c>
      <c r="G207" s="1" t="s">
        <v>41</v>
      </c>
      <c r="H207" s="1" t="s">
        <v>44</v>
      </c>
      <c r="I207" s="1">
        <v>89292</v>
      </c>
      <c r="J207" s="2">
        <v>45381</v>
      </c>
      <c r="K207" s="1" t="s">
        <v>36</v>
      </c>
      <c r="L207" s="1">
        <v>3</v>
      </c>
      <c r="M207" s="1" t="s">
        <v>29</v>
      </c>
      <c r="N207" s="1">
        <v>5</v>
      </c>
      <c r="O207" s="1">
        <v>3</v>
      </c>
      <c r="P207" s="1">
        <v>0</v>
      </c>
      <c r="Q207" s="1">
        <v>11</v>
      </c>
    </row>
    <row r="208" spans="1:17" x14ac:dyDescent="0.3">
      <c r="A208" s="1" t="s">
        <v>603</v>
      </c>
      <c r="B208" s="1" t="s">
        <v>280</v>
      </c>
      <c r="C208" s="2">
        <v>28719</v>
      </c>
      <c r="D208" s="1" t="s">
        <v>26</v>
      </c>
      <c r="E208" s="1" t="s">
        <v>35</v>
      </c>
      <c r="F208" s="1" t="s">
        <v>20</v>
      </c>
      <c r="G208" s="1" t="s">
        <v>21</v>
      </c>
      <c r="H208" s="1" t="s">
        <v>22</v>
      </c>
      <c r="I208" s="1">
        <v>45046</v>
      </c>
      <c r="J208" s="2">
        <v>43737</v>
      </c>
      <c r="K208" s="1" t="s">
        <v>23</v>
      </c>
      <c r="L208" s="1">
        <v>3</v>
      </c>
      <c r="M208" s="1" t="s">
        <v>29</v>
      </c>
      <c r="N208" s="1">
        <v>4.5</v>
      </c>
      <c r="O208" s="1">
        <v>5</v>
      </c>
      <c r="P208" s="1">
        <v>0</v>
      </c>
      <c r="Q208" s="1">
        <v>2</v>
      </c>
    </row>
    <row r="209" spans="1:17" x14ac:dyDescent="0.3">
      <c r="A209" s="1" t="s">
        <v>604</v>
      </c>
      <c r="B209" s="1" t="s">
        <v>281</v>
      </c>
      <c r="C209" s="2">
        <v>29877</v>
      </c>
      <c r="D209" s="1" t="s">
        <v>18</v>
      </c>
      <c r="E209" s="1" t="s">
        <v>19</v>
      </c>
      <c r="F209" s="1" t="s">
        <v>20</v>
      </c>
      <c r="G209" s="1" t="s">
        <v>21</v>
      </c>
      <c r="H209" s="1" t="s">
        <v>22</v>
      </c>
      <c r="I209" s="1">
        <v>57834</v>
      </c>
      <c r="J209" s="2">
        <v>42421</v>
      </c>
      <c r="K209" s="1" t="s">
        <v>46</v>
      </c>
      <c r="L209" s="1">
        <v>3</v>
      </c>
      <c r="M209" s="1" t="s">
        <v>29</v>
      </c>
      <c r="N209" s="1">
        <v>5</v>
      </c>
      <c r="O209" s="1">
        <v>4</v>
      </c>
      <c r="P209" s="1">
        <v>0</v>
      </c>
      <c r="Q209" s="1">
        <v>20</v>
      </c>
    </row>
    <row r="210" spans="1:17" x14ac:dyDescent="0.3">
      <c r="A210" s="1" t="s">
        <v>605</v>
      </c>
      <c r="B210" s="1" t="s">
        <v>282</v>
      </c>
      <c r="C210" s="2">
        <v>31506</v>
      </c>
      <c r="D210" s="1" t="s">
        <v>26</v>
      </c>
      <c r="E210" s="1" t="s">
        <v>19</v>
      </c>
      <c r="F210" s="1" t="s">
        <v>20</v>
      </c>
      <c r="G210" s="1" t="s">
        <v>41</v>
      </c>
      <c r="H210" s="1" t="s">
        <v>156</v>
      </c>
      <c r="I210" s="1">
        <v>110000</v>
      </c>
      <c r="J210" s="2">
        <v>43653</v>
      </c>
      <c r="K210" s="1" t="s">
        <v>46</v>
      </c>
      <c r="L210" s="1">
        <v>3</v>
      </c>
      <c r="M210" s="1" t="s">
        <v>29</v>
      </c>
      <c r="N210" s="1">
        <v>4.5</v>
      </c>
      <c r="O210" s="1">
        <v>4</v>
      </c>
      <c r="P210" s="1">
        <v>0</v>
      </c>
      <c r="Q210" s="1">
        <v>8</v>
      </c>
    </row>
    <row r="211" spans="1:17" x14ac:dyDescent="0.3">
      <c r="A211" s="1" t="s">
        <v>606</v>
      </c>
      <c r="B211" s="1" t="s">
        <v>283</v>
      </c>
      <c r="C211" s="2">
        <v>23588</v>
      </c>
      <c r="D211" s="1" t="s">
        <v>18</v>
      </c>
      <c r="E211" s="1" t="s">
        <v>19</v>
      </c>
      <c r="F211" s="1" t="s">
        <v>20</v>
      </c>
      <c r="G211" s="1" t="s">
        <v>41</v>
      </c>
      <c r="H211" s="1" t="s">
        <v>284</v>
      </c>
      <c r="I211" s="1">
        <v>103613</v>
      </c>
      <c r="J211" s="2">
        <v>43513</v>
      </c>
      <c r="K211" s="1" t="s">
        <v>23</v>
      </c>
      <c r="L211" s="1">
        <v>3</v>
      </c>
      <c r="M211" s="1" t="s">
        <v>29</v>
      </c>
      <c r="N211" s="1">
        <v>3.5</v>
      </c>
      <c r="O211" s="1">
        <v>5</v>
      </c>
      <c r="P211" s="1">
        <v>0</v>
      </c>
      <c r="Q211" s="1">
        <v>2</v>
      </c>
    </row>
    <row r="212" spans="1:17" x14ac:dyDescent="0.3">
      <c r="A212" s="1" t="s">
        <v>607</v>
      </c>
      <c r="B212" s="1" t="s">
        <v>285</v>
      </c>
      <c r="C212" s="2">
        <v>29197</v>
      </c>
      <c r="D212" s="1" t="s">
        <v>18</v>
      </c>
      <c r="E212" s="1" t="s">
        <v>19</v>
      </c>
      <c r="F212" s="1" t="s">
        <v>88</v>
      </c>
      <c r="G212" s="1" t="s">
        <v>75</v>
      </c>
      <c r="H212" s="1" t="s">
        <v>286</v>
      </c>
      <c r="I212" s="1">
        <v>59144</v>
      </c>
      <c r="J212" s="2">
        <v>42681</v>
      </c>
      <c r="K212" s="1" t="s">
        <v>23</v>
      </c>
      <c r="L212" s="1">
        <v>2</v>
      </c>
      <c r="M212" s="1" t="s">
        <v>55</v>
      </c>
      <c r="N212" s="1">
        <v>2</v>
      </c>
      <c r="O212" s="1">
        <v>3</v>
      </c>
      <c r="P212" s="1">
        <v>5</v>
      </c>
      <c r="Q212" s="1">
        <v>16</v>
      </c>
    </row>
    <row r="213" spans="1:17" x14ac:dyDescent="0.3">
      <c r="A213" s="1" t="s">
        <v>608</v>
      </c>
      <c r="B213" s="1" t="s">
        <v>287</v>
      </c>
      <c r="C213" s="2">
        <v>30356</v>
      </c>
      <c r="D213" s="1" t="s">
        <v>18</v>
      </c>
      <c r="E213" s="1" t="s">
        <v>19</v>
      </c>
      <c r="F213" s="1" t="s">
        <v>20</v>
      </c>
      <c r="G213" s="1" t="s">
        <v>21</v>
      </c>
      <c r="H213" s="1" t="s">
        <v>22</v>
      </c>
      <c r="I213" s="1">
        <v>60340</v>
      </c>
      <c r="J213" s="2">
        <v>42770</v>
      </c>
      <c r="K213" s="1" t="s">
        <v>46</v>
      </c>
      <c r="L213" s="1">
        <v>2</v>
      </c>
      <c r="M213" s="1" t="s">
        <v>55</v>
      </c>
      <c r="N213" s="1">
        <v>5</v>
      </c>
      <c r="O213" s="1">
        <v>4</v>
      </c>
      <c r="P213" s="1">
        <v>5</v>
      </c>
      <c r="Q213" s="1">
        <v>16</v>
      </c>
    </row>
    <row r="214" spans="1:17" x14ac:dyDescent="0.3">
      <c r="A214" s="1" t="s">
        <v>609</v>
      </c>
      <c r="B214" s="1" t="s">
        <v>288</v>
      </c>
      <c r="C214" s="2">
        <v>32664</v>
      </c>
      <c r="D214" s="1" t="s">
        <v>26</v>
      </c>
      <c r="E214" s="1" t="s">
        <v>19</v>
      </c>
      <c r="F214" s="1" t="s">
        <v>20</v>
      </c>
      <c r="G214" s="1" t="s">
        <v>21</v>
      </c>
      <c r="H214" s="1" t="s">
        <v>22</v>
      </c>
      <c r="I214" s="1">
        <v>59124</v>
      </c>
      <c r="J214" s="2">
        <v>43513</v>
      </c>
      <c r="K214" s="1" t="s">
        <v>46</v>
      </c>
      <c r="L214" s="1">
        <v>2</v>
      </c>
      <c r="M214" s="1" t="s">
        <v>55</v>
      </c>
      <c r="N214" s="1">
        <v>2.2999999999999998</v>
      </c>
      <c r="O214" s="1">
        <v>3</v>
      </c>
      <c r="P214" s="1">
        <v>5</v>
      </c>
      <c r="Q214" s="1">
        <v>19</v>
      </c>
    </row>
    <row r="215" spans="1:17" x14ac:dyDescent="0.3">
      <c r="A215" s="1" t="s">
        <v>610</v>
      </c>
      <c r="B215" s="1" t="s">
        <v>289</v>
      </c>
      <c r="C215" s="2">
        <v>31912</v>
      </c>
      <c r="D215" s="1" t="s">
        <v>26</v>
      </c>
      <c r="E215" s="1" t="s">
        <v>27</v>
      </c>
      <c r="F215" s="1" t="s">
        <v>20</v>
      </c>
      <c r="G215" s="1" t="s">
        <v>32</v>
      </c>
      <c r="H215" s="1" t="s">
        <v>33</v>
      </c>
      <c r="I215" s="1">
        <v>99280</v>
      </c>
      <c r="J215" s="2">
        <v>42405</v>
      </c>
      <c r="K215" s="1" t="s">
        <v>28</v>
      </c>
      <c r="L215" s="1">
        <v>2</v>
      </c>
      <c r="M215" s="1" t="s">
        <v>55</v>
      </c>
      <c r="N215" s="1">
        <v>2.1</v>
      </c>
      <c r="O215" s="1">
        <v>5</v>
      </c>
      <c r="P215" s="1">
        <v>4</v>
      </c>
      <c r="Q215" s="1">
        <v>19</v>
      </c>
    </row>
    <row r="216" spans="1:17" x14ac:dyDescent="0.3">
      <c r="A216" s="1" t="s">
        <v>611</v>
      </c>
      <c r="B216" s="1" t="s">
        <v>290</v>
      </c>
      <c r="C216" s="2">
        <v>27582</v>
      </c>
      <c r="D216" s="1" t="s">
        <v>18</v>
      </c>
      <c r="E216" s="1" t="s">
        <v>27</v>
      </c>
      <c r="F216" s="1" t="s">
        <v>20</v>
      </c>
      <c r="G216" s="1" t="s">
        <v>75</v>
      </c>
      <c r="H216" s="1" t="s">
        <v>76</v>
      </c>
      <c r="I216" s="1">
        <v>70187</v>
      </c>
      <c r="J216" s="2">
        <v>43737</v>
      </c>
      <c r="K216" s="1" t="s">
        <v>36</v>
      </c>
      <c r="L216" s="1">
        <v>1</v>
      </c>
      <c r="M216" s="1" t="s">
        <v>104</v>
      </c>
      <c r="N216" s="1">
        <v>2</v>
      </c>
      <c r="O216" s="1">
        <v>5</v>
      </c>
      <c r="P216" s="1">
        <v>4</v>
      </c>
      <c r="Q216" s="1">
        <v>7</v>
      </c>
    </row>
    <row r="217" spans="1:17" x14ac:dyDescent="0.3">
      <c r="A217" s="1" t="s">
        <v>612</v>
      </c>
      <c r="B217" s="1" t="s">
        <v>291</v>
      </c>
      <c r="C217" s="2">
        <v>26213</v>
      </c>
      <c r="D217" s="1" t="s">
        <v>26</v>
      </c>
      <c r="E217" s="1" t="s">
        <v>35</v>
      </c>
      <c r="F217" s="1" t="s">
        <v>20</v>
      </c>
      <c r="G217" s="1" t="s">
        <v>75</v>
      </c>
      <c r="H217" s="1" t="s">
        <v>76</v>
      </c>
      <c r="I217" s="1">
        <v>59370</v>
      </c>
      <c r="J217" s="2">
        <v>43653</v>
      </c>
      <c r="K217" s="1" t="s">
        <v>28</v>
      </c>
      <c r="L217" s="1">
        <v>3</v>
      </c>
      <c r="M217" s="1" t="s">
        <v>29</v>
      </c>
      <c r="N217" s="1">
        <v>3.97</v>
      </c>
      <c r="O217" s="1">
        <v>4</v>
      </c>
      <c r="P217" s="1">
        <v>0</v>
      </c>
      <c r="Q217" s="1">
        <v>7</v>
      </c>
    </row>
    <row r="218" spans="1:17" x14ac:dyDescent="0.3">
      <c r="A218" s="1" t="s">
        <v>613</v>
      </c>
      <c r="B218" s="1" t="s">
        <v>292</v>
      </c>
      <c r="C218" s="2">
        <v>26229</v>
      </c>
      <c r="D218" s="1" t="s">
        <v>26</v>
      </c>
      <c r="E218" s="1" t="s">
        <v>19</v>
      </c>
      <c r="F218" s="1" t="s">
        <v>138</v>
      </c>
      <c r="G218" s="1" t="s">
        <v>41</v>
      </c>
      <c r="H218" s="1" t="s">
        <v>156</v>
      </c>
      <c r="I218" s="1">
        <v>114800</v>
      </c>
      <c r="J218" s="2">
        <v>45338</v>
      </c>
      <c r="K218" s="1" t="s">
        <v>28</v>
      </c>
      <c r="L218" s="1">
        <v>3</v>
      </c>
      <c r="M218" s="1" t="s">
        <v>29</v>
      </c>
      <c r="N218" s="1">
        <v>4.5999999999999996</v>
      </c>
      <c r="O218" s="1">
        <v>4</v>
      </c>
      <c r="P218" s="1">
        <v>0</v>
      </c>
      <c r="Q218" s="1">
        <v>10</v>
      </c>
    </row>
    <row r="219" spans="1:17" x14ac:dyDescent="0.3">
      <c r="A219" s="1" t="s">
        <v>614</v>
      </c>
      <c r="B219" s="1" t="s">
        <v>293</v>
      </c>
      <c r="C219" s="2">
        <v>31306</v>
      </c>
      <c r="D219" s="1" t="s">
        <v>26</v>
      </c>
      <c r="E219" s="1" t="s">
        <v>27</v>
      </c>
      <c r="F219" s="1" t="s">
        <v>20</v>
      </c>
      <c r="G219" s="1" t="s">
        <v>57</v>
      </c>
      <c r="H219" s="1" t="s">
        <v>245</v>
      </c>
      <c r="I219" s="1">
        <v>49920</v>
      </c>
      <c r="J219" s="2">
        <v>45338</v>
      </c>
      <c r="K219" s="1" t="s">
        <v>28</v>
      </c>
      <c r="L219" s="1">
        <v>3</v>
      </c>
      <c r="M219" s="1" t="s">
        <v>29</v>
      </c>
      <c r="N219" s="1">
        <v>3.24</v>
      </c>
      <c r="O219" s="1">
        <v>3</v>
      </c>
      <c r="P219" s="1">
        <v>0</v>
      </c>
      <c r="Q219" s="1">
        <v>6</v>
      </c>
    </row>
    <row r="220" spans="1:17" x14ac:dyDescent="0.3">
      <c r="A220" s="1" t="s">
        <v>615</v>
      </c>
      <c r="B220" s="1" t="s">
        <v>294</v>
      </c>
      <c r="C220" s="2">
        <v>26305</v>
      </c>
      <c r="D220" s="1" t="s">
        <v>18</v>
      </c>
      <c r="E220" s="1" t="s">
        <v>27</v>
      </c>
      <c r="F220" s="1" t="s">
        <v>170</v>
      </c>
      <c r="G220" s="1" t="s">
        <v>21</v>
      </c>
      <c r="H220" s="1" t="s">
        <v>69</v>
      </c>
      <c r="I220" s="1">
        <v>82758</v>
      </c>
      <c r="J220" s="2">
        <v>42644</v>
      </c>
      <c r="K220" s="1" t="s">
        <v>36</v>
      </c>
      <c r="L220" s="1">
        <v>3</v>
      </c>
      <c r="M220" s="1" t="s">
        <v>29</v>
      </c>
      <c r="N220" s="1">
        <v>4.78</v>
      </c>
      <c r="O220" s="1">
        <v>4</v>
      </c>
      <c r="P220" s="1">
        <v>0</v>
      </c>
      <c r="Q220" s="1">
        <v>9</v>
      </c>
    </row>
    <row r="221" spans="1:17" x14ac:dyDescent="0.3">
      <c r="A221" s="1" t="s">
        <v>616</v>
      </c>
      <c r="B221" s="1" t="s">
        <v>295</v>
      </c>
      <c r="C221" s="2">
        <v>29494</v>
      </c>
      <c r="D221" s="1" t="s">
        <v>26</v>
      </c>
      <c r="E221" s="1" t="s">
        <v>19</v>
      </c>
      <c r="F221" s="1" t="s">
        <v>20</v>
      </c>
      <c r="G221" s="1" t="s">
        <v>21</v>
      </c>
      <c r="H221" s="1" t="s">
        <v>22</v>
      </c>
      <c r="I221" s="1">
        <v>52674</v>
      </c>
      <c r="J221" s="2">
        <v>43555</v>
      </c>
      <c r="K221" s="1" t="s">
        <v>23</v>
      </c>
      <c r="L221" s="1">
        <v>1</v>
      </c>
      <c r="M221" s="1" t="s">
        <v>104</v>
      </c>
      <c r="N221" s="1">
        <v>2.33</v>
      </c>
      <c r="O221" s="1">
        <v>2</v>
      </c>
      <c r="P221" s="1">
        <v>6</v>
      </c>
      <c r="Q221" s="1">
        <v>3</v>
      </c>
    </row>
    <row r="222" spans="1:17" x14ac:dyDescent="0.3">
      <c r="A222" s="1" t="s">
        <v>617</v>
      </c>
      <c r="B222" s="1" t="s">
        <v>296</v>
      </c>
      <c r="C222" s="2">
        <v>31229</v>
      </c>
      <c r="D222" s="1" t="s">
        <v>26</v>
      </c>
      <c r="E222" s="1" t="s">
        <v>27</v>
      </c>
      <c r="F222" s="1" t="s">
        <v>20</v>
      </c>
      <c r="G222" s="1" t="s">
        <v>21</v>
      </c>
      <c r="H222" s="1" t="s">
        <v>22</v>
      </c>
      <c r="I222" s="1">
        <v>61422</v>
      </c>
      <c r="J222" s="2">
        <v>42644</v>
      </c>
      <c r="K222" s="1" t="s">
        <v>28</v>
      </c>
      <c r="L222" s="1">
        <v>2</v>
      </c>
      <c r="M222" s="1" t="s">
        <v>55</v>
      </c>
      <c r="N222" s="1">
        <v>3.6</v>
      </c>
      <c r="O222" s="1">
        <v>3</v>
      </c>
      <c r="P222" s="1">
        <v>4</v>
      </c>
      <c r="Q222" s="1">
        <v>16</v>
      </c>
    </row>
    <row r="223" spans="1:17" x14ac:dyDescent="0.3">
      <c r="A223" s="1" t="s">
        <v>618</v>
      </c>
      <c r="B223" s="1" t="s">
        <v>297</v>
      </c>
      <c r="C223" s="2">
        <v>31601</v>
      </c>
      <c r="D223" s="1" t="s">
        <v>18</v>
      </c>
      <c r="E223" s="1" t="s">
        <v>27</v>
      </c>
      <c r="F223" s="1" t="s">
        <v>20</v>
      </c>
      <c r="G223" s="1" t="s">
        <v>41</v>
      </c>
      <c r="H223" s="1" t="s">
        <v>156</v>
      </c>
      <c r="I223" s="1">
        <v>113999</v>
      </c>
      <c r="J223" s="2">
        <v>45338</v>
      </c>
      <c r="K223" s="1" t="s">
        <v>36</v>
      </c>
      <c r="L223" s="1">
        <v>3</v>
      </c>
      <c r="M223" s="1" t="s">
        <v>29</v>
      </c>
      <c r="N223" s="1">
        <v>4.33</v>
      </c>
      <c r="O223" s="1">
        <v>3</v>
      </c>
      <c r="P223" s="1">
        <v>0</v>
      </c>
      <c r="Q223" s="1">
        <v>9</v>
      </c>
    </row>
    <row r="224" spans="1:17" x14ac:dyDescent="0.3">
      <c r="A224" s="1" t="s">
        <v>619</v>
      </c>
      <c r="B224" s="1" t="s">
        <v>298</v>
      </c>
      <c r="C224" s="2">
        <v>31477</v>
      </c>
      <c r="D224" s="1" t="s">
        <v>26</v>
      </c>
      <c r="E224" s="1" t="s">
        <v>27</v>
      </c>
      <c r="F224" s="1" t="s">
        <v>20</v>
      </c>
      <c r="G224" s="1" t="s">
        <v>21</v>
      </c>
      <c r="H224" s="1" t="s">
        <v>22</v>
      </c>
      <c r="I224" s="1">
        <v>49773</v>
      </c>
      <c r="J224" s="2">
        <v>42639</v>
      </c>
      <c r="K224" s="1" t="s">
        <v>46</v>
      </c>
      <c r="L224" s="1">
        <v>4</v>
      </c>
      <c r="M224" s="1" t="s">
        <v>24</v>
      </c>
      <c r="N224" s="1">
        <v>4.3</v>
      </c>
      <c r="O224" s="1">
        <v>5</v>
      </c>
      <c r="P224" s="1">
        <v>0</v>
      </c>
      <c r="Q224" s="1">
        <v>18</v>
      </c>
    </row>
    <row r="225" spans="1:17" x14ac:dyDescent="0.3">
      <c r="A225" s="1" t="s">
        <v>620</v>
      </c>
      <c r="B225" s="1" t="s">
        <v>299</v>
      </c>
      <c r="C225" s="2">
        <v>27519</v>
      </c>
      <c r="D225" s="1" t="s">
        <v>18</v>
      </c>
      <c r="E225" s="1" t="s">
        <v>27</v>
      </c>
      <c r="F225" s="1" t="s">
        <v>20</v>
      </c>
      <c r="G225" s="1" t="s">
        <v>41</v>
      </c>
      <c r="H225" s="1" t="s">
        <v>156</v>
      </c>
      <c r="I225" s="1">
        <v>104437</v>
      </c>
      <c r="J225" s="2">
        <v>45381</v>
      </c>
      <c r="K225" s="1" t="s">
        <v>28</v>
      </c>
      <c r="L225" s="1">
        <v>3</v>
      </c>
      <c r="M225" s="1" t="s">
        <v>29</v>
      </c>
      <c r="N225" s="1">
        <v>4.96</v>
      </c>
      <c r="O225" s="1">
        <v>3</v>
      </c>
      <c r="P225" s="1">
        <v>0</v>
      </c>
      <c r="Q225" s="1">
        <v>17</v>
      </c>
    </row>
    <row r="226" spans="1:17" x14ac:dyDescent="0.3">
      <c r="A226" s="1" t="s">
        <v>621</v>
      </c>
      <c r="B226" s="1" t="s">
        <v>300</v>
      </c>
      <c r="C226" s="2">
        <v>32405</v>
      </c>
      <c r="D226" s="1" t="s">
        <v>26</v>
      </c>
      <c r="E226" s="1" t="s">
        <v>27</v>
      </c>
      <c r="F226" s="1" t="s">
        <v>20</v>
      </c>
      <c r="G226" s="1" t="s">
        <v>41</v>
      </c>
      <c r="H226" s="1" t="s">
        <v>44</v>
      </c>
      <c r="I226" s="1">
        <v>64955</v>
      </c>
      <c r="J226" s="2">
        <v>42497</v>
      </c>
      <c r="K226" s="1" t="s">
        <v>23</v>
      </c>
      <c r="L226" s="1">
        <v>3</v>
      </c>
      <c r="M226" s="1" t="s">
        <v>29</v>
      </c>
      <c r="N226" s="1">
        <v>3.02</v>
      </c>
      <c r="O226" s="1">
        <v>3</v>
      </c>
      <c r="P226" s="1">
        <v>0</v>
      </c>
      <c r="Q226" s="1">
        <v>3</v>
      </c>
    </row>
    <row r="227" spans="1:17" x14ac:dyDescent="0.3">
      <c r="A227" s="1" t="s">
        <v>622</v>
      </c>
      <c r="B227" s="1" t="s">
        <v>301</v>
      </c>
      <c r="C227" s="2">
        <v>32729</v>
      </c>
      <c r="D227" s="1" t="s">
        <v>26</v>
      </c>
      <c r="E227" s="1" t="s">
        <v>40</v>
      </c>
      <c r="F227" s="1" t="s">
        <v>20</v>
      </c>
      <c r="G227" s="1" t="s">
        <v>75</v>
      </c>
      <c r="H227" s="1" t="s">
        <v>286</v>
      </c>
      <c r="I227" s="1">
        <v>50825</v>
      </c>
      <c r="J227" s="2">
        <v>42681</v>
      </c>
      <c r="K227" s="1" t="s">
        <v>46</v>
      </c>
      <c r="L227" s="1">
        <v>3</v>
      </c>
      <c r="M227" s="1" t="s">
        <v>29</v>
      </c>
      <c r="N227" s="1">
        <v>5</v>
      </c>
      <c r="O227" s="1">
        <v>4</v>
      </c>
      <c r="P227" s="1">
        <v>0</v>
      </c>
      <c r="Q227" s="1">
        <v>2</v>
      </c>
    </row>
    <row r="228" spans="1:17" x14ac:dyDescent="0.3">
      <c r="A228" s="1" t="s">
        <v>623</v>
      </c>
      <c r="B228" s="1" t="s">
        <v>302</v>
      </c>
      <c r="C228" s="2">
        <v>27364</v>
      </c>
      <c r="D228" s="1" t="s">
        <v>26</v>
      </c>
      <c r="E228" s="1" t="s">
        <v>27</v>
      </c>
      <c r="F228" s="1" t="s">
        <v>20</v>
      </c>
      <c r="G228" s="1" t="s">
        <v>21</v>
      </c>
      <c r="H228" s="1" t="s">
        <v>22</v>
      </c>
      <c r="I228" s="1">
        <v>54670</v>
      </c>
      <c r="J228" s="2">
        <v>42644</v>
      </c>
      <c r="K228" s="1" t="s">
        <v>38</v>
      </c>
      <c r="L228" s="1">
        <v>3</v>
      </c>
      <c r="M228" s="1" t="s">
        <v>29</v>
      </c>
      <c r="N228" s="1">
        <v>4.2</v>
      </c>
      <c r="O228" s="1">
        <v>4</v>
      </c>
      <c r="P228" s="1">
        <v>0</v>
      </c>
      <c r="Q228" s="1">
        <v>12</v>
      </c>
    </row>
    <row r="229" spans="1:17" x14ac:dyDescent="0.3">
      <c r="A229" s="1" t="s">
        <v>624</v>
      </c>
      <c r="B229" s="1" t="s">
        <v>303</v>
      </c>
      <c r="C229" s="2">
        <v>27081</v>
      </c>
      <c r="D229" s="1" t="s">
        <v>18</v>
      </c>
      <c r="E229" s="1" t="s">
        <v>27</v>
      </c>
      <c r="F229" s="1" t="s">
        <v>20</v>
      </c>
      <c r="G229" s="1" t="s">
        <v>21</v>
      </c>
      <c r="H229" s="1" t="s">
        <v>22</v>
      </c>
      <c r="I229" s="1">
        <v>47211</v>
      </c>
      <c r="J229" s="2">
        <v>42770</v>
      </c>
      <c r="K229" s="1" t="s">
        <v>38</v>
      </c>
      <c r="L229" s="1">
        <v>3</v>
      </c>
      <c r="M229" s="1" t="s">
        <v>29</v>
      </c>
      <c r="N229" s="1">
        <v>4.2</v>
      </c>
      <c r="O229" s="1">
        <v>3</v>
      </c>
      <c r="P229" s="1">
        <v>0</v>
      </c>
      <c r="Q229" s="1">
        <v>15</v>
      </c>
    </row>
    <row r="230" spans="1:17" x14ac:dyDescent="0.3">
      <c r="A230" s="1" t="s">
        <v>625</v>
      </c>
      <c r="B230" s="1" t="s">
        <v>304</v>
      </c>
      <c r="C230" s="2">
        <v>28321</v>
      </c>
      <c r="D230" s="1" t="s">
        <v>18</v>
      </c>
      <c r="E230" s="1" t="s">
        <v>40</v>
      </c>
      <c r="F230" s="1" t="s">
        <v>20</v>
      </c>
      <c r="G230" s="1" t="s">
        <v>21</v>
      </c>
      <c r="H230" s="1" t="s">
        <v>22</v>
      </c>
      <c r="I230" s="1">
        <v>52505</v>
      </c>
      <c r="J230" s="2">
        <v>43002</v>
      </c>
      <c r="K230" s="1" t="s">
        <v>38</v>
      </c>
      <c r="L230" s="1">
        <v>3</v>
      </c>
      <c r="M230" s="1" t="s">
        <v>29</v>
      </c>
      <c r="N230" s="1">
        <v>5</v>
      </c>
      <c r="O230" s="1">
        <v>5</v>
      </c>
      <c r="P230" s="1">
        <v>0</v>
      </c>
      <c r="Q230" s="1">
        <v>1</v>
      </c>
    </row>
    <row r="231" spans="1:17" x14ac:dyDescent="0.3">
      <c r="A231" s="1" t="s">
        <v>626</v>
      </c>
      <c r="B231" s="1" t="s">
        <v>305</v>
      </c>
      <c r="C231" s="2">
        <v>24488</v>
      </c>
      <c r="D231" s="1" t="s">
        <v>26</v>
      </c>
      <c r="E231" s="1" t="s">
        <v>19</v>
      </c>
      <c r="F231" s="1" t="s">
        <v>20</v>
      </c>
      <c r="G231" s="1" t="s">
        <v>57</v>
      </c>
      <c r="H231" s="1" t="s">
        <v>245</v>
      </c>
      <c r="I231" s="1">
        <v>57815</v>
      </c>
      <c r="J231" s="2">
        <v>42644</v>
      </c>
      <c r="K231" s="1" t="s">
        <v>46</v>
      </c>
      <c r="L231" s="1">
        <v>3</v>
      </c>
      <c r="M231" s="1" t="s">
        <v>29</v>
      </c>
      <c r="N231" s="1">
        <v>4.8</v>
      </c>
      <c r="O231" s="1">
        <v>5</v>
      </c>
      <c r="P231" s="1">
        <v>0</v>
      </c>
      <c r="Q231" s="1">
        <v>5</v>
      </c>
    </row>
    <row r="232" spans="1:17" x14ac:dyDescent="0.3">
      <c r="A232" s="1" t="s">
        <v>627</v>
      </c>
      <c r="B232" s="1" t="s">
        <v>306</v>
      </c>
      <c r="C232" s="2">
        <v>25844</v>
      </c>
      <c r="D232" s="1" t="s">
        <v>18</v>
      </c>
      <c r="E232" s="1" t="s">
        <v>19</v>
      </c>
      <c r="F232" s="1" t="s">
        <v>20</v>
      </c>
      <c r="G232" s="1" t="s">
        <v>32</v>
      </c>
      <c r="H232" s="1" t="s">
        <v>307</v>
      </c>
      <c r="I232" s="1">
        <v>74312</v>
      </c>
      <c r="J232" s="2">
        <v>43373</v>
      </c>
      <c r="K232" s="1" t="s">
        <v>28</v>
      </c>
      <c r="L232" s="1">
        <v>3</v>
      </c>
      <c r="M232" s="1" t="s">
        <v>29</v>
      </c>
      <c r="N232" s="1">
        <v>3.39</v>
      </c>
      <c r="O232" s="1">
        <v>3</v>
      </c>
      <c r="P232" s="1">
        <v>0</v>
      </c>
      <c r="Q232" s="1">
        <v>14</v>
      </c>
    </row>
    <row r="233" spans="1:17" x14ac:dyDescent="0.3">
      <c r="A233" s="1" t="s">
        <v>628</v>
      </c>
      <c r="B233" s="1" t="s">
        <v>308</v>
      </c>
      <c r="C233" s="2">
        <v>33109</v>
      </c>
      <c r="D233" s="1" t="s">
        <v>26</v>
      </c>
      <c r="E233" s="1" t="s">
        <v>27</v>
      </c>
      <c r="F233" s="1" t="s">
        <v>20</v>
      </c>
      <c r="G233" s="1" t="s">
        <v>57</v>
      </c>
      <c r="H233" s="1" t="s">
        <v>245</v>
      </c>
      <c r="I233" s="1">
        <v>53492</v>
      </c>
      <c r="J233" s="2">
        <v>42770</v>
      </c>
      <c r="K233" s="1" t="s">
        <v>46</v>
      </c>
      <c r="L233" s="1">
        <v>3</v>
      </c>
      <c r="M233" s="1" t="s">
        <v>29</v>
      </c>
      <c r="N233" s="1">
        <v>3.35</v>
      </c>
      <c r="O233" s="1">
        <v>4</v>
      </c>
      <c r="P233" s="1">
        <v>0</v>
      </c>
      <c r="Q233" s="1">
        <v>6</v>
      </c>
    </row>
    <row r="234" spans="1:17" x14ac:dyDescent="0.3">
      <c r="A234" s="1" t="s">
        <v>629</v>
      </c>
      <c r="B234" s="1" t="s">
        <v>309</v>
      </c>
      <c r="C234" s="2">
        <v>23382</v>
      </c>
      <c r="D234" s="1" t="s">
        <v>26</v>
      </c>
      <c r="E234" s="1" t="s">
        <v>27</v>
      </c>
      <c r="F234" s="1" t="s">
        <v>20</v>
      </c>
      <c r="G234" s="1" t="s">
        <v>75</v>
      </c>
      <c r="H234" s="1" t="s">
        <v>76</v>
      </c>
      <c r="I234" s="1">
        <v>74326</v>
      </c>
      <c r="J234" s="2">
        <v>42597</v>
      </c>
      <c r="K234" s="1" t="s">
        <v>46</v>
      </c>
      <c r="L234" s="1">
        <v>3</v>
      </c>
      <c r="M234" s="1" t="s">
        <v>29</v>
      </c>
      <c r="N234" s="1">
        <v>3.14</v>
      </c>
      <c r="O234" s="1">
        <v>5</v>
      </c>
      <c r="P234" s="1">
        <v>1</v>
      </c>
      <c r="Q234" s="1">
        <v>19</v>
      </c>
    </row>
    <row r="235" spans="1:17" x14ac:dyDescent="0.3">
      <c r="A235" s="1" t="s">
        <v>630</v>
      </c>
      <c r="B235" s="1" t="s">
        <v>310</v>
      </c>
      <c r="C235" s="2">
        <v>30555</v>
      </c>
      <c r="D235" s="1" t="s">
        <v>26</v>
      </c>
      <c r="E235" s="1" t="s">
        <v>19</v>
      </c>
      <c r="F235" s="1" t="s">
        <v>20</v>
      </c>
      <c r="G235" s="1" t="s">
        <v>57</v>
      </c>
      <c r="H235" s="1" t="s">
        <v>245</v>
      </c>
      <c r="I235" s="1">
        <v>64786</v>
      </c>
      <c r="J235" s="2">
        <v>42548</v>
      </c>
      <c r="K235" s="1" t="s">
        <v>28</v>
      </c>
      <c r="L235" s="1">
        <v>3</v>
      </c>
      <c r="M235" s="1" t="s">
        <v>29</v>
      </c>
      <c r="N235" s="1">
        <v>4.3</v>
      </c>
      <c r="O235" s="1">
        <v>4</v>
      </c>
      <c r="P235" s="1">
        <v>0</v>
      </c>
      <c r="Q235" s="1">
        <v>3</v>
      </c>
    </row>
    <row r="236" spans="1:17" x14ac:dyDescent="0.3">
      <c r="A236" s="1" t="s">
        <v>631</v>
      </c>
      <c r="B236" s="1" t="s">
        <v>311</v>
      </c>
      <c r="C236" s="2">
        <v>29829</v>
      </c>
      <c r="D236" s="1" t="s">
        <v>26</v>
      </c>
      <c r="E236" s="1" t="s">
        <v>27</v>
      </c>
      <c r="F236" s="1" t="s">
        <v>20</v>
      </c>
      <c r="G236" s="1" t="s">
        <v>57</v>
      </c>
      <c r="H236" s="1" t="s">
        <v>245</v>
      </c>
      <c r="I236" s="1">
        <v>64066</v>
      </c>
      <c r="J236" s="2">
        <v>42506</v>
      </c>
      <c r="K236" s="1" t="s">
        <v>46</v>
      </c>
      <c r="L236" s="1">
        <v>3</v>
      </c>
      <c r="M236" s="1" t="s">
        <v>29</v>
      </c>
      <c r="N236" s="1">
        <v>4.2</v>
      </c>
      <c r="O236" s="1">
        <v>5</v>
      </c>
      <c r="P236" s="1">
        <v>0</v>
      </c>
      <c r="Q236" s="1">
        <v>9</v>
      </c>
    </row>
    <row r="237" spans="1:17" x14ac:dyDescent="0.3">
      <c r="A237" s="1" t="s">
        <v>632</v>
      </c>
      <c r="B237" s="1" t="s">
        <v>312</v>
      </c>
      <c r="C237" s="2">
        <v>28819</v>
      </c>
      <c r="D237" s="1" t="s">
        <v>18</v>
      </c>
      <c r="E237" s="1" t="s">
        <v>27</v>
      </c>
      <c r="F237" s="1" t="s">
        <v>20</v>
      </c>
      <c r="G237" s="1" t="s">
        <v>75</v>
      </c>
      <c r="H237" s="1" t="s">
        <v>286</v>
      </c>
      <c r="I237" s="1">
        <v>59369</v>
      </c>
      <c r="J237" s="2">
        <v>42246</v>
      </c>
      <c r="K237" s="1" t="s">
        <v>28</v>
      </c>
      <c r="L237" s="1">
        <v>3</v>
      </c>
      <c r="M237" s="1" t="s">
        <v>29</v>
      </c>
      <c r="N237" s="1">
        <v>4.2</v>
      </c>
      <c r="O237" s="1">
        <v>4</v>
      </c>
      <c r="P237" s="1">
        <v>0</v>
      </c>
      <c r="Q237" s="1">
        <v>6</v>
      </c>
    </row>
    <row r="238" spans="1:17" x14ac:dyDescent="0.3">
      <c r="A238" s="1" t="s">
        <v>633</v>
      </c>
      <c r="B238" s="1" t="s">
        <v>313</v>
      </c>
      <c r="C238" s="2">
        <v>28429</v>
      </c>
      <c r="D238" s="1" t="s">
        <v>18</v>
      </c>
      <c r="E238" s="1" t="s">
        <v>27</v>
      </c>
      <c r="F238" s="1" t="s">
        <v>88</v>
      </c>
      <c r="G238" s="1" t="s">
        <v>32</v>
      </c>
      <c r="H238" s="1" t="s">
        <v>307</v>
      </c>
      <c r="I238" s="1">
        <v>55722</v>
      </c>
      <c r="J238" s="2">
        <v>42506</v>
      </c>
      <c r="K238" s="1" t="s">
        <v>28</v>
      </c>
      <c r="L238" s="1">
        <v>3</v>
      </c>
      <c r="M238" s="1" t="s">
        <v>29</v>
      </c>
      <c r="N238" s="1">
        <v>5</v>
      </c>
      <c r="O238" s="1">
        <v>4</v>
      </c>
      <c r="P238" s="1">
        <v>0</v>
      </c>
      <c r="Q238" s="1">
        <v>14</v>
      </c>
    </row>
    <row r="239" spans="1:17" x14ac:dyDescent="0.3">
      <c r="A239" s="1" t="s">
        <v>634</v>
      </c>
      <c r="B239" s="1" t="s">
        <v>314</v>
      </c>
      <c r="C239" s="2">
        <v>18684</v>
      </c>
      <c r="D239" s="1" t="s">
        <v>26</v>
      </c>
      <c r="E239" s="1" t="s">
        <v>63</v>
      </c>
      <c r="F239" s="1" t="s">
        <v>88</v>
      </c>
      <c r="G239" s="1" t="s">
        <v>75</v>
      </c>
      <c r="H239" s="1" t="s">
        <v>286</v>
      </c>
      <c r="I239" s="1">
        <v>58275</v>
      </c>
      <c r="J239" s="2">
        <v>42464</v>
      </c>
      <c r="K239" s="1" t="s">
        <v>46</v>
      </c>
      <c r="L239" s="1">
        <v>3</v>
      </c>
      <c r="M239" s="1" t="s">
        <v>29</v>
      </c>
      <c r="N239" s="1">
        <v>4.62</v>
      </c>
      <c r="O239" s="1">
        <v>5</v>
      </c>
      <c r="P239" s="1">
        <v>0</v>
      </c>
      <c r="Q239" s="1">
        <v>1</v>
      </c>
    </row>
    <row r="240" spans="1:17" x14ac:dyDescent="0.3">
      <c r="A240" s="1" t="s">
        <v>635</v>
      </c>
      <c r="B240" s="1" t="s">
        <v>315</v>
      </c>
      <c r="C240" s="2">
        <v>33367</v>
      </c>
      <c r="D240" s="1" t="s">
        <v>26</v>
      </c>
      <c r="E240" s="1" t="s">
        <v>27</v>
      </c>
      <c r="F240" s="1" t="s">
        <v>20</v>
      </c>
      <c r="G240" s="1" t="s">
        <v>57</v>
      </c>
      <c r="H240" s="1" t="s">
        <v>245</v>
      </c>
      <c r="I240" s="1">
        <v>60070</v>
      </c>
      <c r="J240" s="2">
        <v>42464</v>
      </c>
      <c r="K240" s="1" t="s">
        <v>46</v>
      </c>
      <c r="L240" s="1">
        <v>3</v>
      </c>
      <c r="M240" s="1" t="s">
        <v>29</v>
      </c>
      <c r="N240" s="1">
        <v>5</v>
      </c>
      <c r="O240" s="1">
        <v>3</v>
      </c>
      <c r="P240" s="1">
        <v>0</v>
      </c>
      <c r="Q240" s="1">
        <v>7</v>
      </c>
    </row>
    <row r="241" spans="1:17" x14ac:dyDescent="0.3">
      <c r="A241" s="1" t="s">
        <v>636</v>
      </c>
      <c r="B241" s="1" t="s">
        <v>316</v>
      </c>
      <c r="C241" s="2">
        <v>20193</v>
      </c>
      <c r="D241" s="1" t="s">
        <v>26</v>
      </c>
      <c r="E241" s="1" t="s">
        <v>27</v>
      </c>
      <c r="F241" s="1" t="s">
        <v>20</v>
      </c>
      <c r="G241" s="1" t="s">
        <v>57</v>
      </c>
      <c r="H241" s="1" t="s">
        <v>245</v>
      </c>
      <c r="I241" s="1">
        <v>57748</v>
      </c>
      <c r="J241" s="2">
        <v>42562</v>
      </c>
      <c r="K241" s="1" t="s">
        <v>46</v>
      </c>
      <c r="L241" s="1">
        <v>3</v>
      </c>
      <c r="M241" s="1" t="s">
        <v>29</v>
      </c>
      <c r="N241" s="1">
        <v>3.13</v>
      </c>
      <c r="O241" s="1">
        <v>3</v>
      </c>
      <c r="P241" s="1">
        <v>0</v>
      </c>
      <c r="Q241" s="1">
        <v>16</v>
      </c>
    </row>
    <row r="242" spans="1:17" x14ac:dyDescent="0.3">
      <c r="A242" s="1" t="s">
        <v>637</v>
      </c>
      <c r="B242" s="1" t="s">
        <v>317</v>
      </c>
      <c r="C242" s="2">
        <v>29596</v>
      </c>
      <c r="D242" s="1" t="s">
        <v>18</v>
      </c>
      <c r="E242" s="1" t="s">
        <v>19</v>
      </c>
      <c r="F242" s="1" t="s">
        <v>20</v>
      </c>
      <c r="G242" s="1" t="s">
        <v>32</v>
      </c>
      <c r="H242" s="1" t="s">
        <v>307</v>
      </c>
      <c r="I242" s="1">
        <v>72609</v>
      </c>
      <c r="J242" s="2">
        <v>42506</v>
      </c>
      <c r="K242" s="1" t="s">
        <v>46</v>
      </c>
      <c r="L242" s="1">
        <v>3</v>
      </c>
      <c r="M242" s="1" t="s">
        <v>29</v>
      </c>
      <c r="N242" s="1">
        <v>4.76</v>
      </c>
      <c r="O242" s="1">
        <v>5</v>
      </c>
      <c r="P242" s="1">
        <v>0</v>
      </c>
      <c r="Q242" s="1">
        <v>20</v>
      </c>
    </row>
    <row r="243" spans="1:17" x14ac:dyDescent="0.3">
      <c r="A243" s="1" t="s">
        <v>638</v>
      </c>
      <c r="B243" s="1" t="s">
        <v>318</v>
      </c>
      <c r="C243" s="2">
        <v>30539</v>
      </c>
      <c r="D243" s="1" t="s">
        <v>26</v>
      </c>
      <c r="E243" s="1" t="s">
        <v>27</v>
      </c>
      <c r="F243" s="1" t="s">
        <v>20</v>
      </c>
      <c r="G243" s="1" t="s">
        <v>21</v>
      </c>
      <c r="H243" s="1" t="s">
        <v>48</v>
      </c>
      <c r="I243" s="1">
        <v>55965</v>
      </c>
      <c r="J243" s="2">
        <v>42464</v>
      </c>
      <c r="K243" s="1" t="s">
        <v>46</v>
      </c>
      <c r="L243" s="1">
        <v>3</v>
      </c>
      <c r="M243" s="1" t="s">
        <v>29</v>
      </c>
      <c r="N243" s="1">
        <v>3.66</v>
      </c>
      <c r="O243" s="1">
        <v>3</v>
      </c>
      <c r="P243" s="1">
        <v>0</v>
      </c>
      <c r="Q243" s="1">
        <v>6</v>
      </c>
    </row>
    <row r="244" spans="1:17" x14ac:dyDescent="0.3">
      <c r="A244" s="1" t="s">
        <v>639</v>
      </c>
      <c r="B244" s="1" t="s">
        <v>319</v>
      </c>
      <c r="C244" s="2">
        <v>25703</v>
      </c>
      <c r="D244" s="1" t="s">
        <v>26</v>
      </c>
      <c r="E244" s="1" t="s">
        <v>40</v>
      </c>
      <c r="F244" s="1" t="s">
        <v>20</v>
      </c>
      <c r="G244" s="1" t="s">
        <v>41</v>
      </c>
      <c r="H244" s="1" t="s">
        <v>44</v>
      </c>
      <c r="I244" s="1">
        <v>51505</v>
      </c>
      <c r="J244" s="2">
        <v>42562</v>
      </c>
      <c r="K244" s="1" t="s">
        <v>38</v>
      </c>
      <c r="L244" s="1">
        <v>3</v>
      </c>
      <c r="M244" s="1" t="s">
        <v>29</v>
      </c>
      <c r="N244" s="1">
        <v>4.24</v>
      </c>
      <c r="O244" s="1">
        <v>4</v>
      </c>
      <c r="P244" s="1">
        <v>0</v>
      </c>
      <c r="Q244" s="1">
        <v>2</v>
      </c>
    </row>
    <row r="245" spans="1:17" x14ac:dyDescent="0.3">
      <c r="A245" s="1" t="s">
        <v>640</v>
      </c>
      <c r="B245" s="1" t="s">
        <v>320</v>
      </c>
      <c r="C245" s="2">
        <v>27280</v>
      </c>
      <c r="D245" s="1" t="s">
        <v>18</v>
      </c>
      <c r="E245" s="1" t="s">
        <v>27</v>
      </c>
      <c r="F245" s="1" t="s">
        <v>138</v>
      </c>
      <c r="G245" s="1" t="s">
        <v>32</v>
      </c>
      <c r="H245" s="1" t="s">
        <v>307</v>
      </c>
      <c r="I245" s="1">
        <v>54933</v>
      </c>
      <c r="J245" s="2">
        <v>42770</v>
      </c>
      <c r="K245" s="1" t="s">
        <v>38</v>
      </c>
      <c r="L245" s="1">
        <v>2</v>
      </c>
      <c r="M245" s="1" t="s">
        <v>55</v>
      </c>
      <c r="N245" s="1">
        <v>3.97</v>
      </c>
      <c r="O245" s="1">
        <v>4</v>
      </c>
      <c r="P245" s="1">
        <v>3</v>
      </c>
      <c r="Q245" s="1">
        <v>15</v>
      </c>
    </row>
    <row r="246" spans="1:17" x14ac:dyDescent="0.3">
      <c r="A246" s="1" t="s">
        <v>641</v>
      </c>
      <c r="B246" s="1" t="s">
        <v>321</v>
      </c>
      <c r="C246" s="2">
        <v>23721</v>
      </c>
      <c r="D246" s="1" t="s">
        <v>18</v>
      </c>
      <c r="E246" s="1" t="s">
        <v>27</v>
      </c>
      <c r="F246" s="1" t="s">
        <v>20</v>
      </c>
      <c r="G246" s="1" t="s">
        <v>75</v>
      </c>
      <c r="H246" s="1" t="s">
        <v>286</v>
      </c>
      <c r="I246" s="1">
        <v>68898</v>
      </c>
      <c r="J246" s="2">
        <v>42120</v>
      </c>
      <c r="K246" s="1" t="s">
        <v>38</v>
      </c>
      <c r="L246" s="1">
        <v>1</v>
      </c>
      <c r="M246" s="1" t="s">
        <v>104</v>
      </c>
      <c r="N246" s="1">
        <v>3</v>
      </c>
      <c r="O246" s="1">
        <v>3</v>
      </c>
      <c r="P246" s="1">
        <v>3</v>
      </c>
      <c r="Q246" s="1">
        <v>10</v>
      </c>
    </row>
    <row r="247" spans="1:17" x14ac:dyDescent="0.3">
      <c r="A247" s="1" t="s">
        <v>642</v>
      </c>
      <c r="B247" s="1" t="s">
        <v>322</v>
      </c>
      <c r="C247" s="2">
        <v>30457</v>
      </c>
      <c r="D247" s="1" t="s">
        <v>26</v>
      </c>
      <c r="E247" s="1" t="s">
        <v>40</v>
      </c>
      <c r="F247" s="1" t="s">
        <v>20</v>
      </c>
      <c r="G247" s="1" t="s">
        <v>41</v>
      </c>
      <c r="H247" s="1" t="s">
        <v>44</v>
      </c>
      <c r="I247" s="1">
        <v>63813</v>
      </c>
      <c r="J247" s="2">
        <v>42421</v>
      </c>
      <c r="K247" s="1" t="s">
        <v>28</v>
      </c>
      <c r="L247" s="1">
        <v>3</v>
      </c>
      <c r="M247" s="1" t="s">
        <v>29</v>
      </c>
      <c r="N247" s="1">
        <v>5</v>
      </c>
      <c r="O247" s="1">
        <v>5</v>
      </c>
      <c r="P247" s="1">
        <v>0</v>
      </c>
      <c r="Q247" s="1">
        <v>17</v>
      </c>
    </row>
    <row r="248" spans="1:17" x14ac:dyDescent="0.3">
      <c r="A248" s="1" t="s">
        <v>643</v>
      </c>
      <c r="B248" s="1" t="s">
        <v>323</v>
      </c>
      <c r="C248" s="2">
        <v>25448</v>
      </c>
      <c r="D248" s="1" t="s">
        <v>18</v>
      </c>
      <c r="E248" s="1" t="s">
        <v>19</v>
      </c>
      <c r="F248" s="1" t="s">
        <v>20</v>
      </c>
      <c r="G248" s="1" t="s">
        <v>75</v>
      </c>
      <c r="H248" s="1" t="s">
        <v>76</v>
      </c>
      <c r="I248" s="1">
        <v>71707</v>
      </c>
      <c r="J248" s="2">
        <v>42919</v>
      </c>
      <c r="K248" s="1" t="s">
        <v>23</v>
      </c>
      <c r="L248" s="1">
        <v>3</v>
      </c>
      <c r="M248" s="1" t="s">
        <v>29</v>
      </c>
      <c r="N248" s="1">
        <v>4.5</v>
      </c>
      <c r="O248" s="1">
        <v>5</v>
      </c>
      <c r="P248" s="1">
        <v>0</v>
      </c>
      <c r="Q248" s="1">
        <v>20</v>
      </c>
    </row>
    <row r="249" spans="1:17" x14ac:dyDescent="0.3">
      <c r="A249" s="1" t="s">
        <v>644</v>
      </c>
      <c r="B249" s="1" t="s">
        <v>324</v>
      </c>
      <c r="C249" s="2">
        <v>19224</v>
      </c>
      <c r="D249" s="1" t="s">
        <v>26</v>
      </c>
      <c r="E249" s="1" t="s">
        <v>19</v>
      </c>
      <c r="F249" s="1" t="s">
        <v>20</v>
      </c>
      <c r="G249" s="1" t="s">
        <v>41</v>
      </c>
      <c r="H249" s="1" t="s">
        <v>44</v>
      </c>
      <c r="I249" s="1">
        <v>52177</v>
      </c>
      <c r="J249" s="2">
        <v>42979</v>
      </c>
      <c r="K249" s="1" t="s">
        <v>28</v>
      </c>
      <c r="L249" s="1">
        <v>3</v>
      </c>
      <c r="M249" s="1" t="s">
        <v>29</v>
      </c>
      <c r="N249" s="1">
        <v>4.6399999999999997</v>
      </c>
      <c r="O249" s="1">
        <v>4</v>
      </c>
      <c r="P249" s="1">
        <v>0</v>
      </c>
      <c r="Q249" s="1">
        <v>8</v>
      </c>
    </row>
    <row r="250" spans="1:17" x14ac:dyDescent="0.3">
      <c r="A250" s="1" t="s">
        <v>645</v>
      </c>
      <c r="B250" s="1" t="s">
        <v>325</v>
      </c>
      <c r="C250" s="2">
        <v>26538</v>
      </c>
      <c r="D250" s="1" t="s">
        <v>26</v>
      </c>
      <c r="E250" s="1" t="s">
        <v>19</v>
      </c>
      <c r="F250" s="1" t="s">
        <v>20</v>
      </c>
      <c r="G250" s="1" t="s">
        <v>75</v>
      </c>
      <c r="H250" s="1" t="s">
        <v>286</v>
      </c>
      <c r="I250" s="1">
        <v>68099</v>
      </c>
      <c r="J250" s="2">
        <v>42644</v>
      </c>
      <c r="K250" s="1" t="s">
        <v>28</v>
      </c>
      <c r="L250" s="1">
        <v>3</v>
      </c>
      <c r="M250" s="1" t="s">
        <v>29</v>
      </c>
      <c r="N250" s="1">
        <v>5</v>
      </c>
      <c r="O250" s="1">
        <v>3</v>
      </c>
      <c r="P250" s="1">
        <v>0</v>
      </c>
      <c r="Q250" s="1">
        <v>15</v>
      </c>
    </row>
    <row r="251" spans="1:17" x14ac:dyDescent="0.3">
      <c r="A251" s="1" t="s">
        <v>646</v>
      </c>
      <c r="B251" s="1" t="s">
        <v>326</v>
      </c>
      <c r="C251" s="2">
        <v>30728</v>
      </c>
      <c r="D251" s="1" t="s">
        <v>26</v>
      </c>
      <c r="E251" s="1" t="s">
        <v>27</v>
      </c>
      <c r="F251" s="1" t="s">
        <v>20</v>
      </c>
      <c r="G251" s="1" t="s">
        <v>57</v>
      </c>
      <c r="H251" s="1" t="s">
        <v>245</v>
      </c>
      <c r="I251" s="1">
        <v>63478</v>
      </c>
      <c r="J251" s="2">
        <v>42597</v>
      </c>
      <c r="K251" s="1" t="s">
        <v>28</v>
      </c>
      <c r="L251" s="1">
        <v>3</v>
      </c>
      <c r="M251" s="1" t="s">
        <v>29</v>
      </c>
      <c r="N251" s="1">
        <v>3.03</v>
      </c>
      <c r="O251" s="1">
        <v>5</v>
      </c>
      <c r="P251" s="1">
        <v>0</v>
      </c>
      <c r="Q251" s="1">
        <v>16</v>
      </c>
    </row>
    <row r="252" spans="1:17" x14ac:dyDescent="0.3">
      <c r="A252" s="1" t="s">
        <v>647</v>
      </c>
      <c r="B252" s="1" t="s">
        <v>327</v>
      </c>
      <c r="C252" s="2">
        <v>28025</v>
      </c>
      <c r="D252" s="1" t="s">
        <v>26</v>
      </c>
      <c r="E252" s="1" t="s">
        <v>40</v>
      </c>
      <c r="F252" s="1" t="s">
        <v>20</v>
      </c>
      <c r="G252" s="1" t="s">
        <v>21</v>
      </c>
      <c r="H252" s="1" t="s">
        <v>48</v>
      </c>
      <c r="I252" s="1">
        <v>68182</v>
      </c>
      <c r="J252" s="2">
        <v>42421</v>
      </c>
      <c r="K252" s="1" t="s">
        <v>46</v>
      </c>
      <c r="L252" s="1">
        <v>3</v>
      </c>
      <c r="M252" s="1" t="s">
        <v>29</v>
      </c>
      <c r="N252" s="1">
        <v>3.72</v>
      </c>
      <c r="O252" s="1">
        <v>3</v>
      </c>
      <c r="P252" s="1">
        <v>0</v>
      </c>
      <c r="Q252" s="1">
        <v>18</v>
      </c>
    </row>
    <row r="253" spans="1:17" x14ac:dyDescent="0.3">
      <c r="A253" s="1" t="s">
        <v>648</v>
      </c>
      <c r="B253" s="1" t="s">
        <v>328</v>
      </c>
      <c r="C253" s="2">
        <v>28079</v>
      </c>
      <c r="D253" s="1" t="s">
        <v>18</v>
      </c>
      <c r="E253" s="1" t="s">
        <v>27</v>
      </c>
      <c r="F253" s="1" t="s">
        <v>20</v>
      </c>
      <c r="G253" s="1" t="s">
        <v>41</v>
      </c>
      <c r="H253" s="1" t="s">
        <v>156</v>
      </c>
      <c r="I253" s="1">
        <v>83082</v>
      </c>
      <c r="J253" s="2">
        <v>42421</v>
      </c>
      <c r="K253" s="1" t="s">
        <v>28</v>
      </c>
      <c r="L253" s="1">
        <v>2</v>
      </c>
      <c r="M253" s="1" t="s">
        <v>55</v>
      </c>
      <c r="N253" s="1">
        <v>2.34</v>
      </c>
      <c r="O253" s="1">
        <v>2</v>
      </c>
      <c r="P253" s="1">
        <v>3</v>
      </c>
      <c r="Q253" s="1">
        <v>4</v>
      </c>
    </row>
    <row r="254" spans="1:17" x14ac:dyDescent="0.3">
      <c r="A254" s="1" t="s">
        <v>649</v>
      </c>
      <c r="B254" s="1" t="s">
        <v>329</v>
      </c>
      <c r="C254" s="2">
        <v>21781</v>
      </c>
      <c r="D254" s="1" t="s">
        <v>18</v>
      </c>
      <c r="E254" s="1" t="s">
        <v>27</v>
      </c>
      <c r="F254" s="1" t="s">
        <v>20</v>
      </c>
      <c r="G254" s="1" t="s">
        <v>41</v>
      </c>
      <c r="H254" s="1" t="s">
        <v>156</v>
      </c>
      <c r="I254" s="1">
        <v>46837</v>
      </c>
      <c r="J254" s="2">
        <v>42562</v>
      </c>
      <c r="K254" s="1" t="s">
        <v>28</v>
      </c>
      <c r="L254" s="1">
        <v>4</v>
      </c>
      <c r="M254" s="1" t="s">
        <v>24</v>
      </c>
      <c r="N254" s="1">
        <v>4.7</v>
      </c>
      <c r="O254" s="1">
        <v>4</v>
      </c>
      <c r="P254" s="1">
        <v>0</v>
      </c>
      <c r="Q254" s="1">
        <v>9</v>
      </c>
    </row>
    <row r="255" spans="1:17" x14ac:dyDescent="0.3">
      <c r="A255" s="1" t="s">
        <v>650</v>
      </c>
      <c r="B255" s="1" t="s">
        <v>330</v>
      </c>
      <c r="C255" s="2">
        <v>31519</v>
      </c>
      <c r="D255" s="1" t="s">
        <v>26</v>
      </c>
      <c r="E255" s="1" t="s">
        <v>27</v>
      </c>
      <c r="F255" s="1" t="s">
        <v>170</v>
      </c>
      <c r="G255" s="1" t="s">
        <v>21</v>
      </c>
      <c r="H255" s="1" t="s">
        <v>22</v>
      </c>
      <c r="I255" s="1">
        <v>61154</v>
      </c>
      <c r="J255" s="2">
        <v>42644</v>
      </c>
      <c r="K255" s="1" t="s">
        <v>28</v>
      </c>
      <c r="L255" s="1">
        <v>3</v>
      </c>
      <c r="M255" s="1" t="s">
        <v>29</v>
      </c>
      <c r="N255" s="1">
        <v>4</v>
      </c>
      <c r="O255" s="1">
        <v>4</v>
      </c>
      <c r="P255" s="1">
        <v>0</v>
      </c>
      <c r="Q255" s="1">
        <v>4</v>
      </c>
    </row>
    <row r="256" spans="1:17" x14ac:dyDescent="0.3">
      <c r="A256" s="1" t="s">
        <v>651</v>
      </c>
      <c r="B256" s="1" t="s">
        <v>331</v>
      </c>
      <c r="C256" s="2">
        <v>32823</v>
      </c>
      <c r="D256" s="1" t="s">
        <v>26</v>
      </c>
      <c r="E256" s="1" t="s">
        <v>19</v>
      </c>
      <c r="F256" s="1" t="s">
        <v>170</v>
      </c>
      <c r="G256" s="1" t="s">
        <v>75</v>
      </c>
      <c r="H256" s="1" t="s">
        <v>97</v>
      </c>
      <c r="I256" s="1">
        <v>68999</v>
      </c>
      <c r="J256" s="2">
        <v>42562</v>
      </c>
      <c r="K256" s="1" t="s">
        <v>46</v>
      </c>
      <c r="L256" s="1">
        <v>3</v>
      </c>
      <c r="M256" s="1" t="s">
        <v>29</v>
      </c>
      <c r="N256" s="1">
        <v>4.5</v>
      </c>
      <c r="O256" s="1">
        <v>5</v>
      </c>
      <c r="P256" s="1">
        <v>0</v>
      </c>
      <c r="Q256" s="1">
        <v>2</v>
      </c>
    </row>
    <row r="257" spans="1:17" x14ac:dyDescent="0.3">
      <c r="A257" s="1" t="s">
        <v>652</v>
      </c>
      <c r="B257" s="1" t="s">
        <v>332</v>
      </c>
      <c r="C257" s="2">
        <v>26888</v>
      </c>
      <c r="D257" s="1" t="s">
        <v>26</v>
      </c>
      <c r="E257" s="1" t="s">
        <v>27</v>
      </c>
      <c r="F257" s="1" t="s">
        <v>170</v>
      </c>
      <c r="G257" s="1" t="s">
        <v>57</v>
      </c>
      <c r="H257" s="1" t="s">
        <v>44</v>
      </c>
      <c r="I257" s="1">
        <v>54005</v>
      </c>
      <c r="J257" s="2">
        <v>42639</v>
      </c>
      <c r="K257" s="1" t="s">
        <v>46</v>
      </c>
      <c r="L257" s="1">
        <v>3</v>
      </c>
      <c r="M257" s="1" t="s">
        <v>29</v>
      </c>
      <c r="N257" s="1">
        <v>3.6</v>
      </c>
      <c r="O257" s="1">
        <v>5</v>
      </c>
      <c r="P257" s="1">
        <v>0</v>
      </c>
      <c r="Q257" s="1">
        <v>16</v>
      </c>
    </row>
    <row r="258" spans="1:17" x14ac:dyDescent="0.3">
      <c r="A258" s="1" t="s">
        <v>653</v>
      </c>
      <c r="B258" s="1" t="s">
        <v>333</v>
      </c>
      <c r="C258" s="2">
        <v>25790</v>
      </c>
      <c r="D258" s="1" t="s">
        <v>26</v>
      </c>
      <c r="E258" s="1" t="s">
        <v>27</v>
      </c>
      <c r="F258" s="1" t="s">
        <v>170</v>
      </c>
      <c r="G258" s="1" t="s">
        <v>32</v>
      </c>
      <c r="H258" s="1" t="s">
        <v>334</v>
      </c>
      <c r="I258" s="1">
        <v>45433</v>
      </c>
      <c r="J258" s="2">
        <v>42639</v>
      </c>
      <c r="K258" s="1" t="s">
        <v>46</v>
      </c>
      <c r="L258" s="1">
        <v>3</v>
      </c>
      <c r="M258" s="1" t="s">
        <v>29</v>
      </c>
      <c r="N258" s="1">
        <v>3.49</v>
      </c>
      <c r="O258" s="1">
        <v>4</v>
      </c>
      <c r="P258" s="1">
        <v>0</v>
      </c>
      <c r="Q258" s="1">
        <v>6</v>
      </c>
    </row>
    <row r="259" spans="1:17" x14ac:dyDescent="0.3">
      <c r="A259" s="1" t="s">
        <v>654</v>
      </c>
      <c r="B259" s="1" t="s">
        <v>335</v>
      </c>
      <c r="C259" s="2">
        <v>29061</v>
      </c>
      <c r="D259" s="1" t="s">
        <v>26</v>
      </c>
      <c r="E259" s="1" t="s">
        <v>40</v>
      </c>
      <c r="F259" s="1" t="s">
        <v>170</v>
      </c>
      <c r="G259" s="1" t="s">
        <v>57</v>
      </c>
      <c r="H259" s="1" t="s">
        <v>245</v>
      </c>
      <c r="I259" s="1">
        <v>66074</v>
      </c>
      <c r="J259" s="2">
        <v>43282</v>
      </c>
      <c r="K259" s="1" t="s">
        <v>28</v>
      </c>
      <c r="L259" s="1">
        <v>3</v>
      </c>
      <c r="M259" s="1" t="s">
        <v>29</v>
      </c>
      <c r="N259" s="1">
        <v>4.5199999999999996</v>
      </c>
      <c r="O259" s="1">
        <v>3</v>
      </c>
      <c r="P259" s="1">
        <v>0</v>
      </c>
      <c r="Q259" s="1">
        <v>20</v>
      </c>
    </row>
    <row r="260" spans="1:17" x14ac:dyDescent="0.3">
      <c r="A260" s="1" t="s">
        <v>655</v>
      </c>
      <c r="B260" s="1" t="s">
        <v>336</v>
      </c>
      <c r="C260" s="2">
        <v>30930</v>
      </c>
      <c r="D260" s="1" t="s">
        <v>18</v>
      </c>
      <c r="E260" s="1" t="s">
        <v>27</v>
      </c>
      <c r="F260" s="1" t="s">
        <v>170</v>
      </c>
      <c r="G260" s="1" t="s">
        <v>75</v>
      </c>
      <c r="H260" s="1" t="s">
        <v>286</v>
      </c>
      <c r="I260" s="1">
        <v>61962</v>
      </c>
      <c r="J260" s="2">
        <v>42770</v>
      </c>
      <c r="K260" s="1" t="s">
        <v>46</v>
      </c>
      <c r="L260" s="1">
        <v>3</v>
      </c>
      <c r="M260" s="1" t="s">
        <v>29</v>
      </c>
      <c r="N260" s="1">
        <v>4.9000000000000004</v>
      </c>
      <c r="O260" s="1">
        <v>3</v>
      </c>
      <c r="P260" s="1">
        <v>0</v>
      </c>
      <c r="Q260" s="1">
        <v>20</v>
      </c>
    </row>
    <row r="261" spans="1:17" x14ac:dyDescent="0.3">
      <c r="A261" s="1" t="s">
        <v>656</v>
      </c>
      <c r="B261" s="1" t="s">
        <v>337</v>
      </c>
      <c r="C261" s="2">
        <v>28872</v>
      </c>
      <c r="D261" s="1" t="s">
        <v>26</v>
      </c>
      <c r="E261" s="1" t="s">
        <v>19</v>
      </c>
      <c r="F261" s="1" t="s">
        <v>20</v>
      </c>
      <c r="G261" s="1" t="s">
        <v>21</v>
      </c>
      <c r="H261" s="1" t="s">
        <v>22</v>
      </c>
      <c r="I261" s="1">
        <v>63676</v>
      </c>
      <c r="J261" s="2">
        <v>42639</v>
      </c>
      <c r="K261" s="1" t="s">
        <v>28</v>
      </c>
      <c r="L261" s="1">
        <v>3</v>
      </c>
      <c r="M261" s="1" t="s">
        <v>29</v>
      </c>
      <c r="N261" s="1">
        <v>4.88</v>
      </c>
      <c r="O261" s="1">
        <v>3</v>
      </c>
      <c r="P261" s="1">
        <v>0</v>
      </c>
      <c r="Q261" s="1">
        <v>17</v>
      </c>
    </row>
    <row r="262" spans="1:17" x14ac:dyDescent="0.3">
      <c r="A262" s="1" t="s">
        <v>657</v>
      </c>
      <c r="B262" s="1" t="s">
        <v>338</v>
      </c>
      <c r="C262" s="2">
        <v>29671</v>
      </c>
      <c r="D262" s="1" t="s">
        <v>26</v>
      </c>
      <c r="E262" s="1" t="s">
        <v>27</v>
      </c>
      <c r="F262" s="1" t="s">
        <v>20</v>
      </c>
      <c r="G262" s="1" t="s">
        <v>21</v>
      </c>
      <c r="H262" s="1" t="s">
        <v>22</v>
      </c>
      <c r="I262" s="1">
        <v>52624</v>
      </c>
      <c r="J262" s="2">
        <v>42497</v>
      </c>
      <c r="K262" s="1" t="s">
        <v>28</v>
      </c>
      <c r="L262" s="1">
        <v>3</v>
      </c>
      <c r="M262" s="1" t="s">
        <v>29</v>
      </c>
      <c r="N262" s="1">
        <v>3.18</v>
      </c>
      <c r="O262" s="1">
        <v>4</v>
      </c>
      <c r="P262" s="1">
        <v>0</v>
      </c>
      <c r="Q262" s="1">
        <v>16</v>
      </c>
    </row>
    <row r="263" spans="1:17" x14ac:dyDescent="0.3">
      <c r="A263" s="1" t="s">
        <v>658</v>
      </c>
      <c r="B263" s="1" t="s">
        <v>339</v>
      </c>
      <c r="C263" s="2">
        <v>28120</v>
      </c>
      <c r="D263" s="1" t="s">
        <v>26</v>
      </c>
      <c r="E263" s="1" t="s">
        <v>35</v>
      </c>
      <c r="F263" s="1" t="s">
        <v>20</v>
      </c>
      <c r="G263" s="1" t="s">
        <v>21</v>
      </c>
      <c r="H263" s="1" t="s">
        <v>48</v>
      </c>
      <c r="I263" s="1">
        <v>67237</v>
      </c>
      <c r="J263" s="2">
        <v>43319</v>
      </c>
      <c r="K263" s="1" t="s">
        <v>23</v>
      </c>
      <c r="L263" s="1">
        <v>3</v>
      </c>
      <c r="M263" s="1" t="s">
        <v>29</v>
      </c>
      <c r="N263" s="1">
        <v>4.6500000000000004</v>
      </c>
      <c r="O263" s="1">
        <v>4</v>
      </c>
      <c r="P263" s="1">
        <v>0</v>
      </c>
      <c r="Q263" s="1">
        <v>15</v>
      </c>
    </row>
    <row r="264" spans="1:17" x14ac:dyDescent="0.3">
      <c r="A264" s="1" t="s">
        <v>659</v>
      </c>
      <c r="B264" s="1" t="s">
        <v>340</v>
      </c>
      <c r="C264" s="2">
        <v>26709</v>
      </c>
      <c r="D264" s="1" t="s">
        <v>26</v>
      </c>
      <c r="E264" s="1" t="s">
        <v>19</v>
      </c>
      <c r="F264" s="1" t="s">
        <v>20</v>
      </c>
      <c r="G264" s="1" t="s">
        <v>21</v>
      </c>
      <c r="H264" s="1" t="s">
        <v>22</v>
      </c>
      <c r="I264" s="1">
        <v>47434</v>
      </c>
      <c r="J264" s="2">
        <v>42562</v>
      </c>
      <c r="K264" s="1" t="s">
        <v>38</v>
      </c>
      <c r="L264" s="1">
        <v>4</v>
      </c>
      <c r="M264" s="1" t="s">
        <v>24</v>
      </c>
      <c r="N264" s="1">
        <v>5</v>
      </c>
      <c r="O264" s="1">
        <v>4</v>
      </c>
      <c r="P264" s="1">
        <v>0</v>
      </c>
      <c r="Q264" s="1">
        <v>17</v>
      </c>
    </row>
    <row r="265" spans="1:17" x14ac:dyDescent="0.3">
      <c r="A265" s="1" t="s">
        <v>660</v>
      </c>
      <c r="B265" s="1" t="s">
        <v>341</v>
      </c>
      <c r="C265" s="2">
        <v>26553</v>
      </c>
      <c r="D265" s="1" t="s">
        <v>18</v>
      </c>
      <c r="E265" s="1" t="s">
        <v>35</v>
      </c>
      <c r="F265" s="1" t="s">
        <v>20</v>
      </c>
      <c r="G265" s="1" t="s">
        <v>75</v>
      </c>
      <c r="H265" s="1" t="s">
        <v>286</v>
      </c>
      <c r="I265" s="1">
        <v>52788</v>
      </c>
      <c r="J265" s="2">
        <v>43002</v>
      </c>
      <c r="K265" s="1" t="s">
        <v>28</v>
      </c>
      <c r="L265" s="1">
        <v>3</v>
      </c>
      <c r="M265" s="1" t="s">
        <v>29</v>
      </c>
      <c r="N265" s="1">
        <v>3.08</v>
      </c>
      <c r="O265" s="1">
        <v>4</v>
      </c>
      <c r="P265" s="1">
        <v>0</v>
      </c>
      <c r="Q265" s="1">
        <v>18</v>
      </c>
    </row>
    <row r="266" spans="1:17" x14ac:dyDescent="0.3">
      <c r="A266" s="1" t="s">
        <v>661</v>
      </c>
      <c r="B266" s="1" t="s">
        <v>342</v>
      </c>
      <c r="C266" s="2">
        <v>31697</v>
      </c>
      <c r="D266" s="1" t="s">
        <v>26</v>
      </c>
      <c r="E266" s="1" t="s">
        <v>27</v>
      </c>
      <c r="F266" s="1" t="s">
        <v>20</v>
      </c>
      <c r="G266" s="1" t="s">
        <v>32</v>
      </c>
      <c r="H266" s="1" t="s">
        <v>33</v>
      </c>
      <c r="I266" s="1">
        <v>68407</v>
      </c>
      <c r="J266" s="2">
        <v>42497</v>
      </c>
      <c r="K266" s="1" t="s">
        <v>23</v>
      </c>
      <c r="L266" s="1">
        <v>3</v>
      </c>
      <c r="M266" s="1" t="s">
        <v>29</v>
      </c>
      <c r="N266" s="1">
        <v>5</v>
      </c>
      <c r="O266" s="1">
        <v>4</v>
      </c>
      <c r="P266" s="1">
        <v>0</v>
      </c>
      <c r="Q266" s="1">
        <v>16</v>
      </c>
    </row>
    <row r="267" spans="1:17" x14ac:dyDescent="0.3">
      <c r="A267" s="1" t="s">
        <v>662</v>
      </c>
      <c r="B267" s="1" t="s">
        <v>343</v>
      </c>
      <c r="C267" s="2">
        <v>24988</v>
      </c>
      <c r="D267" s="1" t="s">
        <v>26</v>
      </c>
      <c r="E267" s="1" t="s">
        <v>19</v>
      </c>
      <c r="F267" s="1" t="s">
        <v>20</v>
      </c>
      <c r="G267" s="1" t="s">
        <v>57</v>
      </c>
      <c r="H267" s="1" t="s">
        <v>245</v>
      </c>
      <c r="I267" s="1">
        <v>62659</v>
      </c>
      <c r="J267" s="2">
        <v>42770</v>
      </c>
      <c r="K267" s="1" t="s">
        <v>38</v>
      </c>
      <c r="L267" s="1">
        <v>3</v>
      </c>
      <c r="M267" s="1" t="s">
        <v>29</v>
      </c>
      <c r="N267" s="1">
        <v>4.18</v>
      </c>
      <c r="O267" s="1">
        <v>4</v>
      </c>
      <c r="P267" s="1">
        <v>0</v>
      </c>
      <c r="Q267" s="1">
        <v>17</v>
      </c>
    </row>
    <row r="268" spans="1:17" x14ac:dyDescent="0.3">
      <c r="A268" s="1" t="s">
        <v>663</v>
      </c>
      <c r="B268" s="1" t="s">
        <v>344</v>
      </c>
      <c r="C268" s="2">
        <v>31227</v>
      </c>
      <c r="D268" s="1" t="s">
        <v>18</v>
      </c>
      <c r="E268" s="1" t="s">
        <v>19</v>
      </c>
      <c r="F268" s="1" t="s">
        <v>199</v>
      </c>
      <c r="G268" s="1" t="s">
        <v>41</v>
      </c>
      <c r="H268" s="1" t="s">
        <v>33</v>
      </c>
      <c r="I268" s="1">
        <v>55800</v>
      </c>
      <c r="J268" s="2">
        <v>42597</v>
      </c>
      <c r="K268" s="1" t="s">
        <v>23</v>
      </c>
      <c r="L268" s="1">
        <v>1</v>
      </c>
      <c r="M268" s="1" t="s">
        <v>104</v>
      </c>
      <c r="N268" s="1">
        <v>3</v>
      </c>
      <c r="O268" s="1">
        <v>2</v>
      </c>
      <c r="P268" s="1">
        <v>6</v>
      </c>
      <c r="Q268" s="1">
        <v>6</v>
      </c>
    </row>
    <row r="269" spans="1:17" x14ac:dyDescent="0.3">
      <c r="A269" s="1" t="s">
        <v>664</v>
      </c>
      <c r="B269" s="1" t="s">
        <v>345</v>
      </c>
      <c r="C269" s="2">
        <v>32544</v>
      </c>
      <c r="D269" s="1" t="s">
        <v>18</v>
      </c>
      <c r="E269" s="1" t="s">
        <v>19</v>
      </c>
      <c r="F269" s="1" t="s">
        <v>20</v>
      </c>
      <c r="G269" s="1" t="s">
        <v>75</v>
      </c>
      <c r="H269" s="1" t="s">
        <v>286</v>
      </c>
      <c r="I269" s="1">
        <v>50470</v>
      </c>
      <c r="J269" s="2">
        <v>42639</v>
      </c>
      <c r="K269" s="1" t="s">
        <v>38</v>
      </c>
      <c r="L269" s="1">
        <v>3</v>
      </c>
      <c r="M269" s="1" t="s">
        <v>29</v>
      </c>
      <c r="N269" s="1">
        <v>4.3</v>
      </c>
      <c r="O269" s="1">
        <v>3</v>
      </c>
      <c r="P269" s="1">
        <v>0</v>
      </c>
      <c r="Q269" s="1">
        <v>19</v>
      </c>
    </row>
    <row r="270" spans="1:17" x14ac:dyDescent="0.3">
      <c r="A270" s="1" t="s">
        <v>665</v>
      </c>
      <c r="B270" s="1" t="s">
        <v>346</v>
      </c>
      <c r="C270" s="2">
        <v>30403</v>
      </c>
      <c r="D270" s="1" t="s">
        <v>18</v>
      </c>
      <c r="E270" s="1" t="s">
        <v>27</v>
      </c>
      <c r="F270" s="1" t="s">
        <v>20</v>
      </c>
      <c r="G270" s="1" t="s">
        <v>41</v>
      </c>
      <c r="H270" s="1" t="s">
        <v>44</v>
      </c>
      <c r="I270" s="1">
        <v>46664</v>
      </c>
      <c r="J270" s="2">
        <v>43104</v>
      </c>
      <c r="K270" s="1" t="s">
        <v>36</v>
      </c>
      <c r="L270" s="1">
        <v>3</v>
      </c>
      <c r="M270" s="1" t="s">
        <v>29</v>
      </c>
      <c r="N270" s="1">
        <v>3.18</v>
      </c>
      <c r="O270" s="1">
        <v>3</v>
      </c>
      <c r="P270" s="1">
        <v>0</v>
      </c>
      <c r="Q270" s="1">
        <v>10</v>
      </c>
    </row>
    <row r="271" spans="1:17" x14ac:dyDescent="0.3">
      <c r="A271" s="1" t="s">
        <v>666</v>
      </c>
      <c r="B271" s="1" t="s">
        <v>347</v>
      </c>
      <c r="C271" s="2">
        <v>19300</v>
      </c>
      <c r="D271" s="1" t="s">
        <v>26</v>
      </c>
      <c r="E271" s="1" t="s">
        <v>27</v>
      </c>
      <c r="F271" s="1" t="s">
        <v>20</v>
      </c>
      <c r="G271" s="1" t="s">
        <v>21</v>
      </c>
      <c r="H271" s="1" t="s">
        <v>48</v>
      </c>
      <c r="I271" s="1">
        <v>71966</v>
      </c>
      <c r="J271" s="2">
        <v>42869</v>
      </c>
      <c r="K271" s="1" t="s">
        <v>23</v>
      </c>
      <c r="L271" s="1">
        <v>3</v>
      </c>
      <c r="M271" s="1" t="s">
        <v>29</v>
      </c>
      <c r="N271" s="1">
        <v>5</v>
      </c>
      <c r="O271" s="1">
        <v>3</v>
      </c>
      <c r="P271" s="1">
        <v>0</v>
      </c>
      <c r="Q271" s="1">
        <v>17</v>
      </c>
    </row>
    <row r="272" spans="1:17" x14ac:dyDescent="0.3">
      <c r="A272" s="1" t="s">
        <v>667</v>
      </c>
      <c r="B272" s="1" t="s">
        <v>348</v>
      </c>
      <c r="C272" s="2">
        <v>28860</v>
      </c>
      <c r="D272" s="1" t="s">
        <v>26</v>
      </c>
      <c r="E272" s="1" t="s">
        <v>27</v>
      </c>
      <c r="F272" s="1" t="s">
        <v>20</v>
      </c>
      <c r="G272" s="1" t="s">
        <v>57</v>
      </c>
      <c r="H272" s="1" t="s">
        <v>245</v>
      </c>
      <c r="I272" s="1">
        <v>63515</v>
      </c>
      <c r="J272" s="2">
        <v>42553</v>
      </c>
      <c r="K272" s="1" t="s">
        <v>46</v>
      </c>
      <c r="L272" s="1">
        <v>3</v>
      </c>
      <c r="M272" s="1" t="s">
        <v>29</v>
      </c>
      <c r="N272" s="1">
        <v>3.89</v>
      </c>
      <c r="O272" s="1">
        <v>4</v>
      </c>
      <c r="P272" s="1">
        <v>0</v>
      </c>
      <c r="Q272" s="1">
        <v>7</v>
      </c>
    </row>
    <row r="273" spans="1:17" x14ac:dyDescent="0.3">
      <c r="A273" s="1" t="s">
        <v>668</v>
      </c>
      <c r="B273" s="1" t="s">
        <v>349</v>
      </c>
      <c r="C273" s="2">
        <v>28906</v>
      </c>
      <c r="D273" s="1" t="s">
        <v>18</v>
      </c>
      <c r="E273" s="1" t="s">
        <v>19</v>
      </c>
      <c r="F273" s="1" t="s">
        <v>20</v>
      </c>
      <c r="G273" s="1" t="s">
        <v>32</v>
      </c>
      <c r="H273" s="1" t="s">
        <v>33</v>
      </c>
      <c r="I273" s="1">
        <v>108987</v>
      </c>
      <c r="J273" s="2">
        <v>42562</v>
      </c>
      <c r="K273" s="1" t="s">
        <v>38</v>
      </c>
      <c r="L273" s="1">
        <v>4</v>
      </c>
      <c r="M273" s="1" t="s">
        <v>24</v>
      </c>
      <c r="N273" s="1">
        <v>5</v>
      </c>
      <c r="O273" s="1">
        <v>5</v>
      </c>
      <c r="P273" s="1">
        <v>0</v>
      </c>
      <c r="Q273" s="1">
        <v>13</v>
      </c>
    </row>
    <row r="274" spans="1:17" x14ac:dyDescent="0.3">
      <c r="A274" s="1" t="s">
        <v>669</v>
      </c>
      <c r="B274" s="1" t="s">
        <v>350</v>
      </c>
      <c r="C274" s="2">
        <v>30811</v>
      </c>
      <c r="D274" s="1" t="s">
        <v>18</v>
      </c>
      <c r="E274" s="1" t="s">
        <v>27</v>
      </c>
      <c r="F274" s="1" t="s">
        <v>20</v>
      </c>
      <c r="G274" s="1" t="s">
        <v>41</v>
      </c>
      <c r="H274" s="1" t="s">
        <v>44</v>
      </c>
      <c r="I274" s="1">
        <v>93093</v>
      </c>
      <c r="J274" s="2">
        <v>43477</v>
      </c>
      <c r="K274" s="1" t="s">
        <v>36</v>
      </c>
      <c r="L274" s="1">
        <v>3</v>
      </c>
      <c r="M274" s="1" t="s">
        <v>29</v>
      </c>
      <c r="N274" s="1">
        <v>4.7</v>
      </c>
      <c r="O274" s="1">
        <v>4</v>
      </c>
      <c r="P274" s="1">
        <v>0</v>
      </c>
      <c r="Q274" s="1">
        <v>19</v>
      </c>
    </row>
    <row r="275" spans="1:17" x14ac:dyDescent="0.3">
      <c r="A275" s="1" t="s">
        <v>670</v>
      </c>
      <c r="B275" s="1" t="s">
        <v>351</v>
      </c>
      <c r="C275" s="2">
        <v>32219</v>
      </c>
      <c r="D275" s="1" t="s">
        <v>18</v>
      </c>
      <c r="E275" s="1" t="s">
        <v>19</v>
      </c>
      <c r="F275" s="1" t="s">
        <v>20</v>
      </c>
      <c r="G275" s="1" t="s">
        <v>21</v>
      </c>
      <c r="H275" s="1" t="s">
        <v>22</v>
      </c>
      <c r="I275" s="1">
        <v>53564</v>
      </c>
      <c r="J275" s="2">
        <v>42644</v>
      </c>
      <c r="K275" s="1" t="s">
        <v>46</v>
      </c>
      <c r="L275" s="1">
        <v>2</v>
      </c>
      <c r="M275" s="1" t="s">
        <v>55</v>
      </c>
      <c r="N275" s="1">
        <v>3.54</v>
      </c>
      <c r="O275" s="1">
        <v>5</v>
      </c>
      <c r="P275" s="1">
        <v>4</v>
      </c>
      <c r="Q275" s="1">
        <v>15</v>
      </c>
    </row>
    <row r="276" spans="1:17" x14ac:dyDescent="0.3">
      <c r="A276" s="1" t="s">
        <v>671</v>
      </c>
      <c r="B276" s="1" t="s">
        <v>352</v>
      </c>
      <c r="C276" s="2">
        <v>32707</v>
      </c>
      <c r="D276" s="1" t="s">
        <v>26</v>
      </c>
      <c r="E276" s="1" t="s">
        <v>27</v>
      </c>
      <c r="F276" s="1" t="s">
        <v>20</v>
      </c>
      <c r="G276" s="1" t="s">
        <v>41</v>
      </c>
      <c r="H276" s="1" t="s">
        <v>44</v>
      </c>
      <c r="I276" s="1">
        <v>60270</v>
      </c>
      <c r="J276" s="2">
        <v>42497</v>
      </c>
      <c r="K276" s="1" t="s">
        <v>28</v>
      </c>
      <c r="L276" s="1">
        <v>2</v>
      </c>
      <c r="M276" s="1" t="s">
        <v>55</v>
      </c>
      <c r="N276" s="1">
        <v>2.4</v>
      </c>
      <c r="O276" s="1">
        <v>5</v>
      </c>
      <c r="P276" s="1">
        <v>5</v>
      </c>
      <c r="Q276" s="1">
        <v>2</v>
      </c>
    </row>
    <row r="277" spans="1:17" x14ac:dyDescent="0.3">
      <c r="A277" s="1" t="s">
        <v>672</v>
      </c>
      <c r="B277" s="1" t="s">
        <v>353</v>
      </c>
      <c r="C277" s="2">
        <v>31613</v>
      </c>
      <c r="D277" s="1" t="s">
        <v>26</v>
      </c>
      <c r="E277" s="1" t="s">
        <v>19</v>
      </c>
      <c r="F277" s="1" t="s">
        <v>20</v>
      </c>
      <c r="G277" s="1" t="s">
        <v>75</v>
      </c>
      <c r="H277" s="1" t="s">
        <v>286</v>
      </c>
      <c r="I277" s="1">
        <v>45998</v>
      </c>
      <c r="J277" s="2">
        <v>42506</v>
      </c>
      <c r="K277" s="1" t="s">
        <v>23</v>
      </c>
      <c r="L277" s="1">
        <v>3</v>
      </c>
      <c r="M277" s="1" t="s">
        <v>29</v>
      </c>
      <c r="N277" s="1">
        <v>3.45</v>
      </c>
      <c r="O277" s="1">
        <v>4</v>
      </c>
      <c r="P277" s="1">
        <v>0</v>
      </c>
      <c r="Q277" s="1">
        <v>5</v>
      </c>
    </row>
    <row r="278" spans="1:17" x14ac:dyDescent="0.3">
      <c r="A278" s="1" t="s">
        <v>673</v>
      </c>
      <c r="B278" s="1" t="s">
        <v>354</v>
      </c>
      <c r="C278" s="2">
        <v>31641</v>
      </c>
      <c r="D278" s="1" t="s">
        <v>26</v>
      </c>
      <c r="E278" s="1" t="s">
        <v>27</v>
      </c>
      <c r="F278" s="1" t="s">
        <v>20</v>
      </c>
      <c r="G278" s="1" t="s">
        <v>21</v>
      </c>
      <c r="H278" s="1" t="s">
        <v>48</v>
      </c>
      <c r="I278" s="1">
        <v>57954</v>
      </c>
      <c r="J278" s="2">
        <v>42506</v>
      </c>
      <c r="K278" s="1" t="s">
        <v>28</v>
      </c>
      <c r="L278" s="1">
        <v>4</v>
      </c>
      <c r="M278" s="1" t="s">
        <v>24</v>
      </c>
      <c r="N278" s="1">
        <v>4.2</v>
      </c>
      <c r="O278" s="1">
        <v>5</v>
      </c>
      <c r="P278" s="1">
        <v>0</v>
      </c>
      <c r="Q278" s="1">
        <v>12</v>
      </c>
    </row>
    <row r="279" spans="1:17" x14ac:dyDescent="0.3">
      <c r="A279" s="1" t="s">
        <v>674</v>
      </c>
      <c r="B279" s="1" t="s">
        <v>355</v>
      </c>
      <c r="C279" s="2">
        <v>28373</v>
      </c>
      <c r="D279" s="1" t="s">
        <v>26</v>
      </c>
      <c r="E279" s="1" t="s">
        <v>27</v>
      </c>
      <c r="F279" s="1" t="s">
        <v>20</v>
      </c>
      <c r="G279" s="1" t="s">
        <v>21</v>
      </c>
      <c r="H279" s="1" t="s">
        <v>69</v>
      </c>
      <c r="I279" s="1">
        <v>74669</v>
      </c>
      <c r="J279" s="2">
        <v>42745</v>
      </c>
      <c r="K279" s="1" t="s">
        <v>28</v>
      </c>
      <c r="L279" s="1">
        <v>3</v>
      </c>
      <c r="M279" s="1" t="s">
        <v>29</v>
      </c>
      <c r="N279" s="1">
        <v>4.16</v>
      </c>
      <c r="O279" s="1">
        <v>5</v>
      </c>
      <c r="P279" s="1">
        <v>0</v>
      </c>
      <c r="Q279" s="1">
        <v>6</v>
      </c>
    </row>
    <row r="280" spans="1:17" x14ac:dyDescent="0.3">
      <c r="A280" s="1" t="s">
        <v>675</v>
      </c>
      <c r="B280" s="1" t="s">
        <v>356</v>
      </c>
      <c r="C280" s="2">
        <v>32297</v>
      </c>
      <c r="D280" s="1" t="s">
        <v>18</v>
      </c>
      <c r="E280" s="1" t="s">
        <v>27</v>
      </c>
      <c r="F280" s="1" t="s">
        <v>20</v>
      </c>
      <c r="G280" s="1" t="s">
        <v>75</v>
      </c>
      <c r="H280" s="1" t="s">
        <v>286</v>
      </c>
      <c r="I280" s="1">
        <v>64724</v>
      </c>
      <c r="J280" s="2">
        <v>42497</v>
      </c>
      <c r="K280" s="1" t="s">
        <v>46</v>
      </c>
      <c r="L280" s="1">
        <v>3</v>
      </c>
      <c r="M280" s="1" t="s">
        <v>29</v>
      </c>
      <c r="N280" s="1">
        <v>5</v>
      </c>
      <c r="O280" s="1">
        <v>3</v>
      </c>
      <c r="P280" s="1">
        <v>0</v>
      </c>
      <c r="Q280" s="1">
        <v>13</v>
      </c>
    </row>
    <row r="281" spans="1:17" x14ac:dyDescent="0.3">
      <c r="A281" s="1" t="s">
        <v>676</v>
      </c>
      <c r="B281" s="1" t="s">
        <v>357</v>
      </c>
      <c r="C281" s="2">
        <v>30970</v>
      </c>
      <c r="D281" s="1" t="s">
        <v>26</v>
      </c>
      <c r="E281" s="1" t="s">
        <v>40</v>
      </c>
      <c r="F281" s="1" t="s">
        <v>20</v>
      </c>
      <c r="G281" s="1" t="s">
        <v>57</v>
      </c>
      <c r="H281" s="1" t="s">
        <v>245</v>
      </c>
      <c r="I281" s="1">
        <v>46799</v>
      </c>
      <c r="J281" s="2">
        <v>42506</v>
      </c>
      <c r="K281" s="1" t="s">
        <v>46</v>
      </c>
      <c r="L281" s="1">
        <v>3</v>
      </c>
      <c r="M281" s="1" t="s">
        <v>29</v>
      </c>
      <c r="N281" s="1">
        <v>3.17</v>
      </c>
      <c r="O281" s="1">
        <v>4</v>
      </c>
      <c r="P281" s="1">
        <v>0</v>
      </c>
      <c r="Q281" s="1">
        <v>14</v>
      </c>
    </row>
    <row r="282" spans="1:17" x14ac:dyDescent="0.3">
      <c r="A282" s="1" t="s">
        <v>677</v>
      </c>
      <c r="B282" s="1" t="s">
        <v>358</v>
      </c>
      <c r="C282" s="2">
        <v>25833</v>
      </c>
      <c r="D282" s="1" t="s">
        <v>26</v>
      </c>
      <c r="E282" s="1" t="s">
        <v>40</v>
      </c>
      <c r="F282" s="1" t="s">
        <v>20</v>
      </c>
      <c r="G282" s="1" t="s">
        <v>41</v>
      </c>
      <c r="H282" s="1" t="s">
        <v>44</v>
      </c>
      <c r="I282" s="1">
        <v>46430</v>
      </c>
      <c r="J282" s="2">
        <v>43002</v>
      </c>
      <c r="K282" s="1" t="s">
        <v>28</v>
      </c>
      <c r="L282" s="1">
        <v>3</v>
      </c>
      <c r="M282" s="1" t="s">
        <v>29</v>
      </c>
      <c r="N282" s="1">
        <v>4.5</v>
      </c>
      <c r="O282" s="1">
        <v>5</v>
      </c>
      <c r="P282" s="1">
        <v>0</v>
      </c>
      <c r="Q282" s="1">
        <v>16</v>
      </c>
    </row>
    <row r="283" spans="1:17" x14ac:dyDescent="0.3">
      <c r="A283" s="1" t="s">
        <v>678</v>
      </c>
      <c r="B283" s="1" t="s">
        <v>359</v>
      </c>
      <c r="C283" s="2">
        <v>30844</v>
      </c>
      <c r="D283" s="1" t="s">
        <v>18</v>
      </c>
      <c r="E283" s="1" t="s">
        <v>27</v>
      </c>
      <c r="F283" s="1" t="s">
        <v>20</v>
      </c>
      <c r="G283" s="1" t="s">
        <v>32</v>
      </c>
      <c r="H283" s="1" t="s">
        <v>33</v>
      </c>
      <c r="I283" s="1">
        <v>83363</v>
      </c>
      <c r="J283" s="2">
        <v>42421</v>
      </c>
      <c r="K283" s="1" t="s">
        <v>38</v>
      </c>
      <c r="L283" s="1">
        <v>3</v>
      </c>
      <c r="M283" s="1" t="s">
        <v>29</v>
      </c>
      <c r="N283" s="1">
        <v>4.1500000000000004</v>
      </c>
      <c r="O283" s="1">
        <v>4</v>
      </c>
      <c r="P283" s="1">
        <v>0</v>
      </c>
      <c r="Q283" s="1">
        <v>4</v>
      </c>
    </row>
    <row r="284" spans="1:17" x14ac:dyDescent="0.3">
      <c r="A284" s="1" t="s">
        <v>679</v>
      </c>
      <c r="B284" s="1" t="s">
        <v>360</v>
      </c>
      <c r="C284" s="2">
        <v>31047</v>
      </c>
      <c r="D284" s="1" t="s">
        <v>18</v>
      </c>
      <c r="E284" s="1" t="s">
        <v>40</v>
      </c>
      <c r="F284" s="1" t="s">
        <v>20</v>
      </c>
      <c r="G284" s="1" t="s">
        <v>21</v>
      </c>
      <c r="H284" s="1" t="s">
        <v>22</v>
      </c>
      <c r="I284" s="1">
        <v>61729</v>
      </c>
      <c r="J284" s="2">
        <v>42639</v>
      </c>
      <c r="K284" s="1" t="s">
        <v>28</v>
      </c>
      <c r="L284" s="1">
        <v>3</v>
      </c>
      <c r="M284" s="1" t="s">
        <v>29</v>
      </c>
      <c r="N284" s="1">
        <v>3.8</v>
      </c>
      <c r="O284" s="1">
        <v>5</v>
      </c>
      <c r="P284" s="1">
        <v>0</v>
      </c>
      <c r="Q284" s="1">
        <v>19</v>
      </c>
    </row>
    <row r="285" spans="1:17" x14ac:dyDescent="0.3">
      <c r="A285" s="1" t="s">
        <v>680</v>
      </c>
      <c r="B285" s="1" t="s">
        <v>361</v>
      </c>
      <c r="C285" s="2">
        <v>30154</v>
      </c>
      <c r="D285" s="1" t="s">
        <v>18</v>
      </c>
      <c r="E285" s="1" t="s">
        <v>40</v>
      </c>
      <c r="F285" s="1" t="s">
        <v>20</v>
      </c>
      <c r="G285" s="1" t="s">
        <v>75</v>
      </c>
      <c r="H285" s="1" t="s">
        <v>286</v>
      </c>
      <c r="I285" s="1">
        <v>45115</v>
      </c>
      <c r="J285" s="2">
        <v>42506</v>
      </c>
      <c r="K285" s="1" t="s">
        <v>23</v>
      </c>
      <c r="L285" s="1">
        <v>3</v>
      </c>
      <c r="M285" s="1" t="s">
        <v>29</v>
      </c>
      <c r="N285" s="1">
        <v>5</v>
      </c>
      <c r="O285" s="1">
        <v>4</v>
      </c>
      <c r="P285" s="1">
        <v>0</v>
      </c>
      <c r="Q285" s="1">
        <v>11</v>
      </c>
    </row>
    <row r="286" spans="1:17" x14ac:dyDescent="0.3">
      <c r="A286" s="1" t="s">
        <v>681</v>
      </c>
      <c r="B286" s="1" t="s">
        <v>362</v>
      </c>
      <c r="C286" s="2">
        <v>29715</v>
      </c>
      <c r="D286" s="1" t="s">
        <v>26</v>
      </c>
      <c r="E286" s="1" t="s">
        <v>40</v>
      </c>
      <c r="F286" s="1" t="s">
        <v>20</v>
      </c>
      <c r="G286" s="1" t="s">
        <v>75</v>
      </c>
      <c r="H286" s="1" t="s">
        <v>286</v>
      </c>
      <c r="I286" s="1">
        <v>64971</v>
      </c>
      <c r="J286" s="2">
        <v>42639</v>
      </c>
      <c r="K286" s="1" t="s">
        <v>46</v>
      </c>
      <c r="L286" s="1">
        <v>3</v>
      </c>
      <c r="M286" s="1" t="s">
        <v>29</v>
      </c>
      <c r="N286" s="1">
        <v>4.5</v>
      </c>
      <c r="O286" s="1">
        <v>4</v>
      </c>
      <c r="P286" s="1">
        <v>0</v>
      </c>
      <c r="Q286" s="1">
        <v>10</v>
      </c>
    </row>
    <row r="287" spans="1:17" x14ac:dyDescent="0.3">
      <c r="A287" s="1" t="s">
        <v>682</v>
      </c>
      <c r="B287" s="1" t="s">
        <v>363</v>
      </c>
      <c r="C287" s="2">
        <v>26365</v>
      </c>
      <c r="D287" s="1" t="s">
        <v>18</v>
      </c>
      <c r="E287" s="1" t="s">
        <v>27</v>
      </c>
      <c r="F287" s="1" t="s">
        <v>20</v>
      </c>
      <c r="G287" s="1" t="s">
        <v>32</v>
      </c>
      <c r="H287" s="1" t="s">
        <v>307</v>
      </c>
      <c r="I287" s="1">
        <v>55578</v>
      </c>
      <c r="J287" s="2">
        <v>42497</v>
      </c>
      <c r="K287" s="1" t="s">
        <v>28</v>
      </c>
      <c r="L287" s="1">
        <v>3</v>
      </c>
      <c r="M287" s="1" t="s">
        <v>29</v>
      </c>
      <c r="N287" s="1">
        <v>4.2</v>
      </c>
      <c r="O287" s="1">
        <v>5</v>
      </c>
      <c r="P287" s="1">
        <v>0</v>
      </c>
      <c r="Q287" s="1">
        <v>13</v>
      </c>
    </row>
    <row r="288" spans="1:17" x14ac:dyDescent="0.3">
      <c r="A288" s="1" t="s">
        <v>683</v>
      </c>
      <c r="B288" s="1" t="s">
        <v>364</v>
      </c>
      <c r="C288" s="2">
        <v>27211</v>
      </c>
      <c r="D288" s="1" t="s">
        <v>18</v>
      </c>
      <c r="E288" s="1" t="s">
        <v>27</v>
      </c>
      <c r="F288" s="1" t="s">
        <v>20</v>
      </c>
      <c r="G288" s="1" t="s">
        <v>75</v>
      </c>
      <c r="H288" s="1" t="s">
        <v>286</v>
      </c>
      <c r="I288" s="1">
        <v>50428</v>
      </c>
      <c r="J288" s="2">
        <v>42644</v>
      </c>
      <c r="K288" s="1" t="s">
        <v>28</v>
      </c>
      <c r="L288" s="1">
        <v>3</v>
      </c>
      <c r="M288" s="1" t="s">
        <v>29</v>
      </c>
      <c r="N288" s="1">
        <v>5</v>
      </c>
      <c r="O288" s="1">
        <v>3</v>
      </c>
      <c r="P288" s="1">
        <v>0</v>
      </c>
      <c r="Q288" s="1">
        <v>11</v>
      </c>
    </row>
    <row r="289" spans="1:17" x14ac:dyDescent="0.3">
      <c r="A289" s="1" t="s">
        <v>684</v>
      </c>
      <c r="B289" s="1" t="s">
        <v>365</v>
      </c>
      <c r="C289" s="2">
        <v>26811</v>
      </c>
      <c r="D289" s="1" t="s">
        <v>26</v>
      </c>
      <c r="E289" s="1" t="s">
        <v>19</v>
      </c>
      <c r="F289" s="1" t="s">
        <v>20</v>
      </c>
      <c r="G289" s="1" t="s">
        <v>41</v>
      </c>
      <c r="H289" s="1" t="s">
        <v>366</v>
      </c>
      <c r="I289" s="1">
        <v>120000</v>
      </c>
      <c r="J289" s="2">
        <v>45413</v>
      </c>
      <c r="K289" s="1" t="s">
        <v>23</v>
      </c>
      <c r="L289" s="1">
        <v>3</v>
      </c>
      <c r="M289" s="1" t="s">
        <v>29</v>
      </c>
      <c r="N289" s="1">
        <v>3.88</v>
      </c>
      <c r="O289" s="1">
        <v>3</v>
      </c>
      <c r="P289" s="1">
        <v>0</v>
      </c>
      <c r="Q289" s="1">
        <v>12</v>
      </c>
    </row>
    <row r="290" spans="1:17" x14ac:dyDescent="0.3">
      <c r="A290" s="1" t="s">
        <v>685</v>
      </c>
      <c r="B290" s="1" t="s">
        <v>367</v>
      </c>
      <c r="C290" s="2">
        <v>31854</v>
      </c>
      <c r="D290" s="1" t="s">
        <v>18</v>
      </c>
      <c r="E290" s="1" t="s">
        <v>19</v>
      </c>
      <c r="F290" s="1" t="s">
        <v>20</v>
      </c>
      <c r="G290" s="1" t="s">
        <v>21</v>
      </c>
      <c r="H290" s="1" t="s">
        <v>22</v>
      </c>
      <c r="I290" s="1">
        <v>53180</v>
      </c>
      <c r="J290" s="2">
        <v>42464</v>
      </c>
      <c r="K290" s="1" t="s">
        <v>46</v>
      </c>
      <c r="L290" s="1">
        <v>3</v>
      </c>
      <c r="M290" s="1" t="s">
        <v>29</v>
      </c>
      <c r="N290" s="1">
        <v>5</v>
      </c>
      <c r="O290" s="1">
        <v>5</v>
      </c>
      <c r="P290" s="1">
        <v>0</v>
      </c>
      <c r="Q290" s="1">
        <v>4</v>
      </c>
    </row>
    <row r="291" spans="1:17" x14ac:dyDescent="0.3">
      <c r="A291" s="1" t="s">
        <v>686</v>
      </c>
      <c r="B291" s="1" t="s">
        <v>368</v>
      </c>
      <c r="C291" s="2">
        <v>23468</v>
      </c>
      <c r="D291" s="1" t="s">
        <v>18</v>
      </c>
      <c r="E291" s="1" t="s">
        <v>40</v>
      </c>
      <c r="F291" s="1" t="s">
        <v>234</v>
      </c>
      <c r="G291" s="1" t="s">
        <v>41</v>
      </c>
      <c r="H291" s="1" t="s">
        <v>235</v>
      </c>
      <c r="I291" s="1">
        <v>148999</v>
      </c>
      <c r="J291" s="2">
        <v>42979</v>
      </c>
      <c r="K291" s="1" t="s">
        <v>38</v>
      </c>
      <c r="L291" s="1">
        <v>3</v>
      </c>
      <c r="M291" s="1" t="s">
        <v>29</v>
      </c>
      <c r="N291" s="1">
        <v>4.3</v>
      </c>
      <c r="O291" s="1">
        <v>4</v>
      </c>
      <c r="P291" s="1">
        <v>0</v>
      </c>
      <c r="Q291" s="1">
        <v>8</v>
      </c>
    </row>
    <row r="292" spans="1:17" x14ac:dyDescent="0.3">
      <c r="A292" s="1" t="s">
        <v>687</v>
      </c>
      <c r="B292" s="1" t="s">
        <v>369</v>
      </c>
      <c r="C292" s="2">
        <v>27384</v>
      </c>
      <c r="D292" s="1" t="s">
        <v>18</v>
      </c>
      <c r="E292" s="1" t="s">
        <v>19</v>
      </c>
      <c r="F292" s="1" t="s">
        <v>234</v>
      </c>
      <c r="G292" s="1" t="s">
        <v>75</v>
      </c>
      <c r="H292" s="1" t="s">
        <v>286</v>
      </c>
      <c r="I292" s="1">
        <v>46428</v>
      </c>
      <c r="J292" s="2">
        <v>41760</v>
      </c>
      <c r="K292" s="1" t="s">
        <v>46</v>
      </c>
      <c r="L292" s="1">
        <v>3</v>
      </c>
      <c r="M292" s="1" t="s">
        <v>29</v>
      </c>
      <c r="N292" s="1">
        <v>4.5999999999999996</v>
      </c>
      <c r="O292" s="1">
        <v>5</v>
      </c>
      <c r="P292" s="1">
        <v>0</v>
      </c>
      <c r="Q292" s="1">
        <v>7</v>
      </c>
    </row>
    <row r="293" spans="1:17" x14ac:dyDescent="0.3">
      <c r="A293" s="1" t="s">
        <v>688</v>
      </c>
      <c r="B293" s="1" t="s">
        <v>370</v>
      </c>
      <c r="C293" s="2">
        <v>32128</v>
      </c>
      <c r="D293" s="1" t="s">
        <v>18</v>
      </c>
      <c r="E293" s="1" t="s">
        <v>40</v>
      </c>
      <c r="F293" s="1" t="s">
        <v>234</v>
      </c>
      <c r="G293" s="1" t="s">
        <v>41</v>
      </c>
      <c r="H293" s="1" t="s">
        <v>44</v>
      </c>
      <c r="I293" s="1">
        <v>88527</v>
      </c>
      <c r="J293" s="2">
        <v>45413</v>
      </c>
      <c r="K293" s="1" t="s">
        <v>23</v>
      </c>
      <c r="L293" s="1">
        <v>3</v>
      </c>
      <c r="M293" s="1" t="s">
        <v>29</v>
      </c>
      <c r="N293" s="1">
        <v>4.2</v>
      </c>
      <c r="O293" s="1">
        <v>3</v>
      </c>
      <c r="P293" s="1">
        <v>0</v>
      </c>
      <c r="Q293" s="1">
        <v>2</v>
      </c>
    </row>
    <row r="294" spans="1:17" x14ac:dyDescent="0.3">
      <c r="A294" s="1" t="s">
        <v>689</v>
      </c>
      <c r="B294" s="1" t="s">
        <v>371</v>
      </c>
      <c r="C294" s="2">
        <v>32106</v>
      </c>
      <c r="D294" s="1" t="s">
        <v>26</v>
      </c>
      <c r="E294" s="1" t="s">
        <v>19</v>
      </c>
      <c r="F294" s="1" t="s">
        <v>20</v>
      </c>
      <c r="G294" s="1" t="s">
        <v>32</v>
      </c>
      <c r="H294" s="1" t="s">
        <v>307</v>
      </c>
      <c r="I294" s="1">
        <v>63878</v>
      </c>
      <c r="J294" s="2">
        <v>42410</v>
      </c>
      <c r="K294" s="1" t="s">
        <v>28</v>
      </c>
      <c r="L294" s="1">
        <v>3</v>
      </c>
      <c r="M294" s="1" t="s">
        <v>29</v>
      </c>
      <c r="N294" s="1">
        <v>4.68</v>
      </c>
      <c r="O294" s="1">
        <v>4</v>
      </c>
      <c r="P294" s="1">
        <v>0</v>
      </c>
      <c r="Q294" s="1">
        <v>20</v>
      </c>
    </row>
    <row r="295" spans="1:17" x14ac:dyDescent="0.3">
      <c r="A295" s="1" t="s">
        <v>690</v>
      </c>
      <c r="B295" s="1" t="s">
        <v>372</v>
      </c>
      <c r="C295" s="2">
        <v>31942</v>
      </c>
      <c r="D295" s="1" t="s">
        <v>26</v>
      </c>
      <c r="E295" s="1" t="s">
        <v>27</v>
      </c>
      <c r="F295" s="1" t="s">
        <v>20</v>
      </c>
      <c r="G295" s="1" t="s">
        <v>57</v>
      </c>
      <c r="H295" s="1" t="s">
        <v>245</v>
      </c>
      <c r="I295" s="1">
        <v>55000</v>
      </c>
      <c r="J295" s="2">
        <v>42639</v>
      </c>
      <c r="K295" s="1" t="s">
        <v>38</v>
      </c>
      <c r="L295" s="1">
        <v>3</v>
      </c>
      <c r="M295" s="1" t="s">
        <v>29</v>
      </c>
      <c r="N295" s="1">
        <v>3.8</v>
      </c>
      <c r="O295" s="1">
        <v>4</v>
      </c>
      <c r="P295" s="1">
        <v>0</v>
      </c>
      <c r="Q295" s="1">
        <v>17</v>
      </c>
    </row>
    <row r="296" spans="1:17" x14ac:dyDescent="0.3">
      <c r="A296" s="1" t="s">
        <v>691</v>
      </c>
      <c r="B296" s="1" t="s">
        <v>373</v>
      </c>
      <c r="C296" s="2">
        <v>26749</v>
      </c>
      <c r="D296" s="1" t="s">
        <v>26</v>
      </c>
      <c r="E296" s="1" t="s">
        <v>40</v>
      </c>
      <c r="F296" s="1" t="s">
        <v>20</v>
      </c>
      <c r="G296" s="1" t="s">
        <v>41</v>
      </c>
      <c r="H296" s="1" t="s">
        <v>44</v>
      </c>
      <c r="I296" s="1">
        <v>62425</v>
      </c>
      <c r="J296" s="2">
        <v>43233</v>
      </c>
      <c r="K296" s="1" t="s">
        <v>23</v>
      </c>
      <c r="L296" s="1">
        <v>4</v>
      </c>
      <c r="M296" s="1" t="s">
        <v>24</v>
      </c>
      <c r="N296" s="1">
        <v>4.0999999999999996</v>
      </c>
      <c r="O296" s="1">
        <v>4</v>
      </c>
      <c r="P296" s="1">
        <v>0</v>
      </c>
      <c r="Q296" s="1">
        <v>16</v>
      </c>
    </row>
    <row r="297" spans="1:17" x14ac:dyDescent="0.3">
      <c r="A297" s="1" t="s">
        <v>692</v>
      </c>
      <c r="B297" s="1" t="s">
        <v>374</v>
      </c>
      <c r="C297" s="2">
        <v>27457</v>
      </c>
      <c r="D297" s="1" t="s">
        <v>26</v>
      </c>
      <c r="E297" s="1" t="s">
        <v>27</v>
      </c>
      <c r="F297" s="1" t="s">
        <v>20</v>
      </c>
      <c r="G297" s="1" t="s">
        <v>75</v>
      </c>
      <c r="H297" s="1" t="s">
        <v>286</v>
      </c>
      <c r="I297" s="1">
        <v>60754</v>
      </c>
      <c r="J297" s="2">
        <v>41756</v>
      </c>
      <c r="K297" s="1" t="s">
        <v>38</v>
      </c>
      <c r="L297" s="1">
        <v>3</v>
      </c>
      <c r="M297" s="1" t="s">
        <v>29</v>
      </c>
      <c r="N297" s="1">
        <v>4.5</v>
      </c>
      <c r="O297" s="1">
        <v>5</v>
      </c>
      <c r="P297" s="1">
        <v>0</v>
      </c>
      <c r="Q297" s="1">
        <v>11</v>
      </c>
    </row>
    <row r="298" spans="1:17" x14ac:dyDescent="0.3">
      <c r="A298" s="1" t="s">
        <v>693</v>
      </c>
      <c r="B298" s="1" t="s">
        <v>375</v>
      </c>
      <c r="C298" s="2">
        <v>19503</v>
      </c>
      <c r="D298" s="1" t="s">
        <v>26</v>
      </c>
      <c r="E298" s="1" t="s">
        <v>27</v>
      </c>
      <c r="F298" s="1" t="s">
        <v>20</v>
      </c>
      <c r="G298" s="1" t="s">
        <v>21</v>
      </c>
      <c r="H298" s="1" t="s">
        <v>48</v>
      </c>
      <c r="I298" s="1">
        <v>72202</v>
      </c>
      <c r="J298" s="2">
        <v>42506</v>
      </c>
      <c r="K298" s="1" t="s">
        <v>46</v>
      </c>
      <c r="L298" s="1">
        <v>3</v>
      </c>
      <c r="M298" s="1" t="s">
        <v>29</v>
      </c>
      <c r="N298" s="1">
        <v>3.93</v>
      </c>
      <c r="O298" s="1">
        <v>3</v>
      </c>
      <c r="P298" s="1">
        <v>0</v>
      </c>
      <c r="Q298" s="1">
        <v>3</v>
      </c>
    </row>
    <row r="299" spans="1:17" x14ac:dyDescent="0.3">
      <c r="A299" s="1" t="s">
        <v>694</v>
      </c>
      <c r="B299" s="1" t="s">
        <v>376</v>
      </c>
      <c r="C299" s="2">
        <v>23990</v>
      </c>
      <c r="D299" s="1" t="s">
        <v>26</v>
      </c>
      <c r="E299" s="1" t="s">
        <v>19</v>
      </c>
      <c r="F299" s="1" t="s">
        <v>20</v>
      </c>
      <c r="G299" s="1" t="s">
        <v>75</v>
      </c>
      <c r="H299" s="1" t="s">
        <v>286</v>
      </c>
      <c r="I299" s="1">
        <v>48413</v>
      </c>
      <c r="J299" s="2">
        <v>42497</v>
      </c>
      <c r="K299" s="1" t="s">
        <v>28</v>
      </c>
      <c r="L299" s="1">
        <v>3</v>
      </c>
      <c r="M299" s="1" t="s">
        <v>29</v>
      </c>
      <c r="N299" s="1">
        <v>3.98</v>
      </c>
      <c r="O299" s="1">
        <v>4</v>
      </c>
      <c r="P299" s="1">
        <v>0</v>
      </c>
      <c r="Q299" s="1">
        <v>1</v>
      </c>
    </row>
    <row r="300" spans="1:17" x14ac:dyDescent="0.3">
      <c r="A300" s="1" t="s">
        <v>695</v>
      </c>
      <c r="B300" s="1" t="s">
        <v>377</v>
      </c>
      <c r="C300" s="2">
        <v>27653</v>
      </c>
      <c r="D300" s="1" t="s">
        <v>18</v>
      </c>
      <c r="E300" s="1" t="s">
        <v>35</v>
      </c>
      <c r="F300" s="1" t="s">
        <v>20</v>
      </c>
      <c r="G300" s="1" t="s">
        <v>21</v>
      </c>
      <c r="H300" s="1" t="s">
        <v>48</v>
      </c>
      <c r="I300" s="1">
        <v>67176</v>
      </c>
      <c r="J300" s="2">
        <v>41085</v>
      </c>
      <c r="K300" s="1" t="s">
        <v>131</v>
      </c>
      <c r="L300" s="1">
        <v>3</v>
      </c>
      <c r="M300" s="1" t="s">
        <v>29</v>
      </c>
      <c r="N300" s="1">
        <v>4.0999999999999996</v>
      </c>
      <c r="O300" s="1">
        <v>4</v>
      </c>
      <c r="P300" s="1">
        <v>0</v>
      </c>
      <c r="Q300" s="1">
        <v>15</v>
      </c>
    </row>
    <row r="301" spans="1:17" x14ac:dyDescent="0.3">
      <c r="A301" s="1" t="s">
        <v>696</v>
      </c>
      <c r="B301" s="1" t="s">
        <v>378</v>
      </c>
      <c r="C301" s="2">
        <v>32268</v>
      </c>
      <c r="D301" s="1" t="s">
        <v>18</v>
      </c>
      <c r="E301" s="1" t="s">
        <v>27</v>
      </c>
      <c r="F301" s="1" t="s">
        <v>20</v>
      </c>
      <c r="G301" s="1" t="s">
        <v>41</v>
      </c>
      <c r="H301" s="1" t="s">
        <v>126</v>
      </c>
      <c r="I301" s="1">
        <v>75281</v>
      </c>
      <c r="J301" s="2">
        <v>45413</v>
      </c>
      <c r="K301" s="1" t="s">
        <v>28</v>
      </c>
      <c r="L301" s="1">
        <v>3</v>
      </c>
      <c r="M301" s="1" t="s">
        <v>29</v>
      </c>
      <c r="N301" s="1">
        <v>4.2</v>
      </c>
      <c r="O301" s="1">
        <v>3</v>
      </c>
      <c r="P301" s="1">
        <v>0</v>
      </c>
      <c r="Q301" s="1">
        <v>11</v>
      </c>
    </row>
    <row r="302" spans="1:17" x14ac:dyDescent="0.3">
      <c r="A302" s="1" t="s">
        <v>697</v>
      </c>
      <c r="B302" s="1" t="s">
        <v>379</v>
      </c>
      <c r="C302" s="2">
        <v>30481</v>
      </c>
      <c r="D302" s="1" t="s">
        <v>18</v>
      </c>
      <c r="E302" s="1" t="s">
        <v>19</v>
      </c>
      <c r="F302" s="1" t="s">
        <v>20</v>
      </c>
      <c r="G302" s="1" t="s">
        <v>32</v>
      </c>
      <c r="H302" s="1" t="s">
        <v>33</v>
      </c>
      <c r="I302" s="1">
        <v>100416</v>
      </c>
      <c r="J302" s="2">
        <v>43149</v>
      </c>
      <c r="K302" s="1" t="s">
        <v>38</v>
      </c>
      <c r="L302" s="1">
        <v>3</v>
      </c>
      <c r="M302" s="1" t="s">
        <v>29</v>
      </c>
      <c r="N302" s="1">
        <v>4.5999999999999996</v>
      </c>
      <c r="O302" s="1">
        <v>3</v>
      </c>
      <c r="P302" s="1">
        <v>0</v>
      </c>
      <c r="Q302" s="1">
        <v>9</v>
      </c>
    </row>
    <row r="303" spans="1:17" x14ac:dyDescent="0.3">
      <c r="A303" s="1" t="s">
        <v>698</v>
      </c>
      <c r="B303" s="1" t="s">
        <v>380</v>
      </c>
      <c r="C303" s="2">
        <v>31121</v>
      </c>
      <c r="D303" s="1" t="s">
        <v>26</v>
      </c>
      <c r="E303" s="1" t="s">
        <v>19</v>
      </c>
      <c r="F303" s="1" t="s">
        <v>20</v>
      </c>
      <c r="G303" s="1" t="s">
        <v>21</v>
      </c>
      <c r="H303" s="1" t="s">
        <v>48</v>
      </c>
      <c r="I303" s="1">
        <v>74813</v>
      </c>
      <c r="J303" s="2">
        <v>42644</v>
      </c>
      <c r="K303" s="1" t="s">
        <v>23</v>
      </c>
      <c r="L303" s="1">
        <v>3</v>
      </c>
      <c r="M303" s="1" t="s">
        <v>29</v>
      </c>
      <c r="N303" s="1">
        <v>4.4000000000000004</v>
      </c>
      <c r="O303" s="1">
        <v>3</v>
      </c>
      <c r="P303" s="1">
        <v>0</v>
      </c>
      <c r="Q303" s="1">
        <v>5</v>
      </c>
    </row>
    <row r="304" spans="1:17" x14ac:dyDescent="0.3">
      <c r="A304" s="1" t="s">
        <v>699</v>
      </c>
      <c r="B304" s="1" t="s">
        <v>381</v>
      </c>
      <c r="C304" s="2">
        <v>31808</v>
      </c>
      <c r="D304" s="1" t="s">
        <v>18</v>
      </c>
      <c r="E304" s="1" t="s">
        <v>40</v>
      </c>
      <c r="F304" s="1" t="s">
        <v>20</v>
      </c>
      <c r="G304" s="1" t="s">
        <v>57</v>
      </c>
      <c r="H304" s="1" t="s">
        <v>245</v>
      </c>
      <c r="I304" s="1">
        <v>58523</v>
      </c>
      <c r="J304" s="2">
        <v>42960</v>
      </c>
      <c r="K304" s="1" t="s">
        <v>23</v>
      </c>
      <c r="L304" s="1">
        <v>4</v>
      </c>
      <c r="M304" s="1" t="s">
        <v>24</v>
      </c>
      <c r="N304" s="1">
        <v>4.5</v>
      </c>
      <c r="O304" s="1">
        <v>5</v>
      </c>
      <c r="P304" s="1">
        <v>0</v>
      </c>
      <c r="Q304" s="1">
        <v>15</v>
      </c>
    </row>
    <row r="305" spans="1:17" x14ac:dyDescent="0.3">
      <c r="A305" s="1" t="s">
        <v>700</v>
      </c>
      <c r="B305" s="1" t="s">
        <v>382</v>
      </c>
      <c r="C305" s="2">
        <v>20407</v>
      </c>
      <c r="D305" s="1" t="s">
        <v>26</v>
      </c>
      <c r="E305" s="1" t="s">
        <v>27</v>
      </c>
      <c r="F305" s="1" t="s">
        <v>20</v>
      </c>
      <c r="G305" s="1" t="s">
        <v>21</v>
      </c>
      <c r="H305" s="1" t="s">
        <v>69</v>
      </c>
      <c r="I305" s="1">
        <v>80512</v>
      </c>
      <c r="J305" s="2">
        <v>42639</v>
      </c>
      <c r="K305" s="1" t="s">
        <v>38</v>
      </c>
      <c r="L305" s="1">
        <v>3</v>
      </c>
      <c r="M305" s="1" t="s">
        <v>29</v>
      </c>
      <c r="N305" s="1">
        <v>4.5</v>
      </c>
      <c r="O305" s="1">
        <v>3</v>
      </c>
      <c r="P305" s="1">
        <v>0</v>
      </c>
      <c r="Q305" s="1">
        <v>5</v>
      </c>
    </row>
    <row r="306" spans="1:17" x14ac:dyDescent="0.3">
      <c r="A306" s="1" t="s">
        <v>701</v>
      </c>
      <c r="B306" s="1" t="s">
        <v>383</v>
      </c>
      <c r="C306" s="2">
        <v>29259</v>
      </c>
      <c r="D306" s="1" t="s">
        <v>26</v>
      </c>
      <c r="E306" s="1" t="s">
        <v>19</v>
      </c>
      <c r="F306" s="1" t="s">
        <v>20</v>
      </c>
      <c r="G306" s="1" t="s">
        <v>21</v>
      </c>
      <c r="H306" s="1" t="s">
        <v>22</v>
      </c>
      <c r="I306" s="1">
        <v>50274</v>
      </c>
      <c r="J306" s="2">
        <v>42960</v>
      </c>
      <c r="K306" s="1" t="s">
        <v>28</v>
      </c>
      <c r="L306" s="1">
        <v>2</v>
      </c>
      <c r="M306" s="1" t="s">
        <v>55</v>
      </c>
      <c r="N306" s="1">
        <v>2.5</v>
      </c>
      <c r="O306" s="1">
        <v>3</v>
      </c>
      <c r="P306" s="1">
        <v>6</v>
      </c>
      <c r="Q306" s="1">
        <v>13</v>
      </c>
    </row>
    <row r="307" spans="1:17" x14ac:dyDescent="0.3">
      <c r="A307" s="1" t="s">
        <v>702</v>
      </c>
      <c r="B307" s="1" t="s">
        <v>384</v>
      </c>
      <c r="C307" s="2">
        <v>31921</v>
      </c>
      <c r="D307" s="1" t="s">
        <v>18</v>
      </c>
      <c r="E307" s="1" t="s">
        <v>19</v>
      </c>
      <c r="F307" s="1" t="s">
        <v>20</v>
      </c>
      <c r="G307" s="1" t="s">
        <v>32</v>
      </c>
      <c r="H307" s="1" t="s">
        <v>33</v>
      </c>
      <c r="I307" s="1">
        <v>58371</v>
      </c>
      <c r="J307" s="2">
        <v>42644</v>
      </c>
      <c r="K307" s="1" t="s">
        <v>23</v>
      </c>
      <c r="L307" s="1">
        <v>3</v>
      </c>
      <c r="M307" s="1" t="s">
        <v>29</v>
      </c>
      <c r="N307" s="1">
        <v>5</v>
      </c>
      <c r="O307" s="1">
        <v>5</v>
      </c>
      <c r="P307" s="1">
        <v>0</v>
      </c>
      <c r="Q307" s="1">
        <v>11</v>
      </c>
    </row>
    <row r="308" spans="1:17" x14ac:dyDescent="0.3">
      <c r="A308" s="1" t="s">
        <v>703</v>
      </c>
      <c r="B308" s="1" t="s">
        <v>385</v>
      </c>
      <c r="C308" s="2">
        <v>23994</v>
      </c>
      <c r="D308" s="1" t="s">
        <v>18</v>
      </c>
      <c r="E308" s="1" t="s">
        <v>27</v>
      </c>
      <c r="F308" s="1" t="s">
        <v>20</v>
      </c>
      <c r="G308" s="1" t="s">
        <v>75</v>
      </c>
      <c r="H308" s="1" t="s">
        <v>286</v>
      </c>
      <c r="I308" s="1">
        <v>55140</v>
      </c>
      <c r="J308" s="2">
        <v>42506</v>
      </c>
      <c r="K308" s="1" t="s">
        <v>110</v>
      </c>
      <c r="L308" s="1">
        <v>3</v>
      </c>
      <c r="M308" s="1" t="s">
        <v>29</v>
      </c>
      <c r="N308" s="1">
        <v>5</v>
      </c>
      <c r="O308" s="1">
        <v>3</v>
      </c>
      <c r="P308" s="1">
        <v>0</v>
      </c>
      <c r="Q308" s="1">
        <v>7</v>
      </c>
    </row>
    <row r="309" spans="1:17" x14ac:dyDescent="0.3">
      <c r="A309" s="1" t="s">
        <v>704</v>
      </c>
      <c r="B309" s="1" t="s">
        <v>386</v>
      </c>
      <c r="C309" s="2">
        <v>30527</v>
      </c>
      <c r="D309" s="1" t="s">
        <v>26</v>
      </c>
      <c r="E309" s="1" t="s">
        <v>40</v>
      </c>
      <c r="F309" s="1" t="s">
        <v>20</v>
      </c>
      <c r="G309" s="1" t="s">
        <v>57</v>
      </c>
      <c r="H309" s="1" t="s">
        <v>245</v>
      </c>
      <c r="I309" s="1">
        <v>58062</v>
      </c>
      <c r="J309" s="2">
        <v>42644</v>
      </c>
      <c r="K309" s="1" t="s">
        <v>46</v>
      </c>
      <c r="L309" s="1">
        <v>3</v>
      </c>
      <c r="M309" s="1" t="s">
        <v>29</v>
      </c>
      <c r="N309" s="1">
        <v>3.6</v>
      </c>
      <c r="O309" s="1">
        <v>5</v>
      </c>
      <c r="P309" s="1">
        <v>0</v>
      </c>
      <c r="Q309" s="1">
        <v>9</v>
      </c>
    </row>
    <row r="310" spans="1:17" x14ac:dyDescent="0.3">
      <c r="A310" s="1" t="s">
        <v>705</v>
      </c>
      <c r="B310" s="1" t="s">
        <v>387</v>
      </c>
      <c r="C310" s="2">
        <v>25244</v>
      </c>
      <c r="D310" s="1" t="s">
        <v>26</v>
      </c>
      <c r="E310" s="1" t="s">
        <v>19</v>
      </c>
      <c r="F310" s="1" t="s">
        <v>20</v>
      </c>
      <c r="G310" s="1" t="s">
        <v>57</v>
      </c>
      <c r="H310" s="1" t="s">
        <v>245</v>
      </c>
      <c r="I310" s="1">
        <v>59728</v>
      </c>
      <c r="J310" s="2">
        <v>42979</v>
      </c>
      <c r="K310" s="1" t="s">
        <v>38</v>
      </c>
      <c r="L310" s="1">
        <v>3</v>
      </c>
      <c r="M310" s="1" t="s">
        <v>29</v>
      </c>
      <c r="N310" s="1">
        <v>4.3</v>
      </c>
      <c r="O310" s="1">
        <v>4</v>
      </c>
      <c r="P310" s="1">
        <v>0</v>
      </c>
      <c r="Q310" s="1">
        <v>16</v>
      </c>
    </row>
    <row r="311" spans="1:17" x14ac:dyDescent="0.3">
      <c r="A311" s="1" t="s">
        <v>706</v>
      </c>
      <c r="B311" s="1" t="s">
        <v>388</v>
      </c>
      <c r="C311" s="2">
        <v>21377</v>
      </c>
      <c r="D311" s="1" t="s">
        <v>18</v>
      </c>
      <c r="E311" s="1" t="s">
        <v>19</v>
      </c>
      <c r="F311" s="1" t="s">
        <v>20</v>
      </c>
      <c r="G311" s="1" t="s">
        <v>32</v>
      </c>
      <c r="H311" s="1" t="s">
        <v>307</v>
      </c>
      <c r="I311" s="1">
        <v>70507</v>
      </c>
      <c r="J311" s="2">
        <v>43282</v>
      </c>
      <c r="K311" s="1" t="s">
        <v>23</v>
      </c>
      <c r="L311" s="1">
        <v>4</v>
      </c>
      <c r="M311" s="1" t="s">
        <v>24</v>
      </c>
      <c r="N311" s="1">
        <v>5</v>
      </c>
      <c r="O311" s="1">
        <v>3</v>
      </c>
      <c r="P311" s="1">
        <v>0</v>
      </c>
      <c r="Q311" s="1">
        <v>7</v>
      </c>
    </row>
    <row r="312" spans="1:17" x14ac:dyDescent="0.3">
      <c r="A312" s="1" t="s">
        <v>707</v>
      </c>
      <c r="B312" s="1" t="s">
        <v>389</v>
      </c>
      <c r="C312" s="2">
        <v>30046</v>
      </c>
      <c r="D312" s="1" t="s">
        <v>26</v>
      </c>
      <c r="E312" s="1" t="s">
        <v>19</v>
      </c>
      <c r="F312" s="1" t="s">
        <v>20</v>
      </c>
      <c r="G312" s="1" t="s">
        <v>32</v>
      </c>
      <c r="H312" s="1" t="s">
        <v>307</v>
      </c>
      <c r="I312" s="1">
        <v>48513</v>
      </c>
      <c r="J312" s="2">
        <v>41314</v>
      </c>
      <c r="K312" s="1" t="s">
        <v>46</v>
      </c>
      <c r="L312" s="1">
        <v>1</v>
      </c>
      <c r="M312" s="1" t="s">
        <v>104</v>
      </c>
      <c r="N312" s="1">
        <v>3.2</v>
      </c>
      <c r="O312" s="1">
        <v>2</v>
      </c>
      <c r="P312" s="1">
        <v>5</v>
      </c>
      <c r="Q312"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3A5BE-3911-462F-87A4-4424A740E0DF}">
  <dimension ref="A1:E101"/>
  <sheetViews>
    <sheetView workbookViewId="0">
      <selection activeCell="K34" sqref="K34"/>
    </sheetView>
  </sheetViews>
  <sheetFormatPr defaultRowHeight="14.4" x14ac:dyDescent="0.3"/>
  <cols>
    <col min="1" max="1" width="15.44140625" bestFit="1" customWidth="1"/>
    <col min="2" max="2" width="13.109375" style="2" bestFit="1" customWidth="1"/>
    <col min="3" max="3" width="20.44140625" bestFit="1" customWidth="1"/>
    <col min="4" max="4" width="18" bestFit="1" customWidth="1"/>
    <col min="5" max="5" width="23.33203125" bestFit="1" customWidth="1"/>
  </cols>
  <sheetData>
    <row r="1" spans="1:5" x14ac:dyDescent="0.3">
      <c r="A1" t="s">
        <v>0</v>
      </c>
      <c r="B1" s="2" t="s">
        <v>390</v>
      </c>
      <c r="C1" t="s">
        <v>391</v>
      </c>
      <c r="D1" t="s">
        <v>392</v>
      </c>
      <c r="E1" t="s">
        <v>393</v>
      </c>
    </row>
    <row r="2" spans="1:5" x14ac:dyDescent="0.3">
      <c r="A2" s="1" t="s">
        <v>695</v>
      </c>
      <c r="B2" s="2">
        <v>41881</v>
      </c>
      <c r="C2" s="1" t="s">
        <v>394</v>
      </c>
      <c r="D2" s="1" t="s">
        <v>29</v>
      </c>
      <c r="E2">
        <v>4</v>
      </c>
    </row>
    <row r="3" spans="1:5" x14ac:dyDescent="0.3">
      <c r="A3" s="1" t="s">
        <v>641</v>
      </c>
      <c r="B3" s="2">
        <v>42154</v>
      </c>
      <c r="C3" s="1" t="s">
        <v>394</v>
      </c>
      <c r="D3" s="1" t="s">
        <v>395</v>
      </c>
      <c r="E3">
        <v>3</v>
      </c>
    </row>
    <row r="4" spans="1:5" x14ac:dyDescent="0.3">
      <c r="A4" s="1" t="s">
        <v>632</v>
      </c>
      <c r="B4" s="2">
        <v>42273</v>
      </c>
      <c r="C4" s="1" t="s">
        <v>394</v>
      </c>
      <c r="D4" s="1" t="s">
        <v>29</v>
      </c>
      <c r="E4">
        <v>4</v>
      </c>
    </row>
    <row r="5" spans="1:5" x14ac:dyDescent="0.3">
      <c r="A5" s="1" t="s">
        <v>681</v>
      </c>
      <c r="B5" s="2">
        <v>42299</v>
      </c>
      <c r="C5" s="1" t="s">
        <v>394</v>
      </c>
      <c r="D5" s="1" t="s">
        <v>29</v>
      </c>
      <c r="E5">
        <v>4</v>
      </c>
    </row>
    <row r="6" spans="1:5" x14ac:dyDescent="0.3">
      <c r="A6" s="1" t="s">
        <v>700</v>
      </c>
      <c r="B6" s="2">
        <v>42401</v>
      </c>
      <c r="C6" s="1" t="s">
        <v>394</v>
      </c>
      <c r="D6" s="1" t="s">
        <v>29</v>
      </c>
      <c r="E6">
        <v>3</v>
      </c>
    </row>
    <row r="7" spans="1:5" x14ac:dyDescent="0.3">
      <c r="A7" s="1" t="s">
        <v>704</v>
      </c>
      <c r="B7" s="2">
        <v>42504</v>
      </c>
      <c r="C7" s="1" t="s">
        <v>394</v>
      </c>
      <c r="D7" s="1" t="s">
        <v>29</v>
      </c>
      <c r="E7">
        <v>5</v>
      </c>
    </row>
    <row r="8" spans="1:5" x14ac:dyDescent="0.3">
      <c r="A8" s="1" t="s">
        <v>646</v>
      </c>
      <c r="B8" s="2">
        <v>42555</v>
      </c>
      <c r="C8" s="1" t="s">
        <v>394</v>
      </c>
      <c r="D8" s="1" t="s">
        <v>29</v>
      </c>
      <c r="E8">
        <v>5</v>
      </c>
    </row>
    <row r="9" spans="1:5" x14ac:dyDescent="0.3">
      <c r="A9" s="1" t="s">
        <v>682</v>
      </c>
      <c r="B9" s="2">
        <v>42584</v>
      </c>
      <c r="C9" s="1" t="s">
        <v>394</v>
      </c>
      <c r="D9" s="1" t="s">
        <v>29</v>
      </c>
      <c r="E9">
        <v>5</v>
      </c>
    </row>
    <row r="10" spans="1:5" x14ac:dyDescent="0.3">
      <c r="A10" s="1" t="s">
        <v>661</v>
      </c>
      <c r="B10" s="2">
        <v>42601</v>
      </c>
      <c r="C10" s="1" t="s">
        <v>394</v>
      </c>
      <c r="D10" s="1" t="s">
        <v>29</v>
      </c>
      <c r="E10">
        <v>4</v>
      </c>
    </row>
    <row r="11" spans="1:5" x14ac:dyDescent="0.3">
      <c r="A11" s="1" t="s">
        <v>621</v>
      </c>
      <c r="B11" s="2">
        <v>42637</v>
      </c>
      <c r="C11" s="1" t="s">
        <v>394</v>
      </c>
      <c r="D11" s="1" t="s">
        <v>29</v>
      </c>
      <c r="E11">
        <v>3</v>
      </c>
    </row>
    <row r="12" spans="1:5" x14ac:dyDescent="0.3">
      <c r="A12" s="1" t="s">
        <v>648</v>
      </c>
      <c r="B12" s="2">
        <v>42637</v>
      </c>
      <c r="C12" s="1" t="s">
        <v>394</v>
      </c>
      <c r="D12" s="1" t="s">
        <v>55</v>
      </c>
      <c r="E12">
        <v>2</v>
      </c>
    </row>
    <row r="13" spans="1:5" x14ac:dyDescent="0.3">
      <c r="A13" s="1" t="s">
        <v>675</v>
      </c>
      <c r="B13" s="2">
        <v>42704</v>
      </c>
      <c r="C13" s="1" t="s">
        <v>394</v>
      </c>
      <c r="D13" s="1" t="s">
        <v>29</v>
      </c>
      <c r="E13">
        <v>3</v>
      </c>
    </row>
    <row r="14" spans="1:5" x14ac:dyDescent="0.3">
      <c r="A14" s="1" t="s">
        <v>647</v>
      </c>
      <c r="B14" s="2">
        <v>42739</v>
      </c>
      <c r="C14" s="1" t="s">
        <v>394</v>
      </c>
      <c r="D14" s="1" t="s">
        <v>29</v>
      </c>
      <c r="E14">
        <v>3</v>
      </c>
    </row>
    <row r="15" spans="1:5" x14ac:dyDescent="0.3">
      <c r="A15" s="1" t="s">
        <v>692</v>
      </c>
      <c r="B15" s="2">
        <v>42739</v>
      </c>
      <c r="C15" s="1" t="s">
        <v>394</v>
      </c>
      <c r="D15" s="1" t="s">
        <v>29</v>
      </c>
      <c r="E15">
        <v>5</v>
      </c>
    </row>
    <row r="16" spans="1:5" x14ac:dyDescent="0.3">
      <c r="A16" s="1" t="s">
        <v>673</v>
      </c>
      <c r="B16" s="2">
        <v>42827</v>
      </c>
      <c r="C16" s="1" t="s">
        <v>394</v>
      </c>
      <c r="D16" s="1" t="s">
        <v>24</v>
      </c>
      <c r="E16">
        <v>5</v>
      </c>
    </row>
    <row r="17" spans="1:5" x14ac:dyDescent="0.3">
      <c r="A17" s="1" t="s">
        <v>655</v>
      </c>
      <c r="B17" s="2">
        <v>42840</v>
      </c>
      <c r="C17" s="1" t="s">
        <v>394</v>
      </c>
      <c r="D17" s="1" t="s">
        <v>29</v>
      </c>
      <c r="E17">
        <v>3</v>
      </c>
    </row>
    <row r="18" spans="1:5" x14ac:dyDescent="0.3">
      <c r="A18" s="1" t="s">
        <v>610</v>
      </c>
      <c r="B18" s="2">
        <v>42861</v>
      </c>
      <c r="C18" s="1" t="s">
        <v>396</v>
      </c>
      <c r="D18" s="1" t="s">
        <v>55</v>
      </c>
      <c r="E18">
        <v>5</v>
      </c>
    </row>
    <row r="19" spans="1:5" x14ac:dyDescent="0.3">
      <c r="A19" s="1" t="s">
        <v>628</v>
      </c>
      <c r="B19" s="2">
        <v>42902</v>
      </c>
      <c r="C19" s="1" t="s">
        <v>394</v>
      </c>
      <c r="D19" s="1" t="s">
        <v>29</v>
      </c>
      <c r="E19">
        <v>4</v>
      </c>
    </row>
    <row r="20" spans="1:5" x14ac:dyDescent="0.3">
      <c r="A20" s="1" t="s">
        <v>645</v>
      </c>
      <c r="B20" s="2">
        <v>42904</v>
      </c>
      <c r="C20" s="1" t="s">
        <v>394</v>
      </c>
      <c r="D20" s="1" t="s">
        <v>29</v>
      </c>
      <c r="E20">
        <v>3</v>
      </c>
    </row>
    <row r="21" spans="1:5" x14ac:dyDescent="0.3">
      <c r="A21" s="1" t="s">
        <v>677</v>
      </c>
      <c r="B21" s="2">
        <v>42904</v>
      </c>
      <c r="C21" s="1" t="s">
        <v>394</v>
      </c>
      <c r="D21" s="1" t="s">
        <v>29</v>
      </c>
      <c r="E21">
        <v>5</v>
      </c>
    </row>
    <row r="22" spans="1:5" x14ac:dyDescent="0.3">
      <c r="A22" s="1" t="s">
        <v>637</v>
      </c>
      <c r="B22" s="2">
        <v>42910</v>
      </c>
      <c r="C22" s="1" t="s">
        <v>394</v>
      </c>
      <c r="D22" s="1" t="s">
        <v>29</v>
      </c>
      <c r="E22">
        <v>5</v>
      </c>
    </row>
    <row r="23" spans="1:5" x14ac:dyDescent="0.3">
      <c r="A23" s="1" t="s">
        <v>631</v>
      </c>
      <c r="B23" s="2">
        <v>42917</v>
      </c>
      <c r="C23" s="1" t="s">
        <v>394</v>
      </c>
      <c r="D23" s="1" t="s">
        <v>29</v>
      </c>
      <c r="E23">
        <v>5</v>
      </c>
    </row>
    <row r="24" spans="1:5" x14ac:dyDescent="0.3">
      <c r="A24" s="1" t="s">
        <v>666</v>
      </c>
      <c r="B24" s="2">
        <v>42966</v>
      </c>
      <c r="C24" s="1" t="s">
        <v>394</v>
      </c>
      <c r="D24" s="1" t="s">
        <v>29</v>
      </c>
      <c r="E24">
        <v>3</v>
      </c>
    </row>
    <row r="25" spans="1:5" x14ac:dyDescent="0.3">
      <c r="A25" s="1" t="s">
        <v>638</v>
      </c>
      <c r="B25" s="2">
        <v>42979</v>
      </c>
      <c r="C25" s="1" t="s">
        <v>394</v>
      </c>
      <c r="D25" s="1" t="s">
        <v>29</v>
      </c>
      <c r="E25">
        <v>3</v>
      </c>
    </row>
    <row r="26" spans="1:5" x14ac:dyDescent="0.3">
      <c r="A26" s="1" t="s">
        <v>690</v>
      </c>
      <c r="B26" s="2">
        <v>43003</v>
      </c>
      <c r="C26" s="1" t="s">
        <v>394</v>
      </c>
      <c r="D26" s="1" t="s">
        <v>29</v>
      </c>
      <c r="E26">
        <v>4</v>
      </c>
    </row>
    <row r="27" spans="1:5" x14ac:dyDescent="0.3">
      <c r="A27" s="1" t="s">
        <v>698</v>
      </c>
      <c r="B27" s="2">
        <v>43138</v>
      </c>
      <c r="C27" s="1" t="s">
        <v>394</v>
      </c>
      <c r="D27" s="1" t="s">
        <v>29</v>
      </c>
      <c r="E27">
        <v>3</v>
      </c>
    </row>
    <row r="28" spans="1:5" x14ac:dyDescent="0.3">
      <c r="A28" s="1" t="s">
        <v>629</v>
      </c>
      <c r="B28" s="2">
        <v>43139</v>
      </c>
      <c r="C28" s="1" t="s">
        <v>394</v>
      </c>
      <c r="D28" s="1" t="s">
        <v>29</v>
      </c>
      <c r="E28">
        <v>5</v>
      </c>
    </row>
    <row r="29" spans="1:5" x14ac:dyDescent="0.3">
      <c r="A29" s="1" t="s">
        <v>654</v>
      </c>
      <c r="B29" s="2">
        <v>43190</v>
      </c>
      <c r="C29" s="1" t="s">
        <v>394</v>
      </c>
      <c r="D29" s="1" t="s">
        <v>29</v>
      </c>
      <c r="E29">
        <v>3</v>
      </c>
    </row>
    <row r="30" spans="1:5" x14ac:dyDescent="0.3">
      <c r="A30" s="1" t="s">
        <v>626</v>
      </c>
      <c r="B30" s="2">
        <v>43194</v>
      </c>
      <c r="C30" s="1" t="s">
        <v>394</v>
      </c>
      <c r="D30" s="1" t="s">
        <v>29</v>
      </c>
      <c r="E30">
        <v>5</v>
      </c>
    </row>
    <row r="31" spans="1:5" x14ac:dyDescent="0.3">
      <c r="A31" s="1" t="s">
        <v>664</v>
      </c>
      <c r="B31" s="2">
        <v>43194</v>
      </c>
      <c r="C31" s="1" t="s">
        <v>394</v>
      </c>
      <c r="D31" s="1" t="s">
        <v>29</v>
      </c>
      <c r="E31">
        <v>3</v>
      </c>
    </row>
    <row r="32" spans="1:5" x14ac:dyDescent="0.3">
      <c r="A32" s="1" t="s">
        <v>663</v>
      </c>
      <c r="B32" s="2">
        <v>43199</v>
      </c>
      <c r="C32" s="1" t="s">
        <v>394</v>
      </c>
      <c r="D32" s="1" t="s">
        <v>395</v>
      </c>
      <c r="E32">
        <v>2</v>
      </c>
    </row>
    <row r="33" spans="1:5" x14ac:dyDescent="0.3">
      <c r="A33" s="1" t="s">
        <v>651</v>
      </c>
      <c r="B33" s="2">
        <v>43214</v>
      </c>
      <c r="C33" s="1" t="s">
        <v>394</v>
      </c>
      <c r="D33" s="1" t="s">
        <v>29</v>
      </c>
      <c r="E33">
        <v>5</v>
      </c>
    </row>
    <row r="34" spans="1:5" x14ac:dyDescent="0.3">
      <c r="A34" s="1" t="s">
        <v>702</v>
      </c>
      <c r="B34" s="2">
        <v>43235</v>
      </c>
      <c r="C34" s="1" t="s">
        <v>394</v>
      </c>
      <c r="D34" s="1" t="s">
        <v>29</v>
      </c>
      <c r="E34">
        <v>5</v>
      </c>
    </row>
    <row r="35" spans="1:5" x14ac:dyDescent="0.3">
      <c r="A35" s="1" t="s">
        <v>627</v>
      </c>
      <c r="B35" s="2">
        <v>43289</v>
      </c>
      <c r="C35" s="1" t="s">
        <v>394</v>
      </c>
      <c r="D35" s="1" t="s">
        <v>29</v>
      </c>
      <c r="E35">
        <v>3</v>
      </c>
    </row>
    <row r="36" spans="1:5" x14ac:dyDescent="0.3">
      <c r="A36" s="1" t="s">
        <v>653</v>
      </c>
      <c r="B36" s="2">
        <v>43344</v>
      </c>
      <c r="C36" s="1" t="s">
        <v>394</v>
      </c>
      <c r="D36" s="1" t="s">
        <v>29</v>
      </c>
      <c r="E36">
        <v>4</v>
      </c>
    </row>
    <row r="37" spans="1:5" x14ac:dyDescent="0.3">
      <c r="A37" s="1" t="s">
        <v>643</v>
      </c>
      <c r="B37" s="2">
        <v>43394</v>
      </c>
      <c r="C37" s="1" t="s">
        <v>394</v>
      </c>
      <c r="D37" s="1" t="s">
        <v>29</v>
      </c>
      <c r="E37">
        <v>5</v>
      </c>
    </row>
    <row r="38" spans="1:5" x14ac:dyDescent="0.3">
      <c r="A38" s="1" t="s">
        <v>642</v>
      </c>
      <c r="B38" s="2">
        <v>43405</v>
      </c>
      <c r="C38" s="1" t="s">
        <v>394</v>
      </c>
      <c r="D38" s="1" t="s">
        <v>29</v>
      </c>
      <c r="E38">
        <v>5</v>
      </c>
    </row>
    <row r="39" spans="1:5" x14ac:dyDescent="0.3">
      <c r="A39" s="1" t="s">
        <v>667</v>
      </c>
      <c r="B39" s="2">
        <v>43435</v>
      </c>
      <c r="C39" s="1" t="s">
        <v>394</v>
      </c>
      <c r="D39" s="1" t="s">
        <v>29</v>
      </c>
      <c r="E39">
        <v>4</v>
      </c>
    </row>
    <row r="40" spans="1:5" x14ac:dyDescent="0.3">
      <c r="A40" s="1" t="s">
        <v>701</v>
      </c>
      <c r="B40" s="2">
        <v>43474</v>
      </c>
      <c r="C40" s="1" t="s">
        <v>394</v>
      </c>
      <c r="D40" s="1" t="s">
        <v>55</v>
      </c>
      <c r="E40">
        <v>3</v>
      </c>
    </row>
    <row r="41" spans="1:5" x14ac:dyDescent="0.3">
      <c r="A41" s="1" t="s">
        <v>613</v>
      </c>
      <c r="B41" s="2">
        <v>43539</v>
      </c>
      <c r="C41" s="1" t="s">
        <v>396</v>
      </c>
      <c r="D41" s="1" t="s">
        <v>29</v>
      </c>
      <c r="E41">
        <v>4</v>
      </c>
    </row>
    <row r="42" spans="1:5" x14ac:dyDescent="0.3">
      <c r="A42" s="1" t="s">
        <v>652</v>
      </c>
      <c r="B42" s="2">
        <v>43561</v>
      </c>
      <c r="C42" s="1" t="s">
        <v>394</v>
      </c>
      <c r="D42" s="1" t="s">
        <v>29</v>
      </c>
      <c r="E42">
        <v>5</v>
      </c>
    </row>
    <row r="43" spans="1:5" x14ac:dyDescent="0.3">
      <c r="A43" s="1" t="s">
        <v>634</v>
      </c>
      <c r="B43" s="2">
        <v>43566</v>
      </c>
      <c r="C43" s="1" t="s">
        <v>394</v>
      </c>
      <c r="D43" s="1" t="s">
        <v>29</v>
      </c>
      <c r="E43">
        <v>5</v>
      </c>
    </row>
    <row r="44" spans="1:5" x14ac:dyDescent="0.3">
      <c r="A44" s="1" t="s">
        <v>686</v>
      </c>
      <c r="B44" s="2">
        <v>43566</v>
      </c>
      <c r="C44" s="1" t="s">
        <v>394</v>
      </c>
      <c r="D44" s="1" t="s">
        <v>29</v>
      </c>
      <c r="E44">
        <v>4</v>
      </c>
    </row>
    <row r="45" spans="1:5" x14ac:dyDescent="0.3">
      <c r="A45" s="1" t="s">
        <v>614</v>
      </c>
      <c r="B45" s="2">
        <v>43570</v>
      </c>
      <c r="C45" s="1" t="s">
        <v>396</v>
      </c>
      <c r="D45" s="1" t="s">
        <v>29</v>
      </c>
      <c r="E45">
        <v>3</v>
      </c>
    </row>
    <row r="46" spans="1:5" x14ac:dyDescent="0.3">
      <c r="A46" s="1" t="s">
        <v>612</v>
      </c>
      <c r="B46" s="2">
        <v>43594</v>
      </c>
      <c r="C46" s="1" t="s">
        <v>396</v>
      </c>
      <c r="D46" s="1" t="s">
        <v>29</v>
      </c>
      <c r="E46">
        <v>4</v>
      </c>
    </row>
    <row r="47" spans="1:5" x14ac:dyDescent="0.3">
      <c r="A47" s="1" t="s">
        <v>640</v>
      </c>
      <c r="B47" s="2">
        <v>43641</v>
      </c>
      <c r="C47" s="1" t="s">
        <v>394</v>
      </c>
      <c r="D47" s="1" t="s">
        <v>55</v>
      </c>
      <c r="E47">
        <v>4</v>
      </c>
    </row>
    <row r="48" spans="1:5" x14ac:dyDescent="0.3">
      <c r="A48" s="1" t="s">
        <v>705</v>
      </c>
      <c r="B48" s="2">
        <v>43643</v>
      </c>
      <c r="C48" s="1" t="s">
        <v>394</v>
      </c>
      <c r="D48" s="1" t="s">
        <v>29</v>
      </c>
      <c r="E48">
        <v>4</v>
      </c>
    </row>
    <row r="49" spans="1:5" x14ac:dyDescent="0.3">
      <c r="A49" s="1" t="s">
        <v>691</v>
      </c>
      <c r="B49" s="2">
        <v>43645</v>
      </c>
      <c r="C49" s="1" t="s">
        <v>394</v>
      </c>
      <c r="D49" s="1" t="s">
        <v>24</v>
      </c>
      <c r="E49">
        <v>4</v>
      </c>
    </row>
    <row r="50" spans="1:5" x14ac:dyDescent="0.3">
      <c r="A50" s="1" t="s">
        <v>668</v>
      </c>
      <c r="B50" s="2">
        <v>43655</v>
      </c>
      <c r="C50" s="1" t="s">
        <v>394</v>
      </c>
      <c r="D50" s="1" t="s">
        <v>24</v>
      </c>
      <c r="E50">
        <v>5</v>
      </c>
    </row>
    <row r="51" spans="1:5" x14ac:dyDescent="0.3">
      <c r="A51" s="1" t="s">
        <v>703</v>
      </c>
      <c r="B51" s="2">
        <v>43655</v>
      </c>
      <c r="C51" s="1" t="s">
        <v>394</v>
      </c>
      <c r="D51" s="1" t="s">
        <v>29</v>
      </c>
      <c r="E51">
        <v>3</v>
      </c>
    </row>
    <row r="52" spans="1:5" x14ac:dyDescent="0.3">
      <c r="A52" s="1" t="s">
        <v>689</v>
      </c>
      <c r="B52" s="2">
        <v>43681</v>
      </c>
      <c r="C52" s="1" t="s">
        <v>394</v>
      </c>
      <c r="D52" s="1" t="s">
        <v>29</v>
      </c>
      <c r="E52">
        <v>4</v>
      </c>
    </row>
    <row r="53" spans="1:5" x14ac:dyDescent="0.3">
      <c r="A53" s="1" t="s">
        <v>678</v>
      </c>
      <c r="B53" s="2">
        <v>43692</v>
      </c>
      <c r="C53" s="1" t="s">
        <v>394</v>
      </c>
      <c r="D53" s="1" t="s">
        <v>29</v>
      </c>
      <c r="E53">
        <v>4</v>
      </c>
    </row>
    <row r="54" spans="1:5" x14ac:dyDescent="0.3">
      <c r="A54" s="1" t="s">
        <v>671</v>
      </c>
      <c r="B54" s="2">
        <v>43723</v>
      </c>
      <c r="C54" s="1" t="s">
        <v>394</v>
      </c>
      <c r="D54" s="1" t="s">
        <v>55</v>
      </c>
      <c r="E54">
        <v>5</v>
      </c>
    </row>
    <row r="55" spans="1:5" x14ac:dyDescent="0.3">
      <c r="A55" s="1" t="s">
        <v>707</v>
      </c>
      <c r="B55" s="2">
        <v>43737</v>
      </c>
      <c r="C55" s="1" t="s">
        <v>394</v>
      </c>
      <c r="D55" s="1" t="s">
        <v>395</v>
      </c>
      <c r="E55">
        <v>2</v>
      </c>
    </row>
    <row r="56" spans="1:5" x14ac:dyDescent="0.3">
      <c r="A56" s="1" t="s">
        <v>672</v>
      </c>
      <c r="B56" s="2">
        <v>43763</v>
      </c>
      <c r="C56" s="1" t="s">
        <v>394</v>
      </c>
      <c r="D56" s="1" t="s">
        <v>29</v>
      </c>
      <c r="E56">
        <v>4</v>
      </c>
    </row>
    <row r="57" spans="1:5" x14ac:dyDescent="0.3">
      <c r="A57" s="1" t="s">
        <v>688</v>
      </c>
      <c r="B57" s="2">
        <v>43769</v>
      </c>
      <c r="C57" s="1" t="s">
        <v>394</v>
      </c>
      <c r="D57" s="1" t="s">
        <v>29</v>
      </c>
      <c r="E57">
        <v>3</v>
      </c>
    </row>
    <row r="58" spans="1:5" x14ac:dyDescent="0.3">
      <c r="A58" s="1" t="s">
        <v>659</v>
      </c>
      <c r="B58" s="2">
        <v>43783</v>
      </c>
      <c r="C58" s="1" t="s">
        <v>394</v>
      </c>
      <c r="D58" s="1" t="s">
        <v>24</v>
      </c>
      <c r="E58">
        <v>4</v>
      </c>
    </row>
    <row r="59" spans="1:5" x14ac:dyDescent="0.3">
      <c r="A59" s="1" t="s">
        <v>630</v>
      </c>
      <c r="B59" s="2">
        <v>43784</v>
      </c>
      <c r="C59" s="1" t="s">
        <v>394</v>
      </c>
      <c r="D59" s="1" t="s">
        <v>29</v>
      </c>
      <c r="E59">
        <v>4</v>
      </c>
    </row>
    <row r="60" spans="1:5" x14ac:dyDescent="0.3">
      <c r="A60" s="1" t="s">
        <v>605</v>
      </c>
      <c r="B60" s="2">
        <v>43808</v>
      </c>
      <c r="C60" s="1" t="s">
        <v>396</v>
      </c>
      <c r="D60" s="1" t="s">
        <v>29</v>
      </c>
      <c r="E60">
        <v>4</v>
      </c>
    </row>
    <row r="61" spans="1:5" x14ac:dyDescent="0.3">
      <c r="A61" s="1" t="s">
        <v>615</v>
      </c>
      <c r="B61" s="2">
        <v>43811</v>
      </c>
      <c r="C61" s="1" t="s">
        <v>396</v>
      </c>
      <c r="D61" s="1" t="s">
        <v>29</v>
      </c>
      <c r="E61">
        <v>4</v>
      </c>
    </row>
    <row r="62" spans="1:5" x14ac:dyDescent="0.3">
      <c r="A62" s="1" t="s">
        <v>644</v>
      </c>
      <c r="B62" s="2">
        <v>43814</v>
      </c>
      <c r="C62" s="1" t="s">
        <v>394</v>
      </c>
      <c r="D62" s="1" t="s">
        <v>29</v>
      </c>
      <c r="E62">
        <v>4</v>
      </c>
    </row>
    <row r="63" spans="1:5" x14ac:dyDescent="0.3">
      <c r="A63" s="1" t="s">
        <v>650</v>
      </c>
      <c r="B63" s="2">
        <v>43834</v>
      </c>
      <c r="C63" s="1" t="s">
        <v>394</v>
      </c>
      <c r="D63" s="1" t="s">
        <v>29</v>
      </c>
      <c r="E63">
        <v>4</v>
      </c>
    </row>
    <row r="64" spans="1:5" x14ac:dyDescent="0.3">
      <c r="A64" s="1" t="s">
        <v>669</v>
      </c>
      <c r="B64" s="2">
        <v>43835</v>
      </c>
      <c r="C64" s="1" t="s">
        <v>394</v>
      </c>
      <c r="D64" s="1" t="s">
        <v>29</v>
      </c>
      <c r="E64">
        <v>4</v>
      </c>
    </row>
    <row r="65" spans="1:5" x14ac:dyDescent="0.3">
      <c r="A65" s="1" t="s">
        <v>680</v>
      </c>
      <c r="B65" s="2">
        <v>43845</v>
      </c>
      <c r="C65" s="1" t="s">
        <v>394</v>
      </c>
      <c r="D65" s="1" t="s">
        <v>29</v>
      </c>
      <c r="E65">
        <v>4</v>
      </c>
    </row>
    <row r="66" spans="1:5" x14ac:dyDescent="0.3">
      <c r="A66" s="1" t="s">
        <v>683</v>
      </c>
      <c r="B66" s="2">
        <v>43856</v>
      </c>
      <c r="C66" s="1" t="s">
        <v>394</v>
      </c>
      <c r="D66" s="1" t="s">
        <v>29</v>
      </c>
      <c r="E66">
        <v>3</v>
      </c>
    </row>
    <row r="67" spans="1:5" x14ac:dyDescent="0.3">
      <c r="A67" s="1" t="s">
        <v>606</v>
      </c>
      <c r="B67" s="2">
        <v>43880</v>
      </c>
      <c r="C67" s="1" t="s">
        <v>396</v>
      </c>
      <c r="D67" s="1" t="s">
        <v>29</v>
      </c>
      <c r="E67">
        <v>5</v>
      </c>
    </row>
    <row r="68" spans="1:5" x14ac:dyDescent="0.3">
      <c r="A68" s="1" t="s">
        <v>706</v>
      </c>
      <c r="B68" s="2">
        <v>43882</v>
      </c>
      <c r="C68" s="1" t="s">
        <v>394</v>
      </c>
      <c r="D68" s="1" t="s">
        <v>24</v>
      </c>
      <c r="E68">
        <v>3</v>
      </c>
    </row>
    <row r="69" spans="1:5" x14ac:dyDescent="0.3">
      <c r="A69" s="1" t="s">
        <v>699</v>
      </c>
      <c r="B69" s="2">
        <v>43953</v>
      </c>
      <c r="C69" s="1" t="s">
        <v>394</v>
      </c>
      <c r="D69" s="1" t="s">
        <v>24</v>
      </c>
      <c r="E69">
        <v>5</v>
      </c>
    </row>
    <row r="70" spans="1:5" x14ac:dyDescent="0.3">
      <c r="A70" s="1" t="s">
        <v>694</v>
      </c>
      <c r="B70" s="2">
        <v>43960</v>
      </c>
      <c r="C70" s="1" t="s">
        <v>394</v>
      </c>
      <c r="D70" s="1" t="s">
        <v>29</v>
      </c>
      <c r="E70">
        <v>4</v>
      </c>
    </row>
    <row r="71" spans="1:5" x14ac:dyDescent="0.3">
      <c r="A71" s="1" t="s">
        <v>617</v>
      </c>
      <c r="B71" s="2">
        <v>43968</v>
      </c>
      <c r="C71" s="1" t="s">
        <v>396</v>
      </c>
      <c r="D71" s="1" t="s">
        <v>55</v>
      </c>
      <c r="E71">
        <v>3</v>
      </c>
    </row>
    <row r="72" spans="1:5" x14ac:dyDescent="0.3">
      <c r="A72" s="1" t="s">
        <v>636</v>
      </c>
      <c r="B72" s="2">
        <v>43968</v>
      </c>
      <c r="C72" s="1" t="s">
        <v>394</v>
      </c>
      <c r="D72" s="1" t="s">
        <v>29</v>
      </c>
      <c r="E72">
        <v>3</v>
      </c>
    </row>
    <row r="73" spans="1:5" x14ac:dyDescent="0.3">
      <c r="A73" s="1" t="s">
        <v>665</v>
      </c>
      <c r="B73" s="2">
        <v>43976</v>
      </c>
      <c r="C73" s="1" t="s">
        <v>394</v>
      </c>
      <c r="D73" s="1" t="s">
        <v>29</v>
      </c>
      <c r="E73">
        <v>3</v>
      </c>
    </row>
    <row r="74" spans="1:5" x14ac:dyDescent="0.3">
      <c r="A74" s="1" t="s">
        <v>622</v>
      </c>
      <c r="B74" s="2">
        <v>43991</v>
      </c>
      <c r="C74" s="1" t="s">
        <v>394</v>
      </c>
      <c r="D74" s="1" t="s">
        <v>29</v>
      </c>
      <c r="E74">
        <v>4</v>
      </c>
    </row>
    <row r="75" spans="1:5" x14ac:dyDescent="0.3">
      <c r="A75" s="1" t="s">
        <v>620</v>
      </c>
      <c r="B75" s="2">
        <v>43998</v>
      </c>
      <c r="C75" s="1" t="s">
        <v>394</v>
      </c>
      <c r="D75" s="1" t="s">
        <v>29</v>
      </c>
      <c r="E75">
        <v>3</v>
      </c>
    </row>
    <row r="76" spans="1:5" x14ac:dyDescent="0.3">
      <c r="A76" s="1" t="s">
        <v>619</v>
      </c>
      <c r="B76" s="2">
        <v>44045</v>
      </c>
      <c r="C76" s="1" t="s">
        <v>396</v>
      </c>
      <c r="D76" s="1" t="s">
        <v>24</v>
      </c>
      <c r="E76">
        <v>5</v>
      </c>
    </row>
    <row r="77" spans="1:5" x14ac:dyDescent="0.3">
      <c r="A77" s="1" t="s">
        <v>633</v>
      </c>
      <c r="B77" s="2">
        <v>44049</v>
      </c>
      <c r="C77" s="1" t="s">
        <v>394</v>
      </c>
      <c r="D77" s="1" t="s">
        <v>29</v>
      </c>
      <c r="E77">
        <v>4</v>
      </c>
    </row>
    <row r="78" spans="1:5" x14ac:dyDescent="0.3">
      <c r="A78" s="1" t="s">
        <v>624</v>
      </c>
      <c r="B78" s="2">
        <v>44093</v>
      </c>
      <c r="C78" s="1" t="s">
        <v>394</v>
      </c>
      <c r="D78" s="1" t="s">
        <v>29</v>
      </c>
      <c r="E78">
        <v>3</v>
      </c>
    </row>
    <row r="79" spans="1:5" x14ac:dyDescent="0.3">
      <c r="A79" s="1" t="s">
        <v>607</v>
      </c>
      <c r="B79" s="2">
        <v>44097</v>
      </c>
      <c r="C79" s="1" t="s">
        <v>396</v>
      </c>
      <c r="D79" s="1" t="s">
        <v>55</v>
      </c>
      <c r="E79">
        <v>3</v>
      </c>
    </row>
    <row r="80" spans="1:5" x14ac:dyDescent="0.3">
      <c r="A80" s="1" t="s">
        <v>662</v>
      </c>
      <c r="B80" s="2">
        <v>44146</v>
      </c>
      <c r="C80" s="1" t="s">
        <v>394</v>
      </c>
      <c r="D80" s="1" t="s">
        <v>29</v>
      </c>
      <c r="E80">
        <v>4</v>
      </c>
    </row>
    <row r="81" spans="1:5" x14ac:dyDescent="0.3">
      <c r="A81" s="1" t="s">
        <v>639</v>
      </c>
      <c r="B81" s="2">
        <v>44150</v>
      </c>
      <c r="C81" s="1" t="s">
        <v>394</v>
      </c>
      <c r="D81" s="1" t="s">
        <v>29</v>
      </c>
      <c r="E81">
        <v>4</v>
      </c>
    </row>
    <row r="82" spans="1:5" x14ac:dyDescent="0.3">
      <c r="A82" s="1" t="s">
        <v>696</v>
      </c>
      <c r="B82" s="2">
        <v>44167</v>
      </c>
      <c r="C82" s="1" t="s">
        <v>394</v>
      </c>
      <c r="D82" s="1" t="s">
        <v>29</v>
      </c>
      <c r="E82">
        <v>3</v>
      </c>
    </row>
    <row r="83" spans="1:5" x14ac:dyDescent="0.3">
      <c r="A83" s="1" t="s">
        <v>618</v>
      </c>
      <c r="B83" s="2">
        <v>44249</v>
      </c>
      <c r="C83" s="1" t="s">
        <v>396</v>
      </c>
      <c r="D83" s="1" t="s">
        <v>29</v>
      </c>
      <c r="E83">
        <v>3</v>
      </c>
    </row>
    <row r="84" spans="1:5" x14ac:dyDescent="0.3">
      <c r="A84" s="1" t="s">
        <v>604</v>
      </c>
      <c r="B84" s="2">
        <v>44294</v>
      </c>
      <c r="C84" s="1" t="s">
        <v>396</v>
      </c>
      <c r="D84" s="1" t="s">
        <v>29</v>
      </c>
      <c r="E84">
        <v>4</v>
      </c>
    </row>
    <row r="85" spans="1:5" x14ac:dyDescent="0.3">
      <c r="A85" s="1" t="s">
        <v>625</v>
      </c>
      <c r="B85" s="2">
        <v>44351</v>
      </c>
      <c r="C85" s="1" t="s">
        <v>394</v>
      </c>
      <c r="D85" s="1" t="s">
        <v>29</v>
      </c>
      <c r="E85">
        <v>5</v>
      </c>
    </row>
    <row r="86" spans="1:5" x14ac:dyDescent="0.3">
      <c r="A86" s="1" t="s">
        <v>635</v>
      </c>
      <c r="B86" s="2">
        <v>44353</v>
      </c>
      <c r="C86" s="1" t="s">
        <v>394</v>
      </c>
      <c r="D86" s="1" t="s">
        <v>29</v>
      </c>
      <c r="E86">
        <v>3</v>
      </c>
    </row>
    <row r="87" spans="1:5" x14ac:dyDescent="0.3">
      <c r="A87" s="1" t="s">
        <v>693</v>
      </c>
      <c r="B87" s="2">
        <v>44415</v>
      </c>
      <c r="C87" s="1" t="s">
        <v>394</v>
      </c>
      <c r="D87" s="1" t="s">
        <v>29</v>
      </c>
      <c r="E87">
        <v>3</v>
      </c>
    </row>
    <row r="88" spans="1:5" x14ac:dyDescent="0.3">
      <c r="A88" s="1" t="s">
        <v>660</v>
      </c>
      <c r="B88" s="2">
        <v>44465</v>
      </c>
      <c r="C88" s="1" t="s">
        <v>394</v>
      </c>
      <c r="D88" s="1" t="s">
        <v>29</v>
      </c>
      <c r="E88">
        <v>4</v>
      </c>
    </row>
    <row r="89" spans="1:5" x14ac:dyDescent="0.3">
      <c r="A89" s="1" t="s">
        <v>623</v>
      </c>
      <c r="B89" s="2">
        <v>44531</v>
      </c>
      <c r="C89" s="1" t="s">
        <v>394</v>
      </c>
      <c r="D89" s="1" t="s">
        <v>29</v>
      </c>
      <c r="E89">
        <v>4</v>
      </c>
    </row>
    <row r="90" spans="1:5" x14ac:dyDescent="0.3">
      <c r="A90" s="1" t="s">
        <v>670</v>
      </c>
      <c r="B90" s="2">
        <v>44558</v>
      </c>
      <c r="C90" s="1" t="s">
        <v>394</v>
      </c>
      <c r="D90" s="1" t="s">
        <v>55</v>
      </c>
      <c r="E90">
        <v>5</v>
      </c>
    </row>
    <row r="91" spans="1:5" x14ac:dyDescent="0.3">
      <c r="A91" s="1" t="s">
        <v>616</v>
      </c>
      <c r="B91" s="2">
        <v>44566</v>
      </c>
      <c r="C91" s="1" t="s">
        <v>396</v>
      </c>
      <c r="D91" s="1" t="s">
        <v>395</v>
      </c>
      <c r="E91">
        <v>2</v>
      </c>
    </row>
    <row r="92" spans="1:5" x14ac:dyDescent="0.3">
      <c r="A92" s="1" t="s">
        <v>609</v>
      </c>
      <c r="B92" s="2">
        <v>44617</v>
      </c>
      <c r="C92" s="1" t="s">
        <v>396</v>
      </c>
      <c r="D92" s="1" t="s">
        <v>55</v>
      </c>
      <c r="E92">
        <v>3</v>
      </c>
    </row>
    <row r="93" spans="1:5" x14ac:dyDescent="0.3">
      <c r="A93" s="1" t="s">
        <v>676</v>
      </c>
      <c r="B93" s="2">
        <v>44657</v>
      </c>
      <c r="C93" s="1" t="s">
        <v>394</v>
      </c>
      <c r="D93" s="1" t="s">
        <v>29</v>
      </c>
      <c r="E93">
        <v>4</v>
      </c>
    </row>
    <row r="94" spans="1:5" x14ac:dyDescent="0.3">
      <c r="A94" s="1" t="s">
        <v>697</v>
      </c>
      <c r="B94" s="2">
        <v>44666</v>
      </c>
      <c r="C94" s="1" t="s">
        <v>394</v>
      </c>
      <c r="D94" s="1" t="s">
        <v>29</v>
      </c>
      <c r="E94">
        <v>3</v>
      </c>
    </row>
    <row r="95" spans="1:5" x14ac:dyDescent="0.3">
      <c r="A95" s="1" t="s">
        <v>649</v>
      </c>
      <c r="B95" s="2">
        <v>44680</v>
      </c>
      <c r="C95" s="1" t="s">
        <v>394</v>
      </c>
      <c r="D95" s="1" t="s">
        <v>24</v>
      </c>
      <c r="E95">
        <v>4</v>
      </c>
    </row>
    <row r="96" spans="1:5" x14ac:dyDescent="0.3">
      <c r="A96" s="1" t="s">
        <v>679</v>
      </c>
      <c r="B96" s="2">
        <v>44746</v>
      </c>
      <c r="C96" s="1" t="s">
        <v>394</v>
      </c>
      <c r="D96" s="1" t="s">
        <v>29</v>
      </c>
      <c r="E96">
        <v>5</v>
      </c>
    </row>
    <row r="97" spans="1:5" x14ac:dyDescent="0.3">
      <c r="A97" s="1" t="s">
        <v>687</v>
      </c>
      <c r="B97" s="2">
        <v>44772</v>
      </c>
      <c r="C97" s="1" t="s">
        <v>394</v>
      </c>
      <c r="D97" s="1" t="s">
        <v>29</v>
      </c>
      <c r="E97">
        <v>5</v>
      </c>
    </row>
    <row r="98" spans="1:5" x14ac:dyDescent="0.3">
      <c r="A98" s="1" t="s">
        <v>685</v>
      </c>
      <c r="B98" s="2">
        <v>45517</v>
      </c>
      <c r="C98" s="1" t="s">
        <v>394</v>
      </c>
      <c r="D98" s="1" t="s">
        <v>29</v>
      </c>
      <c r="E98">
        <v>5</v>
      </c>
    </row>
    <row r="99" spans="1:5" x14ac:dyDescent="0.3">
      <c r="A99" s="1" t="s">
        <v>611</v>
      </c>
      <c r="B99" s="2">
        <v>45523</v>
      </c>
      <c r="C99" s="1" t="s">
        <v>396</v>
      </c>
      <c r="D99" s="1" t="s">
        <v>395</v>
      </c>
      <c r="E99">
        <v>5</v>
      </c>
    </row>
    <row r="100" spans="1:5" x14ac:dyDescent="0.3">
      <c r="A100" s="1" t="s">
        <v>608</v>
      </c>
      <c r="B100" s="2">
        <v>45562</v>
      </c>
      <c r="C100" s="1" t="s">
        <v>396</v>
      </c>
      <c r="D100" s="1" t="s">
        <v>55</v>
      </c>
      <c r="E100">
        <v>4</v>
      </c>
    </row>
    <row r="101" spans="1:5" x14ac:dyDescent="0.3">
      <c r="A101" s="1" t="s">
        <v>684</v>
      </c>
      <c r="B101" s="2">
        <v>45576</v>
      </c>
      <c r="C101" s="1" t="s">
        <v>394</v>
      </c>
      <c r="D101" s="1" t="s">
        <v>29</v>
      </c>
      <c r="E101">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ACCD6-1CD0-42E3-A939-C3801995A9BB}">
  <dimension ref="A1:AC312"/>
  <sheetViews>
    <sheetView workbookViewId="0">
      <selection activeCell="I40" sqref="I40"/>
    </sheetView>
  </sheetViews>
  <sheetFormatPr defaultRowHeight="14.4" x14ac:dyDescent="0.3"/>
  <cols>
    <col min="1" max="1" width="15.44140625" bestFit="1" customWidth="1"/>
    <col min="2" max="2" width="22.6640625" bestFit="1" customWidth="1"/>
    <col min="3" max="3" width="17.88671875" bestFit="1" customWidth="1"/>
    <col min="4" max="4" width="9.33203125" bestFit="1" customWidth="1"/>
    <col min="5" max="5" width="12.33203125" bestFit="1" customWidth="1"/>
    <col min="6" max="6" width="9.109375" bestFit="1" customWidth="1"/>
    <col min="7" max="7" width="15.77734375" bestFit="1" customWidth="1"/>
    <col min="8" max="8" width="34.21875" bestFit="1" customWidth="1"/>
    <col min="9" max="9" width="9" bestFit="1" customWidth="1"/>
    <col min="10" max="10" width="19.21875" bestFit="1" customWidth="1"/>
    <col min="11" max="11" width="20.33203125" bestFit="1" customWidth="1"/>
    <col min="12" max="12" width="14" bestFit="1" customWidth="1"/>
    <col min="13" max="13" width="23.33203125" bestFit="1" customWidth="1"/>
    <col min="14" max="14" width="25.44140625" bestFit="1" customWidth="1"/>
    <col min="15" max="15" width="17.5546875" bestFit="1" customWidth="1"/>
    <col min="16" max="16" width="15.44140625" bestFit="1" customWidth="1"/>
    <col min="17" max="17" width="8.109375" bestFit="1" customWidth="1"/>
    <col min="18" max="18" width="17.109375" bestFit="1" customWidth="1"/>
    <col min="19" max="19" width="13.109375" bestFit="1" customWidth="1"/>
    <col min="20" max="20" width="20.44140625" bestFit="1" customWidth="1"/>
    <col min="21" max="21" width="18" bestFit="1" customWidth="1"/>
    <col min="22" max="22" width="23.33203125" bestFit="1" customWidth="1"/>
    <col min="23" max="23" width="8.44140625" bestFit="1" customWidth="1"/>
    <col min="24" max="24" width="20.109375" bestFit="1" customWidth="1"/>
    <col min="25" max="25" width="17.88671875" bestFit="1" customWidth="1"/>
    <col min="26" max="26" width="26.21875" bestFit="1" customWidth="1"/>
    <col min="27" max="27" width="24.21875" bestFit="1" customWidth="1"/>
    <col min="28" max="28" width="7.44140625" bestFit="1" customWidth="1"/>
    <col min="29" max="29" width="14.21875"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708</v>
      </c>
      <c r="S1" t="s">
        <v>390</v>
      </c>
      <c r="T1" t="s">
        <v>391</v>
      </c>
      <c r="U1" t="s">
        <v>392</v>
      </c>
      <c r="V1" t="s">
        <v>393</v>
      </c>
      <c r="W1" t="s">
        <v>709</v>
      </c>
      <c r="X1" t="s">
        <v>712</v>
      </c>
      <c r="Y1" t="s">
        <v>713</v>
      </c>
      <c r="Z1" t="s">
        <v>714</v>
      </c>
      <c r="AA1" t="s">
        <v>715</v>
      </c>
      <c r="AB1" t="s">
        <v>716</v>
      </c>
      <c r="AC1" t="s">
        <v>717</v>
      </c>
    </row>
    <row r="2" spans="1:29" x14ac:dyDescent="0.3">
      <c r="A2" s="1" t="s">
        <v>397</v>
      </c>
      <c r="B2" s="1" t="s">
        <v>17</v>
      </c>
      <c r="C2" s="2">
        <v>30596</v>
      </c>
      <c r="D2" s="1" t="s">
        <v>18</v>
      </c>
      <c r="E2" s="1" t="s">
        <v>19</v>
      </c>
      <c r="F2" s="1" t="s">
        <v>20</v>
      </c>
      <c r="G2" s="1" t="s">
        <v>21</v>
      </c>
      <c r="H2" s="1" t="s">
        <v>22</v>
      </c>
      <c r="I2">
        <v>62506</v>
      </c>
      <c r="J2" s="2">
        <v>42497</v>
      </c>
      <c r="K2" s="1" t="s">
        <v>23</v>
      </c>
      <c r="L2">
        <v>4</v>
      </c>
      <c r="M2" s="1" t="s">
        <v>24</v>
      </c>
      <c r="N2">
        <v>4.5999999999999996</v>
      </c>
      <c r="O2">
        <v>5</v>
      </c>
      <c r="P2">
        <v>0</v>
      </c>
      <c r="Q2">
        <v>1</v>
      </c>
      <c r="R2" s="1"/>
      <c r="S2" s="2"/>
      <c r="T2" s="1"/>
      <c r="U2" s="1"/>
      <c r="W2" t="s">
        <v>710</v>
      </c>
      <c r="Z2">
        <v>5</v>
      </c>
      <c r="AA2">
        <v>2016</v>
      </c>
      <c r="AB2">
        <v>42</v>
      </c>
      <c r="AC2" t="s">
        <v>718</v>
      </c>
    </row>
    <row r="3" spans="1:29" x14ac:dyDescent="0.3">
      <c r="A3" s="1" t="s">
        <v>398</v>
      </c>
      <c r="B3" s="1" t="s">
        <v>25</v>
      </c>
      <c r="C3" s="2">
        <v>32413</v>
      </c>
      <c r="D3" s="1" t="s">
        <v>26</v>
      </c>
      <c r="E3" s="1" t="s">
        <v>27</v>
      </c>
      <c r="F3" s="1" t="s">
        <v>20</v>
      </c>
      <c r="G3" s="1" t="s">
        <v>21</v>
      </c>
      <c r="H3" s="1" t="s">
        <v>22</v>
      </c>
      <c r="I3">
        <v>64991</v>
      </c>
      <c r="J3" s="2">
        <v>41456</v>
      </c>
      <c r="K3" s="1" t="s">
        <v>28</v>
      </c>
      <c r="L3">
        <v>3</v>
      </c>
      <c r="M3" s="1" t="s">
        <v>29</v>
      </c>
      <c r="N3">
        <v>4.84</v>
      </c>
      <c r="O3">
        <v>5</v>
      </c>
      <c r="P3">
        <v>0</v>
      </c>
      <c r="Q3">
        <v>15</v>
      </c>
      <c r="R3" s="1"/>
      <c r="S3" s="2"/>
      <c r="T3" s="1"/>
      <c r="U3" s="1"/>
      <c r="W3" t="s">
        <v>710</v>
      </c>
      <c r="Z3">
        <v>7</v>
      </c>
      <c r="AA3">
        <v>2013</v>
      </c>
      <c r="AB3">
        <v>37</v>
      </c>
      <c r="AC3" t="s">
        <v>718</v>
      </c>
    </row>
    <row r="4" spans="1:29" x14ac:dyDescent="0.3">
      <c r="A4" s="1" t="s">
        <v>399</v>
      </c>
      <c r="B4" s="1" t="s">
        <v>30</v>
      </c>
      <c r="C4" s="2">
        <v>28267</v>
      </c>
      <c r="D4" s="1" t="s">
        <v>26</v>
      </c>
      <c r="E4" s="1" t="s">
        <v>19</v>
      </c>
      <c r="F4" s="1" t="s">
        <v>20</v>
      </c>
      <c r="G4" s="1" t="s">
        <v>21</v>
      </c>
      <c r="H4" s="1" t="s">
        <v>22</v>
      </c>
      <c r="I4">
        <v>57568</v>
      </c>
      <c r="J4" s="2">
        <v>42979</v>
      </c>
      <c r="K4" s="1" t="s">
        <v>23</v>
      </c>
      <c r="L4">
        <v>4</v>
      </c>
      <c r="M4" s="1" t="s">
        <v>24</v>
      </c>
      <c r="N4">
        <v>5</v>
      </c>
      <c r="O4">
        <v>5</v>
      </c>
      <c r="P4">
        <v>0</v>
      </c>
      <c r="Q4">
        <v>15</v>
      </c>
      <c r="R4" s="1"/>
      <c r="S4" s="2"/>
      <c r="T4" s="1"/>
      <c r="U4" s="1"/>
      <c r="W4" t="s">
        <v>710</v>
      </c>
      <c r="Z4">
        <v>9</v>
      </c>
      <c r="AA4">
        <v>2017</v>
      </c>
      <c r="AB4">
        <v>48</v>
      </c>
      <c r="AC4" t="s">
        <v>719</v>
      </c>
    </row>
    <row r="5" spans="1:29" x14ac:dyDescent="0.3">
      <c r="A5" s="1" t="s">
        <v>400</v>
      </c>
      <c r="B5" s="1" t="s">
        <v>31</v>
      </c>
      <c r="C5" s="2">
        <v>28999</v>
      </c>
      <c r="D5" s="1" t="s">
        <v>26</v>
      </c>
      <c r="E5" s="1" t="s">
        <v>19</v>
      </c>
      <c r="F5" s="1" t="s">
        <v>20</v>
      </c>
      <c r="G5" s="1" t="s">
        <v>32</v>
      </c>
      <c r="H5" s="1" t="s">
        <v>33</v>
      </c>
      <c r="I5">
        <v>95660</v>
      </c>
      <c r="J5" s="2">
        <v>43749</v>
      </c>
      <c r="K5" s="1" t="s">
        <v>23</v>
      </c>
      <c r="L5">
        <v>3</v>
      </c>
      <c r="M5" s="1" t="s">
        <v>29</v>
      </c>
      <c r="N5">
        <v>3.04</v>
      </c>
      <c r="O5">
        <v>3</v>
      </c>
      <c r="P5">
        <v>0</v>
      </c>
      <c r="Q5">
        <v>19</v>
      </c>
      <c r="R5" s="1"/>
      <c r="S5" s="2"/>
      <c r="T5" s="1"/>
      <c r="U5" s="1"/>
      <c r="W5" t="s">
        <v>710</v>
      </c>
      <c r="Z5">
        <v>10</v>
      </c>
      <c r="AA5">
        <v>2019</v>
      </c>
      <c r="AB5">
        <v>46</v>
      </c>
      <c r="AC5" t="s">
        <v>719</v>
      </c>
    </row>
    <row r="6" spans="1:29" x14ac:dyDescent="0.3">
      <c r="A6" s="1" t="s">
        <v>401</v>
      </c>
      <c r="B6" s="1" t="s">
        <v>34</v>
      </c>
      <c r="C6" s="2">
        <v>30365</v>
      </c>
      <c r="D6" s="1" t="s">
        <v>18</v>
      </c>
      <c r="E6" s="1" t="s">
        <v>35</v>
      </c>
      <c r="F6" s="1" t="s">
        <v>20</v>
      </c>
      <c r="G6" s="1" t="s">
        <v>21</v>
      </c>
      <c r="H6" s="1" t="s">
        <v>22</v>
      </c>
      <c r="I6">
        <v>59365</v>
      </c>
      <c r="J6" s="2">
        <v>43373</v>
      </c>
      <c r="K6" s="1" t="s">
        <v>36</v>
      </c>
      <c r="L6">
        <v>3</v>
      </c>
      <c r="M6" s="1" t="s">
        <v>29</v>
      </c>
      <c r="N6">
        <v>5</v>
      </c>
      <c r="O6">
        <v>4</v>
      </c>
      <c r="P6">
        <v>0</v>
      </c>
      <c r="Q6">
        <v>19</v>
      </c>
      <c r="R6" s="1"/>
      <c r="S6" s="2"/>
      <c r="T6" s="1"/>
      <c r="U6" s="1"/>
      <c r="W6" t="s">
        <v>710</v>
      </c>
      <c r="Z6">
        <v>9</v>
      </c>
      <c r="AA6">
        <v>2018</v>
      </c>
      <c r="AB6">
        <v>42</v>
      </c>
      <c r="AC6" t="s">
        <v>718</v>
      </c>
    </row>
    <row r="7" spans="1:29" x14ac:dyDescent="0.3">
      <c r="A7" s="1" t="s">
        <v>402</v>
      </c>
      <c r="B7" s="1" t="s">
        <v>37</v>
      </c>
      <c r="C7" s="2">
        <v>25874</v>
      </c>
      <c r="D7" s="1" t="s">
        <v>26</v>
      </c>
      <c r="E7" s="1" t="s">
        <v>19</v>
      </c>
      <c r="F7" s="1" t="s">
        <v>20</v>
      </c>
      <c r="G7" s="1" t="s">
        <v>21</v>
      </c>
      <c r="H7" s="1" t="s">
        <v>22</v>
      </c>
      <c r="I7">
        <v>47837</v>
      </c>
      <c r="J7" s="2">
        <v>41797</v>
      </c>
      <c r="K7" s="1" t="s">
        <v>38</v>
      </c>
      <c r="L7">
        <v>3</v>
      </c>
      <c r="M7" s="1" t="s">
        <v>29</v>
      </c>
      <c r="N7">
        <v>4.46</v>
      </c>
      <c r="O7">
        <v>3</v>
      </c>
      <c r="P7">
        <v>0</v>
      </c>
      <c r="Q7">
        <v>4</v>
      </c>
      <c r="R7" s="1"/>
      <c r="S7" s="2"/>
      <c r="T7" s="1"/>
      <c r="U7" s="1"/>
      <c r="W7" t="s">
        <v>710</v>
      </c>
      <c r="Z7">
        <v>6</v>
      </c>
      <c r="AA7">
        <v>2014</v>
      </c>
      <c r="AB7">
        <v>55</v>
      </c>
      <c r="AC7" t="s">
        <v>719</v>
      </c>
    </row>
    <row r="8" spans="1:29" x14ac:dyDescent="0.3">
      <c r="A8" s="1" t="s">
        <v>403</v>
      </c>
      <c r="B8" s="1" t="s">
        <v>39</v>
      </c>
      <c r="C8" s="2">
        <v>32325</v>
      </c>
      <c r="D8" s="1" t="s">
        <v>18</v>
      </c>
      <c r="E8" s="1" t="s">
        <v>40</v>
      </c>
      <c r="F8" s="1" t="s">
        <v>20</v>
      </c>
      <c r="G8" s="1" t="s">
        <v>41</v>
      </c>
      <c r="H8" s="1" t="s">
        <v>42</v>
      </c>
      <c r="I8">
        <v>50178</v>
      </c>
      <c r="J8" s="2">
        <v>44317</v>
      </c>
      <c r="K8" s="1" t="s">
        <v>28</v>
      </c>
      <c r="L8">
        <v>3</v>
      </c>
      <c r="M8" s="1" t="s">
        <v>29</v>
      </c>
      <c r="N8">
        <v>5</v>
      </c>
      <c r="O8">
        <v>5</v>
      </c>
      <c r="P8">
        <v>0</v>
      </c>
      <c r="Q8">
        <v>16</v>
      </c>
      <c r="R8" s="1"/>
      <c r="S8" s="2"/>
      <c r="T8" s="1"/>
      <c r="U8" s="1"/>
      <c r="W8" t="s">
        <v>710</v>
      </c>
      <c r="Z8">
        <v>5</v>
      </c>
      <c r="AA8">
        <v>2021</v>
      </c>
      <c r="AB8">
        <v>37</v>
      </c>
      <c r="AC8" t="s">
        <v>718</v>
      </c>
    </row>
    <row r="9" spans="1:29" x14ac:dyDescent="0.3">
      <c r="A9" s="1" t="s">
        <v>404</v>
      </c>
      <c r="B9" s="1" t="s">
        <v>43</v>
      </c>
      <c r="C9" s="2">
        <v>32240</v>
      </c>
      <c r="D9" s="1" t="s">
        <v>18</v>
      </c>
      <c r="E9" s="1" t="s">
        <v>40</v>
      </c>
      <c r="F9" s="1" t="s">
        <v>20</v>
      </c>
      <c r="G9" s="1" t="s">
        <v>41</v>
      </c>
      <c r="H9" s="1" t="s">
        <v>44</v>
      </c>
      <c r="I9">
        <v>92328</v>
      </c>
      <c r="J9" s="2">
        <v>43749</v>
      </c>
      <c r="K9" s="1" t="s">
        <v>38</v>
      </c>
      <c r="L9">
        <v>4</v>
      </c>
      <c r="M9" s="1" t="s">
        <v>24</v>
      </c>
      <c r="N9">
        <v>4.28</v>
      </c>
      <c r="O9">
        <v>4</v>
      </c>
      <c r="P9">
        <v>0</v>
      </c>
      <c r="Q9">
        <v>9</v>
      </c>
      <c r="R9" s="1"/>
      <c r="S9" s="2"/>
      <c r="T9" s="1"/>
      <c r="U9" s="1"/>
      <c r="W9" t="s">
        <v>710</v>
      </c>
      <c r="Z9">
        <v>10</v>
      </c>
      <c r="AA9">
        <v>2019</v>
      </c>
      <c r="AB9">
        <v>37</v>
      </c>
      <c r="AC9" t="s">
        <v>718</v>
      </c>
    </row>
    <row r="10" spans="1:29" x14ac:dyDescent="0.3">
      <c r="A10" s="1" t="s">
        <v>405</v>
      </c>
      <c r="B10" s="1" t="s">
        <v>45</v>
      </c>
      <c r="C10" s="2">
        <v>30517</v>
      </c>
      <c r="D10" s="1" t="s">
        <v>18</v>
      </c>
      <c r="E10" s="1" t="s">
        <v>19</v>
      </c>
      <c r="F10" s="1" t="s">
        <v>20</v>
      </c>
      <c r="G10" s="1" t="s">
        <v>21</v>
      </c>
      <c r="H10" s="1" t="s">
        <v>22</v>
      </c>
      <c r="I10">
        <v>58709</v>
      </c>
      <c r="J10" s="2">
        <v>42786</v>
      </c>
      <c r="K10" s="1" t="s">
        <v>46</v>
      </c>
      <c r="L10">
        <v>3</v>
      </c>
      <c r="M10" s="1" t="s">
        <v>29</v>
      </c>
      <c r="N10">
        <v>4.5999999999999996</v>
      </c>
      <c r="O10">
        <v>4</v>
      </c>
      <c r="P10">
        <v>0</v>
      </c>
      <c r="Q10">
        <v>7</v>
      </c>
      <c r="R10" s="1"/>
      <c r="S10" s="2"/>
      <c r="T10" s="1"/>
      <c r="U10" s="1"/>
      <c r="W10" t="s">
        <v>710</v>
      </c>
      <c r="Z10">
        <v>2</v>
      </c>
      <c r="AA10">
        <v>2017</v>
      </c>
      <c r="AB10">
        <v>42</v>
      </c>
      <c r="AC10" t="s">
        <v>718</v>
      </c>
    </row>
    <row r="11" spans="1:29" x14ac:dyDescent="0.3">
      <c r="A11" s="1" t="s">
        <v>406</v>
      </c>
      <c r="B11" s="1" t="s">
        <v>47</v>
      </c>
      <c r="C11" s="2">
        <v>24214</v>
      </c>
      <c r="D11" s="1" t="s">
        <v>26</v>
      </c>
      <c r="E11" s="1" t="s">
        <v>27</v>
      </c>
      <c r="F11" s="1" t="s">
        <v>20</v>
      </c>
      <c r="G11" s="1" t="s">
        <v>21</v>
      </c>
      <c r="H11" s="1" t="s">
        <v>48</v>
      </c>
      <c r="I11">
        <v>70131</v>
      </c>
      <c r="J11" s="2">
        <v>44763</v>
      </c>
      <c r="K11" s="1" t="s">
        <v>36</v>
      </c>
      <c r="L11">
        <v>4</v>
      </c>
      <c r="M11" s="1" t="s">
        <v>24</v>
      </c>
      <c r="N11">
        <v>4.4000000000000004</v>
      </c>
      <c r="O11">
        <v>3</v>
      </c>
      <c r="P11">
        <v>0</v>
      </c>
      <c r="Q11">
        <v>16</v>
      </c>
      <c r="R11" s="1"/>
      <c r="S11" s="2"/>
      <c r="T11" s="1"/>
      <c r="U11" s="1"/>
      <c r="W11" t="s">
        <v>710</v>
      </c>
      <c r="Z11">
        <v>7</v>
      </c>
      <c r="AA11">
        <v>2022</v>
      </c>
      <c r="AB11">
        <v>59</v>
      </c>
      <c r="AC11" t="s">
        <v>720</v>
      </c>
    </row>
    <row r="12" spans="1:29" x14ac:dyDescent="0.3">
      <c r="A12" s="1" t="s">
        <v>407</v>
      </c>
      <c r="B12" s="1" t="s">
        <v>49</v>
      </c>
      <c r="C12" s="2">
        <v>25868</v>
      </c>
      <c r="D12" s="1" t="s">
        <v>26</v>
      </c>
      <c r="E12" s="1" t="s">
        <v>19</v>
      </c>
      <c r="F12" s="1" t="s">
        <v>20</v>
      </c>
      <c r="G12" s="1" t="s">
        <v>21</v>
      </c>
      <c r="H12" s="1" t="s">
        <v>22</v>
      </c>
      <c r="I12">
        <v>59026</v>
      </c>
      <c r="J12" s="2">
        <v>42464</v>
      </c>
      <c r="K12" s="1" t="s">
        <v>46</v>
      </c>
      <c r="L12">
        <v>3</v>
      </c>
      <c r="M12" s="1" t="s">
        <v>29</v>
      </c>
      <c r="N12">
        <v>5</v>
      </c>
      <c r="O12">
        <v>5</v>
      </c>
      <c r="P12">
        <v>0</v>
      </c>
      <c r="Q12">
        <v>12</v>
      </c>
      <c r="R12" s="1"/>
      <c r="S12" s="2"/>
      <c r="T12" s="1"/>
      <c r="U12" s="1"/>
      <c r="W12" t="s">
        <v>710</v>
      </c>
      <c r="Z12">
        <v>4</v>
      </c>
      <c r="AA12">
        <v>2016</v>
      </c>
      <c r="AB12">
        <v>55</v>
      </c>
      <c r="AC12" t="s">
        <v>719</v>
      </c>
    </row>
    <row r="13" spans="1:29" x14ac:dyDescent="0.3">
      <c r="A13" s="1" t="s">
        <v>408</v>
      </c>
      <c r="B13" s="1" t="s">
        <v>50</v>
      </c>
      <c r="C13" s="2">
        <v>29010</v>
      </c>
      <c r="D13" s="1" t="s">
        <v>18</v>
      </c>
      <c r="E13" s="1" t="s">
        <v>19</v>
      </c>
      <c r="F13" s="1" t="s">
        <v>20</v>
      </c>
      <c r="G13" s="1" t="s">
        <v>21</v>
      </c>
      <c r="H13" s="1" t="s">
        <v>22</v>
      </c>
      <c r="I13">
        <v>53250</v>
      </c>
      <c r="J13" s="2">
        <v>43319</v>
      </c>
      <c r="K13" s="1" t="s">
        <v>23</v>
      </c>
      <c r="L13">
        <v>3</v>
      </c>
      <c r="M13" s="1" t="s">
        <v>29</v>
      </c>
      <c r="N13">
        <v>4.2</v>
      </c>
      <c r="O13">
        <v>4</v>
      </c>
      <c r="P13">
        <v>0</v>
      </c>
      <c r="Q13">
        <v>13</v>
      </c>
      <c r="R13" s="1"/>
      <c r="S13" s="2"/>
      <c r="T13" s="1"/>
      <c r="U13" s="1"/>
      <c r="W13" t="s">
        <v>710</v>
      </c>
      <c r="Z13">
        <v>8</v>
      </c>
      <c r="AA13">
        <v>2018</v>
      </c>
      <c r="AB13">
        <v>46</v>
      </c>
      <c r="AC13" t="s">
        <v>719</v>
      </c>
    </row>
    <row r="14" spans="1:29" x14ac:dyDescent="0.3">
      <c r="A14" s="1" t="s">
        <v>409</v>
      </c>
      <c r="B14" s="1" t="s">
        <v>51</v>
      </c>
      <c r="C14" s="2">
        <v>25924</v>
      </c>
      <c r="D14" s="1" t="s">
        <v>18</v>
      </c>
      <c r="E14" s="1" t="s">
        <v>19</v>
      </c>
      <c r="F14" s="1" t="s">
        <v>20</v>
      </c>
      <c r="G14" s="1" t="s">
        <v>21</v>
      </c>
      <c r="H14" s="1" t="s">
        <v>22</v>
      </c>
      <c r="I14">
        <v>51044</v>
      </c>
      <c r="J14" s="2">
        <v>42770</v>
      </c>
      <c r="K14" s="1" t="s">
        <v>46</v>
      </c>
      <c r="L14">
        <v>3</v>
      </c>
      <c r="M14" s="1" t="s">
        <v>29</v>
      </c>
      <c r="N14">
        <v>5</v>
      </c>
      <c r="O14">
        <v>3</v>
      </c>
      <c r="P14">
        <v>0</v>
      </c>
      <c r="Q14">
        <v>13</v>
      </c>
      <c r="R14" s="1"/>
      <c r="S14" s="2"/>
      <c r="T14" s="1"/>
      <c r="U14" s="1"/>
      <c r="W14" t="s">
        <v>710</v>
      </c>
      <c r="Z14">
        <v>2</v>
      </c>
      <c r="AA14">
        <v>2017</v>
      </c>
      <c r="AB14">
        <v>55</v>
      </c>
      <c r="AC14" t="s">
        <v>719</v>
      </c>
    </row>
    <row r="15" spans="1:29" x14ac:dyDescent="0.3">
      <c r="A15" s="1" t="s">
        <v>410</v>
      </c>
      <c r="B15" s="1" t="s">
        <v>52</v>
      </c>
      <c r="C15" s="2">
        <v>21546</v>
      </c>
      <c r="D15" s="1" t="s">
        <v>26</v>
      </c>
      <c r="E15" s="1" t="s">
        <v>40</v>
      </c>
      <c r="F15" s="1" t="s">
        <v>20</v>
      </c>
      <c r="G15" s="1" t="s">
        <v>21</v>
      </c>
      <c r="H15" s="1" t="s">
        <v>22</v>
      </c>
      <c r="I15">
        <v>64919</v>
      </c>
      <c r="J15" s="2">
        <v>43331</v>
      </c>
      <c r="K15" s="1" t="s">
        <v>28</v>
      </c>
      <c r="L15">
        <v>3</v>
      </c>
      <c r="M15" s="1" t="s">
        <v>29</v>
      </c>
      <c r="N15">
        <v>4.2</v>
      </c>
      <c r="O15">
        <v>3</v>
      </c>
      <c r="P15">
        <v>0</v>
      </c>
      <c r="Q15">
        <v>2</v>
      </c>
      <c r="R15" s="1"/>
      <c r="S15" s="2"/>
      <c r="T15" s="1"/>
      <c r="U15" s="1"/>
      <c r="W15" t="s">
        <v>710</v>
      </c>
      <c r="Z15">
        <v>8</v>
      </c>
      <c r="AA15">
        <v>2018</v>
      </c>
      <c r="AB15">
        <v>67</v>
      </c>
      <c r="AC15" t="s">
        <v>720</v>
      </c>
    </row>
    <row r="16" spans="1:29" x14ac:dyDescent="0.3">
      <c r="A16" s="1" t="s">
        <v>411</v>
      </c>
      <c r="B16" s="1" t="s">
        <v>53</v>
      </c>
      <c r="C16" s="2">
        <v>32517</v>
      </c>
      <c r="D16" s="1" t="s">
        <v>26</v>
      </c>
      <c r="E16" s="1" t="s">
        <v>27</v>
      </c>
      <c r="F16" s="1" t="s">
        <v>20</v>
      </c>
      <c r="G16" s="1" t="s">
        <v>21</v>
      </c>
      <c r="H16" s="1" t="s">
        <v>22</v>
      </c>
      <c r="I16">
        <v>62910</v>
      </c>
      <c r="J16" s="2">
        <v>43653</v>
      </c>
      <c r="K16" s="1" t="s">
        <v>28</v>
      </c>
      <c r="L16">
        <v>4</v>
      </c>
      <c r="M16" s="1" t="s">
        <v>24</v>
      </c>
      <c r="N16">
        <v>5</v>
      </c>
      <c r="O16">
        <v>3</v>
      </c>
      <c r="P16">
        <v>0</v>
      </c>
      <c r="Q16">
        <v>19</v>
      </c>
      <c r="R16" s="1"/>
      <c r="S16" s="2"/>
      <c r="T16" s="1"/>
      <c r="U16" s="1"/>
      <c r="W16" t="s">
        <v>710</v>
      </c>
      <c r="Z16">
        <v>7</v>
      </c>
      <c r="AA16">
        <v>2019</v>
      </c>
      <c r="AB16">
        <v>36</v>
      </c>
      <c r="AC16" t="s">
        <v>718</v>
      </c>
    </row>
    <row r="17" spans="1:29" x14ac:dyDescent="0.3">
      <c r="A17" s="1" t="s">
        <v>412</v>
      </c>
      <c r="B17" s="1" t="s">
        <v>54</v>
      </c>
      <c r="C17" s="2">
        <v>33137</v>
      </c>
      <c r="D17" s="1" t="s">
        <v>26</v>
      </c>
      <c r="E17" s="1" t="s">
        <v>19</v>
      </c>
      <c r="F17" s="1" t="s">
        <v>20</v>
      </c>
      <c r="G17" s="1" t="s">
        <v>21</v>
      </c>
      <c r="H17" s="1" t="s">
        <v>48</v>
      </c>
      <c r="I17">
        <v>66441</v>
      </c>
      <c r="J17" s="2">
        <v>42464</v>
      </c>
      <c r="K17" s="1" t="s">
        <v>28</v>
      </c>
      <c r="L17">
        <v>2</v>
      </c>
      <c r="M17" s="1" t="s">
        <v>55</v>
      </c>
      <c r="N17">
        <v>2</v>
      </c>
      <c r="O17">
        <v>3</v>
      </c>
      <c r="P17">
        <v>2</v>
      </c>
      <c r="Q17">
        <v>3</v>
      </c>
      <c r="R17" s="1"/>
      <c r="S17" s="2"/>
      <c r="T17" s="1"/>
      <c r="U17" s="1"/>
      <c r="W17" t="s">
        <v>710</v>
      </c>
      <c r="Z17">
        <v>4</v>
      </c>
      <c r="AA17">
        <v>2016</v>
      </c>
      <c r="AB17">
        <v>35</v>
      </c>
      <c r="AC17" t="s">
        <v>721</v>
      </c>
    </row>
    <row r="18" spans="1:29" x14ac:dyDescent="0.3">
      <c r="A18" s="1" t="s">
        <v>413</v>
      </c>
      <c r="B18" s="1" t="s">
        <v>56</v>
      </c>
      <c r="C18" s="2">
        <v>31871</v>
      </c>
      <c r="D18" s="1" t="s">
        <v>26</v>
      </c>
      <c r="E18" s="1" t="s">
        <v>27</v>
      </c>
      <c r="F18" s="1" t="s">
        <v>20</v>
      </c>
      <c r="G18" s="1" t="s">
        <v>57</v>
      </c>
      <c r="H18" s="1" t="s">
        <v>58</v>
      </c>
      <c r="I18">
        <v>106367</v>
      </c>
      <c r="J18" s="2">
        <v>44243</v>
      </c>
      <c r="K18" s="1" t="s">
        <v>38</v>
      </c>
      <c r="L18">
        <v>3</v>
      </c>
      <c r="M18" s="1" t="s">
        <v>29</v>
      </c>
      <c r="N18">
        <v>5</v>
      </c>
      <c r="O18">
        <v>4</v>
      </c>
      <c r="P18">
        <v>0</v>
      </c>
      <c r="Q18">
        <v>4</v>
      </c>
      <c r="R18" s="1"/>
      <c r="S18" s="2"/>
      <c r="T18" s="1"/>
      <c r="U18" s="1"/>
      <c r="W18" t="s">
        <v>710</v>
      </c>
      <c r="Z18">
        <v>2</v>
      </c>
      <c r="AA18">
        <v>2021</v>
      </c>
      <c r="AB18">
        <v>38</v>
      </c>
      <c r="AC18" t="s">
        <v>718</v>
      </c>
    </row>
    <row r="19" spans="1:29" x14ac:dyDescent="0.3">
      <c r="A19" s="1" t="s">
        <v>414</v>
      </c>
      <c r="B19" s="1" t="s">
        <v>59</v>
      </c>
      <c r="C19" s="2">
        <v>32105</v>
      </c>
      <c r="D19" s="1" t="s">
        <v>26</v>
      </c>
      <c r="E19" s="1" t="s">
        <v>27</v>
      </c>
      <c r="F19" s="1" t="s">
        <v>20</v>
      </c>
      <c r="G19" s="1" t="s">
        <v>57</v>
      </c>
      <c r="H19" s="1" t="s">
        <v>60</v>
      </c>
      <c r="I19">
        <v>63000</v>
      </c>
      <c r="J19" s="2">
        <v>41574</v>
      </c>
      <c r="K19" s="1" t="s">
        <v>38</v>
      </c>
      <c r="L19">
        <v>3</v>
      </c>
      <c r="M19" s="1" t="s">
        <v>29</v>
      </c>
      <c r="N19">
        <v>4.5</v>
      </c>
      <c r="O19">
        <v>2</v>
      </c>
      <c r="P19">
        <v>0</v>
      </c>
      <c r="Q19">
        <v>14</v>
      </c>
      <c r="R19" s="1"/>
      <c r="S19" s="2"/>
      <c r="T19" s="1"/>
      <c r="U19" s="1"/>
      <c r="W19" t="s">
        <v>710</v>
      </c>
      <c r="Z19">
        <v>10</v>
      </c>
      <c r="AA19">
        <v>2013</v>
      </c>
      <c r="AB19">
        <v>38</v>
      </c>
      <c r="AC19" t="s">
        <v>718</v>
      </c>
    </row>
    <row r="20" spans="1:29" x14ac:dyDescent="0.3">
      <c r="A20" s="1" t="s">
        <v>415</v>
      </c>
      <c r="B20" s="1" t="s">
        <v>61</v>
      </c>
      <c r="C20" s="2">
        <v>30525</v>
      </c>
      <c r="D20" s="1" t="s">
        <v>18</v>
      </c>
      <c r="E20" s="1" t="s">
        <v>19</v>
      </c>
      <c r="F20" s="1" t="s">
        <v>20</v>
      </c>
      <c r="G20" s="1" t="s">
        <v>21</v>
      </c>
      <c r="H20" s="1" t="s">
        <v>48</v>
      </c>
      <c r="I20">
        <v>65288</v>
      </c>
      <c r="J20" s="2">
        <v>43737</v>
      </c>
      <c r="K20" s="1" t="s">
        <v>46</v>
      </c>
      <c r="L20">
        <v>3</v>
      </c>
      <c r="M20" s="1" t="s">
        <v>29</v>
      </c>
      <c r="N20">
        <v>3.19</v>
      </c>
      <c r="O20">
        <v>3</v>
      </c>
      <c r="P20">
        <v>0</v>
      </c>
      <c r="Q20">
        <v>9</v>
      </c>
      <c r="R20" s="1"/>
      <c r="S20" s="2"/>
      <c r="T20" s="1"/>
      <c r="U20" s="1"/>
      <c r="W20" t="s">
        <v>710</v>
      </c>
      <c r="Z20">
        <v>9</v>
      </c>
      <c r="AA20">
        <v>2019</v>
      </c>
      <c r="AB20">
        <v>42</v>
      </c>
      <c r="AC20" t="s">
        <v>718</v>
      </c>
    </row>
    <row r="21" spans="1:29" x14ac:dyDescent="0.3">
      <c r="A21" s="1" t="s">
        <v>416</v>
      </c>
      <c r="B21" s="1" t="s">
        <v>62</v>
      </c>
      <c r="C21" s="2">
        <v>25506</v>
      </c>
      <c r="D21" s="1" t="s">
        <v>26</v>
      </c>
      <c r="E21" s="1" t="s">
        <v>63</v>
      </c>
      <c r="F21" s="1" t="s">
        <v>20</v>
      </c>
      <c r="G21" s="1" t="s">
        <v>21</v>
      </c>
      <c r="H21" s="1" t="s">
        <v>22</v>
      </c>
      <c r="I21">
        <v>64375</v>
      </c>
      <c r="J21" s="2">
        <v>43513</v>
      </c>
      <c r="K21" s="1" t="s">
        <v>38</v>
      </c>
      <c r="L21">
        <v>3</v>
      </c>
      <c r="M21" s="1" t="s">
        <v>29</v>
      </c>
      <c r="N21">
        <v>3.5</v>
      </c>
      <c r="O21">
        <v>5</v>
      </c>
      <c r="P21">
        <v>0</v>
      </c>
      <c r="Q21">
        <v>17</v>
      </c>
      <c r="R21" s="1"/>
      <c r="S21" s="2"/>
      <c r="T21" s="1"/>
      <c r="U21" s="1"/>
      <c r="W21" t="s">
        <v>710</v>
      </c>
      <c r="Z21">
        <v>2</v>
      </c>
      <c r="AA21">
        <v>2019</v>
      </c>
      <c r="AB21">
        <v>56</v>
      </c>
      <c r="AC21" t="s">
        <v>720</v>
      </c>
    </row>
    <row r="22" spans="1:29" x14ac:dyDescent="0.3">
      <c r="A22" s="1" t="s">
        <v>417</v>
      </c>
      <c r="B22" s="1" t="s">
        <v>64</v>
      </c>
      <c r="C22" s="2">
        <v>29254</v>
      </c>
      <c r="D22" s="1" t="s">
        <v>26</v>
      </c>
      <c r="E22" s="1" t="s">
        <v>19</v>
      </c>
      <c r="F22" s="1" t="s">
        <v>20</v>
      </c>
      <c r="G22" s="1" t="s">
        <v>21</v>
      </c>
      <c r="H22" s="1" t="s">
        <v>48</v>
      </c>
      <c r="I22">
        <v>63763</v>
      </c>
      <c r="J22" s="2">
        <v>42858</v>
      </c>
      <c r="K22" s="1" t="s">
        <v>36</v>
      </c>
      <c r="L22">
        <v>3</v>
      </c>
      <c r="M22" s="1" t="s">
        <v>29</v>
      </c>
      <c r="N22">
        <v>4.51</v>
      </c>
      <c r="O22">
        <v>4</v>
      </c>
      <c r="P22">
        <v>0</v>
      </c>
      <c r="Q22">
        <v>3</v>
      </c>
      <c r="R22" s="1"/>
      <c r="S22" s="2"/>
      <c r="T22" s="1"/>
      <c r="U22" s="1"/>
      <c r="W22" t="s">
        <v>710</v>
      </c>
      <c r="Z22">
        <v>5</v>
      </c>
      <c r="AA22">
        <v>2017</v>
      </c>
      <c r="AB22">
        <v>45</v>
      </c>
      <c r="AC22" t="s">
        <v>718</v>
      </c>
    </row>
    <row r="23" spans="1:29" x14ac:dyDescent="0.3">
      <c r="A23" s="1" t="s">
        <v>418</v>
      </c>
      <c r="B23" s="1" t="s">
        <v>65</v>
      </c>
      <c r="C23" s="2">
        <v>28356</v>
      </c>
      <c r="D23" s="1" t="s">
        <v>18</v>
      </c>
      <c r="E23" s="1" t="s">
        <v>27</v>
      </c>
      <c r="F23" s="1" t="s">
        <v>20</v>
      </c>
      <c r="G23" s="1" t="s">
        <v>21</v>
      </c>
      <c r="H23" s="1" t="s">
        <v>48</v>
      </c>
      <c r="I23">
        <v>62162</v>
      </c>
      <c r="J23" s="2">
        <v>42464</v>
      </c>
      <c r="K23" s="1" t="s">
        <v>28</v>
      </c>
      <c r="L23">
        <v>3</v>
      </c>
      <c r="M23" s="1" t="s">
        <v>29</v>
      </c>
      <c r="N23">
        <v>3.25</v>
      </c>
      <c r="O23">
        <v>5</v>
      </c>
      <c r="P23">
        <v>0</v>
      </c>
      <c r="Q23">
        <v>15</v>
      </c>
      <c r="R23" s="1"/>
      <c r="S23" s="2"/>
      <c r="T23" s="1"/>
      <c r="U23" s="1"/>
      <c r="W23" t="s">
        <v>710</v>
      </c>
      <c r="Z23">
        <v>4</v>
      </c>
      <c r="AA23">
        <v>2016</v>
      </c>
      <c r="AB23">
        <v>48</v>
      </c>
      <c r="AC23" t="s">
        <v>719</v>
      </c>
    </row>
    <row r="24" spans="1:29" x14ac:dyDescent="0.3">
      <c r="A24" s="1" t="s">
        <v>419</v>
      </c>
      <c r="B24" s="1" t="s">
        <v>66</v>
      </c>
      <c r="C24" s="2">
        <v>24433</v>
      </c>
      <c r="D24" s="1" t="s">
        <v>18</v>
      </c>
      <c r="E24" s="1" t="s">
        <v>19</v>
      </c>
      <c r="F24" s="1" t="s">
        <v>20</v>
      </c>
      <c r="G24" s="1" t="s">
        <v>32</v>
      </c>
      <c r="H24" s="1" t="s">
        <v>67</v>
      </c>
      <c r="I24">
        <v>77692</v>
      </c>
      <c r="J24" s="2">
        <v>42597</v>
      </c>
      <c r="K24" s="1" t="s">
        <v>46</v>
      </c>
      <c r="L24">
        <v>3</v>
      </c>
      <c r="M24" s="1" t="s">
        <v>29</v>
      </c>
      <c r="N24">
        <v>3.84</v>
      </c>
      <c r="O24">
        <v>3</v>
      </c>
      <c r="P24">
        <v>0</v>
      </c>
      <c r="Q24">
        <v>4</v>
      </c>
      <c r="R24" s="1"/>
      <c r="S24" s="2"/>
      <c r="T24" s="1"/>
      <c r="U24" s="1"/>
      <c r="W24" t="s">
        <v>710</v>
      </c>
      <c r="Z24">
        <v>8</v>
      </c>
      <c r="AA24">
        <v>2016</v>
      </c>
      <c r="AB24">
        <v>59</v>
      </c>
      <c r="AC24" t="s">
        <v>720</v>
      </c>
    </row>
    <row r="25" spans="1:29" x14ac:dyDescent="0.3">
      <c r="A25" s="1" t="s">
        <v>420</v>
      </c>
      <c r="B25" s="1" t="s">
        <v>68</v>
      </c>
      <c r="C25" s="2">
        <v>30567</v>
      </c>
      <c r="D25" s="1" t="s">
        <v>18</v>
      </c>
      <c r="E25" s="1" t="s">
        <v>19</v>
      </c>
      <c r="F25" s="1" t="s">
        <v>20</v>
      </c>
      <c r="G25" s="1" t="s">
        <v>21</v>
      </c>
      <c r="H25" s="1" t="s">
        <v>69</v>
      </c>
      <c r="I25">
        <v>72640</v>
      </c>
      <c r="J25" s="2">
        <v>44589</v>
      </c>
      <c r="K25" s="1" t="s">
        <v>28</v>
      </c>
      <c r="L25">
        <v>4</v>
      </c>
      <c r="M25" s="1" t="s">
        <v>24</v>
      </c>
      <c r="N25">
        <v>5</v>
      </c>
      <c r="O25">
        <v>3</v>
      </c>
      <c r="P25">
        <v>0</v>
      </c>
      <c r="Q25">
        <v>14</v>
      </c>
      <c r="R25" s="1"/>
      <c r="S25" s="2"/>
      <c r="T25" s="1"/>
      <c r="U25" s="1"/>
      <c r="W25" t="s">
        <v>710</v>
      </c>
      <c r="Z25">
        <v>1</v>
      </c>
      <c r="AA25">
        <v>2022</v>
      </c>
      <c r="AB25">
        <v>42</v>
      </c>
      <c r="AC25" t="s">
        <v>718</v>
      </c>
    </row>
    <row r="26" spans="1:29" x14ac:dyDescent="0.3">
      <c r="A26" s="1" t="s">
        <v>421</v>
      </c>
      <c r="B26" s="1" t="s">
        <v>70</v>
      </c>
      <c r="C26" s="2">
        <v>31901</v>
      </c>
      <c r="D26" s="1" t="s">
        <v>26</v>
      </c>
      <c r="E26" s="1" t="s">
        <v>19</v>
      </c>
      <c r="F26" s="1" t="s">
        <v>20</v>
      </c>
      <c r="G26" s="1" t="s">
        <v>32</v>
      </c>
      <c r="H26" s="1" t="s">
        <v>33</v>
      </c>
      <c r="I26">
        <v>93396</v>
      </c>
      <c r="J26" s="2">
        <v>43415</v>
      </c>
      <c r="K26" s="1" t="s">
        <v>28</v>
      </c>
      <c r="L26">
        <v>3</v>
      </c>
      <c r="M26" s="1" t="s">
        <v>29</v>
      </c>
      <c r="N26">
        <v>4.96</v>
      </c>
      <c r="O26">
        <v>4</v>
      </c>
      <c r="P26">
        <v>0</v>
      </c>
      <c r="Q26">
        <v>3</v>
      </c>
      <c r="R26" s="1"/>
      <c r="S26" s="2"/>
      <c r="T26" s="1"/>
      <c r="U26" s="1"/>
      <c r="W26" t="s">
        <v>710</v>
      </c>
      <c r="Z26">
        <v>11</v>
      </c>
      <c r="AA26">
        <v>2018</v>
      </c>
      <c r="AB26">
        <v>38</v>
      </c>
      <c r="AC26" t="s">
        <v>718</v>
      </c>
    </row>
    <row r="27" spans="1:29" x14ac:dyDescent="0.3">
      <c r="A27" s="1" t="s">
        <v>422</v>
      </c>
      <c r="B27" s="1" t="s">
        <v>71</v>
      </c>
      <c r="C27" s="2">
        <v>30349</v>
      </c>
      <c r="D27" s="1" t="s">
        <v>18</v>
      </c>
      <c r="E27" s="1" t="s">
        <v>19</v>
      </c>
      <c r="F27" s="1" t="s">
        <v>20</v>
      </c>
      <c r="G27" s="1" t="s">
        <v>21</v>
      </c>
      <c r="H27" s="1" t="s">
        <v>22</v>
      </c>
      <c r="I27">
        <v>52846</v>
      </c>
      <c r="J27" s="2">
        <v>43555</v>
      </c>
      <c r="K27" s="1" t="s">
        <v>23</v>
      </c>
      <c r="L27">
        <v>3</v>
      </c>
      <c r="M27" s="1" t="s">
        <v>29</v>
      </c>
      <c r="N27">
        <v>4.43</v>
      </c>
      <c r="O27">
        <v>3</v>
      </c>
      <c r="P27">
        <v>0</v>
      </c>
      <c r="Q27">
        <v>14</v>
      </c>
      <c r="R27" s="1"/>
      <c r="S27" s="2"/>
      <c r="T27" s="1"/>
      <c r="U27" s="1"/>
      <c r="W27" t="s">
        <v>710</v>
      </c>
      <c r="Z27">
        <v>3</v>
      </c>
      <c r="AA27">
        <v>2019</v>
      </c>
      <c r="AB27">
        <v>42</v>
      </c>
      <c r="AC27" t="s">
        <v>718</v>
      </c>
    </row>
    <row r="28" spans="1:29" x14ac:dyDescent="0.3">
      <c r="A28" s="1" t="s">
        <v>423</v>
      </c>
      <c r="B28" s="1" t="s">
        <v>72</v>
      </c>
      <c r="C28" s="2">
        <v>31569</v>
      </c>
      <c r="D28" s="1" t="s">
        <v>26</v>
      </c>
      <c r="E28" s="1" t="s">
        <v>19</v>
      </c>
      <c r="F28" s="1" t="s">
        <v>20</v>
      </c>
      <c r="G28" s="1" t="s">
        <v>41</v>
      </c>
      <c r="H28" s="1" t="s">
        <v>73</v>
      </c>
      <c r="I28">
        <v>100031</v>
      </c>
      <c r="J28" s="2">
        <v>44742</v>
      </c>
      <c r="K28" s="1" t="s">
        <v>23</v>
      </c>
      <c r="L28">
        <v>3</v>
      </c>
      <c r="M28" s="1" t="s">
        <v>29</v>
      </c>
      <c r="N28">
        <v>5</v>
      </c>
      <c r="O28">
        <v>5</v>
      </c>
      <c r="P28">
        <v>0</v>
      </c>
      <c r="Q28">
        <v>7</v>
      </c>
      <c r="R28" s="1"/>
      <c r="S28" s="2"/>
      <c r="T28" s="1"/>
      <c r="U28" s="1"/>
      <c r="W28" t="s">
        <v>710</v>
      </c>
      <c r="Z28">
        <v>6</v>
      </c>
      <c r="AA28">
        <v>2022</v>
      </c>
      <c r="AB28">
        <v>39</v>
      </c>
      <c r="AC28" t="s">
        <v>718</v>
      </c>
    </row>
    <row r="29" spans="1:29" x14ac:dyDescent="0.3">
      <c r="A29" s="1" t="s">
        <v>424</v>
      </c>
      <c r="B29" s="1" t="s">
        <v>74</v>
      </c>
      <c r="C29" s="2">
        <v>23146</v>
      </c>
      <c r="D29" s="1" t="s">
        <v>26</v>
      </c>
      <c r="E29" s="1" t="s">
        <v>19</v>
      </c>
      <c r="F29" s="1" t="s">
        <v>20</v>
      </c>
      <c r="G29" s="1" t="s">
        <v>75</v>
      </c>
      <c r="H29" s="1" t="s">
        <v>76</v>
      </c>
      <c r="I29">
        <v>71860</v>
      </c>
      <c r="J29" s="2">
        <v>43695</v>
      </c>
      <c r="K29" s="1" t="s">
        <v>28</v>
      </c>
      <c r="L29">
        <v>3</v>
      </c>
      <c r="M29" s="1" t="s">
        <v>29</v>
      </c>
      <c r="N29">
        <v>5</v>
      </c>
      <c r="O29">
        <v>5</v>
      </c>
      <c r="P29">
        <v>0</v>
      </c>
      <c r="Q29">
        <v>7</v>
      </c>
      <c r="R29" s="1"/>
      <c r="S29" s="2"/>
      <c r="T29" s="1"/>
      <c r="U29" s="1"/>
      <c r="W29" t="s">
        <v>710</v>
      </c>
      <c r="Z29">
        <v>8</v>
      </c>
      <c r="AA29">
        <v>2019</v>
      </c>
      <c r="AB29">
        <v>62</v>
      </c>
      <c r="AC29" t="s">
        <v>720</v>
      </c>
    </row>
    <row r="30" spans="1:29" x14ac:dyDescent="0.3">
      <c r="A30" s="1" t="s">
        <v>425</v>
      </c>
      <c r="B30" s="1" t="s">
        <v>77</v>
      </c>
      <c r="C30" s="2">
        <v>18660</v>
      </c>
      <c r="D30" s="1" t="s">
        <v>26</v>
      </c>
      <c r="E30" s="1" t="s">
        <v>19</v>
      </c>
      <c r="F30" s="1" t="s">
        <v>20</v>
      </c>
      <c r="G30" s="1" t="s">
        <v>21</v>
      </c>
      <c r="H30" s="1" t="s">
        <v>22</v>
      </c>
      <c r="I30">
        <v>61656</v>
      </c>
      <c r="J30" s="2">
        <v>43737</v>
      </c>
      <c r="K30" s="1" t="s">
        <v>46</v>
      </c>
      <c r="L30">
        <v>3</v>
      </c>
      <c r="M30" s="1" t="s">
        <v>29</v>
      </c>
      <c r="N30">
        <v>5</v>
      </c>
      <c r="O30">
        <v>4</v>
      </c>
      <c r="P30">
        <v>0</v>
      </c>
      <c r="Q30">
        <v>11</v>
      </c>
      <c r="R30" s="1"/>
      <c r="S30" s="2"/>
      <c r="T30" s="1"/>
      <c r="U30" s="1"/>
      <c r="W30" t="s">
        <v>710</v>
      </c>
      <c r="Z30">
        <v>9</v>
      </c>
      <c r="AA30">
        <v>2019</v>
      </c>
      <c r="AB30">
        <v>74</v>
      </c>
      <c r="AC30" t="s">
        <v>720</v>
      </c>
    </row>
    <row r="31" spans="1:29" x14ac:dyDescent="0.3">
      <c r="A31" s="1" t="s">
        <v>426</v>
      </c>
      <c r="B31" s="1" t="s">
        <v>78</v>
      </c>
      <c r="C31" s="2">
        <v>26544</v>
      </c>
      <c r="D31" s="1" t="s">
        <v>18</v>
      </c>
      <c r="E31" s="1" t="s">
        <v>27</v>
      </c>
      <c r="F31" s="1" t="s">
        <v>20</v>
      </c>
      <c r="G31" s="1" t="s">
        <v>41</v>
      </c>
      <c r="H31" s="1" t="s">
        <v>79</v>
      </c>
      <c r="I31">
        <v>110929</v>
      </c>
      <c r="J31" s="2">
        <v>44721</v>
      </c>
      <c r="K31" s="1" t="s">
        <v>28</v>
      </c>
      <c r="L31">
        <v>3</v>
      </c>
      <c r="M31" s="1" t="s">
        <v>29</v>
      </c>
      <c r="N31">
        <v>4.5</v>
      </c>
      <c r="O31">
        <v>5</v>
      </c>
      <c r="P31">
        <v>0</v>
      </c>
      <c r="Q31">
        <v>8</v>
      </c>
      <c r="R31" s="1"/>
      <c r="S31" s="2"/>
      <c r="T31" s="1"/>
      <c r="U31" s="1"/>
      <c r="W31" t="s">
        <v>710</v>
      </c>
      <c r="Z31">
        <v>6</v>
      </c>
      <c r="AA31">
        <v>2022</v>
      </c>
      <c r="AB31">
        <v>53</v>
      </c>
      <c r="AC31" t="s">
        <v>719</v>
      </c>
    </row>
    <row r="32" spans="1:29" x14ac:dyDescent="0.3">
      <c r="A32" s="1" t="s">
        <v>427</v>
      </c>
      <c r="B32" s="1" t="s">
        <v>80</v>
      </c>
      <c r="C32" s="2">
        <v>29191</v>
      </c>
      <c r="D32" s="1" t="s">
        <v>26</v>
      </c>
      <c r="E32" s="1" t="s">
        <v>19</v>
      </c>
      <c r="F32" s="1" t="s">
        <v>20</v>
      </c>
      <c r="G32" s="1" t="s">
        <v>21</v>
      </c>
      <c r="H32" s="1" t="s">
        <v>22</v>
      </c>
      <c r="I32">
        <v>54237</v>
      </c>
      <c r="J32" s="2">
        <v>43804</v>
      </c>
      <c r="K32" s="1" t="s">
        <v>28</v>
      </c>
      <c r="L32">
        <v>3</v>
      </c>
      <c r="M32" s="1" t="s">
        <v>29</v>
      </c>
      <c r="N32">
        <v>3.3</v>
      </c>
      <c r="O32">
        <v>4</v>
      </c>
      <c r="P32">
        <v>0</v>
      </c>
      <c r="Q32">
        <v>11</v>
      </c>
      <c r="R32" s="1"/>
      <c r="S32" s="2"/>
      <c r="T32" s="1"/>
      <c r="U32" s="1"/>
      <c r="W32" t="s">
        <v>710</v>
      </c>
      <c r="Z32">
        <v>12</v>
      </c>
      <c r="AA32">
        <v>2019</v>
      </c>
      <c r="AB32">
        <v>46</v>
      </c>
      <c r="AC32" t="s">
        <v>719</v>
      </c>
    </row>
    <row r="33" spans="1:29" x14ac:dyDescent="0.3">
      <c r="A33" s="1" t="s">
        <v>428</v>
      </c>
      <c r="B33" s="1" t="s">
        <v>81</v>
      </c>
      <c r="C33" s="2">
        <v>30552</v>
      </c>
      <c r="D33" s="1" t="s">
        <v>18</v>
      </c>
      <c r="E33" s="1" t="s">
        <v>19</v>
      </c>
      <c r="F33" s="1" t="s">
        <v>20</v>
      </c>
      <c r="G33" s="1" t="s">
        <v>21</v>
      </c>
      <c r="H33" s="1" t="s">
        <v>22</v>
      </c>
      <c r="I33">
        <v>60380</v>
      </c>
      <c r="J33" s="2">
        <v>43319</v>
      </c>
      <c r="K33" s="1" t="s">
        <v>23</v>
      </c>
      <c r="L33">
        <v>3</v>
      </c>
      <c r="M33" s="1" t="s">
        <v>29</v>
      </c>
      <c r="N33">
        <v>3.8</v>
      </c>
      <c r="O33">
        <v>5</v>
      </c>
      <c r="P33">
        <v>0</v>
      </c>
      <c r="Q33">
        <v>4</v>
      </c>
      <c r="R33" s="1"/>
      <c r="S33" s="2"/>
      <c r="T33" s="1"/>
      <c r="U33" s="1"/>
      <c r="W33" t="s">
        <v>710</v>
      </c>
      <c r="Z33">
        <v>8</v>
      </c>
      <c r="AA33">
        <v>2018</v>
      </c>
      <c r="AB33">
        <v>42</v>
      </c>
      <c r="AC33" t="s">
        <v>718</v>
      </c>
    </row>
    <row r="34" spans="1:29" x14ac:dyDescent="0.3">
      <c r="A34" s="1" t="s">
        <v>429</v>
      </c>
      <c r="B34" s="1" t="s">
        <v>82</v>
      </c>
      <c r="C34" s="2">
        <v>25878</v>
      </c>
      <c r="D34" s="1" t="s">
        <v>18</v>
      </c>
      <c r="E34" s="1" t="s">
        <v>19</v>
      </c>
      <c r="F34" s="1" t="s">
        <v>20</v>
      </c>
      <c r="G34" s="1" t="s">
        <v>75</v>
      </c>
      <c r="H34" s="1" t="s">
        <v>76</v>
      </c>
      <c r="I34">
        <v>66808</v>
      </c>
      <c r="J34" s="2">
        <v>42869</v>
      </c>
      <c r="K34" s="1" t="s">
        <v>36</v>
      </c>
      <c r="L34">
        <v>3</v>
      </c>
      <c r="M34" s="1" t="s">
        <v>29</v>
      </c>
      <c r="N34">
        <v>3</v>
      </c>
      <c r="O34">
        <v>5</v>
      </c>
      <c r="P34">
        <v>0</v>
      </c>
      <c r="Q34">
        <v>17</v>
      </c>
      <c r="R34" s="1"/>
      <c r="S34" s="2"/>
      <c r="T34" s="1"/>
      <c r="U34" s="1"/>
      <c r="W34" t="s">
        <v>710</v>
      </c>
      <c r="Z34">
        <v>5</v>
      </c>
      <c r="AA34">
        <v>2017</v>
      </c>
      <c r="AB34">
        <v>55</v>
      </c>
      <c r="AC34" t="s">
        <v>719</v>
      </c>
    </row>
    <row r="35" spans="1:29" x14ac:dyDescent="0.3">
      <c r="A35" s="1" t="s">
        <v>430</v>
      </c>
      <c r="B35" s="1" t="s">
        <v>83</v>
      </c>
      <c r="C35" s="2">
        <v>32294</v>
      </c>
      <c r="D35" s="1" t="s">
        <v>26</v>
      </c>
      <c r="E35" s="1" t="s">
        <v>19</v>
      </c>
      <c r="F35" s="1" t="s">
        <v>20</v>
      </c>
      <c r="G35" s="1" t="s">
        <v>21</v>
      </c>
      <c r="H35" s="1" t="s">
        <v>22</v>
      </c>
      <c r="I35">
        <v>64816</v>
      </c>
      <c r="J35" s="2">
        <v>42439</v>
      </c>
      <c r="K35" s="1" t="s">
        <v>28</v>
      </c>
      <c r="L35">
        <v>3</v>
      </c>
      <c r="M35" s="1" t="s">
        <v>29</v>
      </c>
      <c r="N35">
        <v>3.58</v>
      </c>
      <c r="O35">
        <v>5</v>
      </c>
      <c r="P35">
        <v>0</v>
      </c>
      <c r="Q35">
        <v>3</v>
      </c>
      <c r="R35" s="1"/>
      <c r="S35" s="2"/>
      <c r="T35" s="1"/>
      <c r="U35" s="1"/>
      <c r="W35" t="s">
        <v>710</v>
      </c>
      <c r="Z35">
        <v>3</v>
      </c>
      <c r="AA35">
        <v>2016</v>
      </c>
      <c r="AB35">
        <v>37</v>
      </c>
      <c r="AC35" t="s">
        <v>718</v>
      </c>
    </row>
    <row r="36" spans="1:29" x14ac:dyDescent="0.3">
      <c r="A36" s="1" t="s">
        <v>431</v>
      </c>
      <c r="B36" s="1" t="s">
        <v>84</v>
      </c>
      <c r="C36" s="2">
        <v>31176</v>
      </c>
      <c r="D36" s="1" t="s">
        <v>18</v>
      </c>
      <c r="E36" s="1" t="s">
        <v>19</v>
      </c>
      <c r="F36" s="1" t="s">
        <v>20</v>
      </c>
      <c r="G36" s="1" t="s">
        <v>41</v>
      </c>
      <c r="H36" s="1" t="s">
        <v>42</v>
      </c>
      <c r="I36">
        <v>68678</v>
      </c>
      <c r="J36" s="2">
        <v>42864</v>
      </c>
      <c r="K36" s="1" t="s">
        <v>28</v>
      </c>
      <c r="L36">
        <v>3</v>
      </c>
      <c r="M36" s="1" t="s">
        <v>29</v>
      </c>
      <c r="N36">
        <v>4.7</v>
      </c>
      <c r="O36">
        <v>3</v>
      </c>
      <c r="P36">
        <v>0</v>
      </c>
      <c r="Q36">
        <v>2</v>
      </c>
      <c r="R36" s="1"/>
      <c r="S36" s="2"/>
      <c r="T36" s="1"/>
      <c r="U36" s="1"/>
      <c r="W36" t="s">
        <v>710</v>
      </c>
      <c r="Z36">
        <v>5</v>
      </c>
      <c r="AA36">
        <v>2017</v>
      </c>
      <c r="AB36">
        <v>40</v>
      </c>
      <c r="AC36" t="s">
        <v>718</v>
      </c>
    </row>
    <row r="37" spans="1:29" x14ac:dyDescent="0.3">
      <c r="A37" s="1" t="s">
        <v>432</v>
      </c>
      <c r="B37" s="1" t="s">
        <v>85</v>
      </c>
      <c r="C37" s="2">
        <v>29459</v>
      </c>
      <c r="D37" s="1" t="s">
        <v>18</v>
      </c>
      <c r="E37" s="1" t="s">
        <v>27</v>
      </c>
      <c r="F37" s="1" t="s">
        <v>20</v>
      </c>
      <c r="G37" s="1" t="s">
        <v>21</v>
      </c>
      <c r="H37" s="1" t="s">
        <v>22</v>
      </c>
      <c r="I37">
        <v>50373</v>
      </c>
      <c r="J37" s="2">
        <v>44719</v>
      </c>
      <c r="K37" s="1" t="s">
        <v>36</v>
      </c>
      <c r="L37">
        <v>4</v>
      </c>
      <c r="M37" s="1" t="s">
        <v>24</v>
      </c>
      <c r="N37">
        <v>4.0999999999999996</v>
      </c>
      <c r="O37">
        <v>4</v>
      </c>
      <c r="P37">
        <v>0</v>
      </c>
      <c r="Q37">
        <v>5</v>
      </c>
      <c r="R37" s="1"/>
      <c r="S37" s="2"/>
      <c r="T37" s="1"/>
      <c r="U37" s="1"/>
      <c r="W37" t="s">
        <v>710</v>
      </c>
      <c r="Z37">
        <v>6</v>
      </c>
      <c r="AA37">
        <v>2022</v>
      </c>
      <c r="AB37">
        <v>45</v>
      </c>
      <c r="AC37" t="s">
        <v>718</v>
      </c>
    </row>
    <row r="38" spans="1:29" x14ac:dyDescent="0.3">
      <c r="A38" s="1" t="s">
        <v>433</v>
      </c>
      <c r="B38" s="1" t="s">
        <v>86</v>
      </c>
      <c r="C38" s="2">
        <v>28346</v>
      </c>
      <c r="D38" s="1" t="s">
        <v>18</v>
      </c>
      <c r="E38" s="1" t="s">
        <v>19</v>
      </c>
      <c r="F38" s="1" t="s">
        <v>20</v>
      </c>
      <c r="G38" s="1" t="s">
        <v>21</v>
      </c>
      <c r="H38" s="1" t="s">
        <v>22</v>
      </c>
      <c r="I38">
        <v>63108</v>
      </c>
      <c r="J38" s="2">
        <v>43319</v>
      </c>
      <c r="K38" s="1" t="s">
        <v>36</v>
      </c>
      <c r="L38">
        <v>3</v>
      </c>
      <c r="M38" s="1" t="s">
        <v>29</v>
      </c>
      <c r="N38">
        <v>4.4000000000000004</v>
      </c>
      <c r="O38">
        <v>5</v>
      </c>
      <c r="P38">
        <v>0</v>
      </c>
      <c r="Q38">
        <v>3</v>
      </c>
      <c r="R38" s="1"/>
      <c r="S38" s="2"/>
      <c r="T38" s="1"/>
      <c r="U38" s="1"/>
      <c r="W38" t="s">
        <v>710</v>
      </c>
      <c r="Z38">
        <v>8</v>
      </c>
      <c r="AA38">
        <v>2018</v>
      </c>
      <c r="AB38">
        <v>48</v>
      </c>
      <c r="AC38" t="s">
        <v>719</v>
      </c>
    </row>
    <row r="39" spans="1:29" x14ac:dyDescent="0.3">
      <c r="A39" s="1" t="s">
        <v>434</v>
      </c>
      <c r="B39" s="1" t="s">
        <v>87</v>
      </c>
      <c r="C39" s="2">
        <v>27745</v>
      </c>
      <c r="D39" s="1" t="s">
        <v>18</v>
      </c>
      <c r="E39" s="1" t="s">
        <v>40</v>
      </c>
      <c r="F39" s="1" t="s">
        <v>88</v>
      </c>
      <c r="G39" s="1" t="s">
        <v>21</v>
      </c>
      <c r="H39" s="1" t="s">
        <v>69</v>
      </c>
      <c r="I39">
        <v>68051</v>
      </c>
      <c r="J39" s="2">
        <v>42205</v>
      </c>
      <c r="K39" s="1" t="s">
        <v>28</v>
      </c>
      <c r="L39">
        <v>2</v>
      </c>
      <c r="M39" s="1" t="s">
        <v>55</v>
      </c>
      <c r="N39">
        <v>4.13</v>
      </c>
      <c r="O39">
        <v>2</v>
      </c>
      <c r="P39">
        <v>3</v>
      </c>
      <c r="Q39">
        <v>3</v>
      </c>
      <c r="R39" s="1"/>
      <c r="S39" s="2"/>
      <c r="T39" s="1"/>
      <c r="U39" s="1"/>
      <c r="W39" t="s">
        <v>710</v>
      </c>
      <c r="Z39">
        <v>7</v>
      </c>
      <c r="AA39">
        <v>2015</v>
      </c>
      <c r="AB39">
        <v>50</v>
      </c>
      <c r="AC39" t="s">
        <v>719</v>
      </c>
    </row>
    <row r="40" spans="1:29" x14ac:dyDescent="0.3">
      <c r="A40" s="1" t="s">
        <v>435</v>
      </c>
      <c r="B40" s="1" t="s">
        <v>89</v>
      </c>
      <c r="C40" s="2">
        <v>30394</v>
      </c>
      <c r="D40" s="1" t="s">
        <v>18</v>
      </c>
      <c r="E40" s="1" t="s">
        <v>19</v>
      </c>
      <c r="F40" s="1" t="s">
        <v>88</v>
      </c>
      <c r="G40" s="1" t="s">
        <v>21</v>
      </c>
      <c r="H40" s="1" t="s">
        <v>90</v>
      </c>
      <c r="I40">
        <v>170500</v>
      </c>
      <c r="J40" s="2">
        <v>41760</v>
      </c>
      <c r="K40" s="1" t="s">
        <v>28</v>
      </c>
      <c r="L40">
        <v>4</v>
      </c>
      <c r="M40" s="1" t="s">
        <v>24</v>
      </c>
      <c r="N40">
        <v>3.7</v>
      </c>
      <c r="O40">
        <v>5</v>
      </c>
      <c r="P40">
        <v>0</v>
      </c>
      <c r="Q40">
        <v>15</v>
      </c>
      <c r="R40" s="1"/>
      <c r="S40" s="2"/>
      <c r="T40" s="1"/>
      <c r="U40" s="1"/>
      <c r="W40" t="s">
        <v>710</v>
      </c>
      <c r="Z40">
        <v>5</v>
      </c>
      <c r="AA40">
        <v>2014</v>
      </c>
      <c r="AB40">
        <v>42</v>
      </c>
      <c r="AC40" t="s">
        <v>718</v>
      </c>
    </row>
    <row r="41" spans="1:29" x14ac:dyDescent="0.3">
      <c r="A41" s="1" t="s">
        <v>436</v>
      </c>
      <c r="B41" s="1" t="s">
        <v>91</v>
      </c>
      <c r="C41" s="2">
        <v>28215</v>
      </c>
      <c r="D41" s="1" t="s">
        <v>26</v>
      </c>
      <c r="E41" s="1" t="s">
        <v>27</v>
      </c>
      <c r="F41" s="1" t="s">
        <v>88</v>
      </c>
      <c r="G41" s="1" t="s">
        <v>21</v>
      </c>
      <c r="H41" s="1" t="s">
        <v>22</v>
      </c>
      <c r="I41">
        <v>63381</v>
      </c>
      <c r="J41" s="2">
        <v>44317</v>
      </c>
      <c r="K41" s="1" t="s">
        <v>28</v>
      </c>
      <c r="L41">
        <v>3</v>
      </c>
      <c r="M41" s="1" t="s">
        <v>29</v>
      </c>
      <c r="N41">
        <v>4.7300000000000004</v>
      </c>
      <c r="O41">
        <v>5</v>
      </c>
      <c r="P41">
        <v>0</v>
      </c>
      <c r="Q41">
        <v>6</v>
      </c>
      <c r="R41" s="1"/>
      <c r="S41" s="2"/>
      <c r="T41" s="1"/>
      <c r="U41" s="1"/>
      <c r="W41" t="s">
        <v>710</v>
      </c>
      <c r="Z41">
        <v>5</v>
      </c>
      <c r="AA41">
        <v>2021</v>
      </c>
      <c r="AB41">
        <v>48</v>
      </c>
      <c r="AC41" t="s">
        <v>719</v>
      </c>
    </row>
    <row r="42" spans="1:29" x14ac:dyDescent="0.3">
      <c r="A42" s="1" t="s">
        <v>437</v>
      </c>
      <c r="B42" s="1" t="s">
        <v>92</v>
      </c>
      <c r="C42" s="2">
        <v>31650</v>
      </c>
      <c r="D42" s="1" t="s">
        <v>18</v>
      </c>
      <c r="E42" s="1" t="s">
        <v>27</v>
      </c>
      <c r="F42" s="1" t="s">
        <v>88</v>
      </c>
      <c r="G42" s="1" t="s">
        <v>41</v>
      </c>
      <c r="H42" s="1" t="s">
        <v>44</v>
      </c>
      <c r="I42">
        <v>83552</v>
      </c>
      <c r="J42" s="2">
        <v>44285</v>
      </c>
      <c r="K42" s="1" t="s">
        <v>28</v>
      </c>
      <c r="L42">
        <v>3</v>
      </c>
      <c r="M42" s="1" t="s">
        <v>29</v>
      </c>
      <c r="N42">
        <v>3.04</v>
      </c>
      <c r="O42">
        <v>3</v>
      </c>
      <c r="P42">
        <v>0</v>
      </c>
      <c r="Q42">
        <v>2</v>
      </c>
      <c r="R42" s="1"/>
      <c r="S42" s="2"/>
      <c r="T42" s="1"/>
      <c r="U42" s="1"/>
      <c r="W42" t="s">
        <v>710</v>
      </c>
      <c r="Z42">
        <v>3</v>
      </c>
      <c r="AA42">
        <v>2021</v>
      </c>
      <c r="AB42">
        <v>39</v>
      </c>
      <c r="AC42" t="s">
        <v>718</v>
      </c>
    </row>
    <row r="43" spans="1:29" x14ac:dyDescent="0.3">
      <c r="A43" s="1" t="s">
        <v>438</v>
      </c>
      <c r="B43" s="1" t="s">
        <v>93</v>
      </c>
      <c r="C43" s="2">
        <v>32054</v>
      </c>
      <c r="D43" s="1" t="s">
        <v>26</v>
      </c>
      <c r="E43" s="1" t="s">
        <v>19</v>
      </c>
      <c r="F43" s="1" t="s">
        <v>88</v>
      </c>
      <c r="G43" s="1" t="s">
        <v>21</v>
      </c>
      <c r="H43" s="1" t="s">
        <v>22</v>
      </c>
      <c r="I43">
        <v>56149</v>
      </c>
      <c r="J43" s="2">
        <v>44719</v>
      </c>
      <c r="K43" s="1" t="s">
        <v>23</v>
      </c>
      <c r="L43">
        <v>3</v>
      </c>
      <c r="M43" s="1" t="s">
        <v>29</v>
      </c>
      <c r="N43">
        <v>4.12</v>
      </c>
      <c r="O43">
        <v>5</v>
      </c>
      <c r="P43">
        <v>0</v>
      </c>
      <c r="Q43">
        <v>15</v>
      </c>
      <c r="R43" s="1"/>
      <c r="S43" s="2"/>
      <c r="T43" s="1"/>
      <c r="U43" s="1"/>
      <c r="W43" t="s">
        <v>710</v>
      </c>
      <c r="Z43">
        <v>6</v>
      </c>
      <c r="AA43">
        <v>2022</v>
      </c>
      <c r="AB43">
        <v>38</v>
      </c>
      <c r="AC43" t="s">
        <v>718</v>
      </c>
    </row>
    <row r="44" spans="1:29" x14ac:dyDescent="0.3">
      <c r="A44" s="1" t="s">
        <v>439</v>
      </c>
      <c r="B44" s="1" t="s">
        <v>94</v>
      </c>
      <c r="C44" s="2">
        <v>23994</v>
      </c>
      <c r="D44" s="1" t="s">
        <v>18</v>
      </c>
      <c r="E44" s="1" t="s">
        <v>19</v>
      </c>
      <c r="F44" s="1" t="s">
        <v>88</v>
      </c>
      <c r="G44" s="1" t="s">
        <v>41</v>
      </c>
      <c r="H44" s="1" t="s">
        <v>95</v>
      </c>
      <c r="I44">
        <v>92329</v>
      </c>
      <c r="J44" s="2">
        <v>43749</v>
      </c>
      <c r="K44" s="1" t="s">
        <v>36</v>
      </c>
      <c r="L44">
        <v>3</v>
      </c>
      <c r="M44" s="1" t="s">
        <v>29</v>
      </c>
      <c r="N44">
        <v>5</v>
      </c>
      <c r="O44">
        <v>3</v>
      </c>
      <c r="P44">
        <v>0</v>
      </c>
      <c r="Q44">
        <v>5</v>
      </c>
      <c r="R44" s="1"/>
      <c r="S44" s="2"/>
      <c r="T44" s="1"/>
      <c r="U44" s="1"/>
      <c r="W44" t="s">
        <v>710</v>
      </c>
      <c r="Z44">
        <v>10</v>
      </c>
      <c r="AA44">
        <v>2019</v>
      </c>
      <c r="AB44">
        <v>60</v>
      </c>
      <c r="AC44" t="s">
        <v>720</v>
      </c>
    </row>
    <row r="45" spans="1:29" x14ac:dyDescent="0.3">
      <c r="A45" s="1" t="s">
        <v>440</v>
      </c>
      <c r="B45" s="1" t="s">
        <v>96</v>
      </c>
      <c r="C45" s="2">
        <v>32982</v>
      </c>
      <c r="D45" s="1" t="s">
        <v>26</v>
      </c>
      <c r="E45" s="1" t="s">
        <v>19</v>
      </c>
      <c r="F45" s="1" t="s">
        <v>88</v>
      </c>
      <c r="G45" s="1" t="s">
        <v>75</v>
      </c>
      <c r="H45" s="1" t="s">
        <v>97</v>
      </c>
      <c r="I45">
        <v>65729</v>
      </c>
      <c r="J45" s="2">
        <v>43590</v>
      </c>
      <c r="K45" s="1" t="s">
        <v>28</v>
      </c>
      <c r="L45">
        <v>3</v>
      </c>
      <c r="M45" s="1" t="s">
        <v>29</v>
      </c>
      <c r="N45">
        <v>4.62</v>
      </c>
      <c r="O45">
        <v>4</v>
      </c>
      <c r="P45">
        <v>0</v>
      </c>
      <c r="Q45">
        <v>8</v>
      </c>
      <c r="R45" s="1"/>
      <c r="S45" s="2"/>
      <c r="T45" s="1"/>
      <c r="U45" s="1"/>
      <c r="W45" t="s">
        <v>710</v>
      </c>
      <c r="Z45">
        <v>5</v>
      </c>
      <c r="AA45">
        <v>2019</v>
      </c>
      <c r="AB45">
        <v>35</v>
      </c>
      <c r="AC45" t="s">
        <v>721</v>
      </c>
    </row>
    <row r="46" spans="1:29" x14ac:dyDescent="0.3">
      <c r="A46" s="1" t="s">
        <v>441</v>
      </c>
      <c r="B46" s="1" t="s">
        <v>98</v>
      </c>
      <c r="C46" s="2">
        <v>19011</v>
      </c>
      <c r="D46" s="1" t="s">
        <v>26</v>
      </c>
      <c r="E46" s="1" t="s">
        <v>27</v>
      </c>
      <c r="F46" s="1" t="s">
        <v>88</v>
      </c>
      <c r="G46" s="1" t="s">
        <v>41</v>
      </c>
      <c r="H46" s="1" t="s">
        <v>95</v>
      </c>
      <c r="I46">
        <v>85028</v>
      </c>
      <c r="J46" s="2">
        <v>43749</v>
      </c>
      <c r="K46" s="1" t="s">
        <v>23</v>
      </c>
      <c r="L46">
        <v>3</v>
      </c>
      <c r="M46" s="1" t="s">
        <v>29</v>
      </c>
      <c r="N46">
        <v>3.1</v>
      </c>
      <c r="O46">
        <v>5</v>
      </c>
      <c r="P46">
        <v>0</v>
      </c>
      <c r="Q46">
        <v>19</v>
      </c>
      <c r="R46" s="1"/>
      <c r="S46" s="2"/>
      <c r="T46" s="1"/>
      <c r="U46" s="1"/>
      <c r="W46" t="s">
        <v>710</v>
      </c>
      <c r="Z46">
        <v>10</v>
      </c>
      <c r="AA46">
        <v>2019</v>
      </c>
      <c r="AB46">
        <v>73</v>
      </c>
      <c r="AC46" t="s">
        <v>720</v>
      </c>
    </row>
    <row r="47" spans="1:29" x14ac:dyDescent="0.3">
      <c r="A47" s="1" t="s">
        <v>442</v>
      </c>
      <c r="B47" s="1" t="s">
        <v>99</v>
      </c>
      <c r="C47" s="2">
        <v>28621</v>
      </c>
      <c r="D47" s="1" t="s">
        <v>26</v>
      </c>
      <c r="E47" s="1" t="s">
        <v>27</v>
      </c>
      <c r="F47" s="1" t="s">
        <v>88</v>
      </c>
      <c r="G47" s="1" t="s">
        <v>21</v>
      </c>
      <c r="H47" s="1" t="s">
        <v>22</v>
      </c>
      <c r="I47">
        <v>57583</v>
      </c>
      <c r="J47" s="2">
        <v>42773</v>
      </c>
      <c r="K47" s="1" t="s">
        <v>28</v>
      </c>
      <c r="L47">
        <v>3</v>
      </c>
      <c r="M47" s="1" t="s">
        <v>29</v>
      </c>
      <c r="N47">
        <v>5</v>
      </c>
      <c r="O47">
        <v>3</v>
      </c>
      <c r="P47">
        <v>0</v>
      </c>
      <c r="Q47">
        <v>1</v>
      </c>
      <c r="R47" s="1"/>
      <c r="S47" s="2"/>
      <c r="T47" s="1"/>
      <c r="U47" s="1"/>
      <c r="W47" t="s">
        <v>710</v>
      </c>
      <c r="Z47">
        <v>2</v>
      </c>
      <c r="AA47">
        <v>2017</v>
      </c>
      <c r="AB47">
        <v>47</v>
      </c>
      <c r="AC47" t="s">
        <v>719</v>
      </c>
    </row>
    <row r="48" spans="1:29" x14ac:dyDescent="0.3">
      <c r="A48" s="1" t="s">
        <v>443</v>
      </c>
      <c r="B48" s="1" t="s">
        <v>100</v>
      </c>
      <c r="C48" s="2">
        <v>29112</v>
      </c>
      <c r="D48" s="1" t="s">
        <v>18</v>
      </c>
      <c r="E48" s="1" t="s">
        <v>19</v>
      </c>
      <c r="F48" s="1" t="s">
        <v>88</v>
      </c>
      <c r="G48" s="1" t="s">
        <v>21</v>
      </c>
      <c r="H48" s="1" t="s">
        <v>48</v>
      </c>
      <c r="I48">
        <v>56294</v>
      </c>
      <c r="J48" s="2">
        <v>42562</v>
      </c>
      <c r="K48" s="1" t="s">
        <v>23</v>
      </c>
      <c r="L48">
        <v>3</v>
      </c>
      <c r="M48" s="1" t="s">
        <v>29</v>
      </c>
      <c r="N48">
        <v>3.96</v>
      </c>
      <c r="O48">
        <v>4</v>
      </c>
      <c r="P48">
        <v>0</v>
      </c>
      <c r="Q48">
        <v>6</v>
      </c>
      <c r="R48" s="1"/>
      <c r="S48" s="2"/>
      <c r="T48" s="1"/>
      <c r="U48" s="1"/>
      <c r="W48" t="s">
        <v>710</v>
      </c>
      <c r="Z48">
        <v>7</v>
      </c>
      <c r="AA48">
        <v>2016</v>
      </c>
      <c r="AB48">
        <v>46</v>
      </c>
      <c r="AC48" t="s">
        <v>719</v>
      </c>
    </row>
    <row r="49" spans="1:29" x14ac:dyDescent="0.3">
      <c r="A49" s="1" t="s">
        <v>444</v>
      </c>
      <c r="B49" s="1" t="s">
        <v>101</v>
      </c>
      <c r="C49" s="2">
        <v>32248</v>
      </c>
      <c r="D49" s="1" t="s">
        <v>18</v>
      </c>
      <c r="E49" s="1" t="s">
        <v>27</v>
      </c>
      <c r="F49" s="1" t="s">
        <v>88</v>
      </c>
      <c r="G49" s="1" t="s">
        <v>21</v>
      </c>
      <c r="H49" s="1" t="s">
        <v>22</v>
      </c>
      <c r="I49">
        <v>56991</v>
      </c>
      <c r="J49" s="2">
        <v>45542</v>
      </c>
      <c r="K49" s="1" t="s">
        <v>28</v>
      </c>
      <c r="L49">
        <v>3</v>
      </c>
      <c r="M49" s="1" t="s">
        <v>29</v>
      </c>
      <c r="N49">
        <v>4.3</v>
      </c>
      <c r="O49">
        <v>4</v>
      </c>
      <c r="P49">
        <v>2</v>
      </c>
      <c r="Q49">
        <v>2</v>
      </c>
      <c r="R49" s="1"/>
      <c r="S49" s="2"/>
      <c r="T49" s="1"/>
      <c r="U49" s="1"/>
      <c r="W49" t="s">
        <v>710</v>
      </c>
      <c r="Z49">
        <v>9</v>
      </c>
      <c r="AA49">
        <v>2024</v>
      </c>
      <c r="AB49">
        <v>37</v>
      </c>
      <c r="AC49" t="s">
        <v>718</v>
      </c>
    </row>
    <row r="50" spans="1:29" x14ac:dyDescent="0.3">
      <c r="A50" s="1" t="s">
        <v>445</v>
      </c>
      <c r="B50" s="1" t="s">
        <v>102</v>
      </c>
      <c r="C50" s="2">
        <v>28982</v>
      </c>
      <c r="D50" s="1" t="s">
        <v>26</v>
      </c>
      <c r="E50" s="1" t="s">
        <v>19</v>
      </c>
      <c r="F50" s="1" t="s">
        <v>88</v>
      </c>
      <c r="G50" s="1" t="s">
        <v>32</v>
      </c>
      <c r="H50" s="1" t="s">
        <v>33</v>
      </c>
      <c r="I50">
        <v>101199</v>
      </c>
      <c r="J50" s="2">
        <v>42979</v>
      </c>
      <c r="K50" s="1" t="s">
        <v>28</v>
      </c>
      <c r="L50">
        <v>3</v>
      </c>
      <c r="M50" s="1" t="s">
        <v>29</v>
      </c>
      <c r="N50">
        <v>3.79</v>
      </c>
      <c r="O50">
        <v>5</v>
      </c>
      <c r="P50">
        <v>0</v>
      </c>
      <c r="Q50">
        <v>8</v>
      </c>
      <c r="R50" s="1"/>
      <c r="S50" s="2"/>
      <c r="T50" s="1"/>
      <c r="U50" s="1"/>
      <c r="W50" t="s">
        <v>710</v>
      </c>
      <c r="Z50">
        <v>9</v>
      </c>
      <c r="AA50">
        <v>2017</v>
      </c>
      <c r="AB50">
        <v>46</v>
      </c>
      <c r="AC50" t="s">
        <v>719</v>
      </c>
    </row>
    <row r="51" spans="1:29" x14ac:dyDescent="0.3">
      <c r="A51" s="1" t="s">
        <v>446</v>
      </c>
      <c r="B51" s="1" t="s">
        <v>103</v>
      </c>
      <c r="C51" s="2">
        <v>27436</v>
      </c>
      <c r="D51" s="1" t="s">
        <v>18</v>
      </c>
      <c r="E51" s="1" t="s">
        <v>19</v>
      </c>
      <c r="F51" s="1" t="s">
        <v>88</v>
      </c>
      <c r="G51" s="1" t="s">
        <v>75</v>
      </c>
      <c r="H51" s="1" t="s">
        <v>76</v>
      </c>
      <c r="I51">
        <v>61568</v>
      </c>
      <c r="J51" s="2">
        <v>43737</v>
      </c>
      <c r="K51" s="1" t="s">
        <v>28</v>
      </c>
      <c r="L51">
        <v>1</v>
      </c>
      <c r="M51" s="1" t="s">
        <v>104</v>
      </c>
      <c r="N51">
        <v>1.93</v>
      </c>
      <c r="O51">
        <v>3</v>
      </c>
      <c r="P51">
        <v>6</v>
      </c>
      <c r="Q51">
        <v>5</v>
      </c>
      <c r="R51" s="1"/>
      <c r="S51" s="2"/>
      <c r="T51" s="1"/>
      <c r="U51" s="1"/>
      <c r="W51" t="s">
        <v>710</v>
      </c>
      <c r="Z51">
        <v>9</v>
      </c>
      <c r="AA51">
        <v>2019</v>
      </c>
      <c r="AB51">
        <v>50</v>
      </c>
      <c r="AC51" t="s">
        <v>719</v>
      </c>
    </row>
    <row r="52" spans="1:29" x14ac:dyDescent="0.3">
      <c r="A52" s="1" t="s">
        <v>447</v>
      </c>
      <c r="B52" s="1" t="s">
        <v>105</v>
      </c>
      <c r="C52" s="2">
        <v>24581</v>
      </c>
      <c r="D52" s="1" t="s">
        <v>18</v>
      </c>
      <c r="E52" s="1" t="s">
        <v>27</v>
      </c>
      <c r="F52" s="1" t="s">
        <v>88</v>
      </c>
      <c r="G52" s="1" t="s">
        <v>21</v>
      </c>
      <c r="H52" s="1" t="s">
        <v>22</v>
      </c>
      <c r="I52">
        <v>53189</v>
      </c>
      <c r="J52" s="2">
        <v>43653</v>
      </c>
      <c r="K52" s="1" t="s">
        <v>28</v>
      </c>
      <c r="L52">
        <v>1</v>
      </c>
      <c r="M52" s="1" t="s">
        <v>104</v>
      </c>
      <c r="N52">
        <v>1.1200000000000001</v>
      </c>
      <c r="O52">
        <v>2</v>
      </c>
      <c r="P52">
        <v>4</v>
      </c>
      <c r="Q52">
        <v>9</v>
      </c>
      <c r="R52" s="1"/>
      <c r="S52" s="2"/>
      <c r="T52" s="1"/>
      <c r="U52" s="1"/>
      <c r="W52" t="s">
        <v>710</v>
      </c>
      <c r="Z52">
        <v>7</v>
      </c>
      <c r="AA52">
        <v>2019</v>
      </c>
      <c r="AB52">
        <v>58</v>
      </c>
      <c r="AC52" t="s">
        <v>720</v>
      </c>
    </row>
    <row r="53" spans="1:29" x14ac:dyDescent="0.3">
      <c r="A53" s="1" t="s">
        <v>448</v>
      </c>
      <c r="B53" s="1" t="s">
        <v>106</v>
      </c>
      <c r="C53" s="2">
        <v>30415</v>
      </c>
      <c r="D53" s="1" t="s">
        <v>18</v>
      </c>
      <c r="E53" s="1" t="s">
        <v>19</v>
      </c>
      <c r="F53" s="1" t="s">
        <v>88</v>
      </c>
      <c r="G53" s="1" t="s">
        <v>41</v>
      </c>
      <c r="H53" s="1" t="s">
        <v>107</v>
      </c>
      <c r="I53">
        <v>96820</v>
      </c>
      <c r="J53" s="2">
        <v>44972</v>
      </c>
      <c r="K53" s="1" t="s">
        <v>28</v>
      </c>
      <c r="L53">
        <v>3</v>
      </c>
      <c r="M53" s="1" t="s">
        <v>29</v>
      </c>
      <c r="N53">
        <v>3.01</v>
      </c>
      <c r="O53">
        <v>5</v>
      </c>
      <c r="P53">
        <v>0</v>
      </c>
      <c r="Q53">
        <v>15</v>
      </c>
      <c r="R53" s="1"/>
      <c r="S53" s="2"/>
      <c r="T53" s="1"/>
      <c r="U53" s="1"/>
      <c r="W53" t="s">
        <v>710</v>
      </c>
      <c r="Z53">
        <v>2</v>
      </c>
      <c r="AA53">
        <v>2023</v>
      </c>
      <c r="AB53">
        <v>42</v>
      </c>
      <c r="AC53" t="s">
        <v>718</v>
      </c>
    </row>
    <row r="54" spans="1:29" x14ac:dyDescent="0.3">
      <c r="A54" s="1" t="s">
        <v>449</v>
      </c>
      <c r="B54" s="1" t="s">
        <v>108</v>
      </c>
      <c r="C54" s="2">
        <v>30270</v>
      </c>
      <c r="D54" s="1" t="s">
        <v>18</v>
      </c>
      <c r="E54" s="1" t="s">
        <v>19</v>
      </c>
      <c r="F54" s="1" t="s">
        <v>88</v>
      </c>
      <c r="G54" s="1" t="s">
        <v>21</v>
      </c>
      <c r="H54" s="1" t="s">
        <v>22</v>
      </c>
      <c r="I54">
        <v>51259</v>
      </c>
      <c r="J54" s="2">
        <v>43804</v>
      </c>
      <c r="K54" s="1" t="s">
        <v>28</v>
      </c>
      <c r="L54">
        <v>3</v>
      </c>
      <c r="M54" s="1" t="s">
        <v>29</v>
      </c>
      <c r="N54">
        <v>4.3</v>
      </c>
      <c r="O54">
        <v>4</v>
      </c>
      <c r="P54">
        <v>0</v>
      </c>
      <c r="Q54">
        <v>1</v>
      </c>
      <c r="R54" s="1"/>
      <c r="S54" s="2"/>
      <c r="T54" s="1"/>
      <c r="U54" s="1"/>
      <c r="W54" t="s">
        <v>710</v>
      </c>
      <c r="Z54">
        <v>12</v>
      </c>
      <c r="AA54">
        <v>2019</v>
      </c>
      <c r="AB54">
        <v>43</v>
      </c>
      <c r="AC54" t="s">
        <v>718</v>
      </c>
    </row>
    <row r="55" spans="1:29" x14ac:dyDescent="0.3">
      <c r="A55" s="1" t="s">
        <v>450</v>
      </c>
      <c r="B55" s="1" t="s">
        <v>109</v>
      </c>
      <c r="C55" s="2">
        <v>31911</v>
      </c>
      <c r="D55" s="1" t="s">
        <v>26</v>
      </c>
      <c r="E55" s="1" t="s">
        <v>19</v>
      </c>
      <c r="F55" s="1" t="s">
        <v>88</v>
      </c>
      <c r="G55" s="1" t="s">
        <v>75</v>
      </c>
      <c r="H55" s="1" t="s">
        <v>76</v>
      </c>
      <c r="I55">
        <v>59231</v>
      </c>
      <c r="J55" s="2">
        <v>42786</v>
      </c>
      <c r="K55" s="1" t="s">
        <v>110</v>
      </c>
      <c r="L55">
        <v>1</v>
      </c>
      <c r="M55" s="1" t="s">
        <v>104</v>
      </c>
      <c r="N55">
        <v>2.2999999999999998</v>
      </c>
      <c r="O55">
        <v>1</v>
      </c>
      <c r="P55">
        <v>2</v>
      </c>
      <c r="Q55">
        <v>17</v>
      </c>
      <c r="R55" s="1"/>
      <c r="S55" s="2"/>
      <c r="T55" s="1"/>
      <c r="U55" s="1"/>
      <c r="W55" t="s">
        <v>710</v>
      </c>
      <c r="Z55">
        <v>2</v>
      </c>
      <c r="AA55">
        <v>2017</v>
      </c>
      <c r="AB55">
        <v>38</v>
      </c>
      <c r="AC55" t="s">
        <v>718</v>
      </c>
    </row>
    <row r="56" spans="1:29" x14ac:dyDescent="0.3">
      <c r="A56" s="1" t="s">
        <v>451</v>
      </c>
      <c r="B56" s="1" t="s">
        <v>111</v>
      </c>
      <c r="C56" s="2">
        <v>28533</v>
      </c>
      <c r="D56" s="1" t="s">
        <v>26</v>
      </c>
      <c r="E56" s="1" t="s">
        <v>27</v>
      </c>
      <c r="F56" s="1" t="s">
        <v>88</v>
      </c>
      <c r="G56" s="1" t="s">
        <v>21</v>
      </c>
      <c r="H56" s="1" t="s">
        <v>22</v>
      </c>
      <c r="I56">
        <v>61584</v>
      </c>
      <c r="J56" s="2">
        <v>43282</v>
      </c>
      <c r="K56" s="1" t="s">
        <v>28</v>
      </c>
      <c r="L56">
        <v>2</v>
      </c>
      <c r="M56" s="1" t="s">
        <v>55</v>
      </c>
      <c r="N56">
        <v>3.88</v>
      </c>
      <c r="O56">
        <v>4</v>
      </c>
      <c r="P56">
        <v>0</v>
      </c>
      <c r="Q56">
        <v>6</v>
      </c>
      <c r="R56" s="1"/>
      <c r="S56" s="2"/>
      <c r="T56" s="1"/>
      <c r="U56" s="1"/>
      <c r="W56" t="s">
        <v>710</v>
      </c>
      <c r="Z56">
        <v>7</v>
      </c>
      <c r="AA56">
        <v>2018</v>
      </c>
      <c r="AB56">
        <v>47</v>
      </c>
      <c r="AC56" t="s">
        <v>719</v>
      </c>
    </row>
    <row r="57" spans="1:29" x14ac:dyDescent="0.3">
      <c r="A57" s="1" t="s">
        <v>452</v>
      </c>
      <c r="B57" s="1" t="s">
        <v>112</v>
      </c>
      <c r="C57" s="2">
        <v>31603</v>
      </c>
      <c r="D57" s="1" t="s">
        <v>26</v>
      </c>
      <c r="E57" s="1" t="s">
        <v>19</v>
      </c>
      <c r="F57" s="1" t="s">
        <v>88</v>
      </c>
      <c r="G57" s="1" t="s">
        <v>21</v>
      </c>
      <c r="H57" s="1" t="s">
        <v>22</v>
      </c>
      <c r="I57">
        <v>46335</v>
      </c>
      <c r="J57" s="2">
        <v>42770</v>
      </c>
      <c r="K57" s="1" t="s">
        <v>28</v>
      </c>
      <c r="L57">
        <v>3</v>
      </c>
      <c r="M57" s="1" t="s">
        <v>29</v>
      </c>
      <c r="N57">
        <v>3.4</v>
      </c>
      <c r="O57">
        <v>5</v>
      </c>
      <c r="P57">
        <v>0</v>
      </c>
      <c r="Q57">
        <v>15</v>
      </c>
      <c r="R57" s="1"/>
      <c r="S57" s="2"/>
      <c r="T57" s="1"/>
      <c r="U57" s="1"/>
      <c r="W57" t="s">
        <v>710</v>
      </c>
      <c r="Z57">
        <v>2</v>
      </c>
      <c r="AA57">
        <v>2017</v>
      </c>
      <c r="AB57">
        <v>39</v>
      </c>
      <c r="AC57" t="s">
        <v>718</v>
      </c>
    </row>
    <row r="58" spans="1:29" x14ac:dyDescent="0.3">
      <c r="A58" s="1" t="s">
        <v>453</v>
      </c>
      <c r="B58" s="1" t="s">
        <v>113</v>
      </c>
      <c r="C58" s="2">
        <v>32342</v>
      </c>
      <c r="D58" s="1" t="s">
        <v>26</v>
      </c>
      <c r="E58" s="1" t="s">
        <v>27</v>
      </c>
      <c r="F58" s="1" t="s">
        <v>88</v>
      </c>
      <c r="G58" s="1" t="s">
        <v>41</v>
      </c>
      <c r="H58" s="1" t="s">
        <v>42</v>
      </c>
      <c r="I58">
        <v>70621</v>
      </c>
      <c r="J58" s="2">
        <v>44317</v>
      </c>
      <c r="K58" s="1" t="s">
        <v>36</v>
      </c>
      <c r="L58">
        <v>3</v>
      </c>
      <c r="M58" s="1" t="s">
        <v>29</v>
      </c>
      <c r="N58">
        <v>4.1100000000000003</v>
      </c>
      <c r="O58">
        <v>4</v>
      </c>
      <c r="P58">
        <v>0</v>
      </c>
      <c r="Q58">
        <v>16</v>
      </c>
      <c r="R58" s="1"/>
      <c r="S58" s="2"/>
      <c r="T58" s="1"/>
      <c r="U58" s="1"/>
      <c r="W58" t="s">
        <v>710</v>
      </c>
      <c r="Z58">
        <v>5</v>
      </c>
      <c r="AA58">
        <v>2021</v>
      </c>
      <c r="AB58">
        <v>37</v>
      </c>
      <c r="AC58" t="s">
        <v>718</v>
      </c>
    </row>
    <row r="59" spans="1:29" x14ac:dyDescent="0.3">
      <c r="A59" s="1" t="s">
        <v>454</v>
      </c>
      <c r="B59" s="1" t="s">
        <v>114</v>
      </c>
      <c r="C59" s="2">
        <v>25818</v>
      </c>
      <c r="D59" s="1" t="s">
        <v>18</v>
      </c>
      <c r="E59" s="1" t="s">
        <v>19</v>
      </c>
      <c r="F59" s="1" t="s">
        <v>88</v>
      </c>
      <c r="G59" s="1" t="s">
        <v>41</v>
      </c>
      <c r="H59" s="1" t="s">
        <v>115</v>
      </c>
      <c r="I59">
        <v>138888</v>
      </c>
      <c r="J59" s="2">
        <v>43586</v>
      </c>
      <c r="K59" s="1" t="s">
        <v>28</v>
      </c>
      <c r="L59">
        <v>4</v>
      </c>
      <c r="M59" s="1" t="s">
        <v>24</v>
      </c>
      <c r="N59">
        <v>4.3</v>
      </c>
      <c r="O59">
        <v>5</v>
      </c>
      <c r="P59">
        <v>0</v>
      </c>
      <c r="Q59">
        <v>4</v>
      </c>
      <c r="R59" s="1"/>
      <c r="S59" s="2"/>
      <c r="T59" s="1"/>
      <c r="U59" s="1"/>
      <c r="W59" t="s">
        <v>710</v>
      </c>
      <c r="Z59">
        <v>5</v>
      </c>
      <c r="AA59">
        <v>2019</v>
      </c>
      <c r="AB59">
        <v>55</v>
      </c>
      <c r="AC59" t="s">
        <v>719</v>
      </c>
    </row>
    <row r="60" spans="1:29" x14ac:dyDescent="0.3">
      <c r="A60" s="1" t="s">
        <v>455</v>
      </c>
      <c r="B60" s="1" t="s">
        <v>116</v>
      </c>
      <c r="C60" s="2">
        <v>32366</v>
      </c>
      <c r="D60" s="1" t="s">
        <v>26</v>
      </c>
      <c r="E60" s="1" t="s">
        <v>19</v>
      </c>
      <c r="F60" s="1" t="s">
        <v>88</v>
      </c>
      <c r="G60" s="1" t="s">
        <v>75</v>
      </c>
      <c r="H60" s="1" t="s">
        <v>76</v>
      </c>
      <c r="I60">
        <v>74241</v>
      </c>
      <c r="J60" s="2">
        <v>42644</v>
      </c>
      <c r="K60" s="1" t="s">
        <v>28</v>
      </c>
      <c r="L60">
        <v>4</v>
      </c>
      <c r="M60" s="1" t="s">
        <v>24</v>
      </c>
      <c r="N60">
        <v>4.7699999999999996</v>
      </c>
      <c r="O60">
        <v>5</v>
      </c>
      <c r="P60">
        <v>0</v>
      </c>
      <c r="Q60">
        <v>14</v>
      </c>
      <c r="R60" s="1"/>
      <c r="S60" s="2"/>
      <c r="T60" s="1"/>
      <c r="U60" s="1"/>
      <c r="W60" t="s">
        <v>710</v>
      </c>
      <c r="Z60">
        <v>10</v>
      </c>
      <c r="AA60">
        <v>2016</v>
      </c>
      <c r="AB60">
        <v>37</v>
      </c>
      <c r="AC60" t="s">
        <v>718</v>
      </c>
    </row>
    <row r="61" spans="1:29" x14ac:dyDescent="0.3">
      <c r="A61" s="1" t="s">
        <v>456</v>
      </c>
      <c r="B61" s="1" t="s">
        <v>117</v>
      </c>
      <c r="C61" s="2">
        <v>26996</v>
      </c>
      <c r="D61" s="1" t="s">
        <v>26</v>
      </c>
      <c r="E61" s="1" t="s">
        <v>19</v>
      </c>
      <c r="F61" s="1" t="s">
        <v>20</v>
      </c>
      <c r="G61" s="1" t="s">
        <v>21</v>
      </c>
      <c r="H61" s="1" t="s">
        <v>69</v>
      </c>
      <c r="I61">
        <v>75188</v>
      </c>
      <c r="J61" s="2">
        <v>43726</v>
      </c>
      <c r="K61" s="1" t="s">
        <v>46</v>
      </c>
      <c r="L61">
        <v>3</v>
      </c>
      <c r="M61" s="1" t="s">
        <v>29</v>
      </c>
      <c r="N61">
        <v>4.5199999999999996</v>
      </c>
      <c r="O61">
        <v>4</v>
      </c>
      <c r="P61">
        <v>0</v>
      </c>
      <c r="Q61">
        <v>4</v>
      </c>
      <c r="R61" s="1"/>
      <c r="S61" s="2"/>
      <c r="T61" s="1"/>
      <c r="U61" s="1"/>
      <c r="W61" t="s">
        <v>710</v>
      </c>
      <c r="Z61">
        <v>9</v>
      </c>
      <c r="AA61">
        <v>2019</v>
      </c>
      <c r="AB61">
        <v>52</v>
      </c>
      <c r="AC61" t="s">
        <v>719</v>
      </c>
    </row>
    <row r="62" spans="1:29" x14ac:dyDescent="0.3">
      <c r="A62" s="1" t="s">
        <v>457</v>
      </c>
      <c r="B62" s="1" t="s">
        <v>118</v>
      </c>
      <c r="C62" s="2">
        <v>26930</v>
      </c>
      <c r="D62" s="1" t="s">
        <v>26</v>
      </c>
      <c r="E62" s="1" t="s">
        <v>27</v>
      </c>
      <c r="F62" s="1" t="s">
        <v>20</v>
      </c>
      <c r="G62" s="1" t="s">
        <v>21</v>
      </c>
      <c r="H62" s="1" t="s">
        <v>22</v>
      </c>
      <c r="I62">
        <v>62514</v>
      </c>
      <c r="J62" s="2">
        <v>42120</v>
      </c>
      <c r="K62" s="1" t="s">
        <v>46</v>
      </c>
      <c r="L62">
        <v>3</v>
      </c>
      <c r="M62" s="1" t="s">
        <v>29</v>
      </c>
      <c r="N62">
        <v>2.9</v>
      </c>
      <c r="O62">
        <v>3</v>
      </c>
      <c r="P62">
        <v>0</v>
      </c>
      <c r="Q62">
        <v>6</v>
      </c>
      <c r="R62" s="1"/>
      <c r="S62" s="2"/>
      <c r="T62" s="1"/>
      <c r="U62" s="1"/>
      <c r="W62" t="s">
        <v>710</v>
      </c>
      <c r="Z62">
        <v>4</v>
      </c>
      <c r="AA62">
        <v>2015</v>
      </c>
      <c r="AB62">
        <v>52</v>
      </c>
      <c r="AC62" t="s">
        <v>719</v>
      </c>
    </row>
    <row r="63" spans="1:29" x14ac:dyDescent="0.3">
      <c r="A63" s="1" t="s">
        <v>458</v>
      </c>
      <c r="B63" s="1" t="s">
        <v>119</v>
      </c>
      <c r="C63" s="2">
        <v>27180</v>
      </c>
      <c r="D63" s="1" t="s">
        <v>18</v>
      </c>
      <c r="E63" s="1" t="s">
        <v>19</v>
      </c>
      <c r="F63" s="1" t="s">
        <v>20</v>
      </c>
      <c r="G63" s="1" t="s">
        <v>21</v>
      </c>
      <c r="H63" s="1" t="s">
        <v>22</v>
      </c>
      <c r="I63">
        <v>48888</v>
      </c>
      <c r="J63" s="2">
        <v>43749</v>
      </c>
      <c r="K63" s="1" t="s">
        <v>23</v>
      </c>
      <c r="L63">
        <v>3</v>
      </c>
      <c r="M63" s="1" t="s">
        <v>29</v>
      </c>
      <c r="N63">
        <v>4.7</v>
      </c>
      <c r="O63">
        <v>5</v>
      </c>
      <c r="P63">
        <v>0</v>
      </c>
      <c r="Q63">
        <v>8</v>
      </c>
      <c r="R63" s="1"/>
      <c r="S63" s="2"/>
      <c r="T63" s="1"/>
      <c r="U63" s="1"/>
      <c r="W63" t="s">
        <v>710</v>
      </c>
      <c r="Z63">
        <v>10</v>
      </c>
      <c r="AA63">
        <v>2019</v>
      </c>
      <c r="AB63">
        <v>51</v>
      </c>
      <c r="AC63" t="s">
        <v>719</v>
      </c>
    </row>
    <row r="64" spans="1:29" x14ac:dyDescent="0.3">
      <c r="A64" s="1" t="s">
        <v>459</v>
      </c>
      <c r="B64" s="1" t="s">
        <v>120</v>
      </c>
      <c r="C64" s="2">
        <v>28727</v>
      </c>
      <c r="D64" s="1" t="s">
        <v>18</v>
      </c>
      <c r="E64" s="1" t="s">
        <v>27</v>
      </c>
      <c r="F64" s="1" t="s">
        <v>20</v>
      </c>
      <c r="G64" s="1" t="s">
        <v>21</v>
      </c>
      <c r="H64" s="1" t="s">
        <v>22</v>
      </c>
      <c r="I64">
        <v>54285</v>
      </c>
      <c r="J64" s="2">
        <v>43555</v>
      </c>
      <c r="K64" s="1" t="s">
        <v>36</v>
      </c>
      <c r="L64">
        <v>3</v>
      </c>
      <c r="M64" s="1" t="s">
        <v>29</v>
      </c>
      <c r="N64">
        <v>4.2</v>
      </c>
      <c r="O64">
        <v>3</v>
      </c>
      <c r="P64">
        <v>0</v>
      </c>
      <c r="Q64">
        <v>3</v>
      </c>
      <c r="R64" s="1"/>
      <c r="S64" s="2"/>
      <c r="T64" s="1"/>
      <c r="U64" s="1"/>
      <c r="W64" t="s">
        <v>710</v>
      </c>
      <c r="Z64">
        <v>3</v>
      </c>
      <c r="AA64">
        <v>2019</v>
      </c>
      <c r="AB64">
        <v>47</v>
      </c>
      <c r="AC64" t="s">
        <v>719</v>
      </c>
    </row>
    <row r="65" spans="1:29" x14ac:dyDescent="0.3">
      <c r="A65" s="1" t="s">
        <v>460</v>
      </c>
      <c r="B65" s="1" t="s">
        <v>121</v>
      </c>
      <c r="C65" s="2">
        <v>32745</v>
      </c>
      <c r="D65" s="1" t="s">
        <v>26</v>
      </c>
      <c r="E65" s="1" t="s">
        <v>63</v>
      </c>
      <c r="F65" s="1" t="s">
        <v>20</v>
      </c>
      <c r="G65" s="1" t="s">
        <v>21</v>
      </c>
      <c r="H65" s="1" t="s">
        <v>48</v>
      </c>
      <c r="I65">
        <v>56847</v>
      </c>
      <c r="J65" s="2">
        <v>43653</v>
      </c>
      <c r="K65" s="1" t="s">
        <v>28</v>
      </c>
      <c r="L65">
        <v>1</v>
      </c>
      <c r="M65" s="1" t="s">
        <v>104</v>
      </c>
      <c r="N65">
        <v>3</v>
      </c>
      <c r="O65">
        <v>1</v>
      </c>
      <c r="P65">
        <v>2</v>
      </c>
      <c r="Q65">
        <v>5</v>
      </c>
      <c r="R65" s="1"/>
      <c r="S65" s="2"/>
      <c r="T65" s="1"/>
      <c r="U65" s="1"/>
      <c r="W65" t="s">
        <v>710</v>
      </c>
      <c r="Z65">
        <v>7</v>
      </c>
      <c r="AA65">
        <v>2019</v>
      </c>
      <c r="AB65">
        <v>36</v>
      </c>
      <c r="AC65" t="s">
        <v>718</v>
      </c>
    </row>
    <row r="66" spans="1:29" x14ac:dyDescent="0.3">
      <c r="A66" s="1" t="s">
        <v>461</v>
      </c>
      <c r="B66" s="1" t="s">
        <v>122</v>
      </c>
      <c r="C66" s="2">
        <v>28755</v>
      </c>
      <c r="D66" s="1" t="s">
        <v>26</v>
      </c>
      <c r="E66" s="1" t="s">
        <v>27</v>
      </c>
      <c r="F66" s="1" t="s">
        <v>20</v>
      </c>
      <c r="G66" s="1" t="s">
        <v>21</v>
      </c>
      <c r="H66" s="1" t="s">
        <v>48</v>
      </c>
      <c r="I66">
        <v>71776</v>
      </c>
      <c r="J66" s="2">
        <v>43653</v>
      </c>
      <c r="K66" s="1" t="s">
        <v>23</v>
      </c>
      <c r="L66">
        <v>3</v>
      </c>
      <c r="M66" s="1" t="s">
        <v>29</v>
      </c>
      <c r="N66">
        <v>4.4000000000000004</v>
      </c>
      <c r="O66">
        <v>5</v>
      </c>
      <c r="P66">
        <v>0</v>
      </c>
      <c r="Q66">
        <v>17</v>
      </c>
      <c r="R66" s="1"/>
      <c r="S66" s="2"/>
      <c r="T66" s="1"/>
      <c r="U66" s="1"/>
      <c r="W66" t="s">
        <v>710</v>
      </c>
      <c r="Z66">
        <v>7</v>
      </c>
      <c r="AA66">
        <v>2019</v>
      </c>
      <c r="AB66">
        <v>47</v>
      </c>
      <c r="AC66" t="s">
        <v>719</v>
      </c>
    </row>
    <row r="67" spans="1:29" x14ac:dyDescent="0.3">
      <c r="A67" s="1" t="s">
        <v>462</v>
      </c>
      <c r="B67" s="1" t="s">
        <v>123</v>
      </c>
      <c r="C67" s="2">
        <v>32047</v>
      </c>
      <c r="D67" s="1" t="s">
        <v>26</v>
      </c>
      <c r="E67" s="1" t="s">
        <v>19</v>
      </c>
      <c r="F67" s="1" t="s">
        <v>20</v>
      </c>
      <c r="G67" s="1" t="s">
        <v>21</v>
      </c>
      <c r="H67" s="1" t="s">
        <v>48</v>
      </c>
      <c r="I67">
        <v>65902</v>
      </c>
      <c r="J67" s="2">
        <v>43513</v>
      </c>
      <c r="K67" s="1" t="s">
        <v>23</v>
      </c>
      <c r="L67">
        <v>3</v>
      </c>
      <c r="M67" s="1" t="s">
        <v>29</v>
      </c>
      <c r="N67">
        <v>4</v>
      </c>
      <c r="O67">
        <v>4</v>
      </c>
      <c r="P67">
        <v>0</v>
      </c>
      <c r="Q67">
        <v>7</v>
      </c>
      <c r="R67" s="1"/>
      <c r="S67" s="2"/>
      <c r="T67" s="1"/>
      <c r="U67" s="1"/>
      <c r="W67" t="s">
        <v>710</v>
      </c>
      <c r="Z67">
        <v>2</v>
      </c>
      <c r="AA67">
        <v>2019</v>
      </c>
      <c r="AB67">
        <v>38</v>
      </c>
      <c r="AC67" t="s">
        <v>718</v>
      </c>
    </row>
    <row r="68" spans="1:29" x14ac:dyDescent="0.3">
      <c r="A68" s="1" t="s">
        <v>463</v>
      </c>
      <c r="B68" s="1" t="s">
        <v>124</v>
      </c>
      <c r="C68" s="2">
        <v>32799</v>
      </c>
      <c r="D68" s="1" t="s">
        <v>18</v>
      </c>
      <c r="E68" s="1" t="s">
        <v>27</v>
      </c>
      <c r="F68" s="1" t="s">
        <v>20</v>
      </c>
      <c r="G68" s="1" t="s">
        <v>21</v>
      </c>
      <c r="H68" s="1" t="s">
        <v>22</v>
      </c>
      <c r="I68">
        <v>64057</v>
      </c>
      <c r="J68" s="2">
        <v>44505</v>
      </c>
      <c r="K68" s="1" t="s">
        <v>28</v>
      </c>
      <c r="L68">
        <v>1</v>
      </c>
      <c r="M68" s="1" t="s">
        <v>104</v>
      </c>
      <c r="N68">
        <v>1.56</v>
      </c>
      <c r="O68">
        <v>5</v>
      </c>
      <c r="P68">
        <v>6</v>
      </c>
      <c r="Q68">
        <v>15</v>
      </c>
      <c r="R68" s="1"/>
      <c r="S68" s="2"/>
      <c r="T68" s="1"/>
      <c r="U68" s="1"/>
      <c r="W68" t="s">
        <v>710</v>
      </c>
      <c r="Z68">
        <v>11</v>
      </c>
      <c r="AA68">
        <v>2021</v>
      </c>
      <c r="AB68">
        <v>36</v>
      </c>
      <c r="AC68" t="s">
        <v>718</v>
      </c>
    </row>
    <row r="69" spans="1:29" x14ac:dyDescent="0.3">
      <c r="A69" s="1" t="s">
        <v>464</v>
      </c>
      <c r="B69" s="1" t="s">
        <v>125</v>
      </c>
      <c r="C69" s="2">
        <v>31946</v>
      </c>
      <c r="D69" s="1" t="s">
        <v>18</v>
      </c>
      <c r="E69" s="1" t="s">
        <v>19</v>
      </c>
      <c r="F69" s="1" t="s">
        <v>20</v>
      </c>
      <c r="G69" s="1" t="s">
        <v>41</v>
      </c>
      <c r="H69" s="1" t="s">
        <v>126</v>
      </c>
      <c r="I69">
        <v>53366</v>
      </c>
      <c r="J69" s="2">
        <v>44285</v>
      </c>
      <c r="K69" s="1" t="s">
        <v>23</v>
      </c>
      <c r="L69">
        <v>1</v>
      </c>
      <c r="M69" s="1" t="s">
        <v>104</v>
      </c>
      <c r="N69">
        <v>1.2</v>
      </c>
      <c r="O69">
        <v>3</v>
      </c>
      <c r="P69">
        <v>3</v>
      </c>
      <c r="Q69">
        <v>2</v>
      </c>
      <c r="R69" s="1"/>
      <c r="S69" s="2"/>
      <c r="T69" s="1"/>
      <c r="U69" s="1"/>
      <c r="W69" t="s">
        <v>710</v>
      </c>
      <c r="Z69">
        <v>3</v>
      </c>
      <c r="AA69">
        <v>2021</v>
      </c>
      <c r="AB69">
        <v>38</v>
      </c>
      <c r="AC69" t="s">
        <v>718</v>
      </c>
    </row>
    <row r="70" spans="1:29" x14ac:dyDescent="0.3">
      <c r="A70" s="1" t="s">
        <v>465</v>
      </c>
      <c r="B70" s="1" t="s">
        <v>127</v>
      </c>
      <c r="C70" s="2">
        <v>29661</v>
      </c>
      <c r="D70" s="1" t="s">
        <v>26</v>
      </c>
      <c r="E70" s="1" t="s">
        <v>27</v>
      </c>
      <c r="F70" s="1" t="s">
        <v>20</v>
      </c>
      <c r="G70" s="1" t="s">
        <v>21</v>
      </c>
      <c r="H70" s="1" t="s">
        <v>22</v>
      </c>
      <c r="I70">
        <v>58530</v>
      </c>
      <c r="J70" s="2">
        <v>42979</v>
      </c>
      <c r="K70" s="1" t="s">
        <v>46</v>
      </c>
      <c r="L70">
        <v>3</v>
      </c>
      <c r="M70" s="1" t="s">
        <v>29</v>
      </c>
      <c r="N70">
        <v>5</v>
      </c>
      <c r="O70">
        <v>5</v>
      </c>
      <c r="P70">
        <v>0</v>
      </c>
      <c r="Q70">
        <v>19</v>
      </c>
      <c r="R70" s="1"/>
      <c r="S70" s="2"/>
      <c r="T70" s="1"/>
      <c r="U70" s="1"/>
      <c r="W70" t="s">
        <v>710</v>
      </c>
      <c r="Z70">
        <v>9</v>
      </c>
      <c r="AA70">
        <v>2017</v>
      </c>
      <c r="AB70">
        <v>44</v>
      </c>
      <c r="AC70" t="s">
        <v>718</v>
      </c>
    </row>
    <row r="71" spans="1:29" x14ac:dyDescent="0.3">
      <c r="A71" s="1" t="s">
        <v>466</v>
      </c>
      <c r="B71" s="1" t="s">
        <v>128</v>
      </c>
      <c r="C71" s="2">
        <v>29348</v>
      </c>
      <c r="D71" s="1" t="s">
        <v>18</v>
      </c>
      <c r="E71" s="1" t="s">
        <v>19</v>
      </c>
      <c r="F71" s="1" t="s">
        <v>20</v>
      </c>
      <c r="G71" s="1" t="s">
        <v>41</v>
      </c>
      <c r="H71" s="1" t="s">
        <v>129</v>
      </c>
      <c r="I71">
        <v>178000</v>
      </c>
      <c r="J71" s="2">
        <v>42475</v>
      </c>
      <c r="K71" s="1" t="s">
        <v>28</v>
      </c>
      <c r="L71">
        <v>4</v>
      </c>
      <c r="M71" s="1" t="s">
        <v>24</v>
      </c>
      <c r="N71">
        <v>5</v>
      </c>
      <c r="O71">
        <v>5</v>
      </c>
      <c r="P71">
        <v>0</v>
      </c>
      <c r="Q71">
        <v>15</v>
      </c>
      <c r="R71" s="1"/>
      <c r="S71" s="2"/>
      <c r="T71" s="1"/>
      <c r="U71" s="1"/>
      <c r="W71" t="s">
        <v>710</v>
      </c>
      <c r="Z71">
        <v>4</v>
      </c>
      <c r="AA71">
        <v>2016</v>
      </c>
      <c r="AB71">
        <v>45</v>
      </c>
      <c r="AC71" t="s">
        <v>718</v>
      </c>
    </row>
    <row r="72" spans="1:29" x14ac:dyDescent="0.3">
      <c r="A72" s="1" t="s">
        <v>467</v>
      </c>
      <c r="B72" s="1" t="s">
        <v>130</v>
      </c>
      <c r="C72" s="2">
        <v>28961</v>
      </c>
      <c r="D72" s="1" t="s">
        <v>26</v>
      </c>
      <c r="E72" s="1" t="s">
        <v>27</v>
      </c>
      <c r="F72" s="1" t="s">
        <v>20</v>
      </c>
      <c r="G72" s="1" t="s">
        <v>57</v>
      </c>
      <c r="H72" s="1" t="s">
        <v>58</v>
      </c>
      <c r="I72">
        <v>99351</v>
      </c>
      <c r="J72" s="2">
        <v>41760</v>
      </c>
      <c r="K72" s="1" t="s">
        <v>131</v>
      </c>
      <c r="L72">
        <v>3</v>
      </c>
      <c r="M72" s="1" t="s">
        <v>29</v>
      </c>
      <c r="N72">
        <v>5</v>
      </c>
      <c r="O72">
        <v>3</v>
      </c>
      <c r="P72">
        <v>0</v>
      </c>
      <c r="Q72">
        <v>3</v>
      </c>
      <c r="R72" s="1"/>
      <c r="S72" s="2"/>
      <c r="T72" s="1"/>
      <c r="U72" s="1"/>
      <c r="W72" t="s">
        <v>710</v>
      </c>
      <c r="Z72">
        <v>5</v>
      </c>
      <c r="AA72">
        <v>2014</v>
      </c>
      <c r="AB72">
        <v>46</v>
      </c>
      <c r="AC72" t="s">
        <v>719</v>
      </c>
    </row>
    <row r="73" spans="1:29" x14ac:dyDescent="0.3">
      <c r="A73" s="1" t="s">
        <v>468</v>
      </c>
      <c r="B73" s="1" t="s">
        <v>132</v>
      </c>
      <c r="C73" s="2">
        <v>23251</v>
      </c>
      <c r="D73" s="1" t="s">
        <v>18</v>
      </c>
      <c r="E73" s="1" t="s">
        <v>19</v>
      </c>
      <c r="F73" s="1" t="s">
        <v>20</v>
      </c>
      <c r="G73" s="1" t="s">
        <v>75</v>
      </c>
      <c r="H73" s="1" t="s">
        <v>76</v>
      </c>
      <c r="I73">
        <v>67251</v>
      </c>
      <c r="J73" s="2">
        <v>42530</v>
      </c>
      <c r="K73" s="1" t="s">
        <v>28</v>
      </c>
      <c r="L73">
        <v>3</v>
      </c>
      <c r="M73" s="1" t="s">
        <v>29</v>
      </c>
      <c r="N73">
        <v>4.3</v>
      </c>
      <c r="O73">
        <v>3</v>
      </c>
      <c r="P73">
        <v>2</v>
      </c>
      <c r="Q73">
        <v>7</v>
      </c>
      <c r="R73" s="1"/>
      <c r="S73" s="2"/>
      <c r="T73" s="1"/>
      <c r="U73" s="1"/>
      <c r="W73" t="s">
        <v>710</v>
      </c>
      <c r="Z73">
        <v>6</v>
      </c>
      <c r="AA73">
        <v>2016</v>
      </c>
      <c r="AB73">
        <v>62</v>
      </c>
      <c r="AC73" t="s">
        <v>720</v>
      </c>
    </row>
    <row r="74" spans="1:29" x14ac:dyDescent="0.3">
      <c r="A74" s="1" t="s">
        <v>469</v>
      </c>
      <c r="B74" s="1" t="s">
        <v>133</v>
      </c>
      <c r="C74" s="2">
        <v>24996</v>
      </c>
      <c r="D74" s="1" t="s">
        <v>26</v>
      </c>
      <c r="E74" s="1" t="s">
        <v>19</v>
      </c>
      <c r="F74" s="1" t="s">
        <v>20</v>
      </c>
      <c r="G74" s="1" t="s">
        <v>41</v>
      </c>
      <c r="H74" s="1" t="s">
        <v>42</v>
      </c>
      <c r="I74">
        <v>65707</v>
      </c>
      <c r="J74" s="2">
        <v>42009</v>
      </c>
      <c r="K74" s="1" t="s">
        <v>23</v>
      </c>
      <c r="L74">
        <v>3</v>
      </c>
      <c r="M74" s="1" t="s">
        <v>29</v>
      </c>
      <c r="N74">
        <v>4.7</v>
      </c>
      <c r="O74">
        <v>4</v>
      </c>
      <c r="P74">
        <v>0</v>
      </c>
      <c r="Q74">
        <v>1</v>
      </c>
      <c r="R74" s="1"/>
      <c r="S74" s="2"/>
      <c r="T74" s="1"/>
      <c r="U74" s="1"/>
      <c r="W74" t="s">
        <v>710</v>
      </c>
      <c r="Z74">
        <v>1</v>
      </c>
      <c r="AA74">
        <v>2015</v>
      </c>
      <c r="AB74">
        <v>57</v>
      </c>
      <c r="AC74" t="s">
        <v>720</v>
      </c>
    </row>
    <row r="75" spans="1:29" x14ac:dyDescent="0.3">
      <c r="A75" s="1" t="s">
        <v>470</v>
      </c>
      <c r="B75" s="1" t="s">
        <v>134</v>
      </c>
      <c r="C75" s="2">
        <v>31305</v>
      </c>
      <c r="D75" s="1" t="s">
        <v>18</v>
      </c>
      <c r="E75" s="1" t="s">
        <v>19</v>
      </c>
      <c r="F75" s="1" t="s">
        <v>20</v>
      </c>
      <c r="G75" s="1" t="s">
        <v>21</v>
      </c>
      <c r="H75" s="1" t="s">
        <v>22</v>
      </c>
      <c r="I75">
        <v>52249</v>
      </c>
      <c r="J75" s="2">
        <v>44285</v>
      </c>
      <c r="K75" s="1" t="s">
        <v>36</v>
      </c>
      <c r="L75">
        <v>3</v>
      </c>
      <c r="M75" s="1" t="s">
        <v>29</v>
      </c>
      <c r="N75">
        <v>4.5</v>
      </c>
      <c r="O75">
        <v>3</v>
      </c>
      <c r="P75">
        <v>0</v>
      </c>
      <c r="Q75">
        <v>5</v>
      </c>
      <c r="R75" s="1"/>
      <c r="S75" s="2"/>
      <c r="T75" s="1"/>
      <c r="U75" s="1"/>
      <c r="W75" t="s">
        <v>710</v>
      </c>
      <c r="Z75">
        <v>3</v>
      </c>
      <c r="AA75">
        <v>2021</v>
      </c>
      <c r="AB75">
        <v>40</v>
      </c>
      <c r="AC75" t="s">
        <v>718</v>
      </c>
    </row>
    <row r="76" spans="1:29" x14ac:dyDescent="0.3">
      <c r="A76" s="1" t="s">
        <v>471</v>
      </c>
      <c r="B76" s="1" t="s">
        <v>135</v>
      </c>
      <c r="C76" s="2">
        <v>30359</v>
      </c>
      <c r="D76" s="1" t="s">
        <v>26</v>
      </c>
      <c r="E76" s="1" t="s">
        <v>19</v>
      </c>
      <c r="F76" s="1" t="s">
        <v>20</v>
      </c>
      <c r="G76" s="1" t="s">
        <v>21</v>
      </c>
      <c r="H76" s="1" t="s">
        <v>22</v>
      </c>
      <c r="I76">
        <v>53171</v>
      </c>
      <c r="J76" s="2">
        <v>42506</v>
      </c>
      <c r="K76" s="1" t="s">
        <v>23</v>
      </c>
      <c r="L76">
        <v>3</v>
      </c>
      <c r="M76" s="1" t="s">
        <v>29</v>
      </c>
      <c r="N76">
        <v>4.2</v>
      </c>
      <c r="O76">
        <v>4</v>
      </c>
      <c r="P76">
        <v>0</v>
      </c>
      <c r="Q76">
        <v>12</v>
      </c>
      <c r="R76" s="1"/>
      <c r="S76" s="2"/>
      <c r="T76" s="1"/>
      <c r="U76" s="1"/>
      <c r="W76" t="s">
        <v>710</v>
      </c>
      <c r="Z76">
        <v>5</v>
      </c>
      <c r="AA76">
        <v>2016</v>
      </c>
      <c r="AB76">
        <v>42</v>
      </c>
      <c r="AC76" t="s">
        <v>718</v>
      </c>
    </row>
    <row r="77" spans="1:29" x14ac:dyDescent="0.3">
      <c r="A77" s="1" t="s">
        <v>472</v>
      </c>
      <c r="B77" s="1" t="s">
        <v>136</v>
      </c>
      <c r="C77" s="2">
        <v>32883</v>
      </c>
      <c r="D77" s="1" t="s">
        <v>26</v>
      </c>
      <c r="E77" s="1" t="s">
        <v>27</v>
      </c>
      <c r="F77" s="1" t="s">
        <v>20</v>
      </c>
      <c r="G77" s="1" t="s">
        <v>21</v>
      </c>
      <c r="H77" s="1" t="s">
        <v>22</v>
      </c>
      <c r="I77">
        <v>51337</v>
      </c>
      <c r="J77" s="2">
        <v>44285</v>
      </c>
      <c r="K77" s="1" t="s">
        <v>23</v>
      </c>
      <c r="L77">
        <v>3</v>
      </c>
      <c r="M77" s="1" t="s">
        <v>29</v>
      </c>
      <c r="N77">
        <v>3.73</v>
      </c>
      <c r="O77">
        <v>3</v>
      </c>
      <c r="P77">
        <v>0</v>
      </c>
      <c r="Q77">
        <v>19</v>
      </c>
      <c r="R77" s="1"/>
      <c r="S77" s="2"/>
      <c r="T77" s="1"/>
      <c r="U77" s="1"/>
      <c r="W77" t="s">
        <v>710</v>
      </c>
      <c r="Z77">
        <v>3</v>
      </c>
      <c r="AA77">
        <v>2021</v>
      </c>
      <c r="AB77">
        <v>35</v>
      </c>
      <c r="AC77" t="s">
        <v>721</v>
      </c>
    </row>
    <row r="78" spans="1:29" x14ac:dyDescent="0.3">
      <c r="A78" s="1" t="s">
        <v>473</v>
      </c>
      <c r="B78" s="1" t="s">
        <v>137</v>
      </c>
      <c r="C78" s="2">
        <v>29438</v>
      </c>
      <c r="D78" s="1" t="s">
        <v>26</v>
      </c>
      <c r="E78" s="1" t="s">
        <v>19</v>
      </c>
      <c r="F78" s="1" t="s">
        <v>138</v>
      </c>
      <c r="G78" s="1" t="s">
        <v>21</v>
      </c>
      <c r="H78" s="1" t="s">
        <v>22</v>
      </c>
      <c r="I78">
        <v>57815</v>
      </c>
      <c r="J78" s="2">
        <v>43737</v>
      </c>
      <c r="K78" s="1" t="s">
        <v>28</v>
      </c>
      <c r="L78">
        <v>4</v>
      </c>
      <c r="M78" s="1" t="s">
        <v>24</v>
      </c>
      <c r="N78">
        <v>3.9</v>
      </c>
      <c r="O78">
        <v>4</v>
      </c>
      <c r="P78">
        <v>0</v>
      </c>
      <c r="Q78">
        <v>3</v>
      </c>
      <c r="R78" s="1"/>
      <c r="S78" s="2"/>
      <c r="T78" s="1"/>
      <c r="U78" s="1"/>
      <c r="W78" t="s">
        <v>710</v>
      </c>
      <c r="Z78">
        <v>9</v>
      </c>
      <c r="AA78">
        <v>2019</v>
      </c>
      <c r="AB78">
        <v>45</v>
      </c>
      <c r="AC78" t="s">
        <v>718</v>
      </c>
    </row>
    <row r="79" spans="1:29" x14ac:dyDescent="0.3">
      <c r="A79" s="1" t="s">
        <v>474</v>
      </c>
      <c r="B79" s="1" t="s">
        <v>139</v>
      </c>
      <c r="C79" s="2">
        <v>32773</v>
      </c>
      <c r="D79" s="1" t="s">
        <v>26</v>
      </c>
      <c r="E79" s="1" t="s">
        <v>19</v>
      </c>
      <c r="F79" s="1" t="s">
        <v>138</v>
      </c>
      <c r="G79" s="1" t="s">
        <v>75</v>
      </c>
      <c r="H79" s="1" t="s">
        <v>76</v>
      </c>
      <c r="I79">
        <v>61555</v>
      </c>
      <c r="J79" s="2">
        <v>44243</v>
      </c>
      <c r="K79" s="1" t="s">
        <v>28</v>
      </c>
      <c r="L79">
        <v>3</v>
      </c>
      <c r="M79" s="1" t="s">
        <v>29</v>
      </c>
      <c r="N79">
        <v>4.5</v>
      </c>
      <c r="O79">
        <v>5</v>
      </c>
      <c r="P79">
        <v>0</v>
      </c>
      <c r="Q79">
        <v>20</v>
      </c>
      <c r="R79" s="1"/>
      <c r="S79" s="2"/>
      <c r="T79" s="1"/>
      <c r="U79" s="1"/>
      <c r="W79" t="s">
        <v>710</v>
      </c>
      <c r="Z79">
        <v>2</v>
      </c>
      <c r="AA79">
        <v>2021</v>
      </c>
      <c r="AB79">
        <v>36</v>
      </c>
      <c r="AC79" t="s">
        <v>718</v>
      </c>
    </row>
    <row r="80" spans="1:29" x14ac:dyDescent="0.3">
      <c r="A80" s="1" t="s">
        <v>475</v>
      </c>
      <c r="B80" s="1" t="s">
        <v>140</v>
      </c>
      <c r="C80" s="2">
        <v>32836</v>
      </c>
      <c r="D80" s="1" t="s">
        <v>18</v>
      </c>
      <c r="E80" s="1" t="s">
        <v>27</v>
      </c>
      <c r="F80" s="1" t="s">
        <v>138</v>
      </c>
      <c r="G80" s="1" t="s">
        <v>41</v>
      </c>
      <c r="H80" s="1" t="s">
        <v>42</v>
      </c>
      <c r="I80">
        <v>74679</v>
      </c>
      <c r="J80" s="2">
        <v>44285</v>
      </c>
      <c r="K80" s="1" t="s">
        <v>23</v>
      </c>
      <c r="L80">
        <v>3</v>
      </c>
      <c r="M80" s="1" t="s">
        <v>29</v>
      </c>
      <c r="N80">
        <v>4.3</v>
      </c>
      <c r="O80">
        <v>5</v>
      </c>
      <c r="P80">
        <v>0</v>
      </c>
      <c r="Q80">
        <v>20</v>
      </c>
      <c r="R80" s="1"/>
      <c r="S80" s="2"/>
      <c r="T80" s="1"/>
      <c r="U80" s="1"/>
      <c r="W80" t="s">
        <v>710</v>
      </c>
      <c r="Z80">
        <v>3</v>
      </c>
      <c r="AA80">
        <v>2021</v>
      </c>
      <c r="AB80">
        <v>36</v>
      </c>
      <c r="AC80" t="s">
        <v>718</v>
      </c>
    </row>
    <row r="81" spans="1:29" x14ac:dyDescent="0.3">
      <c r="A81" s="1" t="s">
        <v>476</v>
      </c>
      <c r="B81" s="1" t="s">
        <v>141</v>
      </c>
      <c r="C81" s="2">
        <v>33773</v>
      </c>
      <c r="D81" s="1" t="s">
        <v>26</v>
      </c>
      <c r="E81" s="1" t="s">
        <v>19</v>
      </c>
      <c r="F81" s="1" t="s">
        <v>138</v>
      </c>
      <c r="G81" s="1" t="s">
        <v>21</v>
      </c>
      <c r="H81" s="1" t="s">
        <v>22</v>
      </c>
      <c r="I81">
        <v>53018</v>
      </c>
      <c r="J81" s="2">
        <v>43415</v>
      </c>
      <c r="K81" s="1" t="s">
        <v>28</v>
      </c>
      <c r="L81">
        <v>3</v>
      </c>
      <c r="M81" s="1" t="s">
        <v>29</v>
      </c>
      <c r="N81">
        <v>4.3</v>
      </c>
      <c r="O81">
        <v>5</v>
      </c>
      <c r="P81">
        <v>0</v>
      </c>
      <c r="Q81">
        <v>7</v>
      </c>
      <c r="R81" s="1"/>
      <c r="S81" s="2"/>
      <c r="T81" s="1"/>
      <c r="U81" s="1"/>
      <c r="W81" t="s">
        <v>710</v>
      </c>
      <c r="Z81">
        <v>11</v>
      </c>
      <c r="AA81">
        <v>2018</v>
      </c>
      <c r="AB81">
        <v>33</v>
      </c>
      <c r="AC81" t="s">
        <v>721</v>
      </c>
    </row>
    <row r="82" spans="1:29" x14ac:dyDescent="0.3">
      <c r="A82" s="1" t="s">
        <v>477</v>
      </c>
      <c r="B82" s="1" t="s">
        <v>142</v>
      </c>
      <c r="C82" s="2">
        <v>25475</v>
      </c>
      <c r="D82" s="1" t="s">
        <v>18</v>
      </c>
      <c r="E82" s="1" t="s">
        <v>40</v>
      </c>
      <c r="F82" s="1" t="s">
        <v>20</v>
      </c>
      <c r="G82" s="1" t="s">
        <v>21</v>
      </c>
      <c r="H82" s="1" t="s">
        <v>22</v>
      </c>
      <c r="I82">
        <v>59892</v>
      </c>
      <c r="J82" s="2">
        <v>42681</v>
      </c>
      <c r="K82" s="1" t="s">
        <v>38</v>
      </c>
      <c r="L82">
        <v>4</v>
      </c>
      <c r="M82" s="1" t="s">
        <v>24</v>
      </c>
      <c r="N82">
        <v>4.5</v>
      </c>
      <c r="O82">
        <v>4</v>
      </c>
      <c r="P82">
        <v>0</v>
      </c>
      <c r="Q82">
        <v>1</v>
      </c>
      <c r="R82" s="1"/>
      <c r="S82" s="2"/>
      <c r="T82" s="1"/>
      <c r="U82" s="1"/>
      <c r="W82" t="s">
        <v>710</v>
      </c>
      <c r="Z82">
        <v>11</v>
      </c>
      <c r="AA82">
        <v>2016</v>
      </c>
      <c r="AB82">
        <v>56</v>
      </c>
      <c r="AC82" t="s">
        <v>720</v>
      </c>
    </row>
    <row r="83" spans="1:29" x14ac:dyDescent="0.3">
      <c r="A83" s="1" t="s">
        <v>478</v>
      </c>
      <c r="B83" s="1" t="s">
        <v>143</v>
      </c>
      <c r="C83" s="2">
        <v>29692</v>
      </c>
      <c r="D83" s="1" t="s">
        <v>26</v>
      </c>
      <c r="E83" s="1" t="s">
        <v>63</v>
      </c>
      <c r="F83" s="1" t="s">
        <v>20</v>
      </c>
      <c r="G83" s="1" t="s">
        <v>41</v>
      </c>
      <c r="H83" s="1" t="s">
        <v>42</v>
      </c>
      <c r="I83">
        <v>61242</v>
      </c>
      <c r="J83" s="2">
        <v>44317</v>
      </c>
      <c r="K83" s="1" t="s">
        <v>36</v>
      </c>
      <c r="L83">
        <v>3</v>
      </c>
      <c r="M83" s="1" t="s">
        <v>29</v>
      </c>
      <c r="N83">
        <v>4.6100000000000003</v>
      </c>
      <c r="O83">
        <v>4</v>
      </c>
      <c r="P83">
        <v>0</v>
      </c>
      <c r="Q83">
        <v>11</v>
      </c>
      <c r="R83" s="1"/>
      <c r="S83" s="2"/>
      <c r="T83" s="1"/>
      <c r="U83" s="1"/>
      <c r="W83" t="s">
        <v>710</v>
      </c>
      <c r="Z83">
        <v>5</v>
      </c>
      <c r="AA83">
        <v>2021</v>
      </c>
      <c r="AB83">
        <v>44</v>
      </c>
      <c r="AC83" t="s">
        <v>718</v>
      </c>
    </row>
    <row r="84" spans="1:29" x14ac:dyDescent="0.3">
      <c r="A84" s="1" t="s">
        <v>479</v>
      </c>
      <c r="B84" s="1" t="s">
        <v>144</v>
      </c>
      <c r="C84" s="2">
        <v>31557</v>
      </c>
      <c r="D84" s="1" t="s">
        <v>26</v>
      </c>
      <c r="E84" s="1" t="s">
        <v>27</v>
      </c>
      <c r="F84" s="1" t="s">
        <v>20</v>
      </c>
      <c r="G84" s="1" t="s">
        <v>21</v>
      </c>
      <c r="H84" s="1" t="s">
        <v>48</v>
      </c>
      <c r="I84">
        <v>66825</v>
      </c>
      <c r="J84" s="2">
        <v>43804</v>
      </c>
      <c r="K84" s="1" t="s">
        <v>23</v>
      </c>
      <c r="L84">
        <v>3</v>
      </c>
      <c r="M84" s="1" t="s">
        <v>29</v>
      </c>
      <c r="N84">
        <v>4.5999999999999996</v>
      </c>
      <c r="O84">
        <v>3</v>
      </c>
      <c r="P84">
        <v>0</v>
      </c>
      <c r="Q84">
        <v>20</v>
      </c>
      <c r="R84" s="1"/>
      <c r="S84" s="2"/>
      <c r="T84" s="1"/>
      <c r="U84" s="1"/>
      <c r="W84" t="s">
        <v>710</v>
      </c>
      <c r="Z84">
        <v>12</v>
      </c>
      <c r="AA84">
        <v>2019</v>
      </c>
      <c r="AB84">
        <v>39</v>
      </c>
      <c r="AC84" t="s">
        <v>718</v>
      </c>
    </row>
    <row r="85" spans="1:29" x14ac:dyDescent="0.3">
      <c r="A85" s="1" t="s">
        <v>480</v>
      </c>
      <c r="B85" s="1" t="s">
        <v>145</v>
      </c>
      <c r="C85" s="2">
        <v>28996</v>
      </c>
      <c r="D85" s="1" t="s">
        <v>18</v>
      </c>
      <c r="E85" s="1" t="s">
        <v>27</v>
      </c>
      <c r="F85" s="1" t="s">
        <v>20</v>
      </c>
      <c r="G85" s="1" t="s">
        <v>21</v>
      </c>
      <c r="H85" s="1" t="s">
        <v>22</v>
      </c>
      <c r="I85">
        <v>48285</v>
      </c>
      <c r="J85" s="2">
        <v>42773</v>
      </c>
      <c r="K85" s="1" t="s">
        <v>23</v>
      </c>
      <c r="L85">
        <v>3</v>
      </c>
      <c r="M85" s="1" t="s">
        <v>29</v>
      </c>
      <c r="N85">
        <v>5</v>
      </c>
      <c r="O85">
        <v>3</v>
      </c>
      <c r="P85">
        <v>0</v>
      </c>
      <c r="Q85">
        <v>2</v>
      </c>
      <c r="R85" s="1"/>
      <c r="S85" s="2"/>
      <c r="T85" s="1"/>
      <c r="U85" s="1"/>
      <c r="W85" t="s">
        <v>710</v>
      </c>
      <c r="Z85">
        <v>2</v>
      </c>
      <c r="AA85">
        <v>2017</v>
      </c>
      <c r="AB85">
        <v>46</v>
      </c>
      <c r="AC85" t="s">
        <v>719</v>
      </c>
    </row>
    <row r="86" spans="1:29" x14ac:dyDescent="0.3">
      <c r="A86" s="1" t="s">
        <v>481</v>
      </c>
      <c r="B86" s="1" t="s">
        <v>146</v>
      </c>
      <c r="C86" s="2">
        <v>30540</v>
      </c>
      <c r="D86" s="1" t="s">
        <v>26</v>
      </c>
      <c r="E86" s="1" t="s">
        <v>63</v>
      </c>
      <c r="F86" s="1" t="s">
        <v>20</v>
      </c>
      <c r="G86" s="1" t="s">
        <v>21</v>
      </c>
      <c r="H86" s="1" t="s">
        <v>48</v>
      </c>
      <c r="I86">
        <v>66149</v>
      </c>
      <c r="J86" s="2">
        <v>43373</v>
      </c>
      <c r="K86" s="1" t="s">
        <v>46</v>
      </c>
      <c r="L86">
        <v>3</v>
      </c>
      <c r="M86" s="1" t="s">
        <v>29</v>
      </c>
      <c r="N86">
        <v>4.4000000000000004</v>
      </c>
      <c r="O86">
        <v>5</v>
      </c>
      <c r="P86">
        <v>0</v>
      </c>
      <c r="Q86">
        <v>1</v>
      </c>
      <c r="R86" s="1"/>
      <c r="S86" s="2"/>
      <c r="T86" s="1"/>
      <c r="U86" s="1"/>
      <c r="W86" t="s">
        <v>710</v>
      </c>
      <c r="Z86">
        <v>9</v>
      </c>
      <c r="AA86">
        <v>2018</v>
      </c>
      <c r="AB86">
        <v>42</v>
      </c>
      <c r="AC86" t="s">
        <v>718</v>
      </c>
    </row>
    <row r="87" spans="1:29" x14ac:dyDescent="0.3">
      <c r="A87" s="1" t="s">
        <v>482</v>
      </c>
      <c r="B87" s="1" t="s">
        <v>147</v>
      </c>
      <c r="C87" s="2">
        <v>27282</v>
      </c>
      <c r="D87" s="1" t="s">
        <v>26</v>
      </c>
      <c r="E87" s="1" t="s">
        <v>27</v>
      </c>
      <c r="F87" s="1" t="s">
        <v>20</v>
      </c>
      <c r="G87" s="1" t="s">
        <v>21</v>
      </c>
      <c r="H87" s="1" t="s">
        <v>22</v>
      </c>
      <c r="I87">
        <v>49256</v>
      </c>
      <c r="J87" s="2">
        <v>43331</v>
      </c>
      <c r="K87" s="1" t="s">
        <v>23</v>
      </c>
      <c r="L87">
        <v>3</v>
      </c>
      <c r="M87" s="1" t="s">
        <v>29</v>
      </c>
      <c r="N87">
        <v>4.0999999999999996</v>
      </c>
      <c r="O87">
        <v>5</v>
      </c>
      <c r="P87">
        <v>0</v>
      </c>
      <c r="Q87">
        <v>3</v>
      </c>
      <c r="R87" s="1"/>
      <c r="S87" s="2"/>
      <c r="T87" s="1"/>
      <c r="U87" s="1"/>
      <c r="W87" t="s">
        <v>710</v>
      </c>
      <c r="Z87">
        <v>8</v>
      </c>
      <c r="AA87">
        <v>2018</v>
      </c>
      <c r="AB87">
        <v>51</v>
      </c>
      <c r="AC87" t="s">
        <v>719</v>
      </c>
    </row>
    <row r="88" spans="1:29" x14ac:dyDescent="0.3">
      <c r="A88" s="1" t="s">
        <v>483</v>
      </c>
      <c r="B88" s="1" t="s">
        <v>148</v>
      </c>
      <c r="C88" s="2">
        <v>29897</v>
      </c>
      <c r="D88" s="1" t="s">
        <v>18</v>
      </c>
      <c r="E88" s="1" t="s">
        <v>40</v>
      </c>
      <c r="F88" s="1" t="s">
        <v>20</v>
      </c>
      <c r="G88" s="1" t="s">
        <v>21</v>
      </c>
      <c r="H88" s="1" t="s">
        <v>69</v>
      </c>
      <c r="I88">
        <v>62957</v>
      </c>
      <c r="J88" s="2">
        <v>44233</v>
      </c>
      <c r="K88" s="1" t="s">
        <v>36</v>
      </c>
      <c r="L88">
        <v>3</v>
      </c>
      <c r="M88" s="1" t="s">
        <v>29</v>
      </c>
      <c r="N88">
        <v>4.63</v>
      </c>
      <c r="O88">
        <v>3</v>
      </c>
      <c r="P88">
        <v>0</v>
      </c>
      <c r="Q88">
        <v>2</v>
      </c>
      <c r="R88" s="1"/>
      <c r="S88" s="2"/>
      <c r="T88" s="1"/>
      <c r="U88" s="1"/>
      <c r="W88" t="s">
        <v>710</v>
      </c>
      <c r="Z88">
        <v>2</v>
      </c>
      <c r="AA88">
        <v>2021</v>
      </c>
      <c r="AB88">
        <v>44</v>
      </c>
      <c r="AC88" t="s">
        <v>718</v>
      </c>
    </row>
    <row r="89" spans="1:29" x14ac:dyDescent="0.3">
      <c r="A89" s="1" t="s">
        <v>484</v>
      </c>
      <c r="B89" s="1" t="s">
        <v>149</v>
      </c>
      <c r="C89" s="2">
        <v>32689</v>
      </c>
      <c r="D89" s="1" t="s">
        <v>18</v>
      </c>
      <c r="E89" s="1" t="s">
        <v>27</v>
      </c>
      <c r="F89" s="1" t="s">
        <v>20</v>
      </c>
      <c r="G89" s="1" t="s">
        <v>41</v>
      </c>
      <c r="H89" s="1" t="s">
        <v>107</v>
      </c>
      <c r="I89">
        <v>99020</v>
      </c>
      <c r="J89" s="2">
        <v>45036</v>
      </c>
      <c r="K89" s="1" t="s">
        <v>28</v>
      </c>
      <c r="L89">
        <v>3</v>
      </c>
      <c r="M89" s="1" t="s">
        <v>29</v>
      </c>
      <c r="N89">
        <v>4.2</v>
      </c>
      <c r="O89">
        <v>5</v>
      </c>
      <c r="P89">
        <v>0</v>
      </c>
      <c r="Q89">
        <v>8</v>
      </c>
      <c r="R89" s="1"/>
      <c r="S89" s="2"/>
      <c r="T89" s="1"/>
      <c r="U89" s="1"/>
      <c r="W89" t="s">
        <v>710</v>
      </c>
      <c r="Z89">
        <v>4</v>
      </c>
      <c r="AA89">
        <v>2023</v>
      </c>
      <c r="AB89">
        <v>36</v>
      </c>
      <c r="AC89" t="s">
        <v>718</v>
      </c>
    </row>
    <row r="90" spans="1:29" x14ac:dyDescent="0.3">
      <c r="A90" s="1" t="s">
        <v>485</v>
      </c>
      <c r="B90" s="1" t="s">
        <v>150</v>
      </c>
      <c r="C90" s="2">
        <v>28207</v>
      </c>
      <c r="D90" s="1" t="s">
        <v>26</v>
      </c>
      <c r="E90" s="1" t="s">
        <v>27</v>
      </c>
      <c r="F90" s="1" t="s">
        <v>20</v>
      </c>
      <c r="G90" s="1" t="s">
        <v>21</v>
      </c>
      <c r="H90" s="1" t="s">
        <v>22</v>
      </c>
      <c r="I90">
        <v>54828</v>
      </c>
      <c r="J90" s="2">
        <v>43201</v>
      </c>
      <c r="K90" s="1" t="s">
        <v>46</v>
      </c>
      <c r="L90">
        <v>3</v>
      </c>
      <c r="M90" s="1" t="s">
        <v>29</v>
      </c>
      <c r="N90">
        <v>4.2</v>
      </c>
      <c r="O90">
        <v>4</v>
      </c>
      <c r="P90">
        <v>0</v>
      </c>
      <c r="Q90">
        <v>13</v>
      </c>
      <c r="R90" s="1"/>
      <c r="S90" s="2"/>
      <c r="T90" s="1"/>
      <c r="U90" s="1"/>
      <c r="W90" t="s">
        <v>710</v>
      </c>
      <c r="Z90">
        <v>4</v>
      </c>
      <c r="AA90">
        <v>2018</v>
      </c>
      <c r="AB90">
        <v>48</v>
      </c>
      <c r="AC90" t="s">
        <v>719</v>
      </c>
    </row>
    <row r="91" spans="1:29" x14ac:dyDescent="0.3">
      <c r="A91" s="1" t="s">
        <v>486</v>
      </c>
      <c r="B91" s="1" t="s">
        <v>151</v>
      </c>
      <c r="C91" s="2">
        <v>32424</v>
      </c>
      <c r="D91" s="1" t="s">
        <v>18</v>
      </c>
      <c r="E91" s="1" t="s">
        <v>19</v>
      </c>
      <c r="F91" s="1" t="s">
        <v>20</v>
      </c>
      <c r="G91" s="1" t="s">
        <v>21</v>
      </c>
      <c r="H91" s="1" t="s">
        <v>48</v>
      </c>
      <c r="I91">
        <v>64246</v>
      </c>
      <c r="J91" s="2">
        <v>43415</v>
      </c>
      <c r="K91" s="1" t="s">
        <v>23</v>
      </c>
      <c r="L91">
        <v>3</v>
      </c>
      <c r="M91" s="1" t="s">
        <v>29</v>
      </c>
      <c r="N91">
        <v>5</v>
      </c>
      <c r="O91">
        <v>3</v>
      </c>
      <c r="P91">
        <v>0</v>
      </c>
      <c r="Q91">
        <v>20</v>
      </c>
      <c r="R91" s="1"/>
      <c r="S91" s="2"/>
      <c r="T91" s="1"/>
      <c r="U91" s="1"/>
      <c r="W91" t="s">
        <v>710</v>
      </c>
      <c r="Z91">
        <v>11</v>
      </c>
      <c r="AA91">
        <v>2018</v>
      </c>
      <c r="AB91">
        <v>37</v>
      </c>
      <c r="AC91" t="s">
        <v>718</v>
      </c>
    </row>
    <row r="92" spans="1:29" x14ac:dyDescent="0.3">
      <c r="A92" s="1" t="s">
        <v>487</v>
      </c>
      <c r="B92" s="1" t="s">
        <v>152</v>
      </c>
      <c r="C92" s="2">
        <v>27065</v>
      </c>
      <c r="D92" s="1" t="s">
        <v>26</v>
      </c>
      <c r="E92" s="1" t="s">
        <v>27</v>
      </c>
      <c r="F92" s="1" t="s">
        <v>20</v>
      </c>
      <c r="G92" s="1" t="s">
        <v>21</v>
      </c>
      <c r="H92" s="1" t="s">
        <v>22</v>
      </c>
      <c r="I92">
        <v>62065</v>
      </c>
      <c r="J92" s="2">
        <v>43804</v>
      </c>
      <c r="K92" s="1" t="s">
        <v>28</v>
      </c>
      <c r="L92">
        <v>4</v>
      </c>
      <c r="M92" s="1" t="s">
        <v>24</v>
      </c>
      <c r="N92">
        <v>4.76</v>
      </c>
      <c r="O92">
        <v>4</v>
      </c>
      <c r="P92">
        <v>0</v>
      </c>
      <c r="Q92">
        <v>5</v>
      </c>
      <c r="R92" s="1"/>
      <c r="S92" s="2"/>
      <c r="T92" s="1"/>
      <c r="U92" s="1"/>
      <c r="W92" t="s">
        <v>710</v>
      </c>
      <c r="Z92">
        <v>12</v>
      </c>
      <c r="AA92">
        <v>2019</v>
      </c>
      <c r="AB92">
        <v>51</v>
      </c>
      <c r="AC92" t="s">
        <v>719</v>
      </c>
    </row>
    <row r="93" spans="1:29" x14ac:dyDescent="0.3">
      <c r="A93" s="1" t="s">
        <v>488</v>
      </c>
      <c r="B93" s="1" t="s">
        <v>153</v>
      </c>
      <c r="C93" s="2">
        <v>30773</v>
      </c>
      <c r="D93" s="1" t="s">
        <v>18</v>
      </c>
      <c r="E93" s="1" t="s">
        <v>19</v>
      </c>
      <c r="F93" s="1" t="s">
        <v>20</v>
      </c>
      <c r="G93" s="1" t="s">
        <v>21</v>
      </c>
      <c r="H93" s="1" t="s">
        <v>22</v>
      </c>
      <c r="I93">
        <v>46998</v>
      </c>
      <c r="J93" s="2">
        <v>42960</v>
      </c>
      <c r="K93" s="1" t="s">
        <v>46</v>
      </c>
      <c r="L93">
        <v>3</v>
      </c>
      <c r="M93" s="1" t="s">
        <v>29</v>
      </c>
      <c r="N93">
        <v>4.17</v>
      </c>
      <c r="O93">
        <v>4</v>
      </c>
      <c r="P93">
        <v>0</v>
      </c>
      <c r="Q93">
        <v>1</v>
      </c>
      <c r="R93" s="1"/>
      <c r="S93" s="2"/>
      <c r="T93" s="1"/>
      <c r="U93" s="1"/>
      <c r="W93" t="s">
        <v>710</v>
      </c>
      <c r="Z93">
        <v>8</v>
      </c>
      <c r="AA93">
        <v>2017</v>
      </c>
      <c r="AB93">
        <v>41</v>
      </c>
      <c r="AC93" t="s">
        <v>718</v>
      </c>
    </row>
    <row r="94" spans="1:29" x14ac:dyDescent="0.3">
      <c r="A94" s="1" t="s">
        <v>489</v>
      </c>
      <c r="B94" s="1" t="s">
        <v>154</v>
      </c>
      <c r="C94" s="2">
        <v>32400</v>
      </c>
      <c r="D94" s="1" t="s">
        <v>18</v>
      </c>
      <c r="E94" s="1" t="s">
        <v>27</v>
      </c>
      <c r="F94" s="1" t="s">
        <v>20</v>
      </c>
      <c r="G94" s="1" t="s">
        <v>75</v>
      </c>
      <c r="H94" s="1" t="s">
        <v>76</v>
      </c>
      <c r="I94">
        <v>70545</v>
      </c>
      <c r="J94" s="2">
        <v>43695</v>
      </c>
      <c r="K94" s="1" t="s">
        <v>28</v>
      </c>
      <c r="L94">
        <v>3</v>
      </c>
      <c r="M94" s="1" t="s">
        <v>29</v>
      </c>
      <c r="N94">
        <v>3.6</v>
      </c>
      <c r="O94">
        <v>5</v>
      </c>
      <c r="P94">
        <v>0</v>
      </c>
      <c r="Q94">
        <v>9</v>
      </c>
      <c r="R94" s="1"/>
      <c r="S94" s="2"/>
      <c r="T94" s="1"/>
      <c r="U94" s="1"/>
      <c r="W94" t="s">
        <v>710</v>
      </c>
      <c r="Z94">
        <v>8</v>
      </c>
      <c r="AA94">
        <v>2019</v>
      </c>
      <c r="AB94">
        <v>37</v>
      </c>
      <c r="AC94" t="s">
        <v>718</v>
      </c>
    </row>
    <row r="95" spans="1:29" x14ac:dyDescent="0.3">
      <c r="A95" s="1" t="s">
        <v>490</v>
      </c>
      <c r="B95" s="1" t="s">
        <v>155</v>
      </c>
      <c r="C95" s="2">
        <v>30733</v>
      </c>
      <c r="D95" s="1" t="s">
        <v>26</v>
      </c>
      <c r="E95" s="1" t="s">
        <v>19</v>
      </c>
      <c r="F95" s="1" t="s">
        <v>20</v>
      </c>
      <c r="G95" s="1" t="s">
        <v>41</v>
      </c>
      <c r="H95" s="1" t="s">
        <v>156</v>
      </c>
      <c r="I95">
        <v>97999</v>
      </c>
      <c r="J95" s="2">
        <v>44285</v>
      </c>
      <c r="K95" s="1" t="s">
        <v>28</v>
      </c>
      <c r="L95">
        <v>3</v>
      </c>
      <c r="M95" s="1" t="s">
        <v>29</v>
      </c>
      <c r="N95">
        <v>4.4800000000000004</v>
      </c>
      <c r="O95">
        <v>5</v>
      </c>
      <c r="P95">
        <v>0</v>
      </c>
      <c r="Q95">
        <v>4</v>
      </c>
      <c r="R95" s="1"/>
      <c r="S95" s="2"/>
      <c r="T95" s="1"/>
      <c r="U95" s="1"/>
      <c r="W95" t="s">
        <v>710</v>
      </c>
      <c r="Z95">
        <v>3</v>
      </c>
      <c r="AA95">
        <v>2021</v>
      </c>
      <c r="AB95">
        <v>41</v>
      </c>
      <c r="AC95" t="s">
        <v>718</v>
      </c>
    </row>
    <row r="96" spans="1:29" x14ac:dyDescent="0.3">
      <c r="A96" s="1" t="s">
        <v>491</v>
      </c>
      <c r="B96" s="1" t="s">
        <v>157</v>
      </c>
      <c r="C96" s="2">
        <v>24183</v>
      </c>
      <c r="D96" s="1" t="s">
        <v>26</v>
      </c>
      <c r="E96" s="1" t="s">
        <v>27</v>
      </c>
      <c r="F96" s="1" t="s">
        <v>20</v>
      </c>
      <c r="G96" s="1" t="s">
        <v>75</v>
      </c>
      <c r="H96" s="1" t="s">
        <v>158</v>
      </c>
      <c r="I96">
        <v>180000</v>
      </c>
      <c r="J96" s="2">
        <v>43590</v>
      </c>
      <c r="K96" s="1" t="s">
        <v>23</v>
      </c>
      <c r="L96">
        <v>3</v>
      </c>
      <c r="M96" s="1" t="s">
        <v>29</v>
      </c>
      <c r="N96">
        <v>4.5</v>
      </c>
      <c r="O96">
        <v>4</v>
      </c>
      <c r="P96">
        <v>0</v>
      </c>
      <c r="Q96">
        <v>19</v>
      </c>
      <c r="R96" s="1"/>
      <c r="S96" s="2"/>
      <c r="T96" s="1"/>
      <c r="U96" s="1"/>
      <c r="W96" t="s">
        <v>710</v>
      </c>
      <c r="Z96">
        <v>5</v>
      </c>
      <c r="AA96">
        <v>2019</v>
      </c>
      <c r="AB96">
        <v>59</v>
      </c>
      <c r="AC96" t="s">
        <v>720</v>
      </c>
    </row>
    <row r="97" spans="1:29" x14ac:dyDescent="0.3">
      <c r="A97" s="1" t="s">
        <v>492</v>
      </c>
      <c r="B97" s="1" t="s">
        <v>159</v>
      </c>
      <c r="C97" s="2">
        <v>31691</v>
      </c>
      <c r="D97" s="1" t="s">
        <v>26</v>
      </c>
      <c r="E97" s="1" t="s">
        <v>19</v>
      </c>
      <c r="F97" s="1" t="s">
        <v>20</v>
      </c>
      <c r="G97" s="1" t="s">
        <v>21</v>
      </c>
      <c r="H97" s="1" t="s">
        <v>22</v>
      </c>
      <c r="I97">
        <v>55425</v>
      </c>
      <c r="J97" s="2">
        <v>42786</v>
      </c>
      <c r="K97" s="1" t="s">
        <v>23</v>
      </c>
      <c r="L97">
        <v>3</v>
      </c>
      <c r="M97" s="1" t="s">
        <v>29</v>
      </c>
      <c r="N97">
        <v>4.8</v>
      </c>
      <c r="O97">
        <v>4</v>
      </c>
      <c r="P97">
        <v>0</v>
      </c>
      <c r="Q97">
        <v>4</v>
      </c>
      <c r="R97" s="1"/>
      <c r="S97" s="2"/>
      <c r="T97" s="1"/>
      <c r="U97" s="1"/>
      <c r="W97" t="s">
        <v>710</v>
      </c>
      <c r="Z97">
        <v>2</v>
      </c>
      <c r="AA97">
        <v>2017</v>
      </c>
      <c r="AB97">
        <v>39</v>
      </c>
      <c r="AC97" t="s">
        <v>718</v>
      </c>
    </row>
    <row r="98" spans="1:29" x14ac:dyDescent="0.3">
      <c r="A98" s="1" t="s">
        <v>493</v>
      </c>
      <c r="B98" s="1" t="s">
        <v>160</v>
      </c>
      <c r="C98" s="2">
        <v>30989</v>
      </c>
      <c r="D98" s="1" t="s">
        <v>26</v>
      </c>
      <c r="E98" s="1" t="s">
        <v>19</v>
      </c>
      <c r="F98" s="1" t="s">
        <v>20</v>
      </c>
      <c r="G98" s="1" t="s">
        <v>21</v>
      </c>
      <c r="H98" s="1" t="s">
        <v>48</v>
      </c>
      <c r="I98">
        <v>69340</v>
      </c>
      <c r="J98" s="2">
        <v>44718</v>
      </c>
      <c r="K98" s="1" t="s">
        <v>23</v>
      </c>
      <c r="L98">
        <v>3</v>
      </c>
      <c r="M98" s="1" t="s">
        <v>29</v>
      </c>
      <c r="N98">
        <v>3</v>
      </c>
      <c r="O98">
        <v>5</v>
      </c>
      <c r="P98">
        <v>0</v>
      </c>
      <c r="Q98">
        <v>4</v>
      </c>
      <c r="R98" s="1"/>
      <c r="S98" s="2"/>
      <c r="T98" s="1"/>
      <c r="U98" s="1"/>
      <c r="W98" t="s">
        <v>710</v>
      </c>
      <c r="Z98">
        <v>6</v>
      </c>
      <c r="AA98">
        <v>2022</v>
      </c>
      <c r="AB98">
        <v>41</v>
      </c>
      <c r="AC98" t="s">
        <v>718</v>
      </c>
    </row>
    <row r="99" spans="1:29" x14ac:dyDescent="0.3">
      <c r="A99" s="1" t="s">
        <v>494</v>
      </c>
      <c r="B99" s="1" t="s">
        <v>161</v>
      </c>
      <c r="C99" s="2">
        <v>33790</v>
      </c>
      <c r="D99" s="1" t="s">
        <v>26</v>
      </c>
      <c r="E99" s="1" t="s">
        <v>63</v>
      </c>
      <c r="F99" s="1" t="s">
        <v>20</v>
      </c>
      <c r="G99" s="1" t="s">
        <v>21</v>
      </c>
      <c r="H99" s="1" t="s">
        <v>48</v>
      </c>
      <c r="I99">
        <v>64995</v>
      </c>
      <c r="J99" s="2">
        <v>44322</v>
      </c>
      <c r="K99" s="1" t="s">
        <v>28</v>
      </c>
      <c r="L99">
        <v>3</v>
      </c>
      <c r="M99" s="1" t="s">
        <v>29</v>
      </c>
      <c r="N99">
        <v>4.5</v>
      </c>
      <c r="O99">
        <v>3</v>
      </c>
      <c r="P99">
        <v>0</v>
      </c>
      <c r="Q99">
        <v>6</v>
      </c>
      <c r="R99" s="1"/>
      <c r="S99" s="2"/>
      <c r="T99" s="1"/>
      <c r="U99" s="1"/>
      <c r="W99" t="s">
        <v>710</v>
      </c>
      <c r="Z99">
        <v>5</v>
      </c>
      <c r="AA99">
        <v>2021</v>
      </c>
      <c r="AB99">
        <v>33</v>
      </c>
      <c r="AC99" t="s">
        <v>721</v>
      </c>
    </row>
    <row r="100" spans="1:29" x14ac:dyDescent="0.3">
      <c r="A100" s="1" t="s">
        <v>495</v>
      </c>
      <c r="B100" s="1" t="s">
        <v>162</v>
      </c>
      <c r="C100" s="2">
        <v>33266</v>
      </c>
      <c r="D100" s="1" t="s">
        <v>26</v>
      </c>
      <c r="E100" s="1" t="s">
        <v>19</v>
      </c>
      <c r="F100" s="1" t="s">
        <v>20</v>
      </c>
      <c r="G100" s="1" t="s">
        <v>21</v>
      </c>
      <c r="H100" s="1" t="s">
        <v>22</v>
      </c>
      <c r="I100">
        <v>51908</v>
      </c>
      <c r="J100" s="2">
        <v>43331</v>
      </c>
      <c r="K100" s="1" t="s">
        <v>28</v>
      </c>
      <c r="L100">
        <v>3</v>
      </c>
      <c r="M100" s="1" t="s">
        <v>29</v>
      </c>
      <c r="N100">
        <v>3.99</v>
      </c>
      <c r="O100">
        <v>3</v>
      </c>
      <c r="P100">
        <v>0</v>
      </c>
      <c r="Q100">
        <v>14</v>
      </c>
      <c r="R100" s="1"/>
      <c r="S100" s="2"/>
      <c r="T100" s="1"/>
      <c r="U100" s="1"/>
      <c r="W100" t="s">
        <v>710</v>
      </c>
      <c r="Z100">
        <v>8</v>
      </c>
      <c r="AA100">
        <v>2018</v>
      </c>
      <c r="AB100">
        <v>34</v>
      </c>
      <c r="AC100" t="s">
        <v>721</v>
      </c>
    </row>
    <row r="101" spans="1:29" x14ac:dyDescent="0.3">
      <c r="A101" s="1" t="s">
        <v>496</v>
      </c>
      <c r="B101" s="1" t="s">
        <v>163</v>
      </c>
      <c r="C101" s="2">
        <v>26612</v>
      </c>
      <c r="D101" s="1" t="s">
        <v>26</v>
      </c>
      <c r="E101" s="1" t="s">
        <v>19</v>
      </c>
      <c r="F101" s="1" t="s">
        <v>20</v>
      </c>
      <c r="G101" s="1" t="s">
        <v>21</v>
      </c>
      <c r="H101" s="1" t="s">
        <v>22</v>
      </c>
      <c r="I101">
        <v>61242</v>
      </c>
      <c r="J101" s="2">
        <v>42866</v>
      </c>
      <c r="K101" s="1" t="s">
        <v>23</v>
      </c>
      <c r="L101">
        <v>3</v>
      </c>
      <c r="M101" s="1" t="s">
        <v>29</v>
      </c>
      <c r="N101">
        <v>4.0999999999999996</v>
      </c>
      <c r="O101">
        <v>3</v>
      </c>
      <c r="P101">
        <v>0</v>
      </c>
      <c r="Q101">
        <v>7</v>
      </c>
      <c r="R101" s="1"/>
      <c r="S101" s="2"/>
      <c r="T101" s="1"/>
      <c r="U101" s="1"/>
      <c r="W101" t="s">
        <v>710</v>
      </c>
      <c r="Z101">
        <v>5</v>
      </c>
      <c r="AA101">
        <v>2017</v>
      </c>
      <c r="AB101">
        <v>53</v>
      </c>
      <c r="AC101" t="s">
        <v>719</v>
      </c>
    </row>
    <row r="102" spans="1:29" x14ac:dyDescent="0.3">
      <c r="A102" s="1" t="s">
        <v>497</v>
      </c>
      <c r="B102" s="1" t="s">
        <v>164</v>
      </c>
      <c r="C102" s="2">
        <v>24188</v>
      </c>
      <c r="D102" s="1" t="s">
        <v>26</v>
      </c>
      <c r="E102" s="1" t="s">
        <v>40</v>
      </c>
      <c r="F102" s="1" t="s">
        <v>20</v>
      </c>
      <c r="G102" s="1" t="s">
        <v>21</v>
      </c>
      <c r="H102" s="1" t="s">
        <v>22</v>
      </c>
      <c r="I102">
        <v>45069</v>
      </c>
      <c r="J102" s="2">
        <v>43373</v>
      </c>
      <c r="K102" s="1" t="s">
        <v>36</v>
      </c>
      <c r="L102">
        <v>3</v>
      </c>
      <c r="M102" s="1" t="s">
        <v>29</v>
      </c>
      <c r="N102">
        <v>4.3</v>
      </c>
      <c r="O102">
        <v>5</v>
      </c>
      <c r="P102">
        <v>0</v>
      </c>
      <c r="Q102">
        <v>7</v>
      </c>
      <c r="R102" s="1"/>
      <c r="S102" s="2"/>
      <c r="T102" s="1"/>
      <c r="U102" s="1"/>
      <c r="W102" t="s">
        <v>710</v>
      </c>
      <c r="Z102">
        <v>9</v>
      </c>
      <c r="AA102">
        <v>2018</v>
      </c>
      <c r="AB102">
        <v>59</v>
      </c>
      <c r="AC102" t="s">
        <v>720</v>
      </c>
    </row>
    <row r="103" spans="1:29" x14ac:dyDescent="0.3">
      <c r="A103" s="1" t="s">
        <v>498</v>
      </c>
      <c r="B103" s="1" t="s">
        <v>165</v>
      </c>
      <c r="C103" s="2">
        <v>31574</v>
      </c>
      <c r="D103" s="1" t="s">
        <v>26</v>
      </c>
      <c r="E103" s="1" t="s">
        <v>40</v>
      </c>
      <c r="F103" s="1" t="s">
        <v>20</v>
      </c>
      <c r="G103" s="1" t="s">
        <v>21</v>
      </c>
      <c r="H103" s="1" t="s">
        <v>48</v>
      </c>
      <c r="I103">
        <v>60724</v>
      </c>
      <c r="J103" s="2">
        <v>42497</v>
      </c>
      <c r="K103" s="1" t="s">
        <v>23</v>
      </c>
      <c r="L103">
        <v>4</v>
      </c>
      <c r="M103" s="1" t="s">
        <v>24</v>
      </c>
      <c r="N103">
        <v>4.5999999999999996</v>
      </c>
      <c r="O103">
        <v>4</v>
      </c>
      <c r="P103">
        <v>0</v>
      </c>
      <c r="Q103">
        <v>11</v>
      </c>
      <c r="R103" s="1"/>
      <c r="S103" s="2"/>
      <c r="T103" s="1"/>
      <c r="U103" s="1"/>
      <c r="W103" t="s">
        <v>710</v>
      </c>
      <c r="Z103">
        <v>5</v>
      </c>
      <c r="AA103">
        <v>2016</v>
      </c>
      <c r="AB103">
        <v>39</v>
      </c>
      <c r="AC103" t="s">
        <v>718</v>
      </c>
    </row>
    <row r="104" spans="1:29" x14ac:dyDescent="0.3">
      <c r="A104" s="1" t="s">
        <v>499</v>
      </c>
      <c r="B104" s="1" t="s">
        <v>166</v>
      </c>
      <c r="C104" s="2">
        <v>23480</v>
      </c>
      <c r="D104" s="1" t="s">
        <v>26</v>
      </c>
      <c r="E104" s="1" t="s">
        <v>63</v>
      </c>
      <c r="F104" s="1" t="s">
        <v>20</v>
      </c>
      <c r="G104" s="1" t="s">
        <v>21</v>
      </c>
      <c r="H104" s="1" t="s">
        <v>22</v>
      </c>
      <c r="I104">
        <v>60436</v>
      </c>
      <c r="J104" s="2">
        <v>43617</v>
      </c>
      <c r="K104" s="1" t="s">
        <v>23</v>
      </c>
      <c r="L104">
        <v>3</v>
      </c>
      <c r="M104" s="1" t="s">
        <v>29</v>
      </c>
      <c r="N104">
        <v>5</v>
      </c>
      <c r="O104">
        <v>5</v>
      </c>
      <c r="P104">
        <v>0</v>
      </c>
      <c r="Q104">
        <v>9</v>
      </c>
      <c r="R104" s="1"/>
      <c r="S104" s="2"/>
      <c r="T104" s="1"/>
      <c r="U104" s="1"/>
      <c r="W104" t="s">
        <v>710</v>
      </c>
      <c r="Z104">
        <v>6</v>
      </c>
      <c r="AA104">
        <v>2019</v>
      </c>
      <c r="AB104">
        <v>61</v>
      </c>
      <c r="AC104" t="s">
        <v>720</v>
      </c>
    </row>
    <row r="105" spans="1:29" x14ac:dyDescent="0.3">
      <c r="A105" s="1" t="s">
        <v>500</v>
      </c>
      <c r="B105" s="1" t="s">
        <v>167</v>
      </c>
      <c r="C105" s="2">
        <v>31604</v>
      </c>
      <c r="D105" s="1" t="s">
        <v>26</v>
      </c>
      <c r="E105" s="1" t="s">
        <v>27</v>
      </c>
      <c r="F105" s="1" t="s">
        <v>20</v>
      </c>
      <c r="G105" s="1" t="s">
        <v>41</v>
      </c>
      <c r="H105" s="1" t="s">
        <v>156</v>
      </c>
      <c r="I105">
        <v>105700</v>
      </c>
      <c r="J105" s="2">
        <v>44317</v>
      </c>
      <c r="K105" s="1" t="s">
        <v>28</v>
      </c>
      <c r="L105">
        <v>3</v>
      </c>
      <c r="M105" s="1" t="s">
        <v>29</v>
      </c>
      <c r="N105">
        <v>3.75</v>
      </c>
      <c r="O105">
        <v>3</v>
      </c>
      <c r="P105">
        <v>0</v>
      </c>
      <c r="Q105">
        <v>2</v>
      </c>
      <c r="R105" s="1"/>
      <c r="S105" s="2"/>
      <c r="T105" s="1"/>
      <c r="U105" s="1"/>
      <c r="W105" t="s">
        <v>710</v>
      </c>
      <c r="Z105">
        <v>5</v>
      </c>
      <c r="AA105">
        <v>2021</v>
      </c>
      <c r="AB105">
        <v>39</v>
      </c>
      <c r="AC105" t="s">
        <v>718</v>
      </c>
    </row>
    <row r="106" spans="1:29" x14ac:dyDescent="0.3">
      <c r="A106" s="1" t="s">
        <v>501</v>
      </c>
      <c r="B106" s="1" t="s">
        <v>168</v>
      </c>
      <c r="C106" s="2">
        <v>25424</v>
      </c>
      <c r="D106" s="1" t="s">
        <v>26</v>
      </c>
      <c r="E106" s="1" t="s">
        <v>19</v>
      </c>
      <c r="F106" s="1" t="s">
        <v>20</v>
      </c>
      <c r="G106" s="1" t="s">
        <v>21</v>
      </c>
      <c r="H106" s="1" t="s">
        <v>48</v>
      </c>
      <c r="I106">
        <v>63322</v>
      </c>
      <c r="J106" s="2">
        <v>43653</v>
      </c>
      <c r="K106" s="1" t="s">
        <v>23</v>
      </c>
      <c r="L106">
        <v>4</v>
      </c>
      <c r="M106" s="1" t="s">
        <v>24</v>
      </c>
      <c r="N106">
        <v>4.3</v>
      </c>
      <c r="O106">
        <v>3</v>
      </c>
      <c r="P106">
        <v>0</v>
      </c>
      <c r="Q106">
        <v>1</v>
      </c>
      <c r="R106" s="1"/>
      <c r="S106" s="2"/>
      <c r="T106" s="1"/>
      <c r="U106" s="1"/>
      <c r="W106" t="s">
        <v>710</v>
      </c>
      <c r="Z106">
        <v>7</v>
      </c>
      <c r="AA106">
        <v>2019</v>
      </c>
      <c r="AB106">
        <v>56</v>
      </c>
      <c r="AC106" t="s">
        <v>720</v>
      </c>
    </row>
    <row r="107" spans="1:29" x14ac:dyDescent="0.3">
      <c r="A107" s="1" t="s">
        <v>502</v>
      </c>
      <c r="B107" s="1" t="s">
        <v>169</v>
      </c>
      <c r="C107" s="2">
        <v>27778</v>
      </c>
      <c r="D107" s="1" t="s">
        <v>18</v>
      </c>
      <c r="E107" s="1" t="s">
        <v>19</v>
      </c>
      <c r="F107" s="1" t="s">
        <v>170</v>
      </c>
      <c r="G107" s="1" t="s">
        <v>21</v>
      </c>
      <c r="H107" s="1" t="s">
        <v>22</v>
      </c>
      <c r="I107">
        <v>50482</v>
      </c>
      <c r="J107" s="2">
        <v>43373</v>
      </c>
      <c r="K107" s="1" t="s">
        <v>28</v>
      </c>
      <c r="L107">
        <v>3</v>
      </c>
      <c r="M107" s="1" t="s">
        <v>29</v>
      </c>
      <c r="N107">
        <v>3.07</v>
      </c>
      <c r="O107">
        <v>4</v>
      </c>
      <c r="P107">
        <v>0</v>
      </c>
      <c r="Q107">
        <v>10</v>
      </c>
      <c r="R107" s="1"/>
      <c r="S107" s="2"/>
      <c r="T107" s="1"/>
      <c r="U107" s="1"/>
      <c r="W107" t="s">
        <v>710</v>
      </c>
      <c r="Z107">
        <v>9</v>
      </c>
      <c r="AA107">
        <v>2018</v>
      </c>
      <c r="AB107">
        <v>49</v>
      </c>
      <c r="AC107" t="s">
        <v>719</v>
      </c>
    </row>
    <row r="108" spans="1:29" x14ac:dyDescent="0.3">
      <c r="A108" s="1" t="s">
        <v>503</v>
      </c>
      <c r="B108" s="1" t="s">
        <v>171</v>
      </c>
      <c r="C108" s="2">
        <v>29186</v>
      </c>
      <c r="D108" s="1" t="s">
        <v>18</v>
      </c>
      <c r="E108" s="1" t="s">
        <v>19</v>
      </c>
      <c r="F108" s="1" t="s">
        <v>170</v>
      </c>
      <c r="G108" s="1" t="s">
        <v>75</v>
      </c>
      <c r="H108" s="1" t="s">
        <v>76</v>
      </c>
      <c r="I108">
        <v>65310</v>
      </c>
      <c r="J108" s="2">
        <v>43331</v>
      </c>
      <c r="K108" s="1" t="s">
        <v>28</v>
      </c>
      <c r="L108">
        <v>3</v>
      </c>
      <c r="M108" s="1" t="s">
        <v>29</v>
      </c>
      <c r="N108">
        <v>4.3</v>
      </c>
      <c r="O108">
        <v>5</v>
      </c>
      <c r="P108">
        <v>0</v>
      </c>
      <c r="Q108">
        <v>13</v>
      </c>
      <c r="R108" s="1"/>
      <c r="S108" s="2"/>
      <c r="T108" s="1"/>
      <c r="U108" s="1"/>
      <c r="W108" t="s">
        <v>710</v>
      </c>
      <c r="Z108">
        <v>8</v>
      </c>
      <c r="AA108">
        <v>2018</v>
      </c>
      <c r="AB108">
        <v>46</v>
      </c>
      <c r="AC108" t="s">
        <v>719</v>
      </c>
    </row>
    <row r="109" spans="1:29" x14ac:dyDescent="0.3">
      <c r="A109" s="1" t="s">
        <v>504</v>
      </c>
      <c r="B109" s="1" t="s">
        <v>172</v>
      </c>
      <c r="C109" s="2">
        <v>19988</v>
      </c>
      <c r="D109" s="1" t="s">
        <v>26</v>
      </c>
      <c r="E109" s="1" t="s">
        <v>27</v>
      </c>
      <c r="F109" s="1" t="s">
        <v>170</v>
      </c>
      <c r="G109" s="1" t="s">
        <v>41</v>
      </c>
      <c r="H109" s="1" t="s">
        <v>156</v>
      </c>
      <c r="I109">
        <v>105700</v>
      </c>
      <c r="J109" s="2">
        <v>42773</v>
      </c>
      <c r="K109" s="1" t="s">
        <v>28</v>
      </c>
      <c r="L109">
        <v>3</v>
      </c>
      <c r="M109" s="1" t="s">
        <v>29</v>
      </c>
      <c r="N109">
        <v>4.83</v>
      </c>
      <c r="O109">
        <v>3</v>
      </c>
      <c r="P109">
        <v>0</v>
      </c>
      <c r="Q109">
        <v>10</v>
      </c>
      <c r="R109" s="1"/>
      <c r="S109" s="2"/>
      <c r="T109" s="1"/>
      <c r="U109" s="1"/>
      <c r="W109" t="s">
        <v>710</v>
      </c>
      <c r="Z109">
        <v>2</v>
      </c>
      <c r="AA109">
        <v>2017</v>
      </c>
      <c r="AB109">
        <v>71</v>
      </c>
      <c r="AC109" t="s">
        <v>720</v>
      </c>
    </row>
    <row r="110" spans="1:29" x14ac:dyDescent="0.3">
      <c r="A110" s="1" t="s">
        <v>505</v>
      </c>
      <c r="B110" s="1" t="s">
        <v>173</v>
      </c>
      <c r="C110" s="2">
        <v>28409</v>
      </c>
      <c r="D110" s="1" t="s">
        <v>18</v>
      </c>
      <c r="E110" s="1" t="s">
        <v>19</v>
      </c>
      <c r="F110" s="1" t="s">
        <v>170</v>
      </c>
      <c r="G110" s="1" t="s">
        <v>21</v>
      </c>
      <c r="H110" s="1" t="s">
        <v>22</v>
      </c>
      <c r="I110">
        <v>46654</v>
      </c>
      <c r="J110" s="2">
        <v>43513</v>
      </c>
      <c r="K110" s="1" t="s">
        <v>23</v>
      </c>
      <c r="L110">
        <v>3</v>
      </c>
      <c r="M110" s="1" t="s">
        <v>29</v>
      </c>
      <c r="N110">
        <v>3.1</v>
      </c>
      <c r="O110">
        <v>3</v>
      </c>
      <c r="P110">
        <v>0</v>
      </c>
      <c r="Q110">
        <v>3</v>
      </c>
      <c r="R110" s="1"/>
      <c r="S110" s="2"/>
      <c r="T110" s="1"/>
      <c r="U110" s="1"/>
      <c r="W110" t="s">
        <v>710</v>
      </c>
      <c r="Z110">
        <v>2</v>
      </c>
      <c r="AA110">
        <v>2019</v>
      </c>
      <c r="AB110">
        <v>48</v>
      </c>
      <c r="AC110" t="s">
        <v>719</v>
      </c>
    </row>
    <row r="111" spans="1:29" x14ac:dyDescent="0.3">
      <c r="A111" s="1" t="s">
        <v>506</v>
      </c>
      <c r="B111" s="1" t="s">
        <v>174</v>
      </c>
      <c r="C111" s="2">
        <v>29253</v>
      </c>
      <c r="D111" s="1" t="s">
        <v>18</v>
      </c>
      <c r="E111" s="1" t="s">
        <v>27</v>
      </c>
      <c r="F111" s="1" t="s">
        <v>170</v>
      </c>
      <c r="G111" s="1" t="s">
        <v>21</v>
      </c>
      <c r="H111" s="1" t="s">
        <v>22</v>
      </c>
      <c r="I111">
        <v>63973</v>
      </c>
      <c r="J111" s="2">
        <v>42644</v>
      </c>
      <c r="K111" s="1" t="s">
        <v>28</v>
      </c>
      <c r="L111">
        <v>3</v>
      </c>
      <c r="M111" s="1" t="s">
        <v>29</v>
      </c>
      <c r="N111">
        <v>3.38</v>
      </c>
      <c r="O111">
        <v>3</v>
      </c>
      <c r="P111">
        <v>0</v>
      </c>
      <c r="Q111">
        <v>17</v>
      </c>
      <c r="R111" s="1"/>
      <c r="S111" s="2"/>
      <c r="T111" s="1"/>
      <c r="U111" s="1"/>
      <c r="W111" t="s">
        <v>710</v>
      </c>
      <c r="Z111">
        <v>10</v>
      </c>
      <c r="AA111">
        <v>2016</v>
      </c>
      <c r="AB111">
        <v>45</v>
      </c>
      <c r="AC111" t="s">
        <v>718</v>
      </c>
    </row>
    <row r="112" spans="1:29" x14ac:dyDescent="0.3">
      <c r="A112" s="1" t="s">
        <v>507</v>
      </c>
      <c r="B112" s="1" t="s">
        <v>175</v>
      </c>
      <c r="C112" s="2">
        <v>25258</v>
      </c>
      <c r="D112" s="1" t="s">
        <v>18</v>
      </c>
      <c r="E112" s="1" t="s">
        <v>19</v>
      </c>
      <c r="F112" s="1" t="s">
        <v>170</v>
      </c>
      <c r="G112" s="1" t="s">
        <v>75</v>
      </c>
      <c r="H112" s="1" t="s">
        <v>76</v>
      </c>
      <c r="I112">
        <v>71339</v>
      </c>
      <c r="J112" s="2">
        <v>42554</v>
      </c>
      <c r="K112" s="1" t="s">
        <v>38</v>
      </c>
      <c r="L112">
        <v>3</v>
      </c>
      <c r="M112" s="1" t="s">
        <v>29</v>
      </c>
      <c r="N112">
        <v>3.65</v>
      </c>
      <c r="O112">
        <v>5</v>
      </c>
      <c r="P112">
        <v>0</v>
      </c>
      <c r="Q112">
        <v>20</v>
      </c>
      <c r="R112" s="1"/>
      <c r="S112" s="2"/>
      <c r="T112" s="1"/>
      <c r="U112" s="1"/>
      <c r="W112" t="s">
        <v>710</v>
      </c>
      <c r="Z112">
        <v>7</v>
      </c>
      <c r="AA112">
        <v>2016</v>
      </c>
      <c r="AB112">
        <v>56</v>
      </c>
      <c r="AC112" t="s">
        <v>720</v>
      </c>
    </row>
    <row r="113" spans="1:29" x14ac:dyDescent="0.3">
      <c r="A113" s="1" t="s">
        <v>508</v>
      </c>
      <c r="B113" s="1" t="s">
        <v>176</v>
      </c>
      <c r="C113" s="2">
        <v>31525</v>
      </c>
      <c r="D113" s="1" t="s">
        <v>18</v>
      </c>
      <c r="E113" s="1" t="s">
        <v>27</v>
      </c>
      <c r="F113" s="1" t="s">
        <v>170</v>
      </c>
      <c r="G113" s="1" t="s">
        <v>41</v>
      </c>
      <c r="H113" s="1" t="s">
        <v>95</v>
      </c>
      <c r="I113">
        <v>93206</v>
      </c>
      <c r="J113" s="2">
        <v>43749</v>
      </c>
      <c r="K113" s="1" t="s">
        <v>36</v>
      </c>
      <c r="L113">
        <v>3</v>
      </c>
      <c r="M113" s="1" t="s">
        <v>29</v>
      </c>
      <c r="N113">
        <v>4.46</v>
      </c>
      <c r="O113">
        <v>5</v>
      </c>
      <c r="P113">
        <v>0</v>
      </c>
      <c r="Q113">
        <v>7</v>
      </c>
      <c r="R113" s="1"/>
      <c r="S113" s="2"/>
      <c r="T113" s="1"/>
      <c r="U113" s="1"/>
      <c r="W113" t="s">
        <v>710</v>
      </c>
      <c r="Z113">
        <v>10</v>
      </c>
      <c r="AA113">
        <v>2019</v>
      </c>
      <c r="AB113">
        <v>39</v>
      </c>
      <c r="AC113" t="s">
        <v>718</v>
      </c>
    </row>
    <row r="114" spans="1:29" x14ac:dyDescent="0.3">
      <c r="A114" s="1" t="s">
        <v>509</v>
      </c>
      <c r="B114" s="1" t="s">
        <v>177</v>
      </c>
      <c r="C114" s="2">
        <v>31667</v>
      </c>
      <c r="D114" s="1" t="s">
        <v>18</v>
      </c>
      <c r="E114" s="1" t="s">
        <v>27</v>
      </c>
      <c r="F114" s="1" t="s">
        <v>170</v>
      </c>
      <c r="G114" s="1" t="s">
        <v>21</v>
      </c>
      <c r="H114" s="1" t="s">
        <v>22</v>
      </c>
      <c r="I114">
        <v>46120</v>
      </c>
      <c r="J114" s="2">
        <v>42985</v>
      </c>
      <c r="K114" s="1" t="s">
        <v>23</v>
      </c>
      <c r="L114">
        <v>3</v>
      </c>
      <c r="M114" s="1" t="s">
        <v>29</v>
      </c>
      <c r="N114">
        <v>5</v>
      </c>
      <c r="O114">
        <v>5</v>
      </c>
      <c r="P114">
        <v>0</v>
      </c>
      <c r="Q114">
        <v>13</v>
      </c>
      <c r="R114" s="1"/>
      <c r="S114" s="2"/>
      <c r="T114" s="1"/>
      <c r="U114" s="1"/>
      <c r="W114" t="s">
        <v>710</v>
      </c>
      <c r="Z114">
        <v>9</v>
      </c>
      <c r="AA114">
        <v>2017</v>
      </c>
      <c r="AB114">
        <v>39</v>
      </c>
      <c r="AC114" t="s">
        <v>718</v>
      </c>
    </row>
    <row r="115" spans="1:29" x14ac:dyDescent="0.3">
      <c r="A115" s="1" t="s">
        <v>510</v>
      </c>
      <c r="B115" s="1" t="s">
        <v>178</v>
      </c>
      <c r="C115" s="2">
        <v>30798</v>
      </c>
      <c r="D115" s="1" t="s">
        <v>18</v>
      </c>
      <c r="E115" s="1" t="s">
        <v>40</v>
      </c>
      <c r="F115" s="1" t="s">
        <v>170</v>
      </c>
      <c r="G115" s="1" t="s">
        <v>57</v>
      </c>
      <c r="H115" s="1" t="s">
        <v>60</v>
      </c>
      <c r="I115">
        <v>64520</v>
      </c>
      <c r="J115" s="2">
        <v>43617</v>
      </c>
      <c r="K115" s="1" t="s">
        <v>110</v>
      </c>
      <c r="L115">
        <v>3</v>
      </c>
      <c r="M115" s="1" t="s">
        <v>29</v>
      </c>
      <c r="N115">
        <v>5</v>
      </c>
      <c r="O115">
        <v>4</v>
      </c>
      <c r="P115">
        <v>0</v>
      </c>
      <c r="Q115">
        <v>3</v>
      </c>
      <c r="R115" s="1"/>
      <c r="S115" s="2"/>
      <c r="T115" s="1"/>
      <c r="U115" s="1"/>
      <c r="W115" t="s">
        <v>710</v>
      </c>
      <c r="Z115">
        <v>6</v>
      </c>
      <c r="AA115">
        <v>2019</v>
      </c>
      <c r="AB115">
        <v>41</v>
      </c>
      <c r="AC115" t="s">
        <v>718</v>
      </c>
    </row>
    <row r="116" spans="1:29" x14ac:dyDescent="0.3">
      <c r="A116" s="1" t="s">
        <v>511</v>
      </c>
      <c r="B116" s="1" t="s">
        <v>179</v>
      </c>
      <c r="C116" s="2">
        <v>31942</v>
      </c>
      <c r="D116" s="1" t="s">
        <v>26</v>
      </c>
      <c r="E116" s="1" t="s">
        <v>19</v>
      </c>
      <c r="F116" s="1" t="s">
        <v>20</v>
      </c>
      <c r="G116" s="1" t="s">
        <v>41</v>
      </c>
      <c r="H116" s="1" t="s">
        <v>180</v>
      </c>
      <c r="I116">
        <v>81584</v>
      </c>
      <c r="J116" s="2">
        <v>44602</v>
      </c>
      <c r="K116" s="1" t="s">
        <v>28</v>
      </c>
      <c r="L116">
        <v>3</v>
      </c>
      <c r="M116" s="1" t="s">
        <v>29</v>
      </c>
      <c r="N116">
        <v>4.0999999999999996</v>
      </c>
      <c r="O116">
        <v>5</v>
      </c>
      <c r="P116">
        <v>0</v>
      </c>
      <c r="Q116">
        <v>2</v>
      </c>
      <c r="R116" s="1"/>
      <c r="S116" s="2"/>
      <c r="T116" s="1"/>
      <c r="U116" s="1"/>
      <c r="W116" t="s">
        <v>710</v>
      </c>
      <c r="Z116">
        <v>2</v>
      </c>
      <c r="AA116">
        <v>2022</v>
      </c>
      <c r="AB116">
        <v>38</v>
      </c>
      <c r="AC116" t="s">
        <v>718</v>
      </c>
    </row>
    <row r="117" spans="1:29" x14ac:dyDescent="0.3">
      <c r="A117" s="1" t="s">
        <v>512</v>
      </c>
      <c r="B117" s="1" t="s">
        <v>181</v>
      </c>
      <c r="C117" s="2">
        <v>30961</v>
      </c>
      <c r="D117" s="1" t="s">
        <v>18</v>
      </c>
      <c r="E117" s="1" t="s">
        <v>27</v>
      </c>
      <c r="F117" s="1" t="s">
        <v>20</v>
      </c>
      <c r="G117" s="1" t="s">
        <v>57</v>
      </c>
      <c r="H117" s="1" t="s">
        <v>182</v>
      </c>
      <c r="I117">
        <v>93046</v>
      </c>
      <c r="J117" s="2">
        <v>44682</v>
      </c>
      <c r="K117" s="1" t="s">
        <v>28</v>
      </c>
      <c r="L117">
        <v>3</v>
      </c>
      <c r="M117" s="1" t="s">
        <v>29</v>
      </c>
      <c r="N117">
        <v>4.0999999999999996</v>
      </c>
      <c r="O117">
        <v>4</v>
      </c>
      <c r="P117">
        <v>0</v>
      </c>
      <c r="Q117">
        <v>20</v>
      </c>
      <c r="R117" s="1"/>
      <c r="S117" s="2"/>
      <c r="T117" s="1"/>
      <c r="U117" s="1"/>
      <c r="W117" t="s">
        <v>710</v>
      </c>
      <c r="Z117">
        <v>5</v>
      </c>
      <c r="AA117">
        <v>2022</v>
      </c>
      <c r="AB117">
        <v>41</v>
      </c>
      <c r="AC117" t="s">
        <v>718</v>
      </c>
    </row>
    <row r="118" spans="1:29" x14ac:dyDescent="0.3">
      <c r="A118" s="1" t="s">
        <v>513</v>
      </c>
      <c r="B118" s="1" t="s">
        <v>183</v>
      </c>
      <c r="C118" s="2">
        <v>29991</v>
      </c>
      <c r="D118" s="1" t="s">
        <v>18</v>
      </c>
      <c r="E118" s="1" t="s">
        <v>27</v>
      </c>
      <c r="F118" s="1" t="s">
        <v>20</v>
      </c>
      <c r="G118" s="1" t="s">
        <v>21</v>
      </c>
      <c r="H118" s="1" t="s">
        <v>22</v>
      </c>
      <c r="I118">
        <v>64738</v>
      </c>
      <c r="J118" s="2">
        <v>42869</v>
      </c>
      <c r="K118" s="1" t="s">
        <v>46</v>
      </c>
      <c r="L118">
        <v>3</v>
      </c>
      <c r="M118" s="1" t="s">
        <v>29</v>
      </c>
      <c r="N118">
        <v>4.0999999999999996</v>
      </c>
      <c r="O118">
        <v>3</v>
      </c>
      <c r="P118">
        <v>0</v>
      </c>
      <c r="Q118">
        <v>10</v>
      </c>
      <c r="R118" s="1"/>
      <c r="S118" s="2"/>
      <c r="T118" s="1"/>
      <c r="U118" s="1"/>
      <c r="W118" t="s">
        <v>710</v>
      </c>
      <c r="Z118">
        <v>5</v>
      </c>
      <c r="AA118">
        <v>2017</v>
      </c>
      <c r="AB118">
        <v>43</v>
      </c>
      <c r="AC118" t="s">
        <v>718</v>
      </c>
    </row>
    <row r="119" spans="1:29" x14ac:dyDescent="0.3">
      <c r="A119" s="1" t="s">
        <v>514</v>
      </c>
      <c r="B119" s="1" t="s">
        <v>184</v>
      </c>
      <c r="C119" s="2">
        <v>32504</v>
      </c>
      <c r="D119" s="1" t="s">
        <v>18</v>
      </c>
      <c r="E119" s="1" t="s">
        <v>63</v>
      </c>
      <c r="F119" s="1" t="s">
        <v>20</v>
      </c>
      <c r="G119" s="1" t="s">
        <v>75</v>
      </c>
      <c r="H119" s="1" t="s">
        <v>76</v>
      </c>
      <c r="I119">
        <v>70468</v>
      </c>
      <c r="J119" s="2">
        <v>42855</v>
      </c>
      <c r="K119" s="1" t="s">
        <v>110</v>
      </c>
      <c r="L119">
        <v>3</v>
      </c>
      <c r="M119" s="1" t="s">
        <v>29</v>
      </c>
      <c r="N119">
        <v>4.53</v>
      </c>
      <c r="O119">
        <v>3</v>
      </c>
      <c r="P119">
        <v>0</v>
      </c>
      <c r="Q119">
        <v>16</v>
      </c>
      <c r="R119" s="1"/>
      <c r="S119" s="2"/>
      <c r="T119" s="1"/>
      <c r="U119" s="1"/>
      <c r="W119" t="s">
        <v>710</v>
      </c>
      <c r="Z119">
        <v>4</v>
      </c>
      <c r="AA119">
        <v>2017</v>
      </c>
      <c r="AB119">
        <v>37</v>
      </c>
      <c r="AC119" t="s">
        <v>718</v>
      </c>
    </row>
    <row r="120" spans="1:29" x14ac:dyDescent="0.3">
      <c r="A120" s="1" t="s">
        <v>515</v>
      </c>
      <c r="B120" s="1" t="s">
        <v>185</v>
      </c>
      <c r="C120" s="2">
        <v>29885</v>
      </c>
      <c r="D120" s="1" t="s">
        <v>26</v>
      </c>
      <c r="E120" s="1" t="s">
        <v>27</v>
      </c>
      <c r="F120" s="1" t="s">
        <v>20</v>
      </c>
      <c r="G120" s="1" t="s">
        <v>21</v>
      </c>
      <c r="H120" s="1" t="s">
        <v>69</v>
      </c>
      <c r="I120">
        <v>77915</v>
      </c>
      <c r="J120" s="2">
        <v>43373</v>
      </c>
      <c r="K120" s="1" t="s">
        <v>110</v>
      </c>
      <c r="L120">
        <v>4</v>
      </c>
      <c r="M120" s="1" t="s">
        <v>24</v>
      </c>
      <c r="N120">
        <v>4.0999999999999996</v>
      </c>
      <c r="O120">
        <v>3</v>
      </c>
      <c r="P120">
        <v>0</v>
      </c>
      <c r="Q120">
        <v>11</v>
      </c>
      <c r="R120" s="1"/>
      <c r="S120" s="2"/>
      <c r="T120" s="1"/>
      <c r="U120" s="1"/>
      <c r="W120" t="s">
        <v>710</v>
      </c>
      <c r="Z120">
        <v>9</v>
      </c>
      <c r="AA120">
        <v>2018</v>
      </c>
      <c r="AB120">
        <v>44</v>
      </c>
      <c r="AC120" t="s">
        <v>718</v>
      </c>
    </row>
    <row r="121" spans="1:29" x14ac:dyDescent="0.3">
      <c r="A121" s="1" t="s">
        <v>516</v>
      </c>
      <c r="B121" s="1" t="s">
        <v>186</v>
      </c>
      <c r="C121" s="2">
        <v>28933</v>
      </c>
      <c r="D121" s="1" t="s">
        <v>18</v>
      </c>
      <c r="E121" s="1" t="s">
        <v>27</v>
      </c>
      <c r="F121" s="1" t="s">
        <v>20</v>
      </c>
      <c r="G121" s="1" t="s">
        <v>21</v>
      </c>
      <c r="H121" s="1" t="s">
        <v>48</v>
      </c>
      <c r="I121">
        <v>63450</v>
      </c>
      <c r="J121" s="2">
        <v>43319</v>
      </c>
      <c r="K121" s="1" t="s">
        <v>23</v>
      </c>
      <c r="L121">
        <v>3</v>
      </c>
      <c r="M121" s="1" t="s">
        <v>29</v>
      </c>
      <c r="N121">
        <v>4</v>
      </c>
      <c r="O121">
        <v>3</v>
      </c>
      <c r="P121">
        <v>0</v>
      </c>
      <c r="Q121">
        <v>7</v>
      </c>
      <c r="R121" s="1"/>
      <c r="S121" s="2"/>
      <c r="T121" s="1"/>
      <c r="U121" s="1"/>
      <c r="W121" t="s">
        <v>710</v>
      </c>
      <c r="Z121">
        <v>8</v>
      </c>
      <c r="AA121">
        <v>2018</v>
      </c>
      <c r="AB121">
        <v>46</v>
      </c>
      <c r="AC121" t="s">
        <v>719</v>
      </c>
    </row>
    <row r="122" spans="1:29" x14ac:dyDescent="0.3">
      <c r="A122" s="1" t="s">
        <v>517</v>
      </c>
      <c r="B122" s="1" t="s">
        <v>187</v>
      </c>
      <c r="C122" s="2">
        <v>32273</v>
      </c>
      <c r="D122" s="1" t="s">
        <v>26</v>
      </c>
      <c r="E122" s="1" t="s">
        <v>19</v>
      </c>
      <c r="F122" s="1" t="s">
        <v>20</v>
      </c>
      <c r="G122" s="1" t="s">
        <v>41</v>
      </c>
      <c r="H122" s="1" t="s">
        <v>42</v>
      </c>
      <c r="I122">
        <v>51777</v>
      </c>
      <c r="J122" s="2">
        <v>42390</v>
      </c>
      <c r="K122" s="1" t="s">
        <v>38</v>
      </c>
      <c r="L122">
        <v>4</v>
      </c>
      <c r="M122" s="1" t="s">
        <v>24</v>
      </c>
      <c r="N122">
        <v>4.6399999999999997</v>
      </c>
      <c r="O122">
        <v>4</v>
      </c>
      <c r="P122">
        <v>0</v>
      </c>
      <c r="Q122">
        <v>14</v>
      </c>
      <c r="R122" s="1"/>
      <c r="S122" s="2"/>
      <c r="T122" s="1"/>
      <c r="U122" s="1"/>
      <c r="W122" t="s">
        <v>710</v>
      </c>
      <c r="Z122">
        <v>1</v>
      </c>
      <c r="AA122">
        <v>2016</v>
      </c>
      <c r="AB122">
        <v>37</v>
      </c>
      <c r="AC122" t="s">
        <v>718</v>
      </c>
    </row>
    <row r="123" spans="1:29" x14ac:dyDescent="0.3">
      <c r="A123" s="1" t="s">
        <v>518</v>
      </c>
      <c r="B123" s="1" t="s">
        <v>188</v>
      </c>
      <c r="C123" s="2">
        <v>30038</v>
      </c>
      <c r="D123" s="1" t="s">
        <v>26</v>
      </c>
      <c r="E123" s="1" t="s">
        <v>19</v>
      </c>
      <c r="F123" s="1" t="s">
        <v>20</v>
      </c>
      <c r="G123" s="1" t="s">
        <v>21</v>
      </c>
      <c r="H123" s="1" t="s">
        <v>48</v>
      </c>
      <c r="I123">
        <v>73330</v>
      </c>
      <c r="J123" s="2">
        <v>43331</v>
      </c>
      <c r="K123" s="1" t="s">
        <v>28</v>
      </c>
      <c r="L123">
        <v>4</v>
      </c>
      <c r="M123" s="1" t="s">
        <v>24</v>
      </c>
      <c r="N123">
        <v>4.2</v>
      </c>
      <c r="O123">
        <v>4</v>
      </c>
      <c r="P123">
        <v>0</v>
      </c>
      <c r="Q123">
        <v>19</v>
      </c>
      <c r="R123" s="1"/>
      <c r="S123" s="2"/>
      <c r="T123" s="1"/>
      <c r="U123" s="1"/>
      <c r="W123" t="s">
        <v>710</v>
      </c>
      <c r="Z123">
        <v>8</v>
      </c>
      <c r="AA123">
        <v>2018</v>
      </c>
      <c r="AB123">
        <v>43</v>
      </c>
      <c r="AC123" t="s">
        <v>718</v>
      </c>
    </row>
    <row r="124" spans="1:29" x14ac:dyDescent="0.3">
      <c r="A124" s="1" t="s">
        <v>519</v>
      </c>
      <c r="B124" s="1" t="s">
        <v>189</v>
      </c>
      <c r="C124" s="2">
        <v>27689</v>
      </c>
      <c r="D124" s="1" t="s">
        <v>26</v>
      </c>
      <c r="E124" s="1" t="s">
        <v>27</v>
      </c>
      <c r="F124" s="1" t="s">
        <v>20</v>
      </c>
      <c r="G124" s="1" t="s">
        <v>21</v>
      </c>
      <c r="H124" s="1" t="s">
        <v>22</v>
      </c>
      <c r="I124">
        <v>52057</v>
      </c>
      <c r="J124" s="2">
        <v>44243</v>
      </c>
      <c r="K124" s="1" t="s">
        <v>110</v>
      </c>
      <c r="L124">
        <v>3</v>
      </c>
      <c r="M124" s="1" t="s">
        <v>29</v>
      </c>
      <c r="N124">
        <v>5</v>
      </c>
      <c r="O124">
        <v>3</v>
      </c>
      <c r="P124">
        <v>0</v>
      </c>
      <c r="Q124">
        <v>6</v>
      </c>
      <c r="R124" s="1"/>
      <c r="S124" s="2"/>
      <c r="T124" s="1"/>
      <c r="U124" s="1"/>
      <c r="W124" t="s">
        <v>710</v>
      </c>
      <c r="Z124">
        <v>2</v>
      </c>
      <c r="AA124">
        <v>2021</v>
      </c>
      <c r="AB124">
        <v>50</v>
      </c>
      <c r="AC124" t="s">
        <v>719</v>
      </c>
    </row>
    <row r="125" spans="1:29" x14ac:dyDescent="0.3">
      <c r="A125" s="1" t="s">
        <v>520</v>
      </c>
      <c r="B125" s="1" t="s">
        <v>190</v>
      </c>
      <c r="C125" s="2">
        <v>31600</v>
      </c>
      <c r="D125" s="1" t="s">
        <v>26</v>
      </c>
      <c r="E125" s="1" t="s">
        <v>19</v>
      </c>
      <c r="F125" s="1" t="s">
        <v>20</v>
      </c>
      <c r="G125" s="1" t="s">
        <v>21</v>
      </c>
      <c r="H125" s="1" t="s">
        <v>22</v>
      </c>
      <c r="I125">
        <v>45395</v>
      </c>
      <c r="J125" s="2">
        <v>43617</v>
      </c>
      <c r="K125" s="1" t="s">
        <v>23</v>
      </c>
      <c r="L125">
        <v>3</v>
      </c>
      <c r="M125" s="1" t="s">
        <v>29</v>
      </c>
      <c r="N125">
        <v>4.5999999999999996</v>
      </c>
      <c r="O125">
        <v>4</v>
      </c>
      <c r="P125">
        <v>0</v>
      </c>
      <c r="Q125">
        <v>14</v>
      </c>
      <c r="R125" s="1"/>
      <c r="S125" s="2"/>
      <c r="T125" s="1"/>
      <c r="U125" s="1"/>
      <c r="W125" t="s">
        <v>710</v>
      </c>
      <c r="Z125">
        <v>6</v>
      </c>
      <c r="AA125">
        <v>2019</v>
      </c>
      <c r="AB125">
        <v>39</v>
      </c>
      <c r="AC125" t="s">
        <v>718</v>
      </c>
    </row>
    <row r="126" spans="1:29" x14ac:dyDescent="0.3">
      <c r="A126" s="1" t="s">
        <v>521</v>
      </c>
      <c r="B126" s="1" t="s">
        <v>191</v>
      </c>
      <c r="C126" s="2">
        <v>27997</v>
      </c>
      <c r="D126" s="1" t="s">
        <v>26</v>
      </c>
      <c r="E126" s="1" t="s">
        <v>27</v>
      </c>
      <c r="F126" s="1" t="s">
        <v>20</v>
      </c>
      <c r="G126" s="1" t="s">
        <v>21</v>
      </c>
      <c r="H126" s="1" t="s">
        <v>48</v>
      </c>
      <c r="I126">
        <v>62385</v>
      </c>
      <c r="J126" s="2">
        <v>44870</v>
      </c>
      <c r="K126" s="1" t="s">
        <v>23</v>
      </c>
      <c r="L126">
        <v>3</v>
      </c>
      <c r="M126" s="1" t="s">
        <v>29</v>
      </c>
      <c r="N126">
        <v>5</v>
      </c>
      <c r="O126">
        <v>3</v>
      </c>
      <c r="P126">
        <v>0</v>
      </c>
      <c r="Q126">
        <v>4</v>
      </c>
      <c r="R126" s="1"/>
      <c r="S126" s="2"/>
      <c r="T126" s="1"/>
      <c r="U126" s="1"/>
      <c r="W126" t="s">
        <v>710</v>
      </c>
      <c r="Z126">
        <v>11</v>
      </c>
      <c r="AA126">
        <v>2022</v>
      </c>
      <c r="AB126">
        <v>49</v>
      </c>
      <c r="AC126" t="s">
        <v>719</v>
      </c>
    </row>
    <row r="127" spans="1:29" x14ac:dyDescent="0.3">
      <c r="A127" s="1" t="s">
        <v>522</v>
      </c>
      <c r="B127" s="1" t="s">
        <v>192</v>
      </c>
      <c r="C127" s="2">
        <v>27221</v>
      </c>
      <c r="D127" s="1" t="s">
        <v>26</v>
      </c>
      <c r="E127" s="1" t="s">
        <v>27</v>
      </c>
      <c r="F127" s="1" t="s">
        <v>20</v>
      </c>
      <c r="G127" s="1" t="s">
        <v>21</v>
      </c>
      <c r="H127" s="1" t="s">
        <v>22</v>
      </c>
      <c r="I127">
        <v>61349</v>
      </c>
      <c r="J127" s="2">
        <v>43415</v>
      </c>
      <c r="K127" s="1" t="s">
        <v>23</v>
      </c>
      <c r="L127">
        <v>3</v>
      </c>
      <c r="M127" s="1" t="s">
        <v>29</v>
      </c>
      <c r="N127">
        <v>4.0999999999999996</v>
      </c>
      <c r="O127">
        <v>3</v>
      </c>
      <c r="P127">
        <v>0</v>
      </c>
      <c r="Q127">
        <v>11</v>
      </c>
      <c r="R127" s="1"/>
      <c r="S127" s="2"/>
      <c r="T127" s="1"/>
      <c r="U127" s="1"/>
      <c r="W127" t="s">
        <v>710</v>
      </c>
      <c r="Z127">
        <v>11</v>
      </c>
      <c r="AA127">
        <v>2018</v>
      </c>
      <c r="AB127">
        <v>51</v>
      </c>
      <c r="AC127" t="s">
        <v>719</v>
      </c>
    </row>
    <row r="128" spans="1:29" x14ac:dyDescent="0.3">
      <c r="A128" s="1" t="s">
        <v>523</v>
      </c>
      <c r="B128" s="1" t="s">
        <v>193</v>
      </c>
      <c r="C128" s="2">
        <v>31969</v>
      </c>
      <c r="D128" s="1" t="s">
        <v>26</v>
      </c>
      <c r="E128" s="1" t="s">
        <v>19</v>
      </c>
      <c r="F128" s="1" t="s">
        <v>20</v>
      </c>
      <c r="G128" s="1" t="s">
        <v>32</v>
      </c>
      <c r="H128" s="1" t="s">
        <v>33</v>
      </c>
      <c r="I128">
        <v>105688</v>
      </c>
      <c r="J128" s="2">
        <v>43415</v>
      </c>
      <c r="K128" s="1" t="s">
        <v>46</v>
      </c>
      <c r="L128">
        <v>3</v>
      </c>
      <c r="M128" s="1" t="s">
        <v>29</v>
      </c>
      <c r="N128">
        <v>4.5</v>
      </c>
      <c r="O128">
        <v>5</v>
      </c>
      <c r="P128">
        <v>0</v>
      </c>
      <c r="Q128">
        <v>14</v>
      </c>
      <c r="R128" s="1"/>
      <c r="S128" s="2"/>
      <c r="T128" s="1"/>
      <c r="U128" s="1"/>
      <c r="W128" t="s">
        <v>710</v>
      </c>
      <c r="Z128">
        <v>11</v>
      </c>
      <c r="AA128">
        <v>2018</v>
      </c>
      <c r="AB128">
        <v>38</v>
      </c>
      <c r="AC128" t="s">
        <v>718</v>
      </c>
    </row>
    <row r="129" spans="1:29" x14ac:dyDescent="0.3">
      <c r="A129" s="1" t="s">
        <v>524</v>
      </c>
      <c r="B129" s="1" t="s">
        <v>194</v>
      </c>
      <c r="C129" s="2">
        <v>28451</v>
      </c>
      <c r="D129" s="1" t="s">
        <v>26</v>
      </c>
      <c r="E129" s="1" t="s">
        <v>27</v>
      </c>
      <c r="F129" s="1" t="s">
        <v>20</v>
      </c>
      <c r="G129" s="1" t="s">
        <v>21</v>
      </c>
      <c r="H129" s="1" t="s">
        <v>22</v>
      </c>
      <c r="I129">
        <v>54132</v>
      </c>
      <c r="J129" s="2">
        <v>42521</v>
      </c>
      <c r="K129" s="1" t="s">
        <v>28</v>
      </c>
      <c r="L129">
        <v>3</v>
      </c>
      <c r="M129" s="1" t="s">
        <v>29</v>
      </c>
      <c r="N129">
        <v>5</v>
      </c>
      <c r="O129">
        <v>4</v>
      </c>
      <c r="P129">
        <v>0</v>
      </c>
      <c r="Q129">
        <v>8</v>
      </c>
      <c r="R129" s="1"/>
      <c r="S129" s="2"/>
      <c r="T129" s="1"/>
      <c r="U129" s="1"/>
      <c r="W129" t="s">
        <v>710</v>
      </c>
      <c r="Z129">
        <v>5</v>
      </c>
      <c r="AA129">
        <v>2016</v>
      </c>
      <c r="AB129">
        <v>48</v>
      </c>
      <c r="AC129" t="s">
        <v>719</v>
      </c>
    </row>
    <row r="130" spans="1:29" x14ac:dyDescent="0.3">
      <c r="A130" s="1" t="s">
        <v>525</v>
      </c>
      <c r="B130" s="1" t="s">
        <v>195</v>
      </c>
      <c r="C130" s="2">
        <v>31918</v>
      </c>
      <c r="D130" s="1" t="s">
        <v>26</v>
      </c>
      <c r="E130" s="1" t="s">
        <v>19</v>
      </c>
      <c r="F130" s="1" t="s">
        <v>20</v>
      </c>
      <c r="G130" s="1" t="s">
        <v>21</v>
      </c>
      <c r="H130" s="1" t="s">
        <v>48</v>
      </c>
      <c r="I130">
        <v>55315</v>
      </c>
      <c r="J130" s="2">
        <v>44285</v>
      </c>
      <c r="K130" s="1" t="s">
        <v>23</v>
      </c>
      <c r="L130">
        <v>3</v>
      </c>
      <c r="M130" s="1" t="s">
        <v>29</v>
      </c>
      <c r="N130">
        <v>5</v>
      </c>
      <c r="O130">
        <v>5</v>
      </c>
      <c r="P130">
        <v>0</v>
      </c>
      <c r="Q130">
        <v>16</v>
      </c>
      <c r="R130" s="1"/>
      <c r="S130" s="2"/>
      <c r="T130" s="1"/>
      <c r="U130" s="1"/>
      <c r="W130" t="s">
        <v>710</v>
      </c>
      <c r="Z130">
        <v>3</v>
      </c>
      <c r="AA130">
        <v>2021</v>
      </c>
      <c r="AB130">
        <v>38</v>
      </c>
      <c r="AC130" t="s">
        <v>718</v>
      </c>
    </row>
    <row r="131" spans="1:29" x14ac:dyDescent="0.3">
      <c r="A131" s="1" t="s">
        <v>526</v>
      </c>
      <c r="B131" s="1" t="s">
        <v>196</v>
      </c>
      <c r="C131" s="2">
        <v>31959</v>
      </c>
      <c r="D131" s="1" t="s">
        <v>26</v>
      </c>
      <c r="E131" s="1" t="s">
        <v>27</v>
      </c>
      <c r="F131" s="1" t="s">
        <v>20</v>
      </c>
      <c r="G131" s="1" t="s">
        <v>21</v>
      </c>
      <c r="H131" s="1" t="s">
        <v>22</v>
      </c>
      <c r="I131">
        <v>62810</v>
      </c>
      <c r="J131" s="2">
        <v>43282</v>
      </c>
      <c r="K131" s="1" t="s">
        <v>28</v>
      </c>
      <c r="L131">
        <v>3</v>
      </c>
      <c r="M131" s="1" t="s">
        <v>29</v>
      </c>
      <c r="N131">
        <v>3.93</v>
      </c>
      <c r="O131">
        <v>3</v>
      </c>
      <c r="P131">
        <v>0</v>
      </c>
      <c r="Q131">
        <v>20</v>
      </c>
      <c r="R131" s="1"/>
      <c r="S131" s="2"/>
      <c r="T131" s="1"/>
      <c r="U131" s="1"/>
      <c r="W131" t="s">
        <v>710</v>
      </c>
      <c r="Z131">
        <v>7</v>
      </c>
      <c r="AA131">
        <v>2018</v>
      </c>
      <c r="AB131">
        <v>38</v>
      </c>
      <c r="AC131" t="s">
        <v>718</v>
      </c>
    </row>
    <row r="132" spans="1:29" x14ac:dyDescent="0.3">
      <c r="A132" s="1" t="s">
        <v>527</v>
      </c>
      <c r="B132" s="1" t="s">
        <v>197</v>
      </c>
      <c r="C132" s="2">
        <v>30688</v>
      </c>
      <c r="D132" s="1" t="s">
        <v>18</v>
      </c>
      <c r="E132" s="1" t="s">
        <v>27</v>
      </c>
      <c r="F132" s="1" t="s">
        <v>20</v>
      </c>
      <c r="G132" s="1" t="s">
        <v>75</v>
      </c>
      <c r="H132" s="1" t="s">
        <v>76</v>
      </c>
      <c r="I132">
        <v>63291</v>
      </c>
      <c r="J132" s="2">
        <v>44719</v>
      </c>
      <c r="K132" s="1" t="s">
        <v>110</v>
      </c>
      <c r="L132">
        <v>3</v>
      </c>
      <c r="M132" s="1" t="s">
        <v>29</v>
      </c>
      <c r="N132">
        <v>3.4</v>
      </c>
      <c r="O132">
        <v>4</v>
      </c>
      <c r="P132">
        <v>0</v>
      </c>
      <c r="Q132">
        <v>7</v>
      </c>
      <c r="R132" s="1"/>
      <c r="S132" s="2"/>
      <c r="T132" s="1"/>
      <c r="U132" s="1"/>
      <c r="W132" t="s">
        <v>710</v>
      </c>
      <c r="Z132">
        <v>6</v>
      </c>
      <c r="AA132">
        <v>2022</v>
      </c>
      <c r="AB132">
        <v>41</v>
      </c>
      <c r="AC132" t="s">
        <v>718</v>
      </c>
    </row>
    <row r="133" spans="1:29" x14ac:dyDescent="0.3">
      <c r="A133" s="1" t="s">
        <v>528</v>
      </c>
      <c r="B133" s="1" t="s">
        <v>198</v>
      </c>
      <c r="C133" s="2">
        <v>28025</v>
      </c>
      <c r="D133" s="1" t="s">
        <v>26</v>
      </c>
      <c r="E133" s="1" t="s">
        <v>19</v>
      </c>
      <c r="F133" s="1" t="s">
        <v>199</v>
      </c>
      <c r="G133" s="1" t="s">
        <v>21</v>
      </c>
      <c r="H133" s="1" t="s">
        <v>22</v>
      </c>
      <c r="I133">
        <v>55688</v>
      </c>
      <c r="J133" s="2">
        <v>44285</v>
      </c>
      <c r="K133" s="1" t="s">
        <v>28</v>
      </c>
      <c r="L133">
        <v>3</v>
      </c>
      <c r="M133" s="1" t="s">
        <v>29</v>
      </c>
      <c r="N133">
        <v>5</v>
      </c>
      <c r="O133">
        <v>4</v>
      </c>
      <c r="P133">
        <v>0</v>
      </c>
      <c r="Q133">
        <v>10</v>
      </c>
      <c r="R133" s="1"/>
      <c r="S133" s="2"/>
      <c r="T133" s="1"/>
      <c r="U133" s="1"/>
      <c r="W133" t="s">
        <v>710</v>
      </c>
      <c r="Z133">
        <v>3</v>
      </c>
      <c r="AA133">
        <v>2021</v>
      </c>
      <c r="AB133">
        <v>49</v>
      </c>
      <c r="AC133" t="s">
        <v>719</v>
      </c>
    </row>
    <row r="134" spans="1:29" x14ac:dyDescent="0.3">
      <c r="A134" s="1" t="s">
        <v>529</v>
      </c>
      <c r="B134" s="1" t="s">
        <v>200</v>
      </c>
      <c r="C134" s="2">
        <v>29867</v>
      </c>
      <c r="D134" s="1" t="s">
        <v>18</v>
      </c>
      <c r="E134" s="1" t="s">
        <v>19</v>
      </c>
      <c r="F134" s="1" t="s">
        <v>199</v>
      </c>
      <c r="G134" s="1" t="s">
        <v>21</v>
      </c>
      <c r="H134" s="1" t="s">
        <v>69</v>
      </c>
      <c r="I134">
        <v>83667</v>
      </c>
      <c r="J134" s="2">
        <v>42963</v>
      </c>
      <c r="K134" s="1" t="s">
        <v>28</v>
      </c>
      <c r="L134">
        <v>3</v>
      </c>
      <c r="M134" s="1" t="s">
        <v>29</v>
      </c>
      <c r="N134">
        <v>4.37</v>
      </c>
      <c r="O134">
        <v>3</v>
      </c>
      <c r="P134">
        <v>0</v>
      </c>
      <c r="Q134">
        <v>2</v>
      </c>
      <c r="R134" s="1"/>
      <c r="S134" s="2"/>
      <c r="T134" s="1"/>
      <c r="U134" s="1"/>
      <c r="W134" t="s">
        <v>710</v>
      </c>
      <c r="Z134">
        <v>8</v>
      </c>
      <c r="AA134">
        <v>2017</v>
      </c>
      <c r="AB134">
        <v>44</v>
      </c>
      <c r="AC134" t="s">
        <v>718</v>
      </c>
    </row>
    <row r="135" spans="1:29" x14ac:dyDescent="0.3">
      <c r="A135" s="1" t="s">
        <v>530</v>
      </c>
      <c r="B135" s="1" t="s">
        <v>201</v>
      </c>
      <c r="C135" s="2">
        <v>33833</v>
      </c>
      <c r="D135" s="1" t="s">
        <v>18</v>
      </c>
      <c r="E135" s="1" t="s">
        <v>27</v>
      </c>
      <c r="F135" s="1" t="s">
        <v>199</v>
      </c>
      <c r="G135" s="1" t="s">
        <v>21</v>
      </c>
      <c r="H135" s="1" t="s">
        <v>48</v>
      </c>
      <c r="I135">
        <v>58207</v>
      </c>
      <c r="J135" s="2">
        <v>42562</v>
      </c>
      <c r="K135" s="1" t="s">
        <v>23</v>
      </c>
      <c r="L135">
        <v>3</v>
      </c>
      <c r="M135" s="1" t="s">
        <v>29</v>
      </c>
      <c r="N135">
        <v>3.7</v>
      </c>
      <c r="O135">
        <v>3</v>
      </c>
      <c r="P135">
        <v>0</v>
      </c>
      <c r="Q135">
        <v>14</v>
      </c>
      <c r="R135" s="1"/>
      <c r="S135" s="2"/>
      <c r="T135" s="1"/>
      <c r="U135" s="1"/>
      <c r="W135" t="s">
        <v>710</v>
      </c>
      <c r="Z135">
        <v>7</v>
      </c>
      <c r="AA135">
        <v>2016</v>
      </c>
      <c r="AB135">
        <v>33</v>
      </c>
      <c r="AC135" t="s">
        <v>721</v>
      </c>
    </row>
    <row r="136" spans="1:29" x14ac:dyDescent="0.3">
      <c r="A136" s="1" t="s">
        <v>531</v>
      </c>
      <c r="B136" s="1" t="s">
        <v>202</v>
      </c>
      <c r="C136" s="2">
        <v>31542</v>
      </c>
      <c r="D136" s="1" t="s">
        <v>18</v>
      </c>
      <c r="E136" s="1" t="s">
        <v>27</v>
      </c>
      <c r="F136" s="1" t="s">
        <v>199</v>
      </c>
      <c r="G136" s="1" t="s">
        <v>41</v>
      </c>
      <c r="H136" s="1" t="s">
        <v>203</v>
      </c>
      <c r="I136">
        <v>157000</v>
      </c>
      <c r="J136" s="2">
        <v>42781</v>
      </c>
      <c r="K136" s="1" t="s">
        <v>38</v>
      </c>
      <c r="L136">
        <v>2</v>
      </c>
      <c r="M136" s="1" t="s">
        <v>55</v>
      </c>
      <c r="N136">
        <v>2.39</v>
      </c>
      <c r="O136">
        <v>3</v>
      </c>
      <c r="P136">
        <v>4</v>
      </c>
      <c r="Q136">
        <v>13</v>
      </c>
      <c r="R136" s="1"/>
      <c r="S136" s="2"/>
      <c r="T136" s="1"/>
      <c r="U136" s="1"/>
      <c r="W136" t="s">
        <v>710</v>
      </c>
      <c r="Z136">
        <v>2</v>
      </c>
      <c r="AA136">
        <v>2017</v>
      </c>
      <c r="AB136">
        <v>39</v>
      </c>
      <c r="AC136" t="s">
        <v>718</v>
      </c>
    </row>
    <row r="137" spans="1:29" x14ac:dyDescent="0.3">
      <c r="A137" s="1" t="s">
        <v>532</v>
      </c>
      <c r="B137" s="1" t="s">
        <v>204</v>
      </c>
      <c r="C137" s="2">
        <v>25682</v>
      </c>
      <c r="D137" s="1" t="s">
        <v>26</v>
      </c>
      <c r="E137" s="1" t="s">
        <v>19</v>
      </c>
      <c r="F137" s="1" t="s">
        <v>199</v>
      </c>
      <c r="G137" s="1" t="s">
        <v>21</v>
      </c>
      <c r="H137" s="1" t="s">
        <v>48</v>
      </c>
      <c r="I137">
        <v>72460</v>
      </c>
      <c r="J137" s="2">
        <v>43233</v>
      </c>
      <c r="K137" s="1" t="s">
        <v>28</v>
      </c>
      <c r="L137">
        <v>4</v>
      </c>
      <c r="M137" s="1" t="s">
        <v>24</v>
      </c>
      <c r="N137">
        <v>4.7</v>
      </c>
      <c r="O137">
        <v>3</v>
      </c>
      <c r="P137">
        <v>0</v>
      </c>
      <c r="Q137">
        <v>1</v>
      </c>
      <c r="R137" s="1"/>
      <c r="S137" s="2"/>
      <c r="T137" s="1"/>
      <c r="U137" s="1"/>
      <c r="W137" t="s">
        <v>710</v>
      </c>
      <c r="Z137">
        <v>5</v>
      </c>
      <c r="AA137">
        <v>2018</v>
      </c>
      <c r="AB137">
        <v>55</v>
      </c>
      <c r="AC137" t="s">
        <v>719</v>
      </c>
    </row>
    <row r="138" spans="1:29" x14ac:dyDescent="0.3">
      <c r="A138" s="1" t="s">
        <v>533</v>
      </c>
      <c r="B138" s="1" t="s">
        <v>205</v>
      </c>
      <c r="C138" s="2">
        <v>27831</v>
      </c>
      <c r="D138" s="1" t="s">
        <v>18</v>
      </c>
      <c r="E138" s="1" t="s">
        <v>19</v>
      </c>
      <c r="F138" s="1" t="s">
        <v>199</v>
      </c>
      <c r="G138" s="1" t="s">
        <v>21</v>
      </c>
      <c r="H138" s="1" t="s">
        <v>48</v>
      </c>
      <c r="I138">
        <v>72106</v>
      </c>
      <c r="J138" s="2">
        <v>42979</v>
      </c>
      <c r="K138" s="1" t="s">
        <v>38</v>
      </c>
      <c r="L138">
        <v>3</v>
      </c>
      <c r="M138" s="1" t="s">
        <v>29</v>
      </c>
      <c r="N138">
        <v>4.0999999999999996</v>
      </c>
      <c r="O138">
        <v>4</v>
      </c>
      <c r="P138">
        <v>0</v>
      </c>
      <c r="Q138">
        <v>12</v>
      </c>
      <c r="R138" s="1"/>
      <c r="S138" s="2"/>
      <c r="T138" s="1"/>
      <c r="U138" s="1"/>
      <c r="W138" t="s">
        <v>710</v>
      </c>
      <c r="Z138">
        <v>9</v>
      </c>
      <c r="AA138">
        <v>2017</v>
      </c>
      <c r="AB138">
        <v>49</v>
      </c>
      <c r="AC138" t="s">
        <v>719</v>
      </c>
    </row>
    <row r="139" spans="1:29" x14ac:dyDescent="0.3">
      <c r="A139" s="1" t="s">
        <v>534</v>
      </c>
      <c r="B139" s="1" t="s">
        <v>206</v>
      </c>
      <c r="C139" s="2">
        <v>28949</v>
      </c>
      <c r="D139" s="1" t="s">
        <v>26</v>
      </c>
      <c r="E139" s="1" t="s">
        <v>27</v>
      </c>
      <c r="F139" s="1" t="s">
        <v>20</v>
      </c>
      <c r="G139" s="1" t="s">
        <v>41</v>
      </c>
      <c r="H139" s="1" t="s">
        <v>126</v>
      </c>
      <c r="I139">
        <v>52599</v>
      </c>
      <c r="J139" s="2">
        <v>44243</v>
      </c>
      <c r="K139" s="1" t="s">
        <v>28</v>
      </c>
      <c r="L139">
        <v>3</v>
      </c>
      <c r="M139" s="1" t="s">
        <v>29</v>
      </c>
      <c r="N139">
        <v>3.81</v>
      </c>
      <c r="O139">
        <v>3</v>
      </c>
      <c r="P139">
        <v>0</v>
      </c>
      <c r="Q139">
        <v>6</v>
      </c>
      <c r="R139" s="1"/>
      <c r="S139" s="2"/>
      <c r="T139" s="1"/>
      <c r="U139" s="1"/>
      <c r="W139" t="s">
        <v>710</v>
      </c>
      <c r="Z139">
        <v>2</v>
      </c>
      <c r="AA139">
        <v>2021</v>
      </c>
      <c r="AB139">
        <v>46</v>
      </c>
      <c r="AC139" t="s">
        <v>719</v>
      </c>
    </row>
    <row r="140" spans="1:29" x14ac:dyDescent="0.3">
      <c r="A140" s="1" t="s">
        <v>535</v>
      </c>
      <c r="B140" s="1" t="s">
        <v>207</v>
      </c>
      <c r="C140" s="2">
        <v>30870</v>
      </c>
      <c r="D140" s="1" t="s">
        <v>26</v>
      </c>
      <c r="E140" s="1" t="s">
        <v>40</v>
      </c>
      <c r="F140" s="1" t="s">
        <v>20</v>
      </c>
      <c r="G140" s="1" t="s">
        <v>21</v>
      </c>
      <c r="H140" s="1" t="s">
        <v>22</v>
      </c>
      <c r="I140">
        <v>63430</v>
      </c>
      <c r="J140" s="2">
        <v>43104</v>
      </c>
      <c r="K140" s="1" t="s">
        <v>23</v>
      </c>
      <c r="L140">
        <v>3</v>
      </c>
      <c r="M140" s="1" t="s">
        <v>29</v>
      </c>
      <c r="N140">
        <v>4.4000000000000004</v>
      </c>
      <c r="O140">
        <v>4</v>
      </c>
      <c r="P140">
        <v>0</v>
      </c>
      <c r="Q140">
        <v>18</v>
      </c>
      <c r="R140" s="1"/>
      <c r="S140" s="2"/>
      <c r="T140" s="1"/>
      <c r="U140" s="1"/>
      <c r="W140" t="s">
        <v>710</v>
      </c>
      <c r="Z140">
        <v>1</v>
      </c>
      <c r="AA140">
        <v>2018</v>
      </c>
      <c r="AB140">
        <v>41</v>
      </c>
      <c r="AC140" t="s">
        <v>718</v>
      </c>
    </row>
    <row r="141" spans="1:29" x14ac:dyDescent="0.3">
      <c r="A141" s="1" t="s">
        <v>536</v>
      </c>
      <c r="B141" s="1" t="s">
        <v>208</v>
      </c>
      <c r="C141" s="2">
        <v>27041</v>
      </c>
      <c r="D141" s="1" t="s">
        <v>18</v>
      </c>
      <c r="E141" s="1" t="s">
        <v>63</v>
      </c>
      <c r="F141" s="1" t="s">
        <v>20</v>
      </c>
      <c r="G141" s="1" t="s">
        <v>21</v>
      </c>
      <c r="H141" s="1" t="s">
        <v>48</v>
      </c>
      <c r="I141">
        <v>74417</v>
      </c>
      <c r="J141" s="2">
        <v>43233</v>
      </c>
      <c r="K141" s="1" t="s">
        <v>23</v>
      </c>
      <c r="L141">
        <v>3</v>
      </c>
      <c r="M141" s="1" t="s">
        <v>29</v>
      </c>
      <c r="N141">
        <v>4.29</v>
      </c>
      <c r="O141">
        <v>5</v>
      </c>
      <c r="P141">
        <v>0</v>
      </c>
      <c r="Q141">
        <v>11</v>
      </c>
      <c r="R141" s="1"/>
      <c r="S141" s="2"/>
      <c r="T141" s="1"/>
      <c r="U141" s="1"/>
      <c r="W141" t="s">
        <v>710</v>
      </c>
      <c r="Z141">
        <v>5</v>
      </c>
      <c r="AA141">
        <v>2018</v>
      </c>
      <c r="AB141">
        <v>51</v>
      </c>
      <c r="AC141" t="s">
        <v>719</v>
      </c>
    </row>
    <row r="142" spans="1:29" x14ac:dyDescent="0.3">
      <c r="A142" s="1" t="s">
        <v>537</v>
      </c>
      <c r="B142" s="1" t="s">
        <v>209</v>
      </c>
      <c r="C142" s="2">
        <v>29329</v>
      </c>
      <c r="D142" s="1" t="s">
        <v>18</v>
      </c>
      <c r="E142" s="1" t="s">
        <v>19</v>
      </c>
      <c r="F142" s="1" t="s">
        <v>20</v>
      </c>
      <c r="G142" s="1" t="s">
        <v>21</v>
      </c>
      <c r="H142" s="1" t="s">
        <v>22</v>
      </c>
      <c r="I142">
        <v>57575</v>
      </c>
      <c r="J142" s="2">
        <v>43319</v>
      </c>
      <c r="K142" s="1" t="s">
        <v>23</v>
      </c>
      <c r="L142">
        <v>3</v>
      </c>
      <c r="M142" s="1" t="s">
        <v>29</v>
      </c>
      <c r="N142">
        <v>4.0999999999999996</v>
      </c>
      <c r="O142">
        <v>4</v>
      </c>
      <c r="P142">
        <v>0</v>
      </c>
      <c r="Q142">
        <v>13</v>
      </c>
      <c r="R142" s="1"/>
      <c r="S142" s="2"/>
      <c r="T142" s="1"/>
      <c r="U142" s="1"/>
      <c r="W142" t="s">
        <v>710</v>
      </c>
      <c r="Z142">
        <v>8</v>
      </c>
      <c r="AA142">
        <v>2018</v>
      </c>
      <c r="AB142">
        <v>45</v>
      </c>
      <c r="AC142" t="s">
        <v>718</v>
      </c>
    </row>
    <row r="143" spans="1:29" x14ac:dyDescent="0.3">
      <c r="A143" s="1" t="s">
        <v>538</v>
      </c>
      <c r="B143" s="1" t="s">
        <v>210</v>
      </c>
      <c r="C143" s="2">
        <v>25683</v>
      </c>
      <c r="D143" s="1" t="s">
        <v>18</v>
      </c>
      <c r="E143" s="1" t="s">
        <v>19</v>
      </c>
      <c r="F143" s="1" t="s">
        <v>20</v>
      </c>
      <c r="G143" s="1" t="s">
        <v>41</v>
      </c>
      <c r="H143" s="1" t="s">
        <v>180</v>
      </c>
      <c r="I143">
        <v>87921</v>
      </c>
      <c r="J143" s="2">
        <v>45201</v>
      </c>
      <c r="K143" s="1" t="s">
        <v>28</v>
      </c>
      <c r="L143">
        <v>3</v>
      </c>
      <c r="M143" s="1" t="s">
        <v>29</v>
      </c>
      <c r="N143">
        <v>5</v>
      </c>
      <c r="O143">
        <v>3</v>
      </c>
      <c r="P143">
        <v>0</v>
      </c>
      <c r="Q143">
        <v>17</v>
      </c>
      <c r="R143" s="1"/>
      <c r="S143" s="2"/>
      <c r="T143" s="1"/>
      <c r="U143" s="1"/>
      <c r="W143" t="s">
        <v>710</v>
      </c>
      <c r="Z143">
        <v>10</v>
      </c>
      <c r="AA143">
        <v>2023</v>
      </c>
      <c r="AB143">
        <v>55</v>
      </c>
      <c r="AC143" t="s">
        <v>719</v>
      </c>
    </row>
    <row r="144" spans="1:29" x14ac:dyDescent="0.3">
      <c r="A144" s="1" t="s">
        <v>539</v>
      </c>
      <c r="B144" s="1" t="s">
        <v>211</v>
      </c>
      <c r="C144" s="2">
        <v>28341</v>
      </c>
      <c r="D144" s="1" t="s">
        <v>18</v>
      </c>
      <c r="E144" s="1" t="s">
        <v>27</v>
      </c>
      <c r="F144" s="1" t="s">
        <v>20</v>
      </c>
      <c r="G144" s="1" t="s">
        <v>21</v>
      </c>
      <c r="H144" s="1" t="s">
        <v>22</v>
      </c>
      <c r="I144">
        <v>48495</v>
      </c>
      <c r="J144" s="2">
        <v>43804</v>
      </c>
      <c r="K144" s="1" t="s">
        <v>23</v>
      </c>
      <c r="L144">
        <v>3</v>
      </c>
      <c r="M144" s="1" t="s">
        <v>29</v>
      </c>
      <c r="N144">
        <v>5</v>
      </c>
      <c r="O144">
        <v>5</v>
      </c>
      <c r="P144">
        <v>0</v>
      </c>
      <c r="Q144">
        <v>11</v>
      </c>
      <c r="R144" s="1"/>
      <c r="S144" s="2"/>
      <c r="T144" s="1"/>
      <c r="U144" s="1"/>
      <c r="W144" t="s">
        <v>710</v>
      </c>
      <c r="Z144">
        <v>12</v>
      </c>
      <c r="AA144">
        <v>2019</v>
      </c>
      <c r="AB144">
        <v>48</v>
      </c>
      <c r="AC144" t="s">
        <v>719</v>
      </c>
    </row>
    <row r="145" spans="1:29" x14ac:dyDescent="0.3">
      <c r="A145" s="1" t="s">
        <v>540</v>
      </c>
      <c r="B145" s="1" t="s">
        <v>212</v>
      </c>
      <c r="C145" s="2">
        <v>24537</v>
      </c>
      <c r="D145" s="1" t="s">
        <v>26</v>
      </c>
      <c r="E145" s="1" t="s">
        <v>63</v>
      </c>
      <c r="F145" s="1" t="s">
        <v>20</v>
      </c>
      <c r="G145" s="1" t="s">
        <v>21</v>
      </c>
      <c r="H145" s="1" t="s">
        <v>22</v>
      </c>
      <c r="I145">
        <v>52984</v>
      </c>
      <c r="J145" s="2">
        <v>43104</v>
      </c>
      <c r="K145" s="1" t="s">
        <v>38</v>
      </c>
      <c r="L145">
        <v>4</v>
      </c>
      <c r="M145" s="1" t="s">
        <v>24</v>
      </c>
      <c r="N145">
        <v>4</v>
      </c>
      <c r="O145">
        <v>3</v>
      </c>
      <c r="P145">
        <v>0</v>
      </c>
      <c r="Q145">
        <v>12</v>
      </c>
      <c r="R145" s="1"/>
      <c r="S145" s="2"/>
      <c r="T145" s="1"/>
      <c r="U145" s="1"/>
      <c r="W145" t="s">
        <v>710</v>
      </c>
      <c r="Z145">
        <v>1</v>
      </c>
      <c r="AA145">
        <v>2018</v>
      </c>
      <c r="AB145">
        <v>58</v>
      </c>
      <c r="AC145" t="s">
        <v>720</v>
      </c>
    </row>
    <row r="146" spans="1:29" x14ac:dyDescent="0.3">
      <c r="A146" s="1" t="s">
        <v>541</v>
      </c>
      <c r="B146" s="1" t="s">
        <v>213</v>
      </c>
      <c r="C146" s="2">
        <v>32598</v>
      </c>
      <c r="D146" s="1" t="s">
        <v>26</v>
      </c>
      <c r="E146" s="1" t="s">
        <v>19</v>
      </c>
      <c r="F146" s="1" t="s">
        <v>20</v>
      </c>
      <c r="G146" s="1" t="s">
        <v>75</v>
      </c>
      <c r="H146" s="1" t="s">
        <v>76</v>
      </c>
      <c r="I146">
        <v>63695</v>
      </c>
      <c r="J146" s="2">
        <v>43319</v>
      </c>
      <c r="K146" s="1" t="s">
        <v>28</v>
      </c>
      <c r="L146">
        <v>3</v>
      </c>
      <c r="M146" s="1" t="s">
        <v>29</v>
      </c>
      <c r="N146">
        <v>5</v>
      </c>
      <c r="O146">
        <v>5</v>
      </c>
      <c r="P146">
        <v>0</v>
      </c>
      <c r="Q146">
        <v>2</v>
      </c>
      <c r="R146" s="1"/>
      <c r="S146" s="2"/>
      <c r="T146" s="1"/>
      <c r="U146" s="1"/>
      <c r="W146" t="s">
        <v>710</v>
      </c>
      <c r="Z146">
        <v>8</v>
      </c>
      <c r="AA146">
        <v>2018</v>
      </c>
      <c r="AB146">
        <v>36</v>
      </c>
      <c r="AC146" t="s">
        <v>718</v>
      </c>
    </row>
    <row r="147" spans="1:29" x14ac:dyDescent="0.3">
      <c r="A147" s="1" t="s">
        <v>542</v>
      </c>
      <c r="B147" s="1" t="s">
        <v>214</v>
      </c>
      <c r="C147" s="2">
        <v>30870</v>
      </c>
      <c r="D147" s="1" t="s">
        <v>26</v>
      </c>
      <c r="E147" s="1" t="s">
        <v>19</v>
      </c>
      <c r="F147" s="1" t="s">
        <v>20</v>
      </c>
      <c r="G147" s="1" t="s">
        <v>21</v>
      </c>
      <c r="H147" s="1" t="s">
        <v>22</v>
      </c>
      <c r="I147">
        <v>62061</v>
      </c>
      <c r="J147" s="2">
        <v>43319</v>
      </c>
      <c r="K147" s="1" t="s">
        <v>23</v>
      </c>
      <c r="L147">
        <v>3</v>
      </c>
      <c r="M147" s="1" t="s">
        <v>29</v>
      </c>
      <c r="N147">
        <v>3.6</v>
      </c>
      <c r="O147">
        <v>5</v>
      </c>
      <c r="P147">
        <v>0</v>
      </c>
      <c r="Q147">
        <v>4</v>
      </c>
      <c r="R147" s="1"/>
      <c r="S147" s="2"/>
      <c r="T147" s="1"/>
      <c r="U147" s="1"/>
      <c r="W147" t="s">
        <v>710</v>
      </c>
      <c r="Z147">
        <v>8</v>
      </c>
      <c r="AA147">
        <v>2018</v>
      </c>
      <c r="AB147">
        <v>41</v>
      </c>
      <c r="AC147" t="s">
        <v>718</v>
      </c>
    </row>
    <row r="148" spans="1:29" x14ac:dyDescent="0.3">
      <c r="A148" s="1" t="s">
        <v>543</v>
      </c>
      <c r="B148" s="1" t="s">
        <v>215</v>
      </c>
      <c r="C148" s="2">
        <v>31374</v>
      </c>
      <c r="D148" s="1" t="s">
        <v>26</v>
      </c>
      <c r="E148" s="1" t="s">
        <v>19</v>
      </c>
      <c r="F148" s="1" t="s">
        <v>20</v>
      </c>
      <c r="G148" s="1" t="s">
        <v>21</v>
      </c>
      <c r="H148" s="1" t="s">
        <v>48</v>
      </c>
      <c r="I148">
        <v>66738</v>
      </c>
      <c r="J148" s="2">
        <v>43749</v>
      </c>
      <c r="K148" s="1" t="s">
        <v>28</v>
      </c>
      <c r="L148">
        <v>3</v>
      </c>
      <c r="M148" s="1" t="s">
        <v>29</v>
      </c>
      <c r="N148">
        <v>4.53</v>
      </c>
      <c r="O148">
        <v>5</v>
      </c>
      <c r="P148">
        <v>0</v>
      </c>
      <c r="Q148">
        <v>5</v>
      </c>
      <c r="R148" s="1"/>
      <c r="S148" s="2"/>
      <c r="T148" s="1"/>
      <c r="U148" s="1"/>
      <c r="W148" t="s">
        <v>710</v>
      </c>
      <c r="Z148">
        <v>10</v>
      </c>
      <c r="AA148">
        <v>2019</v>
      </c>
      <c r="AB148">
        <v>40</v>
      </c>
      <c r="AC148" t="s">
        <v>718</v>
      </c>
    </row>
    <row r="149" spans="1:29" x14ac:dyDescent="0.3">
      <c r="A149" s="1" t="s">
        <v>544</v>
      </c>
      <c r="B149" s="1" t="s">
        <v>216</v>
      </c>
      <c r="C149" s="2">
        <v>33182</v>
      </c>
      <c r="D149" s="1" t="s">
        <v>26</v>
      </c>
      <c r="E149" s="1" t="s">
        <v>19</v>
      </c>
      <c r="F149" s="1" t="s">
        <v>20</v>
      </c>
      <c r="G149" s="1" t="s">
        <v>75</v>
      </c>
      <c r="H149" s="1" t="s">
        <v>76</v>
      </c>
      <c r="I149">
        <v>63051</v>
      </c>
      <c r="J149" s="2">
        <v>43373</v>
      </c>
      <c r="K149" s="1" t="s">
        <v>28</v>
      </c>
      <c r="L149">
        <v>3</v>
      </c>
      <c r="M149" s="1" t="s">
        <v>29</v>
      </c>
      <c r="N149">
        <v>4.28</v>
      </c>
      <c r="O149">
        <v>3</v>
      </c>
      <c r="P149">
        <v>0</v>
      </c>
      <c r="Q149">
        <v>1</v>
      </c>
      <c r="R149" s="1"/>
      <c r="S149" s="2"/>
      <c r="T149" s="1"/>
      <c r="U149" s="1"/>
      <c r="W149" t="s">
        <v>710</v>
      </c>
      <c r="Z149">
        <v>9</v>
      </c>
      <c r="AA149">
        <v>2018</v>
      </c>
      <c r="AB149">
        <v>35</v>
      </c>
      <c r="AC149" t="s">
        <v>721</v>
      </c>
    </row>
    <row r="150" spans="1:29" x14ac:dyDescent="0.3">
      <c r="A150" s="1" t="s">
        <v>545</v>
      </c>
      <c r="B150" s="1" t="s">
        <v>217</v>
      </c>
      <c r="C150" s="2">
        <v>28076</v>
      </c>
      <c r="D150" s="1" t="s">
        <v>18</v>
      </c>
      <c r="E150" s="1" t="s">
        <v>27</v>
      </c>
      <c r="F150" s="1" t="s">
        <v>20</v>
      </c>
      <c r="G150" s="1" t="s">
        <v>21</v>
      </c>
      <c r="H150" s="1" t="s">
        <v>22</v>
      </c>
      <c r="I150">
        <v>47414</v>
      </c>
      <c r="J150" s="2">
        <v>43373</v>
      </c>
      <c r="K150" s="1" t="s">
        <v>23</v>
      </c>
      <c r="L150">
        <v>4</v>
      </c>
      <c r="M150" s="1" t="s">
        <v>24</v>
      </c>
      <c r="N150">
        <v>5</v>
      </c>
      <c r="O150">
        <v>3</v>
      </c>
      <c r="P150">
        <v>0</v>
      </c>
      <c r="Q150">
        <v>13</v>
      </c>
      <c r="R150" s="1"/>
      <c r="S150" s="2"/>
      <c r="T150" s="1"/>
      <c r="U150" s="1"/>
      <c r="W150" t="s">
        <v>710</v>
      </c>
      <c r="Z150">
        <v>9</v>
      </c>
      <c r="AA150">
        <v>2018</v>
      </c>
      <c r="AB150">
        <v>49</v>
      </c>
      <c r="AC150" t="s">
        <v>719</v>
      </c>
    </row>
    <row r="151" spans="1:29" x14ac:dyDescent="0.3">
      <c r="A151" s="1" t="s">
        <v>546</v>
      </c>
      <c r="B151" s="1" t="s">
        <v>218</v>
      </c>
      <c r="C151" s="2">
        <v>29183</v>
      </c>
      <c r="D151" s="1" t="s">
        <v>18</v>
      </c>
      <c r="E151" s="1" t="s">
        <v>19</v>
      </c>
      <c r="F151" s="1" t="s">
        <v>20</v>
      </c>
      <c r="G151" s="1" t="s">
        <v>21</v>
      </c>
      <c r="H151" s="1" t="s">
        <v>22</v>
      </c>
      <c r="I151">
        <v>53060</v>
      </c>
      <c r="J151" s="2">
        <v>43513</v>
      </c>
      <c r="K151" s="1" t="s">
        <v>23</v>
      </c>
      <c r="L151">
        <v>2</v>
      </c>
      <c r="M151" s="1" t="s">
        <v>55</v>
      </c>
      <c r="N151">
        <v>4.25</v>
      </c>
      <c r="O151">
        <v>3</v>
      </c>
      <c r="P151">
        <v>4</v>
      </c>
      <c r="Q151">
        <v>6</v>
      </c>
      <c r="R151" s="1"/>
      <c r="S151" s="2"/>
      <c r="T151" s="1"/>
      <c r="U151" s="1"/>
      <c r="W151" t="s">
        <v>710</v>
      </c>
      <c r="Z151">
        <v>2</v>
      </c>
      <c r="AA151">
        <v>2019</v>
      </c>
      <c r="AB151">
        <v>46</v>
      </c>
      <c r="AC151" t="s">
        <v>719</v>
      </c>
    </row>
    <row r="152" spans="1:29" x14ac:dyDescent="0.3">
      <c r="A152" s="1" t="s">
        <v>547</v>
      </c>
      <c r="B152" s="1" t="s">
        <v>219</v>
      </c>
      <c r="C152" s="2">
        <v>30090</v>
      </c>
      <c r="D152" s="1" t="s">
        <v>18</v>
      </c>
      <c r="E152" s="1" t="s">
        <v>19</v>
      </c>
      <c r="F152" s="1" t="s">
        <v>20</v>
      </c>
      <c r="G152" s="1" t="s">
        <v>75</v>
      </c>
      <c r="H152" s="1" t="s">
        <v>76</v>
      </c>
      <c r="I152">
        <v>68829</v>
      </c>
      <c r="J152" s="2">
        <v>44317</v>
      </c>
      <c r="K152" s="1" t="s">
        <v>110</v>
      </c>
      <c r="L152">
        <v>3</v>
      </c>
      <c r="M152" s="1" t="s">
        <v>29</v>
      </c>
      <c r="N152">
        <v>5</v>
      </c>
      <c r="O152">
        <v>5</v>
      </c>
      <c r="P152">
        <v>0</v>
      </c>
      <c r="Q152">
        <v>18</v>
      </c>
      <c r="R152" s="1"/>
      <c r="S152" s="2"/>
      <c r="T152" s="1"/>
      <c r="U152" s="1"/>
      <c r="W152" t="s">
        <v>710</v>
      </c>
      <c r="Z152">
        <v>5</v>
      </c>
      <c r="AA152">
        <v>2021</v>
      </c>
      <c r="AB152">
        <v>43</v>
      </c>
      <c r="AC152" t="s">
        <v>718</v>
      </c>
    </row>
    <row r="153" spans="1:29" x14ac:dyDescent="0.3">
      <c r="A153" s="1" t="s">
        <v>548</v>
      </c>
      <c r="B153" s="1" t="s">
        <v>220</v>
      </c>
      <c r="C153" s="2">
        <v>29131</v>
      </c>
      <c r="D153" s="1" t="s">
        <v>26</v>
      </c>
      <c r="E153" s="1" t="s">
        <v>27</v>
      </c>
      <c r="F153" s="1" t="s">
        <v>20</v>
      </c>
      <c r="G153" s="1" t="s">
        <v>21</v>
      </c>
      <c r="H153" s="1" t="s">
        <v>48</v>
      </c>
      <c r="I153">
        <v>74226</v>
      </c>
      <c r="J153" s="2">
        <v>42770</v>
      </c>
      <c r="K153" s="1" t="s">
        <v>23</v>
      </c>
      <c r="L153">
        <v>3</v>
      </c>
      <c r="M153" s="1" t="s">
        <v>29</v>
      </c>
      <c r="N153">
        <v>4.3</v>
      </c>
      <c r="O153">
        <v>3</v>
      </c>
      <c r="P153">
        <v>0</v>
      </c>
      <c r="Q153">
        <v>14</v>
      </c>
      <c r="R153" s="1"/>
      <c r="S153" s="2"/>
      <c r="T153" s="1"/>
      <c r="U153" s="1"/>
      <c r="W153" t="s">
        <v>710</v>
      </c>
      <c r="Z153">
        <v>2</v>
      </c>
      <c r="AA153">
        <v>2017</v>
      </c>
      <c r="AB153">
        <v>46</v>
      </c>
      <c r="AC153" t="s">
        <v>719</v>
      </c>
    </row>
    <row r="154" spans="1:29" x14ac:dyDescent="0.3">
      <c r="A154" s="1" t="s">
        <v>549</v>
      </c>
      <c r="B154" s="1" t="s">
        <v>221</v>
      </c>
      <c r="C154" s="2">
        <v>30941</v>
      </c>
      <c r="D154" s="1" t="s">
        <v>26</v>
      </c>
      <c r="E154" s="1" t="s">
        <v>27</v>
      </c>
      <c r="F154" s="1" t="s">
        <v>20</v>
      </c>
      <c r="G154" s="1" t="s">
        <v>41</v>
      </c>
      <c r="H154" s="1" t="s">
        <v>44</v>
      </c>
      <c r="I154">
        <v>93554</v>
      </c>
      <c r="J154" s="2">
        <v>43749</v>
      </c>
      <c r="K154" s="1" t="s">
        <v>36</v>
      </c>
      <c r="L154">
        <v>4</v>
      </c>
      <c r="M154" s="1" t="s">
        <v>24</v>
      </c>
      <c r="N154">
        <v>4.5999999999999996</v>
      </c>
      <c r="O154">
        <v>5</v>
      </c>
      <c r="P154">
        <v>0</v>
      </c>
      <c r="Q154">
        <v>16</v>
      </c>
      <c r="R154" s="1"/>
      <c r="S154" s="2"/>
      <c r="T154" s="1"/>
      <c r="U154" s="1"/>
      <c r="W154" t="s">
        <v>710</v>
      </c>
      <c r="Z154">
        <v>10</v>
      </c>
      <c r="AA154">
        <v>2019</v>
      </c>
      <c r="AB154">
        <v>41</v>
      </c>
      <c r="AC154" t="s">
        <v>718</v>
      </c>
    </row>
    <row r="155" spans="1:29" x14ac:dyDescent="0.3">
      <c r="A155" s="1" t="s">
        <v>550</v>
      </c>
      <c r="B155" s="1" t="s">
        <v>222</v>
      </c>
      <c r="C155" s="2">
        <v>29913</v>
      </c>
      <c r="D155" s="1" t="s">
        <v>18</v>
      </c>
      <c r="E155" s="1" t="s">
        <v>19</v>
      </c>
      <c r="F155" s="1" t="s">
        <v>20</v>
      </c>
      <c r="G155" s="1" t="s">
        <v>21</v>
      </c>
      <c r="H155" s="1" t="s">
        <v>22</v>
      </c>
      <c r="I155">
        <v>47001</v>
      </c>
      <c r="J155" s="2">
        <v>41040</v>
      </c>
      <c r="K155" s="1" t="s">
        <v>46</v>
      </c>
      <c r="L155">
        <v>3</v>
      </c>
      <c r="M155" s="1" t="s">
        <v>29</v>
      </c>
      <c r="N155">
        <v>3.66</v>
      </c>
      <c r="O155">
        <v>3</v>
      </c>
      <c r="P155">
        <v>0</v>
      </c>
      <c r="Q155">
        <v>15</v>
      </c>
      <c r="R155" s="1"/>
      <c r="S155" s="2"/>
      <c r="T155" s="1"/>
      <c r="U155" s="1"/>
      <c r="W155" t="s">
        <v>710</v>
      </c>
      <c r="Z155">
        <v>5</v>
      </c>
      <c r="AA155">
        <v>2012</v>
      </c>
      <c r="AB155">
        <v>44</v>
      </c>
      <c r="AC155" t="s">
        <v>718</v>
      </c>
    </row>
    <row r="156" spans="1:29" x14ac:dyDescent="0.3">
      <c r="A156" s="1" t="s">
        <v>551</v>
      </c>
      <c r="B156" s="1" t="s">
        <v>223</v>
      </c>
      <c r="C156" s="2">
        <v>32384</v>
      </c>
      <c r="D156" s="1" t="s">
        <v>26</v>
      </c>
      <c r="E156" s="1" t="s">
        <v>27</v>
      </c>
      <c r="F156" s="1" t="s">
        <v>20</v>
      </c>
      <c r="G156" s="1" t="s">
        <v>75</v>
      </c>
      <c r="H156" s="1" t="s">
        <v>76</v>
      </c>
      <c r="I156">
        <v>61844</v>
      </c>
      <c r="J156" s="2">
        <v>42979</v>
      </c>
      <c r="K156" s="1" t="s">
        <v>110</v>
      </c>
      <c r="L156">
        <v>3</v>
      </c>
      <c r="M156" s="1" t="s">
        <v>29</v>
      </c>
      <c r="N156">
        <v>4.2</v>
      </c>
      <c r="O156">
        <v>5</v>
      </c>
      <c r="P156">
        <v>0</v>
      </c>
      <c r="Q156">
        <v>9</v>
      </c>
      <c r="R156" s="1"/>
      <c r="S156" s="2"/>
      <c r="T156" s="1"/>
      <c r="U156" s="1"/>
      <c r="W156" t="s">
        <v>710</v>
      </c>
      <c r="Z156">
        <v>9</v>
      </c>
      <c r="AA156">
        <v>2017</v>
      </c>
      <c r="AB156">
        <v>37</v>
      </c>
      <c r="AC156" t="s">
        <v>718</v>
      </c>
    </row>
    <row r="157" spans="1:29" x14ac:dyDescent="0.3">
      <c r="A157" s="1" t="s">
        <v>552</v>
      </c>
      <c r="B157" s="1" t="s">
        <v>224</v>
      </c>
      <c r="C157" s="2">
        <v>22451</v>
      </c>
      <c r="D157" s="1" t="s">
        <v>18</v>
      </c>
      <c r="E157" s="1" t="s">
        <v>19</v>
      </c>
      <c r="F157" s="1" t="s">
        <v>20</v>
      </c>
      <c r="G157" s="1" t="s">
        <v>21</v>
      </c>
      <c r="H157" s="1" t="s">
        <v>22</v>
      </c>
      <c r="I157">
        <v>59472</v>
      </c>
      <c r="J157" s="2">
        <v>43617</v>
      </c>
      <c r="K157" s="1" t="s">
        <v>36</v>
      </c>
      <c r="L157">
        <v>3</v>
      </c>
      <c r="M157" s="1" t="s">
        <v>29</v>
      </c>
      <c r="N157">
        <v>4.8</v>
      </c>
      <c r="O157">
        <v>3</v>
      </c>
      <c r="P157">
        <v>0</v>
      </c>
      <c r="Q157">
        <v>14</v>
      </c>
      <c r="R157" s="1"/>
      <c r="S157" s="2"/>
      <c r="T157" s="1"/>
      <c r="U157" s="1"/>
      <c r="W157" t="s">
        <v>710</v>
      </c>
      <c r="Z157">
        <v>6</v>
      </c>
      <c r="AA157">
        <v>2019</v>
      </c>
      <c r="AB157">
        <v>64</v>
      </c>
      <c r="AC157" t="s">
        <v>720</v>
      </c>
    </row>
    <row r="158" spans="1:29" x14ac:dyDescent="0.3">
      <c r="A158" s="1" t="s">
        <v>553</v>
      </c>
      <c r="B158" s="1" t="s">
        <v>225</v>
      </c>
      <c r="C158" s="2">
        <v>29560</v>
      </c>
      <c r="D158" s="1" t="s">
        <v>26</v>
      </c>
      <c r="E158" s="1" t="s">
        <v>27</v>
      </c>
      <c r="F158" s="1" t="s">
        <v>20</v>
      </c>
      <c r="G158" s="1" t="s">
        <v>41</v>
      </c>
      <c r="H158" s="1" t="s">
        <v>107</v>
      </c>
      <c r="I158">
        <v>95920</v>
      </c>
      <c r="J158" s="2">
        <v>44602</v>
      </c>
      <c r="K158" s="1" t="s">
        <v>28</v>
      </c>
      <c r="L158">
        <v>3</v>
      </c>
      <c r="M158" s="1" t="s">
        <v>29</v>
      </c>
      <c r="N158">
        <v>4.4000000000000004</v>
      </c>
      <c r="O158">
        <v>4</v>
      </c>
      <c r="P158">
        <v>0</v>
      </c>
      <c r="Q158">
        <v>10</v>
      </c>
      <c r="R158" s="1"/>
      <c r="S158" s="2"/>
      <c r="T158" s="1"/>
      <c r="U158" s="1"/>
      <c r="W158" t="s">
        <v>710</v>
      </c>
      <c r="Z158">
        <v>2</v>
      </c>
      <c r="AA158">
        <v>2022</v>
      </c>
      <c r="AB158">
        <v>45</v>
      </c>
      <c r="AC158" t="s">
        <v>718</v>
      </c>
    </row>
    <row r="159" spans="1:29" x14ac:dyDescent="0.3">
      <c r="A159" s="1" t="s">
        <v>554</v>
      </c>
      <c r="B159" s="1" t="s">
        <v>226</v>
      </c>
      <c r="C159" s="2">
        <v>20068</v>
      </c>
      <c r="D159" s="1" t="s">
        <v>18</v>
      </c>
      <c r="E159" s="1" t="s">
        <v>27</v>
      </c>
      <c r="F159" s="1" t="s">
        <v>20</v>
      </c>
      <c r="G159" s="1" t="s">
        <v>75</v>
      </c>
      <c r="H159" s="1" t="s">
        <v>76</v>
      </c>
      <c r="I159">
        <v>61809</v>
      </c>
      <c r="J159" s="2">
        <v>43804</v>
      </c>
      <c r="K159" s="1" t="s">
        <v>28</v>
      </c>
      <c r="L159">
        <v>3</v>
      </c>
      <c r="M159" s="1" t="s">
        <v>29</v>
      </c>
      <c r="N159">
        <v>3.98</v>
      </c>
      <c r="O159">
        <v>3</v>
      </c>
      <c r="P159">
        <v>0</v>
      </c>
      <c r="Q159">
        <v>4</v>
      </c>
      <c r="R159" s="1"/>
      <c r="S159" s="2"/>
      <c r="T159" s="1"/>
      <c r="U159" s="1"/>
      <c r="W159" t="s">
        <v>710</v>
      </c>
      <c r="Z159">
        <v>12</v>
      </c>
      <c r="AA159">
        <v>2019</v>
      </c>
      <c r="AB159">
        <v>71</v>
      </c>
      <c r="AC159" t="s">
        <v>720</v>
      </c>
    </row>
    <row r="160" spans="1:29" x14ac:dyDescent="0.3">
      <c r="A160" s="1" t="s">
        <v>555</v>
      </c>
      <c r="B160" s="1" t="s">
        <v>227</v>
      </c>
      <c r="C160" s="2">
        <v>26999</v>
      </c>
      <c r="D160" s="1" t="s">
        <v>26</v>
      </c>
      <c r="E160" s="1" t="s">
        <v>27</v>
      </c>
      <c r="F160" s="1" t="s">
        <v>20</v>
      </c>
      <c r="G160" s="1" t="s">
        <v>21</v>
      </c>
      <c r="H160" s="1" t="s">
        <v>22</v>
      </c>
      <c r="I160">
        <v>46738</v>
      </c>
      <c r="J160" s="2">
        <v>43201</v>
      </c>
      <c r="K160" s="1" t="s">
        <v>46</v>
      </c>
      <c r="L160">
        <v>4</v>
      </c>
      <c r="M160" s="1" t="s">
        <v>24</v>
      </c>
      <c r="N160">
        <v>4.3600000000000003</v>
      </c>
      <c r="O160">
        <v>5</v>
      </c>
      <c r="P160">
        <v>0</v>
      </c>
      <c r="Q160">
        <v>16</v>
      </c>
      <c r="R160" s="1"/>
      <c r="S160" s="2"/>
      <c r="T160" s="1"/>
      <c r="U160" s="1"/>
      <c r="W160" t="s">
        <v>710</v>
      </c>
      <c r="Z160">
        <v>4</v>
      </c>
      <c r="AA160">
        <v>2018</v>
      </c>
      <c r="AB160">
        <v>52</v>
      </c>
      <c r="AC160" t="s">
        <v>719</v>
      </c>
    </row>
    <row r="161" spans="1:29" x14ac:dyDescent="0.3">
      <c r="A161" s="1" t="s">
        <v>556</v>
      </c>
      <c r="B161" s="1" t="s">
        <v>228</v>
      </c>
      <c r="C161" s="2">
        <v>31075</v>
      </c>
      <c r="D161" s="1" t="s">
        <v>18</v>
      </c>
      <c r="E161" s="1" t="s">
        <v>35</v>
      </c>
      <c r="F161" s="1" t="s">
        <v>20</v>
      </c>
      <c r="G161" s="1" t="s">
        <v>21</v>
      </c>
      <c r="H161" s="1" t="s">
        <v>22</v>
      </c>
      <c r="I161">
        <v>63353</v>
      </c>
      <c r="J161" s="2">
        <v>43319</v>
      </c>
      <c r="K161" s="1" t="s">
        <v>36</v>
      </c>
      <c r="L161">
        <v>4</v>
      </c>
      <c r="M161" s="1" t="s">
        <v>24</v>
      </c>
      <c r="N161">
        <v>3.6</v>
      </c>
      <c r="O161">
        <v>5</v>
      </c>
      <c r="P161">
        <v>0</v>
      </c>
      <c r="Q161">
        <v>4</v>
      </c>
      <c r="R161" s="1"/>
      <c r="S161" s="2"/>
      <c r="T161" s="1"/>
      <c r="U161" s="1"/>
      <c r="W161" t="s">
        <v>710</v>
      </c>
      <c r="Z161">
        <v>8</v>
      </c>
      <c r="AA161">
        <v>2018</v>
      </c>
      <c r="AB161">
        <v>40</v>
      </c>
      <c r="AC161" t="s">
        <v>718</v>
      </c>
    </row>
    <row r="162" spans="1:29" x14ac:dyDescent="0.3">
      <c r="A162" s="1" t="s">
        <v>557</v>
      </c>
      <c r="B162" s="1" t="s">
        <v>229</v>
      </c>
      <c r="C162" s="2">
        <v>29900</v>
      </c>
      <c r="D162" s="1" t="s">
        <v>26</v>
      </c>
      <c r="E162" s="1" t="s">
        <v>27</v>
      </c>
      <c r="F162" s="1" t="s">
        <v>20</v>
      </c>
      <c r="G162" s="1" t="s">
        <v>41</v>
      </c>
      <c r="H162" s="1" t="s">
        <v>44</v>
      </c>
      <c r="I162">
        <v>89883</v>
      </c>
      <c r="J162" s="2">
        <v>44243</v>
      </c>
      <c r="K162" s="1" t="s">
        <v>36</v>
      </c>
      <c r="L162">
        <v>3</v>
      </c>
      <c r="M162" s="1" t="s">
        <v>29</v>
      </c>
      <c r="N162">
        <v>3.69</v>
      </c>
      <c r="O162">
        <v>5</v>
      </c>
      <c r="P162">
        <v>0</v>
      </c>
      <c r="Q162">
        <v>15</v>
      </c>
      <c r="R162" s="1"/>
      <c r="S162" s="2"/>
      <c r="T162" s="1"/>
      <c r="U162" s="1"/>
      <c r="W162" t="s">
        <v>710</v>
      </c>
      <c r="Z162">
        <v>2</v>
      </c>
      <c r="AA162">
        <v>2021</v>
      </c>
      <c r="AB162">
        <v>44</v>
      </c>
      <c r="AC162" t="s">
        <v>718</v>
      </c>
    </row>
    <row r="163" spans="1:29" x14ac:dyDescent="0.3">
      <c r="A163" s="1" t="s">
        <v>558</v>
      </c>
      <c r="B163" s="1" t="s">
        <v>230</v>
      </c>
      <c r="C163" s="2">
        <v>26624</v>
      </c>
      <c r="D163" s="1" t="s">
        <v>26</v>
      </c>
      <c r="E163" s="1" t="s">
        <v>19</v>
      </c>
      <c r="F163" s="1" t="s">
        <v>20</v>
      </c>
      <c r="G163" s="1" t="s">
        <v>41</v>
      </c>
      <c r="H163" s="1" t="s">
        <v>231</v>
      </c>
      <c r="I163">
        <v>150290</v>
      </c>
      <c r="J163" s="2">
        <v>45108</v>
      </c>
      <c r="K163" s="1" t="s">
        <v>28</v>
      </c>
      <c r="L163">
        <v>3</v>
      </c>
      <c r="M163" s="1" t="s">
        <v>29</v>
      </c>
      <c r="N163">
        <v>4.9400000000000004</v>
      </c>
      <c r="O163">
        <v>3</v>
      </c>
      <c r="P163">
        <v>0</v>
      </c>
      <c r="Q163">
        <v>17</v>
      </c>
      <c r="R163" s="1"/>
      <c r="S163" s="2"/>
      <c r="T163" s="1"/>
      <c r="U163" s="1"/>
      <c r="W163" t="s">
        <v>710</v>
      </c>
      <c r="Z163">
        <v>7</v>
      </c>
      <c r="AA163">
        <v>2023</v>
      </c>
      <c r="AB163">
        <v>53</v>
      </c>
      <c r="AC163" t="s">
        <v>719</v>
      </c>
    </row>
    <row r="164" spans="1:29" x14ac:dyDescent="0.3">
      <c r="A164" s="1" t="s">
        <v>559</v>
      </c>
      <c r="B164" s="1" t="s">
        <v>232</v>
      </c>
      <c r="C164" s="2">
        <v>27161</v>
      </c>
      <c r="D164" s="1" t="s">
        <v>26</v>
      </c>
      <c r="E164" s="1" t="s">
        <v>63</v>
      </c>
      <c r="F164" s="1" t="s">
        <v>20</v>
      </c>
      <c r="G164" s="1" t="s">
        <v>21</v>
      </c>
      <c r="H164" s="1" t="s">
        <v>22</v>
      </c>
      <c r="I164">
        <v>60627</v>
      </c>
      <c r="J164" s="2">
        <v>43617</v>
      </c>
      <c r="K164" s="1" t="s">
        <v>110</v>
      </c>
      <c r="L164">
        <v>3</v>
      </c>
      <c r="M164" s="1" t="s">
        <v>29</v>
      </c>
      <c r="N164">
        <v>5</v>
      </c>
      <c r="O164">
        <v>4</v>
      </c>
      <c r="P164">
        <v>0</v>
      </c>
      <c r="Q164">
        <v>8</v>
      </c>
      <c r="R164" s="1"/>
      <c r="S164" s="2"/>
      <c r="T164" s="1"/>
      <c r="U164" s="1"/>
      <c r="W164" t="s">
        <v>710</v>
      </c>
      <c r="Z164">
        <v>6</v>
      </c>
      <c r="AA164">
        <v>2019</v>
      </c>
      <c r="AB164">
        <v>51</v>
      </c>
      <c r="AC164" t="s">
        <v>719</v>
      </c>
    </row>
    <row r="165" spans="1:29" x14ac:dyDescent="0.3">
      <c r="A165" s="1" t="s">
        <v>560</v>
      </c>
      <c r="B165" s="1" t="s">
        <v>233</v>
      </c>
      <c r="C165" s="2">
        <v>26788</v>
      </c>
      <c r="D165" s="1" t="s">
        <v>18</v>
      </c>
      <c r="E165" s="1" t="s">
        <v>19</v>
      </c>
      <c r="F165" s="1" t="s">
        <v>234</v>
      </c>
      <c r="G165" s="1" t="s">
        <v>41</v>
      </c>
      <c r="H165" s="1" t="s">
        <v>235</v>
      </c>
      <c r="I165">
        <v>140920</v>
      </c>
      <c r="J165" s="2">
        <v>43120</v>
      </c>
      <c r="K165" s="1" t="s">
        <v>28</v>
      </c>
      <c r="L165">
        <v>3</v>
      </c>
      <c r="M165" s="1" t="s">
        <v>29</v>
      </c>
      <c r="N165">
        <v>3.6</v>
      </c>
      <c r="O165">
        <v>5</v>
      </c>
      <c r="P165">
        <v>0</v>
      </c>
      <c r="Q165">
        <v>13</v>
      </c>
      <c r="R165" s="1"/>
      <c r="S165" s="2"/>
      <c r="T165" s="1"/>
      <c r="U165" s="1"/>
      <c r="W165" t="s">
        <v>710</v>
      </c>
      <c r="Z165">
        <v>1</v>
      </c>
      <c r="AA165">
        <v>2018</v>
      </c>
      <c r="AB165">
        <v>52</v>
      </c>
      <c r="AC165" t="s">
        <v>719</v>
      </c>
    </row>
    <row r="166" spans="1:29" x14ac:dyDescent="0.3">
      <c r="A166" s="1" t="s">
        <v>561</v>
      </c>
      <c r="B166" s="1" t="s">
        <v>236</v>
      </c>
      <c r="C166" s="2">
        <v>31617</v>
      </c>
      <c r="D166" s="1" t="s">
        <v>26</v>
      </c>
      <c r="E166" s="1" t="s">
        <v>27</v>
      </c>
      <c r="F166" s="1" t="s">
        <v>234</v>
      </c>
      <c r="G166" s="1" t="s">
        <v>32</v>
      </c>
      <c r="H166" s="1" t="s">
        <v>33</v>
      </c>
      <c r="I166">
        <v>86214</v>
      </c>
      <c r="J166" s="2">
        <v>42866</v>
      </c>
      <c r="K166" s="1" t="s">
        <v>28</v>
      </c>
      <c r="L166">
        <v>3</v>
      </c>
      <c r="M166" s="1" t="s">
        <v>29</v>
      </c>
      <c r="N166">
        <v>4.2</v>
      </c>
      <c r="O166">
        <v>3</v>
      </c>
      <c r="P166">
        <v>0</v>
      </c>
      <c r="Q166">
        <v>2</v>
      </c>
      <c r="R166" s="1"/>
      <c r="S166" s="2"/>
      <c r="T166" s="1"/>
      <c r="U166" s="1"/>
      <c r="W166" t="s">
        <v>710</v>
      </c>
      <c r="Z166">
        <v>5</v>
      </c>
      <c r="AA166">
        <v>2017</v>
      </c>
      <c r="AB166">
        <v>39</v>
      </c>
      <c r="AC166" t="s">
        <v>718</v>
      </c>
    </row>
    <row r="167" spans="1:29" x14ac:dyDescent="0.3">
      <c r="A167" s="1" t="s">
        <v>562</v>
      </c>
      <c r="B167" s="1" t="s">
        <v>237</v>
      </c>
      <c r="C167" s="2">
        <v>24995</v>
      </c>
      <c r="D167" s="1" t="s">
        <v>26</v>
      </c>
      <c r="E167" s="1" t="s">
        <v>19</v>
      </c>
      <c r="F167" s="1" t="s">
        <v>234</v>
      </c>
      <c r="G167" s="1" t="s">
        <v>21</v>
      </c>
      <c r="H167" s="1" t="s">
        <v>22</v>
      </c>
      <c r="I167">
        <v>47750</v>
      </c>
      <c r="J167" s="2">
        <v>44658</v>
      </c>
      <c r="K167" s="1" t="s">
        <v>38</v>
      </c>
      <c r="L167">
        <v>2</v>
      </c>
      <c r="M167" s="1" t="s">
        <v>55</v>
      </c>
      <c r="N167">
        <v>2.6</v>
      </c>
      <c r="O167">
        <v>4</v>
      </c>
      <c r="P167">
        <v>5</v>
      </c>
      <c r="Q167">
        <v>4</v>
      </c>
      <c r="R167" s="1"/>
      <c r="S167" s="2"/>
      <c r="T167" s="1"/>
      <c r="U167" s="1"/>
      <c r="W167" t="s">
        <v>710</v>
      </c>
      <c r="Z167">
        <v>4</v>
      </c>
      <c r="AA167">
        <v>2022</v>
      </c>
      <c r="AB167">
        <v>57</v>
      </c>
      <c r="AC167" t="s">
        <v>720</v>
      </c>
    </row>
    <row r="168" spans="1:29" x14ac:dyDescent="0.3">
      <c r="A168" s="1" t="s">
        <v>563</v>
      </c>
      <c r="B168" s="1" t="s">
        <v>238</v>
      </c>
      <c r="C168" s="2">
        <v>31528</v>
      </c>
      <c r="D168" s="1" t="s">
        <v>18</v>
      </c>
      <c r="E168" s="1" t="s">
        <v>27</v>
      </c>
      <c r="F168" s="1" t="s">
        <v>234</v>
      </c>
      <c r="G168" s="1" t="s">
        <v>21</v>
      </c>
      <c r="H168" s="1" t="s">
        <v>48</v>
      </c>
      <c r="I168">
        <v>57975</v>
      </c>
      <c r="J168" s="2">
        <v>42246</v>
      </c>
      <c r="K168" s="1" t="s">
        <v>28</v>
      </c>
      <c r="L168">
        <v>3</v>
      </c>
      <c r="M168" s="1" t="s">
        <v>29</v>
      </c>
      <c r="N168">
        <v>4.0999999999999996</v>
      </c>
      <c r="O168">
        <v>3</v>
      </c>
      <c r="P168">
        <v>0</v>
      </c>
      <c r="Q168">
        <v>13</v>
      </c>
      <c r="R168" s="1"/>
      <c r="S168" s="2"/>
      <c r="T168" s="1"/>
      <c r="U168" s="1"/>
      <c r="W168" t="s">
        <v>710</v>
      </c>
      <c r="Z168">
        <v>8</v>
      </c>
      <c r="AA168">
        <v>2015</v>
      </c>
      <c r="AB168">
        <v>39</v>
      </c>
      <c r="AC168" t="s">
        <v>718</v>
      </c>
    </row>
    <row r="169" spans="1:29" x14ac:dyDescent="0.3">
      <c r="A169" s="1" t="s">
        <v>564</v>
      </c>
      <c r="B169" s="1" t="s">
        <v>239</v>
      </c>
      <c r="C169" s="2">
        <v>32423</v>
      </c>
      <c r="D169" s="1" t="s">
        <v>26</v>
      </c>
      <c r="E169" s="1" t="s">
        <v>27</v>
      </c>
      <c r="F169" s="1" t="s">
        <v>234</v>
      </c>
      <c r="G169" s="1" t="s">
        <v>21</v>
      </c>
      <c r="H169" s="1" t="s">
        <v>22</v>
      </c>
      <c r="I169">
        <v>56147</v>
      </c>
      <c r="J169" s="2">
        <v>43737</v>
      </c>
      <c r="K169" s="1" t="s">
        <v>23</v>
      </c>
      <c r="L169">
        <v>3</v>
      </c>
      <c r="M169" s="1" t="s">
        <v>29</v>
      </c>
      <c r="N169">
        <v>3.51</v>
      </c>
      <c r="O169">
        <v>3</v>
      </c>
      <c r="P169">
        <v>0</v>
      </c>
      <c r="Q169">
        <v>2</v>
      </c>
      <c r="R169" s="1"/>
      <c r="S169" s="2"/>
      <c r="T169" s="1"/>
      <c r="U169" s="1"/>
      <c r="W169" t="s">
        <v>710</v>
      </c>
      <c r="Z169">
        <v>9</v>
      </c>
      <c r="AA169">
        <v>2019</v>
      </c>
      <c r="AB169">
        <v>37</v>
      </c>
      <c r="AC169" t="s">
        <v>718</v>
      </c>
    </row>
    <row r="170" spans="1:29" x14ac:dyDescent="0.3">
      <c r="A170" s="1" t="s">
        <v>565</v>
      </c>
      <c r="B170" s="1" t="s">
        <v>240</v>
      </c>
      <c r="C170" s="2">
        <v>27670</v>
      </c>
      <c r="D170" s="1" t="s">
        <v>26</v>
      </c>
      <c r="E170" s="1" t="s">
        <v>19</v>
      </c>
      <c r="F170" s="1" t="s">
        <v>234</v>
      </c>
      <c r="G170" s="1" t="s">
        <v>21</v>
      </c>
      <c r="H170" s="1" t="s">
        <v>22</v>
      </c>
      <c r="I170">
        <v>50923</v>
      </c>
      <c r="J170" s="2">
        <v>43373</v>
      </c>
      <c r="K170" s="1" t="s">
        <v>46</v>
      </c>
      <c r="L170">
        <v>3</v>
      </c>
      <c r="M170" s="1" t="s">
        <v>29</v>
      </c>
      <c r="N170">
        <v>5</v>
      </c>
      <c r="O170">
        <v>5</v>
      </c>
      <c r="P170">
        <v>0</v>
      </c>
      <c r="Q170">
        <v>14</v>
      </c>
      <c r="R170" s="1"/>
      <c r="S170" s="2"/>
      <c r="T170" s="1"/>
      <c r="U170" s="1"/>
      <c r="W170" t="s">
        <v>710</v>
      </c>
      <c r="Z170">
        <v>9</v>
      </c>
      <c r="AA170">
        <v>2018</v>
      </c>
      <c r="AB170">
        <v>50</v>
      </c>
      <c r="AC170" t="s">
        <v>719</v>
      </c>
    </row>
    <row r="171" spans="1:29" x14ac:dyDescent="0.3">
      <c r="A171" s="1" t="s">
        <v>566</v>
      </c>
      <c r="B171" s="1" t="s">
        <v>241</v>
      </c>
      <c r="C171" s="2">
        <v>29690</v>
      </c>
      <c r="D171" s="1" t="s">
        <v>26</v>
      </c>
      <c r="E171" s="1" t="s">
        <v>27</v>
      </c>
      <c r="F171" s="1" t="s">
        <v>234</v>
      </c>
      <c r="G171" s="1" t="s">
        <v>41</v>
      </c>
      <c r="H171" s="1" t="s">
        <v>126</v>
      </c>
      <c r="I171">
        <v>50750</v>
      </c>
      <c r="J171" s="2">
        <v>43738</v>
      </c>
      <c r="K171" s="1" t="s">
        <v>23</v>
      </c>
      <c r="L171">
        <v>3</v>
      </c>
      <c r="M171" s="1" t="s">
        <v>29</v>
      </c>
      <c r="N171">
        <v>3.31</v>
      </c>
      <c r="O171">
        <v>3</v>
      </c>
      <c r="P171">
        <v>0</v>
      </c>
      <c r="Q171">
        <v>7</v>
      </c>
      <c r="R171" s="1"/>
      <c r="S171" s="2"/>
      <c r="T171" s="1"/>
      <c r="U171" s="1"/>
      <c r="W171" t="s">
        <v>710</v>
      </c>
      <c r="Z171">
        <v>9</v>
      </c>
      <c r="AA171">
        <v>2019</v>
      </c>
      <c r="AB171">
        <v>44</v>
      </c>
      <c r="AC171" t="s">
        <v>718</v>
      </c>
    </row>
    <row r="172" spans="1:29" x14ac:dyDescent="0.3">
      <c r="A172" s="1" t="s">
        <v>567</v>
      </c>
      <c r="B172" s="1" t="s">
        <v>242</v>
      </c>
      <c r="C172" s="2">
        <v>31283</v>
      </c>
      <c r="D172" s="1" t="s">
        <v>26</v>
      </c>
      <c r="E172" s="1" t="s">
        <v>27</v>
      </c>
      <c r="F172" s="1" t="s">
        <v>234</v>
      </c>
      <c r="G172" s="1" t="s">
        <v>21</v>
      </c>
      <c r="H172" s="1" t="s">
        <v>22</v>
      </c>
      <c r="I172">
        <v>52087</v>
      </c>
      <c r="J172" s="2">
        <v>43331</v>
      </c>
      <c r="K172" s="1" t="s">
        <v>23</v>
      </c>
      <c r="L172">
        <v>3</v>
      </c>
      <c r="M172" s="1" t="s">
        <v>29</v>
      </c>
      <c r="N172">
        <v>4.8099999999999996</v>
      </c>
      <c r="O172">
        <v>4</v>
      </c>
      <c r="P172">
        <v>0</v>
      </c>
      <c r="Q172">
        <v>15</v>
      </c>
      <c r="R172" s="1"/>
      <c r="S172" s="2"/>
      <c r="T172" s="1"/>
      <c r="U172" s="1"/>
      <c r="W172" t="s">
        <v>710</v>
      </c>
      <c r="Z172">
        <v>8</v>
      </c>
      <c r="AA172">
        <v>2018</v>
      </c>
      <c r="AB172">
        <v>40</v>
      </c>
      <c r="AC172" t="s">
        <v>718</v>
      </c>
    </row>
    <row r="173" spans="1:29" x14ac:dyDescent="0.3">
      <c r="A173" s="1" t="s">
        <v>568</v>
      </c>
      <c r="B173" s="1" t="s">
        <v>243</v>
      </c>
      <c r="C173" s="2">
        <v>25782</v>
      </c>
      <c r="D173" s="1" t="s">
        <v>18</v>
      </c>
      <c r="E173" s="1" t="s">
        <v>27</v>
      </c>
      <c r="F173" s="1" t="s">
        <v>20</v>
      </c>
      <c r="G173" s="1" t="s">
        <v>41</v>
      </c>
      <c r="H173" s="1" t="s">
        <v>44</v>
      </c>
      <c r="I173">
        <v>87826</v>
      </c>
      <c r="J173" s="2">
        <v>44317</v>
      </c>
      <c r="K173" s="1" t="s">
        <v>36</v>
      </c>
      <c r="L173">
        <v>3</v>
      </c>
      <c r="M173" s="1" t="s">
        <v>29</v>
      </c>
      <c r="N173">
        <v>3.32</v>
      </c>
      <c r="O173">
        <v>3</v>
      </c>
      <c r="P173">
        <v>0</v>
      </c>
      <c r="Q173">
        <v>16</v>
      </c>
      <c r="R173" s="1"/>
      <c r="S173" s="2"/>
      <c r="T173" s="1"/>
      <c r="U173" s="1"/>
      <c r="W173" t="s">
        <v>710</v>
      </c>
      <c r="Z173">
        <v>5</v>
      </c>
      <c r="AA173">
        <v>2021</v>
      </c>
      <c r="AB173">
        <v>55</v>
      </c>
      <c r="AC173" t="s">
        <v>719</v>
      </c>
    </row>
    <row r="174" spans="1:29" x14ac:dyDescent="0.3">
      <c r="A174" s="1" t="s">
        <v>569</v>
      </c>
      <c r="B174" s="1" t="s">
        <v>244</v>
      </c>
      <c r="C174" s="2">
        <v>32282</v>
      </c>
      <c r="D174" s="1" t="s">
        <v>26</v>
      </c>
      <c r="E174" s="1" t="s">
        <v>19</v>
      </c>
      <c r="F174" s="1" t="s">
        <v>20</v>
      </c>
      <c r="G174" s="1" t="s">
        <v>57</v>
      </c>
      <c r="H174" s="1" t="s">
        <v>245</v>
      </c>
      <c r="I174">
        <v>51920</v>
      </c>
      <c r="J174" s="2">
        <v>45296</v>
      </c>
      <c r="K174" s="1" t="s">
        <v>110</v>
      </c>
      <c r="L174">
        <v>3</v>
      </c>
      <c r="M174" s="1" t="s">
        <v>29</v>
      </c>
      <c r="N174">
        <v>5</v>
      </c>
      <c r="O174">
        <v>3</v>
      </c>
      <c r="P174">
        <v>0</v>
      </c>
      <c r="Q174">
        <v>2</v>
      </c>
      <c r="R174" s="1"/>
      <c r="S174" s="2"/>
      <c r="T174" s="1"/>
      <c r="U174" s="1"/>
      <c r="W174" t="s">
        <v>710</v>
      </c>
      <c r="Z174">
        <v>1</v>
      </c>
      <c r="AA174">
        <v>2024</v>
      </c>
      <c r="AB174">
        <v>37</v>
      </c>
      <c r="AC174" t="s">
        <v>718</v>
      </c>
    </row>
    <row r="175" spans="1:29" x14ac:dyDescent="0.3">
      <c r="A175" s="1" t="s">
        <v>570</v>
      </c>
      <c r="B175" s="1" t="s">
        <v>246</v>
      </c>
      <c r="C175" s="2">
        <v>23314</v>
      </c>
      <c r="D175" s="1" t="s">
        <v>18</v>
      </c>
      <c r="E175" s="1" t="s">
        <v>19</v>
      </c>
      <c r="F175" s="1" t="s">
        <v>20</v>
      </c>
      <c r="G175" s="1" t="s">
        <v>21</v>
      </c>
      <c r="H175" s="1" t="s">
        <v>48</v>
      </c>
      <c r="I175">
        <v>60656</v>
      </c>
      <c r="J175" s="2">
        <v>43737</v>
      </c>
      <c r="K175" s="1" t="s">
        <v>28</v>
      </c>
      <c r="L175">
        <v>4</v>
      </c>
      <c r="M175" s="1" t="s">
        <v>24</v>
      </c>
      <c r="N175">
        <v>4.3</v>
      </c>
      <c r="O175">
        <v>3</v>
      </c>
      <c r="P175">
        <v>0</v>
      </c>
      <c r="Q175">
        <v>4</v>
      </c>
      <c r="R175" s="1"/>
      <c r="S175" s="2"/>
      <c r="T175" s="1"/>
      <c r="U175" s="1"/>
      <c r="W175" t="s">
        <v>710</v>
      </c>
      <c r="Z175">
        <v>9</v>
      </c>
      <c r="AA175">
        <v>2019</v>
      </c>
      <c r="AB175">
        <v>62</v>
      </c>
      <c r="AC175" t="s">
        <v>720</v>
      </c>
    </row>
    <row r="176" spans="1:29" x14ac:dyDescent="0.3">
      <c r="A176" s="1" t="s">
        <v>571</v>
      </c>
      <c r="B176" s="1" t="s">
        <v>247</v>
      </c>
      <c r="C176" s="2">
        <v>30910</v>
      </c>
      <c r="D176" s="1" t="s">
        <v>18</v>
      </c>
      <c r="E176" s="1" t="s">
        <v>40</v>
      </c>
      <c r="F176" s="1" t="s">
        <v>20</v>
      </c>
      <c r="G176" s="1" t="s">
        <v>75</v>
      </c>
      <c r="H176" s="1" t="s">
        <v>97</v>
      </c>
      <c r="I176">
        <v>72992</v>
      </c>
      <c r="J176" s="2">
        <v>43603</v>
      </c>
      <c r="K176" s="1" t="s">
        <v>38</v>
      </c>
      <c r="L176">
        <v>2</v>
      </c>
      <c r="M176" s="1" t="s">
        <v>55</v>
      </c>
      <c r="N176">
        <v>2.4</v>
      </c>
      <c r="O176">
        <v>4</v>
      </c>
      <c r="P176">
        <v>2</v>
      </c>
      <c r="Q176">
        <v>16</v>
      </c>
      <c r="R176" s="1"/>
      <c r="S176" s="2"/>
      <c r="T176" s="1"/>
      <c r="U176" s="1"/>
      <c r="W176" t="s">
        <v>710</v>
      </c>
      <c r="Z176">
        <v>5</v>
      </c>
      <c r="AA176">
        <v>2019</v>
      </c>
      <c r="AB176">
        <v>41</v>
      </c>
      <c r="AC176" t="s">
        <v>718</v>
      </c>
    </row>
    <row r="177" spans="1:29" x14ac:dyDescent="0.3">
      <c r="A177" s="1" t="s">
        <v>572</v>
      </c>
      <c r="B177" s="1" t="s">
        <v>248</v>
      </c>
      <c r="C177" s="2">
        <v>23775</v>
      </c>
      <c r="D177" s="1" t="s">
        <v>26</v>
      </c>
      <c r="E177" s="1" t="s">
        <v>19</v>
      </c>
      <c r="F177" s="1" t="s">
        <v>20</v>
      </c>
      <c r="G177" s="1" t="s">
        <v>21</v>
      </c>
      <c r="H177" s="1" t="s">
        <v>22</v>
      </c>
      <c r="I177">
        <v>58939</v>
      </c>
      <c r="J177" s="2">
        <v>43415</v>
      </c>
      <c r="K177" s="1" t="s">
        <v>36</v>
      </c>
      <c r="L177">
        <v>3</v>
      </c>
      <c r="M177" s="1" t="s">
        <v>29</v>
      </c>
      <c r="N177">
        <v>3.73</v>
      </c>
      <c r="O177">
        <v>3</v>
      </c>
      <c r="P177">
        <v>0</v>
      </c>
      <c r="Q177">
        <v>16</v>
      </c>
      <c r="R177" s="1"/>
      <c r="S177" s="2"/>
      <c r="T177" s="1"/>
      <c r="U177" s="1"/>
      <c r="W177" t="s">
        <v>710</v>
      </c>
      <c r="Z177">
        <v>11</v>
      </c>
      <c r="AA177">
        <v>2018</v>
      </c>
      <c r="AB177">
        <v>60</v>
      </c>
      <c r="AC177" t="s">
        <v>720</v>
      </c>
    </row>
    <row r="178" spans="1:29" x14ac:dyDescent="0.3">
      <c r="A178" s="1" t="s">
        <v>573</v>
      </c>
      <c r="B178" s="1" t="s">
        <v>249</v>
      </c>
      <c r="C178" s="2">
        <v>27001</v>
      </c>
      <c r="D178" s="1" t="s">
        <v>26</v>
      </c>
      <c r="E178" s="1" t="s">
        <v>27</v>
      </c>
      <c r="F178" s="1" t="s">
        <v>20</v>
      </c>
      <c r="G178" s="1" t="s">
        <v>41</v>
      </c>
      <c r="H178" s="1" t="s">
        <v>42</v>
      </c>
      <c r="I178">
        <v>66593</v>
      </c>
      <c r="J178" s="2">
        <v>42649</v>
      </c>
      <c r="K178" s="1" t="s">
        <v>23</v>
      </c>
      <c r="L178">
        <v>3</v>
      </c>
      <c r="M178" s="1" t="s">
        <v>29</v>
      </c>
      <c r="N178">
        <v>4.3</v>
      </c>
      <c r="O178">
        <v>3</v>
      </c>
      <c r="P178">
        <v>0</v>
      </c>
      <c r="Q178">
        <v>19</v>
      </c>
      <c r="R178" s="1"/>
      <c r="S178" s="2"/>
      <c r="T178" s="1"/>
      <c r="U178" s="1"/>
      <c r="W178" t="s">
        <v>710</v>
      </c>
      <c r="Z178">
        <v>10</v>
      </c>
      <c r="AA178">
        <v>2016</v>
      </c>
      <c r="AB178">
        <v>52</v>
      </c>
      <c r="AC178" t="s">
        <v>719</v>
      </c>
    </row>
    <row r="179" spans="1:29" x14ac:dyDescent="0.3">
      <c r="A179" s="1" t="s">
        <v>574</v>
      </c>
      <c r="B179" s="1" t="s">
        <v>250</v>
      </c>
      <c r="C179" s="2">
        <v>30561</v>
      </c>
      <c r="D179" s="1" t="s">
        <v>18</v>
      </c>
      <c r="E179" s="1" t="s">
        <v>27</v>
      </c>
      <c r="F179" s="1" t="s">
        <v>20</v>
      </c>
      <c r="G179" s="1" t="s">
        <v>41</v>
      </c>
      <c r="H179" s="1" t="s">
        <v>95</v>
      </c>
      <c r="I179">
        <v>87565</v>
      </c>
      <c r="J179" s="2">
        <v>44742</v>
      </c>
      <c r="K179" s="1" t="s">
        <v>23</v>
      </c>
      <c r="L179">
        <v>3</v>
      </c>
      <c r="M179" s="1" t="s">
        <v>29</v>
      </c>
      <c r="N179">
        <v>3.27</v>
      </c>
      <c r="O179">
        <v>4</v>
      </c>
      <c r="P179">
        <v>0</v>
      </c>
      <c r="Q179">
        <v>13</v>
      </c>
      <c r="R179" s="1"/>
      <c r="S179" s="2"/>
      <c r="T179" s="1"/>
      <c r="U179" s="1"/>
      <c r="W179" t="s">
        <v>710</v>
      </c>
      <c r="Z179">
        <v>6</v>
      </c>
      <c r="AA179">
        <v>2022</v>
      </c>
      <c r="AB179">
        <v>42</v>
      </c>
      <c r="AC179" t="s">
        <v>718</v>
      </c>
    </row>
    <row r="180" spans="1:29" x14ac:dyDescent="0.3">
      <c r="A180" s="1" t="s">
        <v>575</v>
      </c>
      <c r="B180" s="1" t="s">
        <v>251</v>
      </c>
      <c r="C180" s="2">
        <v>25039</v>
      </c>
      <c r="D180" s="1" t="s">
        <v>26</v>
      </c>
      <c r="E180" s="1" t="s">
        <v>27</v>
      </c>
      <c r="F180" s="1" t="s">
        <v>20</v>
      </c>
      <c r="G180" s="1" t="s">
        <v>21</v>
      </c>
      <c r="H180" s="1" t="s">
        <v>22</v>
      </c>
      <c r="I180">
        <v>64021</v>
      </c>
      <c r="J180" s="2">
        <v>42786</v>
      </c>
      <c r="K180" s="1" t="s">
        <v>28</v>
      </c>
      <c r="L180">
        <v>1</v>
      </c>
      <c r="M180" s="1" t="s">
        <v>104</v>
      </c>
      <c r="N180">
        <v>2.4</v>
      </c>
      <c r="O180">
        <v>2</v>
      </c>
      <c r="P180">
        <v>6</v>
      </c>
      <c r="Q180">
        <v>20</v>
      </c>
      <c r="R180" s="1"/>
      <c r="S180" s="2"/>
      <c r="T180" s="1"/>
      <c r="U180" s="1"/>
      <c r="W180" t="s">
        <v>710</v>
      </c>
      <c r="Z180">
        <v>2</v>
      </c>
      <c r="AA180">
        <v>2017</v>
      </c>
      <c r="AB180">
        <v>57</v>
      </c>
      <c r="AC180" t="s">
        <v>720</v>
      </c>
    </row>
    <row r="181" spans="1:29" x14ac:dyDescent="0.3">
      <c r="A181" s="1" t="s">
        <v>576</v>
      </c>
      <c r="B181" s="1" t="s">
        <v>252</v>
      </c>
      <c r="C181" s="2">
        <v>27667</v>
      </c>
      <c r="D181" s="1" t="s">
        <v>26</v>
      </c>
      <c r="E181" s="1" t="s">
        <v>27</v>
      </c>
      <c r="F181" s="1" t="s">
        <v>20</v>
      </c>
      <c r="G181" s="1" t="s">
        <v>21</v>
      </c>
      <c r="H181" s="1" t="s">
        <v>69</v>
      </c>
      <c r="I181">
        <v>65714</v>
      </c>
      <c r="J181" s="2">
        <v>42776</v>
      </c>
      <c r="K181" s="1" t="s">
        <v>23</v>
      </c>
      <c r="L181">
        <v>3</v>
      </c>
      <c r="M181" s="1" t="s">
        <v>29</v>
      </c>
      <c r="N181">
        <v>4.83</v>
      </c>
      <c r="O181">
        <v>5</v>
      </c>
      <c r="P181">
        <v>0</v>
      </c>
      <c r="Q181">
        <v>15</v>
      </c>
      <c r="R181" s="1"/>
      <c r="S181" s="2"/>
      <c r="T181" s="1"/>
      <c r="U181" s="1"/>
      <c r="W181" t="s">
        <v>710</v>
      </c>
      <c r="Z181">
        <v>2</v>
      </c>
      <c r="AA181">
        <v>2017</v>
      </c>
      <c r="AB181">
        <v>50</v>
      </c>
      <c r="AC181" t="s">
        <v>719</v>
      </c>
    </row>
    <row r="182" spans="1:29" x14ac:dyDescent="0.3">
      <c r="A182" s="1" t="s">
        <v>577</v>
      </c>
      <c r="B182" s="1" t="s">
        <v>253</v>
      </c>
      <c r="C182" s="2">
        <v>30188</v>
      </c>
      <c r="D182" s="1" t="s">
        <v>26</v>
      </c>
      <c r="E182" s="1" t="s">
        <v>40</v>
      </c>
      <c r="F182" s="1" t="s">
        <v>20</v>
      </c>
      <c r="G182" s="1" t="s">
        <v>21</v>
      </c>
      <c r="H182" s="1" t="s">
        <v>22</v>
      </c>
      <c r="I182">
        <v>47961</v>
      </c>
      <c r="J182" s="2">
        <v>42644</v>
      </c>
      <c r="K182" s="1" t="s">
        <v>46</v>
      </c>
      <c r="L182">
        <v>3</v>
      </c>
      <c r="M182" s="1" t="s">
        <v>29</v>
      </c>
      <c r="N182">
        <v>4.0999999999999996</v>
      </c>
      <c r="O182">
        <v>4</v>
      </c>
      <c r="P182">
        <v>0</v>
      </c>
      <c r="Q182">
        <v>9</v>
      </c>
      <c r="R182" s="1"/>
      <c r="S182" s="2"/>
      <c r="T182" s="1"/>
      <c r="U182" s="1"/>
      <c r="W182" t="s">
        <v>710</v>
      </c>
      <c r="Z182">
        <v>10</v>
      </c>
      <c r="AA182">
        <v>2016</v>
      </c>
      <c r="AB182">
        <v>43</v>
      </c>
      <c r="AC182" t="s">
        <v>718</v>
      </c>
    </row>
    <row r="183" spans="1:29" x14ac:dyDescent="0.3">
      <c r="A183" s="1" t="s">
        <v>578</v>
      </c>
      <c r="B183" s="1" t="s">
        <v>254</v>
      </c>
      <c r="C183" s="2">
        <v>27277</v>
      </c>
      <c r="D183" s="1" t="s">
        <v>18</v>
      </c>
      <c r="E183" s="1" t="s">
        <v>27</v>
      </c>
      <c r="F183" s="1" t="s">
        <v>20</v>
      </c>
      <c r="G183" s="1" t="s">
        <v>75</v>
      </c>
      <c r="H183" s="1" t="s">
        <v>76</v>
      </c>
      <c r="I183">
        <v>58273</v>
      </c>
      <c r="J183" s="2">
        <v>43804</v>
      </c>
      <c r="K183" s="1" t="s">
        <v>110</v>
      </c>
      <c r="L183">
        <v>1</v>
      </c>
      <c r="M183" s="1" t="s">
        <v>104</v>
      </c>
      <c r="N183">
        <v>1.81</v>
      </c>
      <c r="O183">
        <v>2</v>
      </c>
      <c r="P183">
        <v>3</v>
      </c>
      <c r="Q183">
        <v>5</v>
      </c>
      <c r="R183" s="1"/>
      <c r="S183" s="2"/>
      <c r="T183" s="1"/>
      <c r="U183" s="1"/>
      <c r="W183" t="s">
        <v>710</v>
      </c>
      <c r="Z183">
        <v>12</v>
      </c>
      <c r="AA183">
        <v>2019</v>
      </c>
      <c r="AB183">
        <v>51</v>
      </c>
      <c r="AC183" t="s">
        <v>719</v>
      </c>
    </row>
    <row r="184" spans="1:29" x14ac:dyDescent="0.3">
      <c r="A184" s="1" t="s">
        <v>579</v>
      </c>
      <c r="B184" s="1" t="s">
        <v>255</v>
      </c>
      <c r="C184" s="2">
        <v>31421</v>
      </c>
      <c r="D184" s="1" t="s">
        <v>18</v>
      </c>
      <c r="E184" s="1" t="s">
        <v>19</v>
      </c>
      <c r="F184" s="1" t="s">
        <v>20</v>
      </c>
      <c r="G184" s="1" t="s">
        <v>57</v>
      </c>
      <c r="H184" s="1" t="s">
        <v>60</v>
      </c>
      <c r="I184">
        <v>63003</v>
      </c>
      <c r="J184" s="2">
        <v>43737</v>
      </c>
      <c r="K184" s="1" t="s">
        <v>28</v>
      </c>
      <c r="L184">
        <v>3</v>
      </c>
      <c r="M184" s="1" t="s">
        <v>29</v>
      </c>
      <c r="N184">
        <v>3.9</v>
      </c>
      <c r="O184">
        <v>5</v>
      </c>
      <c r="P184">
        <v>0</v>
      </c>
      <c r="Q184">
        <v>9</v>
      </c>
      <c r="R184" s="1"/>
      <c r="S184" s="2"/>
      <c r="T184" s="1"/>
      <c r="U184" s="1"/>
      <c r="W184" t="s">
        <v>710</v>
      </c>
      <c r="Z184">
        <v>9</v>
      </c>
      <c r="AA184">
        <v>2019</v>
      </c>
      <c r="AB184">
        <v>39</v>
      </c>
      <c r="AC184" t="s">
        <v>718</v>
      </c>
    </row>
    <row r="185" spans="1:29" x14ac:dyDescent="0.3">
      <c r="A185" s="1" t="s">
        <v>580</v>
      </c>
      <c r="B185" s="1" t="s">
        <v>256</v>
      </c>
      <c r="C185" s="2">
        <v>31120</v>
      </c>
      <c r="D185" s="1" t="s">
        <v>18</v>
      </c>
      <c r="E185" s="1" t="s">
        <v>27</v>
      </c>
      <c r="F185" s="1" t="s">
        <v>20</v>
      </c>
      <c r="G185" s="1" t="s">
        <v>21</v>
      </c>
      <c r="H185" s="1" t="s">
        <v>22</v>
      </c>
      <c r="I185">
        <v>61355</v>
      </c>
      <c r="J185" s="2">
        <v>43513</v>
      </c>
      <c r="K185" s="1" t="s">
        <v>23</v>
      </c>
      <c r="L185">
        <v>3</v>
      </c>
      <c r="M185" s="1" t="s">
        <v>29</v>
      </c>
      <c r="N185">
        <v>4.7</v>
      </c>
      <c r="O185">
        <v>3</v>
      </c>
      <c r="P185">
        <v>0</v>
      </c>
      <c r="Q185">
        <v>4</v>
      </c>
      <c r="R185" s="1"/>
      <c r="S185" s="2"/>
      <c r="T185" s="1"/>
      <c r="U185" s="1"/>
      <c r="W185" t="s">
        <v>710</v>
      </c>
      <c r="Z185">
        <v>2</v>
      </c>
      <c r="AA185">
        <v>2019</v>
      </c>
      <c r="AB185">
        <v>40</v>
      </c>
      <c r="AC185" t="s">
        <v>718</v>
      </c>
    </row>
    <row r="186" spans="1:29" x14ac:dyDescent="0.3">
      <c r="A186" s="1" t="s">
        <v>581</v>
      </c>
      <c r="B186" s="1" t="s">
        <v>257</v>
      </c>
      <c r="C186" s="2">
        <v>32847</v>
      </c>
      <c r="D186" s="1" t="s">
        <v>26</v>
      </c>
      <c r="E186" s="1" t="s">
        <v>27</v>
      </c>
      <c r="F186" s="1" t="s">
        <v>20</v>
      </c>
      <c r="G186" s="1" t="s">
        <v>75</v>
      </c>
      <c r="H186" s="1" t="s">
        <v>76</v>
      </c>
      <c r="I186">
        <v>60120</v>
      </c>
      <c r="J186" s="2">
        <v>42274</v>
      </c>
      <c r="K186" s="1" t="s">
        <v>28</v>
      </c>
      <c r="L186">
        <v>3</v>
      </c>
      <c r="M186" s="1" t="s">
        <v>29</v>
      </c>
      <c r="N186">
        <v>4.0999999999999996</v>
      </c>
      <c r="O186">
        <v>4</v>
      </c>
      <c r="P186">
        <v>0</v>
      </c>
      <c r="Q186">
        <v>18</v>
      </c>
      <c r="R186" s="1"/>
      <c r="S186" s="2"/>
      <c r="T186" s="1"/>
      <c r="U186" s="1"/>
      <c r="W186" t="s">
        <v>710</v>
      </c>
      <c r="Z186">
        <v>9</v>
      </c>
      <c r="AA186">
        <v>2015</v>
      </c>
      <c r="AB186">
        <v>36</v>
      </c>
      <c r="AC186" t="s">
        <v>718</v>
      </c>
    </row>
    <row r="187" spans="1:29" x14ac:dyDescent="0.3">
      <c r="A187" s="1" t="s">
        <v>582</v>
      </c>
      <c r="B187" s="1" t="s">
        <v>258</v>
      </c>
      <c r="C187" s="2">
        <v>28577</v>
      </c>
      <c r="D187" s="1" t="s">
        <v>26</v>
      </c>
      <c r="E187" s="1" t="s">
        <v>27</v>
      </c>
      <c r="F187" s="1" t="s">
        <v>20</v>
      </c>
      <c r="G187" s="1" t="s">
        <v>21</v>
      </c>
      <c r="H187" s="1" t="s">
        <v>69</v>
      </c>
      <c r="I187">
        <v>63682</v>
      </c>
      <c r="J187" s="2">
        <v>41852</v>
      </c>
      <c r="K187" s="1" t="s">
        <v>28</v>
      </c>
      <c r="L187">
        <v>3</v>
      </c>
      <c r="M187" s="1" t="s">
        <v>29</v>
      </c>
      <c r="N187">
        <v>3.73</v>
      </c>
      <c r="O187">
        <v>4</v>
      </c>
      <c r="P187">
        <v>0</v>
      </c>
      <c r="Q187">
        <v>12</v>
      </c>
      <c r="R187" s="1"/>
      <c r="S187" s="2"/>
      <c r="T187" s="1"/>
      <c r="U187" s="1"/>
      <c r="W187" t="s">
        <v>710</v>
      </c>
      <c r="Z187">
        <v>8</v>
      </c>
      <c r="AA187">
        <v>2014</v>
      </c>
      <c r="AB187">
        <v>47</v>
      </c>
      <c r="AC187" t="s">
        <v>719</v>
      </c>
    </row>
    <row r="188" spans="1:29" x14ac:dyDescent="0.3">
      <c r="A188" s="1" t="s">
        <v>583</v>
      </c>
      <c r="B188" s="1" t="s">
        <v>259</v>
      </c>
      <c r="C188" s="2">
        <v>30142</v>
      </c>
      <c r="D188" s="1" t="s">
        <v>18</v>
      </c>
      <c r="E188" s="1" t="s">
        <v>27</v>
      </c>
      <c r="F188" s="1" t="s">
        <v>20</v>
      </c>
      <c r="G188" s="1" t="s">
        <v>21</v>
      </c>
      <c r="H188" s="1" t="s">
        <v>22</v>
      </c>
      <c r="I188">
        <v>63025</v>
      </c>
      <c r="J188" s="2">
        <v>45413</v>
      </c>
      <c r="K188" s="1" t="s">
        <v>46</v>
      </c>
      <c r="L188">
        <v>3</v>
      </c>
      <c r="M188" s="1" t="s">
        <v>29</v>
      </c>
      <c r="N188">
        <v>4.3600000000000003</v>
      </c>
      <c r="O188">
        <v>5</v>
      </c>
      <c r="P188">
        <v>0</v>
      </c>
      <c r="Q188">
        <v>10</v>
      </c>
      <c r="R188" s="1"/>
      <c r="S188" s="2"/>
      <c r="T188" s="1"/>
      <c r="U188" s="1"/>
      <c r="W188" t="s">
        <v>710</v>
      </c>
      <c r="Z188">
        <v>5</v>
      </c>
      <c r="AA188">
        <v>2024</v>
      </c>
      <c r="AB188">
        <v>43</v>
      </c>
      <c r="AC188" t="s">
        <v>718</v>
      </c>
    </row>
    <row r="189" spans="1:29" x14ac:dyDescent="0.3">
      <c r="A189" s="1" t="s">
        <v>584</v>
      </c>
      <c r="B189" s="1" t="s">
        <v>260</v>
      </c>
      <c r="C189" s="2">
        <v>25065</v>
      </c>
      <c r="D189" s="1" t="s">
        <v>26</v>
      </c>
      <c r="E189" s="1" t="s">
        <v>19</v>
      </c>
      <c r="F189" s="1" t="s">
        <v>20</v>
      </c>
      <c r="G189" s="1" t="s">
        <v>21</v>
      </c>
      <c r="H189" s="1" t="s">
        <v>22</v>
      </c>
      <c r="I189">
        <v>59238</v>
      </c>
      <c r="J189" s="2">
        <v>42869</v>
      </c>
      <c r="K189" s="1" t="s">
        <v>28</v>
      </c>
      <c r="L189">
        <v>3</v>
      </c>
      <c r="M189" s="1" t="s">
        <v>29</v>
      </c>
      <c r="N189">
        <v>3.4</v>
      </c>
      <c r="O189">
        <v>5</v>
      </c>
      <c r="P189">
        <v>0</v>
      </c>
      <c r="Q189">
        <v>13</v>
      </c>
      <c r="R189" s="1"/>
      <c r="S189" s="2"/>
      <c r="T189" s="1"/>
      <c r="U189" s="1"/>
      <c r="W189" t="s">
        <v>710</v>
      </c>
      <c r="Z189">
        <v>5</v>
      </c>
      <c r="AA189">
        <v>2017</v>
      </c>
      <c r="AB189">
        <v>57</v>
      </c>
      <c r="AC189" t="s">
        <v>720</v>
      </c>
    </row>
    <row r="190" spans="1:29" x14ac:dyDescent="0.3">
      <c r="A190" s="1" t="s">
        <v>585</v>
      </c>
      <c r="B190" s="1" t="s">
        <v>261</v>
      </c>
      <c r="C190" s="2">
        <v>30472</v>
      </c>
      <c r="D190" s="1" t="s">
        <v>18</v>
      </c>
      <c r="E190" s="1" t="s">
        <v>19</v>
      </c>
      <c r="F190" s="1" t="s">
        <v>20</v>
      </c>
      <c r="G190" s="1" t="s">
        <v>32</v>
      </c>
      <c r="H190" s="1" t="s">
        <v>33</v>
      </c>
      <c r="I190">
        <v>92989</v>
      </c>
      <c r="J190" s="2">
        <v>43653</v>
      </c>
      <c r="K190" s="1" t="s">
        <v>23</v>
      </c>
      <c r="L190">
        <v>4</v>
      </c>
      <c r="M190" s="1" t="s">
        <v>24</v>
      </c>
      <c r="N190">
        <v>4.5</v>
      </c>
      <c r="O190">
        <v>5</v>
      </c>
      <c r="P190">
        <v>0</v>
      </c>
      <c r="Q190">
        <v>1</v>
      </c>
      <c r="R190" s="1"/>
      <c r="S190" s="2"/>
      <c r="T190" s="1"/>
      <c r="U190" s="1"/>
      <c r="W190" t="s">
        <v>710</v>
      </c>
      <c r="Z190">
        <v>7</v>
      </c>
      <c r="AA190">
        <v>2019</v>
      </c>
      <c r="AB190">
        <v>42</v>
      </c>
      <c r="AC190" t="s">
        <v>718</v>
      </c>
    </row>
    <row r="191" spans="1:29" x14ac:dyDescent="0.3">
      <c r="A191" s="1" t="s">
        <v>586</v>
      </c>
      <c r="B191" s="1" t="s">
        <v>262</v>
      </c>
      <c r="C191" s="2">
        <v>32074</v>
      </c>
      <c r="D191" s="1" t="s">
        <v>18</v>
      </c>
      <c r="E191" s="1" t="s">
        <v>27</v>
      </c>
      <c r="F191" s="1" t="s">
        <v>20</v>
      </c>
      <c r="G191" s="1" t="s">
        <v>41</v>
      </c>
      <c r="H191" s="1" t="s">
        <v>107</v>
      </c>
      <c r="I191">
        <v>90100</v>
      </c>
      <c r="J191" s="2">
        <v>45036</v>
      </c>
      <c r="K191" s="1" t="s">
        <v>28</v>
      </c>
      <c r="L191">
        <v>3</v>
      </c>
      <c r="M191" s="1" t="s">
        <v>29</v>
      </c>
      <c r="N191">
        <v>3.4</v>
      </c>
      <c r="O191">
        <v>3</v>
      </c>
      <c r="P191">
        <v>0</v>
      </c>
      <c r="Q191">
        <v>14</v>
      </c>
      <c r="R191" s="1"/>
      <c r="S191" s="2"/>
      <c r="T191" s="1"/>
      <c r="U191" s="1"/>
      <c r="W191" t="s">
        <v>710</v>
      </c>
      <c r="Z191">
        <v>4</v>
      </c>
      <c r="AA191">
        <v>2023</v>
      </c>
      <c r="AB191">
        <v>38</v>
      </c>
      <c r="AC191" t="s">
        <v>718</v>
      </c>
    </row>
    <row r="192" spans="1:29" x14ac:dyDescent="0.3">
      <c r="A192" s="1" t="s">
        <v>587</v>
      </c>
      <c r="B192" s="1" t="s">
        <v>263</v>
      </c>
      <c r="C192" s="2">
        <v>23928</v>
      </c>
      <c r="D192" s="1" t="s">
        <v>26</v>
      </c>
      <c r="E192" s="1" t="s">
        <v>19</v>
      </c>
      <c r="F192" s="1" t="s">
        <v>20</v>
      </c>
      <c r="G192" s="1" t="s">
        <v>75</v>
      </c>
      <c r="H192" s="1" t="s">
        <v>76</v>
      </c>
      <c r="I192">
        <v>58370</v>
      </c>
      <c r="J192" s="2">
        <v>43737</v>
      </c>
      <c r="K192" s="1" t="s">
        <v>28</v>
      </c>
      <c r="L192">
        <v>3</v>
      </c>
      <c r="M192" s="1" t="s">
        <v>29</v>
      </c>
      <c r="N192">
        <v>3.69</v>
      </c>
      <c r="O192">
        <v>3</v>
      </c>
      <c r="P192">
        <v>0</v>
      </c>
      <c r="Q192">
        <v>18</v>
      </c>
      <c r="R192" s="1"/>
      <c r="S192" s="2"/>
      <c r="T192" s="1"/>
      <c r="U192" s="1"/>
      <c r="W192" t="s">
        <v>710</v>
      </c>
      <c r="Z192">
        <v>9</v>
      </c>
      <c r="AA192">
        <v>2019</v>
      </c>
      <c r="AB192">
        <v>60</v>
      </c>
      <c r="AC192" t="s">
        <v>720</v>
      </c>
    </row>
    <row r="193" spans="1:29" x14ac:dyDescent="0.3">
      <c r="A193" s="1" t="s">
        <v>588</v>
      </c>
      <c r="B193" s="1" t="s">
        <v>264</v>
      </c>
      <c r="C193" s="2">
        <v>24598</v>
      </c>
      <c r="D193" s="1" t="s">
        <v>26</v>
      </c>
      <c r="E193" s="1" t="s">
        <v>40</v>
      </c>
      <c r="F193" s="1" t="s">
        <v>20</v>
      </c>
      <c r="G193" s="1" t="s">
        <v>21</v>
      </c>
      <c r="H193" s="1" t="s">
        <v>22</v>
      </c>
      <c r="I193">
        <v>56339</v>
      </c>
      <c r="J193" s="2">
        <v>43149</v>
      </c>
      <c r="K193" s="1" t="s">
        <v>28</v>
      </c>
      <c r="L193">
        <v>3</v>
      </c>
      <c r="M193" s="1" t="s">
        <v>29</v>
      </c>
      <c r="N193">
        <v>4.21</v>
      </c>
      <c r="O193">
        <v>5</v>
      </c>
      <c r="P193">
        <v>0</v>
      </c>
      <c r="Q193">
        <v>4</v>
      </c>
      <c r="R193" s="1"/>
      <c r="S193" s="2"/>
      <c r="T193" s="1"/>
      <c r="U193" s="1"/>
      <c r="W193" t="s">
        <v>710</v>
      </c>
      <c r="Z193">
        <v>2</v>
      </c>
      <c r="AA193">
        <v>2018</v>
      </c>
      <c r="AB193">
        <v>58</v>
      </c>
      <c r="AC193" t="s">
        <v>720</v>
      </c>
    </row>
    <row r="194" spans="1:29" x14ac:dyDescent="0.3">
      <c r="A194" s="1" t="s">
        <v>589</v>
      </c>
      <c r="B194" s="1" t="s">
        <v>265</v>
      </c>
      <c r="C194" s="2">
        <v>24852</v>
      </c>
      <c r="D194" s="1" t="s">
        <v>18</v>
      </c>
      <c r="E194" s="1" t="s">
        <v>63</v>
      </c>
      <c r="F194" s="1" t="s">
        <v>20</v>
      </c>
      <c r="G194" s="1" t="s">
        <v>75</v>
      </c>
      <c r="H194" s="1" t="s">
        <v>76</v>
      </c>
      <c r="I194">
        <v>64397</v>
      </c>
      <c r="J194" s="2">
        <v>40787</v>
      </c>
      <c r="K194" s="1" t="s">
        <v>28</v>
      </c>
      <c r="L194">
        <v>4</v>
      </c>
      <c r="M194" s="1" t="s">
        <v>24</v>
      </c>
      <c r="N194">
        <v>4.0999999999999996</v>
      </c>
      <c r="O194">
        <v>3</v>
      </c>
      <c r="P194">
        <v>0</v>
      </c>
      <c r="Q194">
        <v>6</v>
      </c>
      <c r="R194" s="1"/>
      <c r="S194" s="2"/>
      <c r="T194" s="1"/>
      <c r="U194" s="1"/>
      <c r="W194" t="s">
        <v>710</v>
      </c>
      <c r="Z194">
        <v>9</v>
      </c>
      <c r="AA194">
        <v>2011</v>
      </c>
      <c r="AB194">
        <v>57</v>
      </c>
      <c r="AC194" t="s">
        <v>720</v>
      </c>
    </row>
    <row r="195" spans="1:29" x14ac:dyDescent="0.3">
      <c r="A195" s="1" t="s">
        <v>590</v>
      </c>
      <c r="B195" s="1" t="s">
        <v>266</v>
      </c>
      <c r="C195" s="2">
        <v>30452</v>
      </c>
      <c r="D195" s="1" t="s">
        <v>26</v>
      </c>
      <c r="E195" s="1" t="s">
        <v>19</v>
      </c>
      <c r="F195" s="1" t="s">
        <v>20</v>
      </c>
      <c r="G195" s="1" t="s">
        <v>21</v>
      </c>
      <c r="H195" s="1" t="s">
        <v>22</v>
      </c>
      <c r="I195">
        <v>63025</v>
      </c>
      <c r="J195" s="2">
        <v>43513</v>
      </c>
      <c r="K195" s="1" t="s">
        <v>23</v>
      </c>
      <c r="L195">
        <v>2</v>
      </c>
      <c r="M195" s="1" t="s">
        <v>55</v>
      </c>
      <c r="N195">
        <v>2.44</v>
      </c>
      <c r="O195">
        <v>5</v>
      </c>
      <c r="P195">
        <v>4</v>
      </c>
      <c r="Q195">
        <v>18</v>
      </c>
      <c r="R195" s="1"/>
      <c r="S195" s="2"/>
      <c r="T195" s="1"/>
      <c r="U195" s="1"/>
      <c r="W195" t="s">
        <v>710</v>
      </c>
      <c r="Z195">
        <v>2</v>
      </c>
      <c r="AA195">
        <v>2019</v>
      </c>
      <c r="AB195">
        <v>42</v>
      </c>
      <c r="AC195" t="s">
        <v>718</v>
      </c>
    </row>
    <row r="196" spans="1:29" x14ac:dyDescent="0.3">
      <c r="A196" s="1" t="s">
        <v>591</v>
      </c>
      <c r="B196" s="1" t="s">
        <v>267</v>
      </c>
      <c r="C196" s="2">
        <v>25293</v>
      </c>
      <c r="D196" s="1" t="s">
        <v>18</v>
      </c>
      <c r="E196" s="1" t="s">
        <v>27</v>
      </c>
      <c r="F196" s="1" t="s">
        <v>20</v>
      </c>
      <c r="G196" s="1" t="s">
        <v>41</v>
      </c>
      <c r="H196" s="1" t="s">
        <v>126</v>
      </c>
      <c r="I196">
        <v>76029</v>
      </c>
      <c r="J196" s="2">
        <v>45381</v>
      </c>
      <c r="K196" s="1" t="s">
        <v>36</v>
      </c>
      <c r="L196">
        <v>3</v>
      </c>
      <c r="M196" s="1" t="s">
        <v>29</v>
      </c>
      <c r="N196">
        <v>5</v>
      </c>
      <c r="O196">
        <v>4</v>
      </c>
      <c r="P196">
        <v>0</v>
      </c>
      <c r="Q196">
        <v>8</v>
      </c>
      <c r="R196" s="1"/>
      <c r="S196" s="2"/>
      <c r="T196" s="1"/>
      <c r="U196" s="1"/>
      <c r="W196" t="s">
        <v>710</v>
      </c>
      <c r="Z196">
        <v>3</v>
      </c>
      <c r="AA196">
        <v>2024</v>
      </c>
      <c r="AB196">
        <v>56</v>
      </c>
      <c r="AC196" t="s">
        <v>720</v>
      </c>
    </row>
    <row r="197" spans="1:29" x14ac:dyDescent="0.3">
      <c r="A197" s="1" t="s">
        <v>592</v>
      </c>
      <c r="B197" s="1" t="s">
        <v>268</v>
      </c>
      <c r="C197" s="2">
        <v>33381</v>
      </c>
      <c r="D197" s="1" t="s">
        <v>26</v>
      </c>
      <c r="E197" s="1" t="s">
        <v>27</v>
      </c>
      <c r="F197" s="1" t="s">
        <v>20</v>
      </c>
      <c r="G197" s="1" t="s">
        <v>75</v>
      </c>
      <c r="H197" s="1" t="s">
        <v>76</v>
      </c>
      <c r="I197">
        <v>57859</v>
      </c>
      <c r="J197" s="2">
        <v>42497</v>
      </c>
      <c r="K197" s="1" t="s">
        <v>28</v>
      </c>
      <c r="L197">
        <v>3</v>
      </c>
      <c r="M197" s="1" t="s">
        <v>29</v>
      </c>
      <c r="N197">
        <v>2.81</v>
      </c>
      <c r="O197">
        <v>3</v>
      </c>
      <c r="P197">
        <v>0</v>
      </c>
      <c r="Q197">
        <v>16</v>
      </c>
      <c r="R197" s="1"/>
      <c r="S197" s="2"/>
      <c r="T197" s="1"/>
      <c r="U197" s="1"/>
      <c r="W197" t="s">
        <v>710</v>
      </c>
      <c r="Z197">
        <v>5</v>
      </c>
      <c r="AA197">
        <v>2016</v>
      </c>
      <c r="AB197">
        <v>34</v>
      </c>
      <c r="AC197" t="s">
        <v>721</v>
      </c>
    </row>
    <row r="198" spans="1:29" x14ac:dyDescent="0.3">
      <c r="A198" s="1" t="s">
        <v>593</v>
      </c>
      <c r="B198" s="1" t="s">
        <v>269</v>
      </c>
      <c r="C198" s="2">
        <v>25121</v>
      </c>
      <c r="D198" s="1" t="s">
        <v>18</v>
      </c>
      <c r="E198" s="1" t="s">
        <v>40</v>
      </c>
      <c r="F198" s="1" t="s">
        <v>20</v>
      </c>
      <c r="G198" s="1" t="s">
        <v>21</v>
      </c>
      <c r="H198" s="1" t="s">
        <v>69</v>
      </c>
      <c r="I198">
        <v>88976</v>
      </c>
      <c r="J198" s="2">
        <v>42377</v>
      </c>
      <c r="K198" s="1" t="s">
        <v>36</v>
      </c>
      <c r="L198">
        <v>3</v>
      </c>
      <c r="M198" s="1" t="s">
        <v>29</v>
      </c>
      <c r="N198">
        <v>3.93</v>
      </c>
      <c r="O198">
        <v>3</v>
      </c>
      <c r="P198">
        <v>0</v>
      </c>
      <c r="Q198">
        <v>19</v>
      </c>
      <c r="R198" s="1"/>
      <c r="S198" s="2"/>
      <c r="T198" s="1"/>
      <c r="U198" s="1"/>
      <c r="W198" t="s">
        <v>710</v>
      </c>
      <c r="Z198">
        <v>1</v>
      </c>
      <c r="AA198">
        <v>2016</v>
      </c>
      <c r="AB198">
        <v>57</v>
      </c>
      <c r="AC198" t="s">
        <v>720</v>
      </c>
    </row>
    <row r="199" spans="1:29" x14ac:dyDescent="0.3">
      <c r="A199" s="1" t="s">
        <v>594</v>
      </c>
      <c r="B199" s="1" t="s">
        <v>270</v>
      </c>
      <c r="C199" s="2">
        <v>32819</v>
      </c>
      <c r="D199" s="1" t="s">
        <v>18</v>
      </c>
      <c r="E199" s="1" t="s">
        <v>19</v>
      </c>
      <c r="F199" s="1" t="s">
        <v>20</v>
      </c>
      <c r="G199" s="1" t="s">
        <v>75</v>
      </c>
      <c r="H199" s="1" t="s">
        <v>76</v>
      </c>
      <c r="I199">
        <v>55875</v>
      </c>
      <c r="J199" s="2">
        <v>42858</v>
      </c>
      <c r="K199" s="1" t="s">
        <v>110</v>
      </c>
      <c r="L199">
        <v>3</v>
      </c>
      <c r="M199" s="1" t="s">
        <v>29</v>
      </c>
      <c r="N199">
        <v>4.5</v>
      </c>
      <c r="O199">
        <v>4</v>
      </c>
      <c r="P199">
        <v>0</v>
      </c>
      <c r="Q199">
        <v>11</v>
      </c>
      <c r="R199" s="1"/>
      <c r="S199" s="2"/>
      <c r="T199" s="1"/>
      <c r="U199" s="1"/>
      <c r="W199" t="s">
        <v>710</v>
      </c>
      <c r="Z199">
        <v>5</v>
      </c>
      <c r="AA199">
        <v>2017</v>
      </c>
      <c r="AB199">
        <v>36</v>
      </c>
      <c r="AC199" t="s">
        <v>718</v>
      </c>
    </row>
    <row r="200" spans="1:29" x14ac:dyDescent="0.3">
      <c r="A200" s="1" t="s">
        <v>595</v>
      </c>
      <c r="B200" s="1" t="s">
        <v>271</v>
      </c>
      <c r="C200" s="2">
        <v>31202</v>
      </c>
      <c r="D200" s="1" t="s">
        <v>26</v>
      </c>
      <c r="E200" s="1" t="s">
        <v>19</v>
      </c>
      <c r="F200" s="1" t="s">
        <v>20</v>
      </c>
      <c r="G200" s="1" t="s">
        <v>21</v>
      </c>
      <c r="H200" s="1" t="s">
        <v>22</v>
      </c>
      <c r="I200">
        <v>62068</v>
      </c>
      <c r="J200" s="2">
        <v>45419</v>
      </c>
      <c r="K200" s="1" t="s">
        <v>23</v>
      </c>
      <c r="L200">
        <v>3</v>
      </c>
      <c r="M200" s="1" t="s">
        <v>29</v>
      </c>
      <c r="N200">
        <v>3.21</v>
      </c>
      <c r="O200">
        <v>3</v>
      </c>
      <c r="P200">
        <v>0</v>
      </c>
      <c r="Q200">
        <v>7</v>
      </c>
      <c r="R200" s="1"/>
      <c r="S200" s="2"/>
      <c r="T200" s="1"/>
      <c r="U200" s="1"/>
      <c r="W200" t="s">
        <v>710</v>
      </c>
      <c r="Z200">
        <v>5</v>
      </c>
      <c r="AA200">
        <v>2024</v>
      </c>
      <c r="AB200">
        <v>40</v>
      </c>
      <c r="AC200" t="s">
        <v>718</v>
      </c>
    </row>
    <row r="201" spans="1:29" x14ac:dyDescent="0.3">
      <c r="A201" s="1" t="s">
        <v>596</v>
      </c>
      <c r="B201" s="1" t="s">
        <v>272</v>
      </c>
      <c r="C201" s="2">
        <v>28035</v>
      </c>
      <c r="D201" s="1" t="s">
        <v>18</v>
      </c>
      <c r="E201" s="1" t="s">
        <v>19</v>
      </c>
      <c r="F201" s="1" t="s">
        <v>20</v>
      </c>
      <c r="G201" s="1" t="s">
        <v>21</v>
      </c>
      <c r="H201" s="1" t="s">
        <v>48</v>
      </c>
      <c r="I201">
        <v>66541</v>
      </c>
      <c r="J201" s="2">
        <v>43695</v>
      </c>
      <c r="K201" s="1" t="s">
        <v>36</v>
      </c>
      <c r="L201">
        <v>3</v>
      </c>
      <c r="M201" s="1" t="s">
        <v>29</v>
      </c>
      <c r="N201">
        <v>3.11</v>
      </c>
      <c r="O201">
        <v>5</v>
      </c>
      <c r="P201">
        <v>0</v>
      </c>
      <c r="Q201">
        <v>4</v>
      </c>
      <c r="R201" s="1"/>
      <c r="S201" s="2"/>
      <c r="T201" s="1"/>
      <c r="U201" s="1"/>
      <c r="W201" t="s">
        <v>710</v>
      </c>
      <c r="Z201">
        <v>8</v>
      </c>
      <c r="AA201">
        <v>2019</v>
      </c>
      <c r="AB201">
        <v>49</v>
      </c>
      <c r="AC201" t="s">
        <v>719</v>
      </c>
    </row>
    <row r="202" spans="1:29" x14ac:dyDescent="0.3">
      <c r="A202" s="1" t="s">
        <v>597</v>
      </c>
      <c r="B202" s="1" t="s">
        <v>273</v>
      </c>
      <c r="C202" s="2">
        <v>29805</v>
      </c>
      <c r="D202" s="1" t="s">
        <v>18</v>
      </c>
      <c r="E202" s="1" t="s">
        <v>19</v>
      </c>
      <c r="F202" s="1" t="s">
        <v>20</v>
      </c>
      <c r="G202" s="1" t="s">
        <v>41</v>
      </c>
      <c r="H202" s="1" t="s">
        <v>180</v>
      </c>
      <c r="I202">
        <v>84903</v>
      </c>
      <c r="J202" s="2">
        <v>44972</v>
      </c>
      <c r="K202" s="1" t="s">
        <v>28</v>
      </c>
      <c r="L202">
        <v>3</v>
      </c>
      <c r="M202" s="1" t="s">
        <v>29</v>
      </c>
      <c r="N202">
        <v>3.42</v>
      </c>
      <c r="O202">
        <v>4</v>
      </c>
      <c r="P202">
        <v>0</v>
      </c>
      <c r="Q202">
        <v>17</v>
      </c>
      <c r="R202" s="1"/>
      <c r="S202" s="2"/>
      <c r="T202" s="1"/>
      <c r="U202" s="1"/>
      <c r="W202" t="s">
        <v>710</v>
      </c>
      <c r="Z202">
        <v>2</v>
      </c>
      <c r="AA202">
        <v>2023</v>
      </c>
      <c r="AB202">
        <v>44</v>
      </c>
      <c r="AC202" t="s">
        <v>718</v>
      </c>
    </row>
    <row r="203" spans="1:29" x14ac:dyDescent="0.3">
      <c r="A203" s="1" t="s">
        <v>598</v>
      </c>
      <c r="B203" s="1" t="s">
        <v>274</v>
      </c>
      <c r="C203" s="2">
        <v>28526</v>
      </c>
      <c r="D203" s="1" t="s">
        <v>26</v>
      </c>
      <c r="E203" s="1" t="s">
        <v>35</v>
      </c>
      <c r="F203" s="1" t="s">
        <v>20</v>
      </c>
      <c r="G203" s="1" t="s">
        <v>41</v>
      </c>
      <c r="H203" s="1" t="s">
        <v>95</v>
      </c>
      <c r="I203">
        <v>107226</v>
      </c>
      <c r="J203" s="2">
        <v>45381</v>
      </c>
      <c r="K203" s="1" t="s">
        <v>36</v>
      </c>
      <c r="L203">
        <v>3</v>
      </c>
      <c r="M203" s="1" t="s">
        <v>29</v>
      </c>
      <c r="N203">
        <v>4.2</v>
      </c>
      <c r="O203">
        <v>4</v>
      </c>
      <c r="P203">
        <v>0</v>
      </c>
      <c r="Q203">
        <v>7</v>
      </c>
      <c r="R203" s="1"/>
      <c r="S203" s="2"/>
      <c r="T203" s="1"/>
      <c r="U203" s="1"/>
      <c r="W203" t="s">
        <v>710</v>
      </c>
      <c r="Z203">
        <v>3</v>
      </c>
      <c r="AA203">
        <v>2024</v>
      </c>
      <c r="AB203">
        <v>47</v>
      </c>
      <c r="AC203" t="s">
        <v>719</v>
      </c>
    </row>
    <row r="204" spans="1:29" x14ac:dyDescent="0.3">
      <c r="A204" s="1" t="s">
        <v>599</v>
      </c>
      <c r="B204" s="1" t="s">
        <v>275</v>
      </c>
      <c r="C204" s="2">
        <v>31157</v>
      </c>
      <c r="D204" s="1" t="s">
        <v>26</v>
      </c>
      <c r="E204" s="1" t="s">
        <v>19</v>
      </c>
      <c r="F204" s="1" t="s">
        <v>20</v>
      </c>
      <c r="G204" s="1" t="s">
        <v>21</v>
      </c>
      <c r="H204" s="1" t="s">
        <v>48</v>
      </c>
      <c r="I204">
        <v>60446</v>
      </c>
      <c r="J204" s="2">
        <v>43737</v>
      </c>
      <c r="K204" s="1" t="s">
        <v>23</v>
      </c>
      <c r="L204">
        <v>3</v>
      </c>
      <c r="M204" s="1" t="s">
        <v>29</v>
      </c>
      <c r="N204">
        <v>3.4</v>
      </c>
      <c r="O204">
        <v>4</v>
      </c>
      <c r="P204">
        <v>0</v>
      </c>
      <c r="Q204">
        <v>14</v>
      </c>
      <c r="R204" s="1"/>
      <c r="S204" s="2"/>
      <c r="T204" s="1"/>
      <c r="U204" s="1"/>
      <c r="W204" t="s">
        <v>710</v>
      </c>
      <c r="Z204">
        <v>9</v>
      </c>
      <c r="AA204">
        <v>2019</v>
      </c>
      <c r="AB204">
        <v>40</v>
      </c>
      <c r="AC204" t="s">
        <v>718</v>
      </c>
    </row>
    <row r="205" spans="1:29" x14ac:dyDescent="0.3">
      <c r="A205" s="1" t="s">
        <v>600</v>
      </c>
      <c r="B205" s="1" t="s">
        <v>276</v>
      </c>
      <c r="C205" s="2">
        <v>31356</v>
      </c>
      <c r="D205" s="1" t="s">
        <v>18</v>
      </c>
      <c r="E205" s="1" t="s">
        <v>19</v>
      </c>
      <c r="F205" s="1" t="s">
        <v>20</v>
      </c>
      <c r="G205" s="1" t="s">
        <v>21</v>
      </c>
      <c r="H205" s="1" t="s">
        <v>48</v>
      </c>
      <c r="I205">
        <v>65893</v>
      </c>
      <c r="J205" s="2">
        <v>43653</v>
      </c>
      <c r="K205" s="1" t="s">
        <v>23</v>
      </c>
      <c r="L205">
        <v>3</v>
      </c>
      <c r="M205" s="1" t="s">
        <v>29</v>
      </c>
      <c r="N205">
        <v>4.07</v>
      </c>
      <c r="O205">
        <v>4</v>
      </c>
      <c r="P205">
        <v>0</v>
      </c>
      <c r="Q205">
        <v>13</v>
      </c>
      <c r="R205" s="1"/>
      <c r="S205" s="2"/>
      <c r="T205" s="1"/>
      <c r="U205" s="1"/>
      <c r="W205" t="s">
        <v>710</v>
      </c>
      <c r="Z205">
        <v>7</v>
      </c>
      <c r="AA205">
        <v>2019</v>
      </c>
      <c r="AB205">
        <v>40</v>
      </c>
      <c r="AC205" t="s">
        <v>718</v>
      </c>
    </row>
    <row r="206" spans="1:29" x14ac:dyDescent="0.3">
      <c r="A206" s="1" t="s">
        <v>601</v>
      </c>
      <c r="B206" s="1" t="s">
        <v>277</v>
      </c>
      <c r="C206" s="2">
        <v>29097</v>
      </c>
      <c r="D206" s="1" t="s">
        <v>26</v>
      </c>
      <c r="E206" s="1" t="s">
        <v>19</v>
      </c>
      <c r="F206" s="1" t="s">
        <v>20</v>
      </c>
      <c r="G206" s="1" t="s">
        <v>41</v>
      </c>
      <c r="H206" s="1" t="s">
        <v>278</v>
      </c>
      <c r="I206">
        <v>220450</v>
      </c>
      <c r="J206" s="2">
        <v>42281</v>
      </c>
      <c r="K206" s="1" t="s">
        <v>36</v>
      </c>
      <c r="L206">
        <v>4</v>
      </c>
      <c r="M206" s="1" t="s">
        <v>24</v>
      </c>
      <c r="N206">
        <v>4.5999999999999996</v>
      </c>
      <c r="O206">
        <v>5</v>
      </c>
      <c r="P206">
        <v>0</v>
      </c>
      <c r="Q206">
        <v>16</v>
      </c>
      <c r="R206" s="1"/>
      <c r="S206" s="2"/>
      <c r="T206" s="1"/>
      <c r="U206" s="1"/>
      <c r="W206" t="s">
        <v>710</v>
      </c>
      <c r="Z206">
        <v>10</v>
      </c>
      <c r="AA206">
        <v>2015</v>
      </c>
      <c r="AB206">
        <v>46</v>
      </c>
      <c r="AC206" t="s">
        <v>719</v>
      </c>
    </row>
    <row r="207" spans="1:29" x14ac:dyDescent="0.3">
      <c r="A207" s="1" t="s">
        <v>602</v>
      </c>
      <c r="B207" s="1" t="s">
        <v>279</v>
      </c>
      <c r="C207" s="2">
        <v>28910</v>
      </c>
      <c r="D207" s="1" t="s">
        <v>26</v>
      </c>
      <c r="E207" s="1" t="s">
        <v>19</v>
      </c>
      <c r="F207" s="1" t="s">
        <v>20</v>
      </c>
      <c r="G207" s="1" t="s">
        <v>41</v>
      </c>
      <c r="H207" s="1" t="s">
        <v>44</v>
      </c>
      <c r="I207">
        <v>89292</v>
      </c>
      <c r="J207" s="2">
        <v>45381</v>
      </c>
      <c r="K207" s="1" t="s">
        <v>36</v>
      </c>
      <c r="L207">
        <v>3</v>
      </c>
      <c r="M207" s="1" t="s">
        <v>29</v>
      </c>
      <c r="N207">
        <v>5</v>
      </c>
      <c r="O207">
        <v>3</v>
      </c>
      <c r="P207">
        <v>0</v>
      </c>
      <c r="Q207">
        <v>11</v>
      </c>
      <c r="R207" s="1"/>
      <c r="S207" s="2"/>
      <c r="T207" s="1"/>
      <c r="U207" s="1"/>
      <c r="W207" t="s">
        <v>710</v>
      </c>
      <c r="Z207">
        <v>3</v>
      </c>
      <c r="AA207">
        <v>2024</v>
      </c>
      <c r="AB207">
        <v>46</v>
      </c>
      <c r="AC207" t="s">
        <v>719</v>
      </c>
    </row>
    <row r="208" spans="1:29" x14ac:dyDescent="0.3">
      <c r="A208" s="1" t="s">
        <v>603</v>
      </c>
      <c r="B208" s="1" t="s">
        <v>280</v>
      </c>
      <c r="C208" s="2">
        <v>28719</v>
      </c>
      <c r="D208" s="1" t="s">
        <v>26</v>
      </c>
      <c r="E208" s="1" t="s">
        <v>35</v>
      </c>
      <c r="F208" s="1" t="s">
        <v>20</v>
      </c>
      <c r="G208" s="1" t="s">
        <v>21</v>
      </c>
      <c r="H208" s="1" t="s">
        <v>22</v>
      </c>
      <c r="I208">
        <v>45046</v>
      </c>
      <c r="J208" s="2">
        <v>43737</v>
      </c>
      <c r="K208" s="1" t="s">
        <v>23</v>
      </c>
      <c r="L208">
        <v>3</v>
      </c>
      <c r="M208" s="1" t="s">
        <v>29</v>
      </c>
      <c r="N208">
        <v>4.5</v>
      </c>
      <c r="O208">
        <v>5</v>
      </c>
      <c r="P208">
        <v>0</v>
      </c>
      <c r="Q208">
        <v>2</v>
      </c>
      <c r="R208" s="1"/>
      <c r="S208" s="2"/>
      <c r="T208" s="1"/>
      <c r="U208" s="1"/>
      <c r="W208" t="s">
        <v>710</v>
      </c>
      <c r="Z208">
        <v>9</v>
      </c>
      <c r="AA208">
        <v>2019</v>
      </c>
      <c r="AB208">
        <v>47</v>
      </c>
      <c r="AC208" t="s">
        <v>719</v>
      </c>
    </row>
    <row r="209" spans="1:29" x14ac:dyDescent="0.3">
      <c r="A209" s="1" t="s">
        <v>604</v>
      </c>
      <c r="B209" s="1" t="s">
        <v>281</v>
      </c>
      <c r="C209" s="2">
        <v>29877</v>
      </c>
      <c r="D209" s="1" t="s">
        <v>18</v>
      </c>
      <c r="E209" s="1" t="s">
        <v>19</v>
      </c>
      <c r="F209" s="1" t="s">
        <v>20</v>
      </c>
      <c r="G209" s="1" t="s">
        <v>21</v>
      </c>
      <c r="H209" s="1" t="s">
        <v>22</v>
      </c>
      <c r="I209">
        <v>57834</v>
      </c>
      <c r="J209" s="2">
        <v>42421</v>
      </c>
      <c r="K209" s="1" t="s">
        <v>46</v>
      </c>
      <c r="L209">
        <v>3</v>
      </c>
      <c r="M209" s="1" t="s">
        <v>29</v>
      </c>
      <c r="N209">
        <v>5</v>
      </c>
      <c r="O209">
        <v>4</v>
      </c>
      <c r="P209">
        <v>0</v>
      </c>
      <c r="Q209">
        <v>20</v>
      </c>
      <c r="R209" s="1" t="s">
        <v>604</v>
      </c>
      <c r="S209" s="2">
        <v>44294</v>
      </c>
      <c r="T209" s="1" t="s">
        <v>396</v>
      </c>
      <c r="U209" s="1" t="s">
        <v>29</v>
      </c>
      <c r="V209">
        <v>4</v>
      </c>
      <c r="W209" t="s">
        <v>711</v>
      </c>
      <c r="X209">
        <v>4</v>
      </c>
      <c r="Y209">
        <v>2021</v>
      </c>
      <c r="Z209">
        <v>2</v>
      </c>
      <c r="AA209">
        <v>2016</v>
      </c>
      <c r="AB209">
        <v>44</v>
      </c>
      <c r="AC209" t="s">
        <v>718</v>
      </c>
    </row>
    <row r="210" spans="1:29" x14ac:dyDescent="0.3">
      <c r="A210" s="1" t="s">
        <v>605</v>
      </c>
      <c r="B210" s="1" t="s">
        <v>282</v>
      </c>
      <c r="C210" s="2">
        <v>31506</v>
      </c>
      <c r="D210" s="1" t="s">
        <v>26</v>
      </c>
      <c r="E210" s="1" t="s">
        <v>19</v>
      </c>
      <c r="F210" s="1" t="s">
        <v>20</v>
      </c>
      <c r="G210" s="1" t="s">
        <v>41</v>
      </c>
      <c r="H210" s="1" t="s">
        <v>156</v>
      </c>
      <c r="I210">
        <v>110000</v>
      </c>
      <c r="J210" s="2">
        <v>43653</v>
      </c>
      <c r="K210" s="1" t="s">
        <v>46</v>
      </c>
      <c r="L210">
        <v>3</v>
      </c>
      <c r="M210" s="1" t="s">
        <v>29</v>
      </c>
      <c r="N210">
        <v>4.5</v>
      </c>
      <c r="O210">
        <v>4</v>
      </c>
      <c r="P210">
        <v>0</v>
      </c>
      <c r="Q210">
        <v>8</v>
      </c>
      <c r="R210" s="1" t="s">
        <v>605</v>
      </c>
      <c r="S210" s="2">
        <v>43808</v>
      </c>
      <c r="T210" s="1" t="s">
        <v>396</v>
      </c>
      <c r="U210" s="1" t="s">
        <v>29</v>
      </c>
      <c r="V210">
        <v>4</v>
      </c>
      <c r="W210" t="s">
        <v>711</v>
      </c>
      <c r="X210">
        <v>12</v>
      </c>
      <c r="Y210">
        <v>2019</v>
      </c>
      <c r="Z210">
        <v>7</v>
      </c>
      <c r="AA210">
        <v>2019</v>
      </c>
      <c r="AB210">
        <v>39</v>
      </c>
      <c r="AC210" t="s">
        <v>718</v>
      </c>
    </row>
    <row r="211" spans="1:29" x14ac:dyDescent="0.3">
      <c r="A211" s="1" t="s">
        <v>606</v>
      </c>
      <c r="B211" s="1" t="s">
        <v>283</v>
      </c>
      <c r="C211" s="2">
        <v>23588</v>
      </c>
      <c r="D211" s="1" t="s">
        <v>18</v>
      </c>
      <c r="E211" s="1" t="s">
        <v>19</v>
      </c>
      <c r="F211" s="1" t="s">
        <v>20</v>
      </c>
      <c r="G211" s="1" t="s">
        <v>41</v>
      </c>
      <c r="H211" s="1" t="s">
        <v>284</v>
      </c>
      <c r="I211">
        <v>103613</v>
      </c>
      <c r="J211" s="2">
        <v>43513</v>
      </c>
      <c r="K211" s="1" t="s">
        <v>23</v>
      </c>
      <c r="L211">
        <v>3</v>
      </c>
      <c r="M211" s="1" t="s">
        <v>29</v>
      </c>
      <c r="N211">
        <v>3.5</v>
      </c>
      <c r="O211">
        <v>5</v>
      </c>
      <c r="P211">
        <v>0</v>
      </c>
      <c r="Q211">
        <v>2</v>
      </c>
      <c r="R211" s="1" t="s">
        <v>606</v>
      </c>
      <c r="S211" s="2">
        <v>43880</v>
      </c>
      <c r="T211" s="1" t="s">
        <v>396</v>
      </c>
      <c r="U211" s="1" t="s">
        <v>29</v>
      </c>
      <c r="V211">
        <v>5</v>
      </c>
      <c r="W211" t="s">
        <v>711</v>
      </c>
      <c r="X211">
        <v>2</v>
      </c>
      <c r="Y211">
        <v>2020</v>
      </c>
      <c r="Z211">
        <v>2</v>
      </c>
      <c r="AA211">
        <v>2019</v>
      </c>
      <c r="AB211">
        <v>61</v>
      </c>
      <c r="AC211" t="s">
        <v>720</v>
      </c>
    </row>
    <row r="212" spans="1:29" x14ac:dyDescent="0.3">
      <c r="A212" s="1" t="s">
        <v>607</v>
      </c>
      <c r="B212" s="1" t="s">
        <v>285</v>
      </c>
      <c r="C212" s="2">
        <v>29197</v>
      </c>
      <c r="D212" s="1" t="s">
        <v>18</v>
      </c>
      <c r="E212" s="1" t="s">
        <v>19</v>
      </c>
      <c r="F212" s="1" t="s">
        <v>88</v>
      </c>
      <c r="G212" s="1" t="s">
        <v>75</v>
      </c>
      <c r="H212" s="1" t="s">
        <v>286</v>
      </c>
      <c r="I212">
        <v>59144</v>
      </c>
      <c r="J212" s="2">
        <v>42681</v>
      </c>
      <c r="K212" s="1" t="s">
        <v>23</v>
      </c>
      <c r="L212">
        <v>2</v>
      </c>
      <c r="M212" s="1" t="s">
        <v>55</v>
      </c>
      <c r="N212">
        <v>2</v>
      </c>
      <c r="O212">
        <v>3</v>
      </c>
      <c r="P212">
        <v>5</v>
      </c>
      <c r="Q212">
        <v>16</v>
      </c>
      <c r="R212" s="1" t="s">
        <v>607</v>
      </c>
      <c r="S212" s="2">
        <v>44097</v>
      </c>
      <c r="T212" s="1" t="s">
        <v>396</v>
      </c>
      <c r="U212" s="1" t="s">
        <v>55</v>
      </c>
      <c r="V212">
        <v>3</v>
      </c>
      <c r="W212" t="s">
        <v>711</v>
      </c>
      <c r="X212">
        <v>9</v>
      </c>
      <c r="Y212">
        <v>2020</v>
      </c>
      <c r="Z212">
        <v>11</v>
      </c>
      <c r="AA212">
        <v>2016</v>
      </c>
      <c r="AB212">
        <v>46</v>
      </c>
      <c r="AC212" t="s">
        <v>719</v>
      </c>
    </row>
    <row r="213" spans="1:29" x14ac:dyDescent="0.3">
      <c r="A213" s="1" t="s">
        <v>608</v>
      </c>
      <c r="B213" s="1" t="s">
        <v>287</v>
      </c>
      <c r="C213" s="2">
        <v>30356</v>
      </c>
      <c r="D213" s="1" t="s">
        <v>18</v>
      </c>
      <c r="E213" s="1" t="s">
        <v>19</v>
      </c>
      <c r="F213" s="1" t="s">
        <v>20</v>
      </c>
      <c r="G213" s="1" t="s">
        <v>21</v>
      </c>
      <c r="H213" s="1" t="s">
        <v>22</v>
      </c>
      <c r="I213">
        <v>60340</v>
      </c>
      <c r="J213" s="2">
        <v>42770</v>
      </c>
      <c r="K213" s="1" t="s">
        <v>46</v>
      </c>
      <c r="L213">
        <v>2</v>
      </c>
      <c r="M213" s="1" t="s">
        <v>55</v>
      </c>
      <c r="N213">
        <v>5</v>
      </c>
      <c r="O213">
        <v>4</v>
      </c>
      <c r="P213">
        <v>5</v>
      </c>
      <c r="Q213">
        <v>16</v>
      </c>
      <c r="R213" s="1" t="s">
        <v>608</v>
      </c>
      <c r="S213" s="2">
        <v>45562</v>
      </c>
      <c r="T213" s="1" t="s">
        <v>396</v>
      </c>
      <c r="U213" s="1" t="s">
        <v>55</v>
      </c>
      <c r="V213">
        <v>4</v>
      </c>
      <c r="W213" t="s">
        <v>711</v>
      </c>
      <c r="X213">
        <v>9</v>
      </c>
      <c r="Y213">
        <v>2024</v>
      </c>
      <c r="Z213">
        <v>2</v>
      </c>
      <c r="AA213">
        <v>2017</v>
      </c>
      <c r="AB213">
        <v>42</v>
      </c>
      <c r="AC213" t="s">
        <v>718</v>
      </c>
    </row>
    <row r="214" spans="1:29" x14ac:dyDescent="0.3">
      <c r="A214" s="1" t="s">
        <v>609</v>
      </c>
      <c r="B214" s="1" t="s">
        <v>288</v>
      </c>
      <c r="C214" s="2">
        <v>32664</v>
      </c>
      <c r="D214" s="1" t="s">
        <v>26</v>
      </c>
      <c r="E214" s="1" t="s">
        <v>19</v>
      </c>
      <c r="F214" s="1" t="s">
        <v>20</v>
      </c>
      <c r="G214" s="1" t="s">
        <v>21</v>
      </c>
      <c r="H214" s="1" t="s">
        <v>22</v>
      </c>
      <c r="I214">
        <v>59124</v>
      </c>
      <c r="J214" s="2">
        <v>43513</v>
      </c>
      <c r="K214" s="1" t="s">
        <v>46</v>
      </c>
      <c r="L214">
        <v>2</v>
      </c>
      <c r="M214" s="1" t="s">
        <v>55</v>
      </c>
      <c r="N214">
        <v>2.2999999999999998</v>
      </c>
      <c r="O214">
        <v>3</v>
      </c>
      <c r="P214">
        <v>5</v>
      </c>
      <c r="Q214">
        <v>19</v>
      </c>
      <c r="R214" s="1" t="s">
        <v>609</v>
      </c>
      <c r="S214" s="2">
        <v>44617</v>
      </c>
      <c r="T214" s="1" t="s">
        <v>396</v>
      </c>
      <c r="U214" s="1" t="s">
        <v>55</v>
      </c>
      <c r="V214">
        <v>3</v>
      </c>
      <c r="W214" t="s">
        <v>711</v>
      </c>
      <c r="X214">
        <v>2</v>
      </c>
      <c r="Y214">
        <v>2022</v>
      </c>
      <c r="Z214">
        <v>2</v>
      </c>
      <c r="AA214">
        <v>2019</v>
      </c>
      <c r="AB214">
        <v>36</v>
      </c>
      <c r="AC214" t="s">
        <v>718</v>
      </c>
    </row>
    <row r="215" spans="1:29" x14ac:dyDescent="0.3">
      <c r="A215" s="1" t="s">
        <v>610</v>
      </c>
      <c r="B215" s="1" t="s">
        <v>289</v>
      </c>
      <c r="C215" s="2">
        <v>31912</v>
      </c>
      <c r="D215" s="1" t="s">
        <v>26</v>
      </c>
      <c r="E215" s="1" t="s">
        <v>27</v>
      </c>
      <c r="F215" s="1" t="s">
        <v>20</v>
      </c>
      <c r="G215" s="1" t="s">
        <v>32</v>
      </c>
      <c r="H215" s="1" t="s">
        <v>33</v>
      </c>
      <c r="I215">
        <v>99280</v>
      </c>
      <c r="J215" s="2">
        <v>42405</v>
      </c>
      <c r="K215" s="1" t="s">
        <v>28</v>
      </c>
      <c r="L215">
        <v>2</v>
      </c>
      <c r="M215" s="1" t="s">
        <v>55</v>
      </c>
      <c r="N215">
        <v>2.1</v>
      </c>
      <c r="O215">
        <v>5</v>
      </c>
      <c r="P215">
        <v>4</v>
      </c>
      <c r="Q215">
        <v>19</v>
      </c>
      <c r="R215" s="1" t="s">
        <v>610</v>
      </c>
      <c r="S215" s="2">
        <v>42861</v>
      </c>
      <c r="T215" s="1" t="s">
        <v>396</v>
      </c>
      <c r="U215" s="1" t="s">
        <v>55</v>
      </c>
      <c r="V215">
        <v>5</v>
      </c>
      <c r="W215" t="s">
        <v>711</v>
      </c>
      <c r="X215">
        <v>5</v>
      </c>
      <c r="Y215">
        <v>2017</v>
      </c>
      <c r="Z215">
        <v>2</v>
      </c>
      <c r="AA215">
        <v>2016</v>
      </c>
      <c r="AB215">
        <v>38</v>
      </c>
      <c r="AC215" t="s">
        <v>718</v>
      </c>
    </row>
    <row r="216" spans="1:29" x14ac:dyDescent="0.3">
      <c r="A216" s="1" t="s">
        <v>611</v>
      </c>
      <c r="B216" s="1" t="s">
        <v>290</v>
      </c>
      <c r="C216" s="2">
        <v>27582</v>
      </c>
      <c r="D216" s="1" t="s">
        <v>18</v>
      </c>
      <c r="E216" s="1" t="s">
        <v>27</v>
      </c>
      <c r="F216" s="1" t="s">
        <v>20</v>
      </c>
      <c r="G216" s="1" t="s">
        <v>75</v>
      </c>
      <c r="H216" s="1" t="s">
        <v>76</v>
      </c>
      <c r="I216">
        <v>70187</v>
      </c>
      <c r="J216" s="2">
        <v>43737</v>
      </c>
      <c r="K216" s="1" t="s">
        <v>36</v>
      </c>
      <c r="L216">
        <v>1</v>
      </c>
      <c r="M216" s="1" t="s">
        <v>104</v>
      </c>
      <c r="N216">
        <v>2</v>
      </c>
      <c r="O216">
        <v>5</v>
      </c>
      <c r="P216">
        <v>4</v>
      </c>
      <c r="Q216">
        <v>7</v>
      </c>
      <c r="R216" s="1" t="s">
        <v>611</v>
      </c>
      <c r="S216" s="2">
        <v>45523</v>
      </c>
      <c r="T216" s="1" t="s">
        <v>396</v>
      </c>
      <c r="U216" s="1" t="s">
        <v>395</v>
      </c>
      <c r="V216">
        <v>5</v>
      </c>
      <c r="W216" t="s">
        <v>711</v>
      </c>
      <c r="X216">
        <v>8</v>
      </c>
      <c r="Y216">
        <v>2024</v>
      </c>
      <c r="Z216">
        <v>9</v>
      </c>
      <c r="AA216">
        <v>2019</v>
      </c>
      <c r="AB216">
        <v>50</v>
      </c>
      <c r="AC216" t="s">
        <v>719</v>
      </c>
    </row>
    <row r="217" spans="1:29" x14ac:dyDescent="0.3">
      <c r="A217" s="1" t="s">
        <v>612</v>
      </c>
      <c r="B217" s="1" t="s">
        <v>291</v>
      </c>
      <c r="C217" s="2">
        <v>26213</v>
      </c>
      <c r="D217" s="1" t="s">
        <v>26</v>
      </c>
      <c r="E217" s="1" t="s">
        <v>35</v>
      </c>
      <c r="F217" s="1" t="s">
        <v>20</v>
      </c>
      <c r="G217" s="1" t="s">
        <v>75</v>
      </c>
      <c r="H217" s="1" t="s">
        <v>76</v>
      </c>
      <c r="I217">
        <v>59370</v>
      </c>
      <c r="J217" s="2">
        <v>43653</v>
      </c>
      <c r="K217" s="1" t="s">
        <v>28</v>
      </c>
      <c r="L217">
        <v>3</v>
      </c>
      <c r="M217" s="1" t="s">
        <v>29</v>
      </c>
      <c r="N217">
        <v>3.97</v>
      </c>
      <c r="O217">
        <v>4</v>
      </c>
      <c r="P217">
        <v>0</v>
      </c>
      <c r="Q217">
        <v>7</v>
      </c>
      <c r="R217" s="1" t="s">
        <v>612</v>
      </c>
      <c r="S217" s="2">
        <v>43594</v>
      </c>
      <c r="T217" s="1" t="s">
        <v>396</v>
      </c>
      <c r="U217" s="1" t="s">
        <v>29</v>
      </c>
      <c r="V217">
        <v>4</v>
      </c>
      <c r="W217" t="s">
        <v>711</v>
      </c>
      <c r="X217">
        <v>5</v>
      </c>
      <c r="Y217">
        <v>2019</v>
      </c>
      <c r="Z217">
        <v>7</v>
      </c>
      <c r="AA217">
        <v>2019</v>
      </c>
      <c r="AB217">
        <v>54</v>
      </c>
      <c r="AC217" t="s">
        <v>719</v>
      </c>
    </row>
    <row r="218" spans="1:29" x14ac:dyDescent="0.3">
      <c r="A218" s="1" t="s">
        <v>613</v>
      </c>
      <c r="B218" s="1" t="s">
        <v>292</v>
      </c>
      <c r="C218" s="2">
        <v>26229</v>
      </c>
      <c r="D218" s="1" t="s">
        <v>26</v>
      </c>
      <c r="E218" s="1" t="s">
        <v>19</v>
      </c>
      <c r="F218" s="1" t="s">
        <v>138</v>
      </c>
      <c r="G218" s="1" t="s">
        <v>41</v>
      </c>
      <c r="H218" s="1" t="s">
        <v>156</v>
      </c>
      <c r="I218">
        <v>114800</v>
      </c>
      <c r="J218" s="2">
        <v>45338</v>
      </c>
      <c r="K218" s="1" t="s">
        <v>28</v>
      </c>
      <c r="L218">
        <v>3</v>
      </c>
      <c r="M218" s="1" t="s">
        <v>29</v>
      </c>
      <c r="N218">
        <v>4.5999999999999996</v>
      </c>
      <c r="O218">
        <v>4</v>
      </c>
      <c r="P218">
        <v>0</v>
      </c>
      <c r="Q218">
        <v>10</v>
      </c>
      <c r="R218" s="1" t="s">
        <v>613</v>
      </c>
      <c r="S218" s="2">
        <v>43539</v>
      </c>
      <c r="T218" s="1" t="s">
        <v>396</v>
      </c>
      <c r="U218" s="1" t="s">
        <v>29</v>
      </c>
      <c r="V218">
        <v>4</v>
      </c>
      <c r="W218" t="s">
        <v>711</v>
      </c>
      <c r="X218">
        <v>3</v>
      </c>
      <c r="Y218">
        <v>2019</v>
      </c>
      <c r="Z218">
        <v>2</v>
      </c>
      <c r="AA218">
        <v>2024</v>
      </c>
      <c r="AB218">
        <v>54</v>
      </c>
      <c r="AC218" t="s">
        <v>719</v>
      </c>
    </row>
    <row r="219" spans="1:29" x14ac:dyDescent="0.3">
      <c r="A219" s="1" t="s">
        <v>614</v>
      </c>
      <c r="B219" s="1" t="s">
        <v>293</v>
      </c>
      <c r="C219" s="2">
        <v>31306</v>
      </c>
      <c r="D219" s="1" t="s">
        <v>26</v>
      </c>
      <c r="E219" s="1" t="s">
        <v>27</v>
      </c>
      <c r="F219" s="1" t="s">
        <v>20</v>
      </c>
      <c r="G219" s="1" t="s">
        <v>57</v>
      </c>
      <c r="H219" s="1" t="s">
        <v>245</v>
      </c>
      <c r="I219">
        <v>49920</v>
      </c>
      <c r="J219" s="2">
        <v>45338</v>
      </c>
      <c r="K219" s="1" t="s">
        <v>28</v>
      </c>
      <c r="L219">
        <v>3</v>
      </c>
      <c r="M219" s="1" t="s">
        <v>29</v>
      </c>
      <c r="N219">
        <v>3.24</v>
      </c>
      <c r="O219">
        <v>3</v>
      </c>
      <c r="P219">
        <v>0</v>
      </c>
      <c r="Q219">
        <v>6</v>
      </c>
      <c r="R219" s="1" t="s">
        <v>614</v>
      </c>
      <c r="S219" s="2">
        <v>43570</v>
      </c>
      <c r="T219" s="1" t="s">
        <v>396</v>
      </c>
      <c r="U219" s="1" t="s">
        <v>29</v>
      </c>
      <c r="V219">
        <v>3</v>
      </c>
      <c r="W219" t="s">
        <v>711</v>
      </c>
      <c r="X219">
        <v>4</v>
      </c>
      <c r="Y219">
        <v>2019</v>
      </c>
      <c r="Z219">
        <v>2</v>
      </c>
      <c r="AA219">
        <v>2024</v>
      </c>
      <c r="AB219">
        <v>40</v>
      </c>
      <c r="AC219" t="s">
        <v>718</v>
      </c>
    </row>
    <row r="220" spans="1:29" x14ac:dyDescent="0.3">
      <c r="A220" s="1" t="s">
        <v>615</v>
      </c>
      <c r="B220" s="1" t="s">
        <v>294</v>
      </c>
      <c r="C220" s="2">
        <v>26305</v>
      </c>
      <c r="D220" s="1" t="s">
        <v>18</v>
      </c>
      <c r="E220" s="1" t="s">
        <v>27</v>
      </c>
      <c r="F220" s="1" t="s">
        <v>170</v>
      </c>
      <c r="G220" s="1" t="s">
        <v>21</v>
      </c>
      <c r="H220" s="1" t="s">
        <v>69</v>
      </c>
      <c r="I220">
        <v>82758</v>
      </c>
      <c r="J220" s="2">
        <v>42644</v>
      </c>
      <c r="K220" s="1" t="s">
        <v>36</v>
      </c>
      <c r="L220">
        <v>3</v>
      </c>
      <c r="M220" s="1" t="s">
        <v>29</v>
      </c>
      <c r="N220">
        <v>4.78</v>
      </c>
      <c r="O220">
        <v>4</v>
      </c>
      <c r="P220">
        <v>0</v>
      </c>
      <c r="Q220">
        <v>9</v>
      </c>
      <c r="R220" s="1" t="s">
        <v>615</v>
      </c>
      <c r="S220" s="2">
        <v>43811</v>
      </c>
      <c r="T220" s="1" t="s">
        <v>396</v>
      </c>
      <c r="U220" s="1" t="s">
        <v>29</v>
      </c>
      <c r="V220">
        <v>4</v>
      </c>
      <c r="W220" t="s">
        <v>711</v>
      </c>
      <c r="X220">
        <v>12</v>
      </c>
      <c r="Y220">
        <v>2019</v>
      </c>
      <c r="Z220">
        <v>10</v>
      </c>
      <c r="AA220">
        <v>2016</v>
      </c>
      <c r="AB220">
        <v>53</v>
      </c>
      <c r="AC220" t="s">
        <v>719</v>
      </c>
    </row>
    <row r="221" spans="1:29" x14ac:dyDescent="0.3">
      <c r="A221" s="1" t="s">
        <v>616</v>
      </c>
      <c r="B221" s="1" t="s">
        <v>295</v>
      </c>
      <c r="C221" s="2">
        <v>29494</v>
      </c>
      <c r="D221" s="1" t="s">
        <v>26</v>
      </c>
      <c r="E221" s="1" t="s">
        <v>19</v>
      </c>
      <c r="F221" s="1" t="s">
        <v>20</v>
      </c>
      <c r="G221" s="1" t="s">
        <v>21</v>
      </c>
      <c r="H221" s="1" t="s">
        <v>22</v>
      </c>
      <c r="I221">
        <v>52674</v>
      </c>
      <c r="J221" s="2">
        <v>43555</v>
      </c>
      <c r="K221" s="1" t="s">
        <v>23</v>
      </c>
      <c r="L221">
        <v>1</v>
      </c>
      <c r="M221" s="1" t="s">
        <v>104</v>
      </c>
      <c r="N221">
        <v>2.33</v>
      </c>
      <c r="O221">
        <v>2</v>
      </c>
      <c r="P221">
        <v>6</v>
      </c>
      <c r="Q221">
        <v>3</v>
      </c>
      <c r="R221" s="1" t="s">
        <v>616</v>
      </c>
      <c r="S221" s="2">
        <v>44566</v>
      </c>
      <c r="T221" s="1" t="s">
        <v>396</v>
      </c>
      <c r="U221" s="1" t="s">
        <v>395</v>
      </c>
      <c r="V221">
        <v>2</v>
      </c>
      <c r="W221" t="s">
        <v>711</v>
      </c>
      <c r="X221">
        <v>1</v>
      </c>
      <c r="Y221">
        <v>2022</v>
      </c>
      <c r="Z221">
        <v>3</v>
      </c>
      <c r="AA221">
        <v>2019</v>
      </c>
      <c r="AB221">
        <v>45</v>
      </c>
      <c r="AC221" t="s">
        <v>718</v>
      </c>
    </row>
    <row r="222" spans="1:29" x14ac:dyDescent="0.3">
      <c r="A222" s="1" t="s">
        <v>617</v>
      </c>
      <c r="B222" s="1" t="s">
        <v>296</v>
      </c>
      <c r="C222" s="2">
        <v>31229</v>
      </c>
      <c r="D222" s="1" t="s">
        <v>26</v>
      </c>
      <c r="E222" s="1" t="s">
        <v>27</v>
      </c>
      <c r="F222" s="1" t="s">
        <v>20</v>
      </c>
      <c r="G222" s="1" t="s">
        <v>21</v>
      </c>
      <c r="H222" s="1" t="s">
        <v>22</v>
      </c>
      <c r="I222">
        <v>61422</v>
      </c>
      <c r="J222" s="2">
        <v>42644</v>
      </c>
      <c r="K222" s="1" t="s">
        <v>28</v>
      </c>
      <c r="L222">
        <v>2</v>
      </c>
      <c r="M222" s="1" t="s">
        <v>55</v>
      </c>
      <c r="N222">
        <v>3.6</v>
      </c>
      <c r="O222">
        <v>3</v>
      </c>
      <c r="P222">
        <v>4</v>
      </c>
      <c r="Q222">
        <v>16</v>
      </c>
      <c r="R222" s="1" t="s">
        <v>617</v>
      </c>
      <c r="S222" s="2">
        <v>43968</v>
      </c>
      <c r="T222" s="1" t="s">
        <v>396</v>
      </c>
      <c r="U222" s="1" t="s">
        <v>55</v>
      </c>
      <c r="V222">
        <v>3</v>
      </c>
      <c r="W222" t="s">
        <v>711</v>
      </c>
      <c r="X222">
        <v>5</v>
      </c>
      <c r="Y222">
        <v>2020</v>
      </c>
      <c r="Z222">
        <v>10</v>
      </c>
      <c r="AA222">
        <v>2016</v>
      </c>
      <c r="AB222">
        <v>40</v>
      </c>
      <c r="AC222" t="s">
        <v>718</v>
      </c>
    </row>
    <row r="223" spans="1:29" x14ac:dyDescent="0.3">
      <c r="A223" s="1" t="s">
        <v>618</v>
      </c>
      <c r="B223" s="1" t="s">
        <v>297</v>
      </c>
      <c r="C223" s="2">
        <v>31601</v>
      </c>
      <c r="D223" s="1" t="s">
        <v>18</v>
      </c>
      <c r="E223" s="1" t="s">
        <v>27</v>
      </c>
      <c r="F223" s="1" t="s">
        <v>20</v>
      </c>
      <c r="G223" s="1" t="s">
        <v>41</v>
      </c>
      <c r="H223" s="1" t="s">
        <v>156</v>
      </c>
      <c r="I223">
        <v>113999</v>
      </c>
      <c r="J223" s="2">
        <v>45338</v>
      </c>
      <c r="K223" s="1" t="s">
        <v>36</v>
      </c>
      <c r="L223">
        <v>3</v>
      </c>
      <c r="M223" s="1" t="s">
        <v>29</v>
      </c>
      <c r="N223">
        <v>4.33</v>
      </c>
      <c r="O223">
        <v>3</v>
      </c>
      <c r="P223">
        <v>0</v>
      </c>
      <c r="Q223">
        <v>9</v>
      </c>
      <c r="R223" s="1" t="s">
        <v>618</v>
      </c>
      <c r="S223" s="2">
        <v>44249</v>
      </c>
      <c r="T223" s="1" t="s">
        <v>396</v>
      </c>
      <c r="U223" s="1" t="s">
        <v>29</v>
      </c>
      <c r="V223">
        <v>3</v>
      </c>
      <c r="W223" t="s">
        <v>711</v>
      </c>
      <c r="X223">
        <v>2</v>
      </c>
      <c r="Y223">
        <v>2021</v>
      </c>
      <c r="Z223">
        <v>2</v>
      </c>
      <c r="AA223">
        <v>2024</v>
      </c>
      <c r="AB223">
        <v>39</v>
      </c>
      <c r="AC223" t="s">
        <v>718</v>
      </c>
    </row>
    <row r="224" spans="1:29" x14ac:dyDescent="0.3">
      <c r="A224" s="1" t="s">
        <v>619</v>
      </c>
      <c r="B224" s="1" t="s">
        <v>298</v>
      </c>
      <c r="C224" s="2">
        <v>31477</v>
      </c>
      <c r="D224" s="1" t="s">
        <v>26</v>
      </c>
      <c r="E224" s="1" t="s">
        <v>27</v>
      </c>
      <c r="F224" s="1" t="s">
        <v>20</v>
      </c>
      <c r="G224" s="1" t="s">
        <v>21</v>
      </c>
      <c r="H224" s="1" t="s">
        <v>22</v>
      </c>
      <c r="I224">
        <v>49773</v>
      </c>
      <c r="J224" s="2">
        <v>42639</v>
      </c>
      <c r="K224" s="1" t="s">
        <v>46</v>
      </c>
      <c r="L224">
        <v>4</v>
      </c>
      <c r="M224" s="1" t="s">
        <v>24</v>
      </c>
      <c r="N224">
        <v>4.3</v>
      </c>
      <c r="O224">
        <v>5</v>
      </c>
      <c r="P224">
        <v>0</v>
      </c>
      <c r="Q224">
        <v>18</v>
      </c>
      <c r="R224" s="1" t="s">
        <v>619</v>
      </c>
      <c r="S224" s="2">
        <v>44045</v>
      </c>
      <c r="T224" s="1" t="s">
        <v>396</v>
      </c>
      <c r="U224" s="1" t="s">
        <v>24</v>
      </c>
      <c r="V224">
        <v>5</v>
      </c>
      <c r="W224" t="s">
        <v>711</v>
      </c>
      <c r="X224">
        <v>8</v>
      </c>
      <c r="Y224">
        <v>2020</v>
      </c>
      <c r="Z224">
        <v>9</v>
      </c>
      <c r="AA224">
        <v>2016</v>
      </c>
      <c r="AB224">
        <v>39</v>
      </c>
      <c r="AC224" t="s">
        <v>718</v>
      </c>
    </row>
    <row r="225" spans="1:29" x14ac:dyDescent="0.3">
      <c r="A225" s="1" t="s">
        <v>620</v>
      </c>
      <c r="B225" s="1" t="s">
        <v>299</v>
      </c>
      <c r="C225" s="2">
        <v>27519</v>
      </c>
      <c r="D225" s="1" t="s">
        <v>18</v>
      </c>
      <c r="E225" s="1" t="s">
        <v>27</v>
      </c>
      <c r="F225" s="1" t="s">
        <v>20</v>
      </c>
      <c r="G225" s="1" t="s">
        <v>41</v>
      </c>
      <c r="H225" s="1" t="s">
        <v>156</v>
      </c>
      <c r="I225">
        <v>104437</v>
      </c>
      <c r="J225" s="2">
        <v>45381</v>
      </c>
      <c r="K225" s="1" t="s">
        <v>28</v>
      </c>
      <c r="L225">
        <v>3</v>
      </c>
      <c r="M225" s="1" t="s">
        <v>29</v>
      </c>
      <c r="N225">
        <v>4.96</v>
      </c>
      <c r="O225">
        <v>3</v>
      </c>
      <c r="P225">
        <v>0</v>
      </c>
      <c r="Q225">
        <v>17</v>
      </c>
      <c r="R225" s="1" t="s">
        <v>620</v>
      </c>
      <c r="S225" s="2">
        <v>43998</v>
      </c>
      <c r="T225" s="1" t="s">
        <v>394</v>
      </c>
      <c r="U225" s="1" t="s">
        <v>29</v>
      </c>
      <c r="V225">
        <v>3</v>
      </c>
      <c r="W225" t="s">
        <v>711</v>
      </c>
      <c r="X225">
        <v>6</v>
      </c>
      <c r="Y225">
        <v>2020</v>
      </c>
      <c r="Z225">
        <v>3</v>
      </c>
      <c r="AA225">
        <v>2024</v>
      </c>
      <c r="AB225">
        <v>50</v>
      </c>
      <c r="AC225" t="s">
        <v>719</v>
      </c>
    </row>
    <row r="226" spans="1:29" x14ac:dyDescent="0.3">
      <c r="A226" s="1" t="s">
        <v>621</v>
      </c>
      <c r="B226" s="1" t="s">
        <v>300</v>
      </c>
      <c r="C226" s="2">
        <v>32405</v>
      </c>
      <c r="D226" s="1" t="s">
        <v>26</v>
      </c>
      <c r="E226" s="1" t="s">
        <v>27</v>
      </c>
      <c r="F226" s="1" t="s">
        <v>20</v>
      </c>
      <c r="G226" s="1" t="s">
        <v>41</v>
      </c>
      <c r="H226" s="1" t="s">
        <v>44</v>
      </c>
      <c r="I226">
        <v>64955</v>
      </c>
      <c r="J226" s="2">
        <v>42497</v>
      </c>
      <c r="K226" s="1" t="s">
        <v>23</v>
      </c>
      <c r="L226">
        <v>3</v>
      </c>
      <c r="M226" s="1" t="s">
        <v>29</v>
      </c>
      <c r="N226">
        <v>3.02</v>
      </c>
      <c r="O226">
        <v>3</v>
      </c>
      <c r="P226">
        <v>0</v>
      </c>
      <c r="Q226">
        <v>3</v>
      </c>
      <c r="R226" s="1" t="s">
        <v>621</v>
      </c>
      <c r="S226" s="2">
        <v>42637</v>
      </c>
      <c r="T226" s="1" t="s">
        <v>394</v>
      </c>
      <c r="U226" s="1" t="s">
        <v>29</v>
      </c>
      <c r="V226">
        <v>3</v>
      </c>
      <c r="W226" t="s">
        <v>711</v>
      </c>
      <c r="X226">
        <v>9</v>
      </c>
      <c r="Y226">
        <v>2016</v>
      </c>
      <c r="Z226">
        <v>5</v>
      </c>
      <c r="AA226">
        <v>2016</v>
      </c>
      <c r="AB226">
        <v>37</v>
      </c>
      <c r="AC226" t="s">
        <v>718</v>
      </c>
    </row>
    <row r="227" spans="1:29" x14ac:dyDescent="0.3">
      <c r="A227" s="1" t="s">
        <v>622</v>
      </c>
      <c r="B227" s="1" t="s">
        <v>301</v>
      </c>
      <c r="C227" s="2">
        <v>32729</v>
      </c>
      <c r="D227" s="1" t="s">
        <v>26</v>
      </c>
      <c r="E227" s="1" t="s">
        <v>40</v>
      </c>
      <c r="F227" s="1" t="s">
        <v>20</v>
      </c>
      <c r="G227" s="1" t="s">
        <v>75</v>
      </c>
      <c r="H227" s="1" t="s">
        <v>286</v>
      </c>
      <c r="I227">
        <v>50825</v>
      </c>
      <c r="J227" s="2">
        <v>42681</v>
      </c>
      <c r="K227" s="1" t="s">
        <v>46</v>
      </c>
      <c r="L227">
        <v>3</v>
      </c>
      <c r="M227" s="1" t="s">
        <v>29</v>
      </c>
      <c r="N227">
        <v>5</v>
      </c>
      <c r="O227">
        <v>4</v>
      </c>
      <c r="P227">
        <v>0</v>
      </c>
      <c r="Q227">
        <v>2</v>
      </c>
      <c r="R227" s="1" t="s">
        <v>622</v>
      </c>
      <c r="S227" s="2">
        <v>43991</v>
      </c>
      <c r="T227" s="1" t="s">
        <v>394</v>
      </c>
      <c r="U227" s="1" t="s">
        <v>29</v>
      </c>
      <c r="V227">
        <v>4</v>
      </c>
      <c r="W227" t="s">
        <v>711</v>
      </c>
      <c r="X227">
        <v>6</v>
      </c>
      <c r="Y227">
        <v>2020</v>
      </c>
      <c r="Z227">
        <v>11</v>
      </c>
      <c r="AA227">
        <v>2016</v>
      </c>
      <c r="AB227">
        <v>36</v>
      </c>
      <c r="AC227" t="s">
        <v>718</v>
      </c>
    </row>
    <row r="228" spans="1:29" x14ac:dyDescent="0.3">
      <c r="A228" s="1" t="s">
        <v>623</v>
      </c>
      <c r="B228" s="1" t="s">
        <v>302</v>
      </c>
      <c r="C228" s="2">
        <v>27364</v>
      </c>
      <c r="D228" s="1" t="s">
        <v>26</v>
      </c>
      <c r="E228" s="1" t="s">
        <v>27</v>
      </c>
      <c r="F228" s="1" t="s">
        <v>20</v>
      </c>
      <c r="G228" s="1" t="s">
        <v>21</v>
      </c>
      <c r="H228" s="1" t="s">
        <v>22</v>
      </c>
      <c r="I228">
        <v>54670</v>
      </c>
      <c r="J228" s="2">
        <v>42644</v>
      </c>
      <c r="K228" s="1" t="s">
        <v>38</v>
      </c>
      <c r="L228">
        <v>3</v>
      </c>
      <c r="M228" s="1" t="s">
        <v>29</v>
      </c>
      <c r="N228">
        <v>4.2</v>
      </c>
      <c r="O228">
        <v>4</v>
      </c>
      <c r="P228">
        <v>0</v>
      </c>
      <c r="Q228">
        <v>12</v>
      </c>
      <c r="R228" s="1" t="s">
        <v>623</v>
      </c>
      <c r="S228" s="2">
        <v>44531</v>
      </c>
      <c r="T228" s="1" t="s">
        <v>394</v>
      </c>
      <c r="U228" s="1" t="s">
        <v>29</v>
      </c>
      <c r="V228">
        <v>4</v>
      </c>
      <c r="W228" t="s">
        <v>711</v>
      </c>
      <c r="X228">
        <v>12</v>
      </c>
      <c r="Y228">
        <v>2021</v>
      </c>
      <c r="Z228">
        <v>10</v>
      </c>
      <c r="AA228">
        <v>2016</v>
      </c>
      <c r="AB228">
        <v>51</v>
      </c>
      <c r="AC228" t="s">
        <v>719</v>
      </c>
    </row>
    <row r="229" spans="1:29" x14ac:dyDescent="0.3">
      <c r="A229" s="1" t="s">
        <v>624</v>
      </c>
      <c r="B229" s="1" t="s">
        <v>303</v>
      </c>
      <c r="C229" s="2">
        <v>27081</v>
      </c>
      <c r="D229" s="1" t="s">
        <v>18</v>
      </c>
      <c r="E229" s="1" t="s">
        <v>27</v>
      </c>
      <c r="F229" s="1" t="s">
        <v>20</v>
      </c>
      <c r="G229" s="1" t="s">
        <v>21</v>
      </c>
      <c r="H229" s="1" t="s">
        <v>22</v>
      </c>
      <c r="I229">
        <v>47211</v>
      </c>
      <c r="J229" s="2">
        <v>42770</v>
      </c>
      <c r="K229" s="1" t="s">
        <v>38</v>
      </c>
      <c r="L229">
        <v>3</v>
      </c>
      <c r="M229" s="1" t="s">
        <v>29</v>
      </c>
      <c r="N229">
        <v>4.2</v>
      </c>
      <c r="O229">
        <v>3</v>
      </c>
      <c r="P229">
        <v>0</v>
      </c>
      <c r="Q229">
        <v>15</v>
      </c>
      <c r="R229" s="1" t="s">
        <v>624</v>
      </c>
      <c r="S229" s="2">
        <v>44093</v>
      </c>
      <c r="T229" s="1" t="s">
        <v>394</v>
      </c>
      <c r="U229" s="1" t="s">
        <v>29</v>
      </c>
      <c r="V229">
        <v>3</v>
      </c>
      <c r="W229" t="s">
        <v>711</v>
      </c>
      <c r="X229">
        <v>9</v>
      </c>
      <c r="Y229">
        <v>2020</v>
      </c>
      <c r="Z229">
        <v>2</v>
      </c>
      <c r="AA229">
        <v>2017</v>
      </c>
      <c r="AB229">
        <v>51</v>
      </c>
      <c r="AC229" t="s">
        <v>719</v>
      </c>
    </row>
    <row r="230" spans="1:29" x14ac:dyDescent="0.3">
      <c r="A230" s="1" t="s">
        <v>625</v>
      </c>
      <c r="B230" s="1" t="s">
        <v>304</v>
      </c>
      <c r="C230" s="2">
        <v>28321</v>
      </c>
      <c r="D230" s="1" t="s">
        <v>18</v>
      </c>
      <c r="E230" s="1" t="s">
        <v>40</v>
      </c>
      <c r="F230" s="1" t="s">
        <v>20</v>
      </c>
      <c r="G230" s="1" t="s">
        <v>21</v>
      </c>
      <c r="H230" s="1" t="s">
        <v>22</v>
      </c>
      <c r="I230">
        <v>52505</v>
      </c>
      <c r="J230" s="2">
        <v>43002</v>
      </c>
      <c r="K230" s="1" t="s">
        <v>38</v>
      </c>
      <c r="L230">
        <v>3</v>
      </c>
      <c r="M230" s="1" t="s">
        <v>29</v>
      </c>
      <c r="N230">
        <v>5</v>
      </c>
      <c r="O230">
        <v>5</v>
      </c>
      <c r="P230">
        <v>0</v>
      </c>
      <c r="Q230">
        <v>1</v>
      </c>
      <c r="R230" s="1" t="s">
        <v>625</v>
      </c>
      <c r="S230" s="2">
        <v>44351</v>
      </c>
      <c r="T230" s="1" t="s">
        <v>394</v>
      </c>
      <c r="U230" s="1" t="s">
        <v>29</v>
      </c>
      <c r="V230">
        <v>5</v>
      </c>
      <c r="W230" t="s">
        <v>711</v>
      </c>
      <c r="X230">
        <v>6</v>
      </c>
      <c r="Y230">
        <v>2021</v>
      </c>
      <c r="Z230">
        <v>9</v>
      </c>
      <c r="AA230">
        <v>2017</v>
      </c>
      <c r="AB230">
        <v>48</v>
      </c>
      <c r="AC230" t="s">
        <v>719</v>
      </c>
    </row>
    <row r="231" spans="1:29" x14ac:dyDescent="0.3">
      <c r="A231" s="1" t="s">
        <v>626</v>
      </c>
      <c r="B231" s="1" t="s">
        <v>305</v>
      </c>
      <c r="C231" s="2">
        <v>24488</v>
      </c>
      <c r="D231" s="1" t="s">
        <v>26</v>
      </c>
      <c r="E231" s="1" t="s">
        <v>19</v>
      </c>
      <c r="F231" s="1" t="s">
        <v>20</v>
      </c>
      <c r="G231" s="1" t="s">
        <v>57</v>
      </c>
      <c r="H231" s="1" t="s">
        <v>245</v>
      </c>
      <c r="I231">
        <v>57815</v>
      </c>
      <c r="J231" s="2">
        <v>42644</v>
      </c>
      <c r="K231" s="1" t="s">
        <v>46</v>
      </c>
      <c r="L231">
        <v>3</v>
      </c>
      <c r="M231" s="1" t="s">
        <v>29</v>
      </c>
      <c r="N231">
        <v>4.8</v>
      </c>
      <c r="O231">
        <v>5</v>
      </c>
      <c r="P231">
        <v>0</v>
      </c>
      <c r="Q231">
        <v>5</v>
      </c>
      <c r="R231" s="1" t="s">
        <v>626</v>
      </c>
      <c r="S231" s="2">
        <v>43194</v>
      </c>
      <c r="T231" s="1" t="s">
        <v>394</v>
      </c>
      <c r="U231" s="1" t="s">
        <v>29</v>
      </c>
      <c r="V231">
        <v>5</v>
      </c>
      <c r="W231" t="s">
        <v>711</v>
      </c>
      <c r="X231">
        <v>4</v>
      </c>
      <c r="Y231">
        <v>2018</v>
      </c>
      <c r="Z231">
        <v>10</v>
      </c>
      <c r="AA231">
        <v>2016</v>
      </c>
      <c r="AB231">
        <v>58</v>
      </c>
      <c r="AC231" t="s">
        <v>720</v>
      </c>
    </row>
    <row r="232" spans="1:29" x14ac:dyDescent="0.3">
      <c r="A232" s="1" t="s">
        <v>627</v>
      </c>
      <c r="B232" s="1" t="s">
        <v>306</v>
      </c>
      <c r="C232" s="2">
        <v>25844</v>
      </c>
      <c r="D232" s="1" t="s">
        <v>18</v>
      </c>
      <c r="E232" s="1" t="s">
        <v>19</v>
      </c>
      <c r="F232" s="1" t="s">
        <v>20</v>
      </c>
      <c r="G232" s="1" t="s">
        <v>32</v>
      </c>
      <c r="H232" s="1" t="s">
        <v>307</v>
      </c>
      <c r="I232">
        <v>74312</v>
      </c>
      <c r="J232" s="2">
        <v>43373</v>
      </c>
      <c r="K232" s="1" t="s">
        <v>28</v>
      </c>
      <c r="L232">
        <v>3</v>
      </c>
      <c r="M232" s="1" t="s">
        <v>29</v>
      </c>
      <c r="N232">
        <v>3.39</v>
      </c>
      <c r="O232">
        <v>3</v>
      </c>
      <c r="P232">
        <v>0</v>
      </c>
      <c r="Q232">
        <v>14</v>
      </c>
      <c r="R232" s="1" t="s">
        <v>627</v>
      </c>
      <c r="S232" s="2">
        <v>43289</v>
      </c>
      <c r="T232" s="1" t="s">
        <v>394</v>
      </c>
      <c r="U232" s="1" t="s">
        <v>29</v>
      </c>
      <c r="V232">
        <v>3</v>
      </c>
      <c r="W232" t="s">
        <v>711</v>
      </c>
      <c r="X232">
        <v>7</v>
      </c>
      <c r="Y232">
        <v>2018</v>
      </c>
      <c r="Z232">
        <v>9</v>
      </c>
      <c r="AA232">
        <v>2018</v>
      </c>
      <c r="AB232">
        <v>55</v>
      </c>
      <c r="AC232" t="s">
        <v>719</v>
      </c>
    </row>
    <row r="233" spans="1:29" x14ac:dyDescent="0.3">
      <c r="A233" s="1" t="s">
        <v>628</v>
      </c>
      <c r="B233" s="1" t="s">
        <v>308</v>
      </c>
      <c r="C233" s="2">
        <v>33109</v>
      </c>
      <c r="D233" s="1" t="s">
        <v>26</v>
      </c>
      <c r="E233" s="1" t="s">
        <v>27</v>
      </c>
      <c r="F233" s="1" t="s">
        <v>20</v>
      </c>
      <c r="G233" s="1" t="s">
        <v>57</v>
      </c>
      <c r="H233" s="1" t="s">
        <v>245</v>
      </c>
      <c r="I233">
        <v>53492</v>
      </c>
      <c r="J233" s="2">
        <v>42770</v>
      </c>
      <c r="K233" s="1" t="s">
        <v>46</v>
      </c>
      <c r="L233">
        <v>3</v>
      </c>
      <c r="M233" s="1" t="s">
        <v>29</v>
      </c>
      <c r="N233">
        <v>3.35</v>
      </c>
      <c r="O233">
        <v>4</v>
      </c>
      <c r="P233">
        <v>0</v>
      </c>
      <c r="Q233">
        <v>6</v>
      </c>
      <c r="R233" s="1" t="s">
        <v>628</v>
      </c>
      <c r="S233" s="2">
        <v>42902</v>
      </c>
      <c r="T233" s="1" t="s">
        <v>394</v>
      </c>
      <c r="U233" s="1" t="s">
        <v>29</v>
      </c>
      <c r="V233">
        <v>4</v>
      </c>
      <c r="W233" t="s">
        <v>711</v>
      </c>
      <c r="X233">
        <v>6</v>
      </c>
      <c r="Y233">
        <v>2017</v>
      </c>
      <c r="Z233">
        <v>2</v>
      </c>
      <c r="AA233">
        <v>2017</v>
      </c>
      <c r="AB233">
        <v>35</v>
      </c>
      <c r="AC233" t="s">
        <v>721</v>
      </c>
    </row>
    <row r="234" spans="1:29" x14ac:dyDescent="0.3">
      <c r="A234" s="1" t="s">
        <v>629</v>
      </c>
      <c r="B234" s="1" t="s">
        <v>309</v>
      </c>
      <c r="C234" s="2">
        <v>23382</v>
      </c>
      <c r="D234" s="1" t="s">
        <v>26</v>
      </c>
      <c r="E234" s="1" t="s">
        <v>27</v>
      </c>
      <c r="F234" s="1" t="s">
        <v>20</v>
      </c>
      <c r="G234" s="1" t="s">
        <v>75</v>
      </c>
      <c r="H234" s="1" t="s">
        <v>76</v>
      </c>
      <c r="I234">
        <v>74326</v>
      </c>
      <c r="J234" s="2">
        <v>42597</v>
      </c>
      <c r="K234" s="1" t="s">
        <v>46</v>
      </c>
      <c r="L234">
        <v>3</v>
      </c>
      <c r="M234" s="1" t="s">
        <v>29</v>
      </c>
      <c r="N234">
        <v>3.14</v>
      </c>
      <c r="O234">
        <v>5</v>
      </c>
      <c r="P234">
        <v>1</v>
      </c>
      <c r="Q234">
        <v>19</v>
      </c>
      <c r="R234" s="1" t="s">
        <v>629</v>
      </c>
      <c r="S234" s="2">
        <v>43139</v>
      </c>
      <c r="T234" s="1" t="s">
        <v>394</v>
      </c>
      <c r="U234" s="1" t="s">
        <v>29</v>
      </c>
      <c r="V234">
        <v>5</v>
      </c>
      <c r="W234" t="s">
        <v>711</v>
      </c>
      <c r="X234">
        <v>2</v>
      </c>
      <c r="Y234">
        <v>2018</v>
      </c>
      <c r="Z234">
        <v>8</v>
      </c>
      <c r="AA234">
        <v>2016</v>
      </c>
      <c r="AB234">
        <v>61</v>
      </c>
      <c r="AC234" t="s">
        <v>720</v>
      </c>
    </row>
    <row r="235" spans="1:29" x14ac:dyDescent="0.3">
      <c r="A235" s="1" t="s">
        <v>630</v>
      </c>
      <c r="B235" s="1" t="s">
        <v>310</v>
      </c>
      <c r="C235" s="2">
        <v>30555</v>
      </c>
      <c r="D235" s="1" t="s">
        <v>26</v>
      </c>
      <c r="E235" s="1" t="s">
        <v>19</v>
      </c>
      <c r="F235" s="1" t="s">
        <v>20</v>
      </c>
      <c r="G235" s="1" t="s">
        <v>57</v>
      </c>
      <c r="H235" s="1" t="s">
        <v>245</v>
      </c>
      <c r="I235">
        <v>64786</v>
      </c>
      <c r="J235" s="2">
        <v>42548</v>
      </c>
      <c r="K235" s="1" t="s">
        <v>28</v>
      </c>
      <c r="L235">
        <v>3</v>
      </c>
      <c r="M235" s="1" t="s">
        <v>29</v>
      </c>
      <c r="N235">
        <v>4.3</v>
      </c>
      <c r="O235">
        <v>4</v>
      </c>
      <c r="P235">
        <v>0</v>
      </c>
      <c r="Q235">
        <v>3</v>
      </c>
      <c r="R235" s="1" t="s">
        <v>630</v>
      </c>
      <c r="S235" s="2">
        <v>43784</v>
      </c>
      <c r="T235" s="1" t="s">
        <v>394</v>
      </c>
      <c r="U235" s="1" t="s">
        <v>29</v>
      </c>
      <c r="V235">
        <v>4</v>
      </c>
      <c r="W235" t="s">
        <v>711</v>
      </c>
      <c r="X235">
        <v>11</v>
      </c>
      <c r="Y235">
        <v>2019</v>
      </c>
      <c r="Z235">
        <v>6</v>
      </c>
      <c r="AA235">
        <v>2016</v>
      </c>
      <c r="AB235">
        <v>42</v>
      </c>
      <c r="AC235" t="s">
        <v>718</v>
      </c>
    </row>
    <row r="236" spans="1:29" x14ac:dyDescent="0.3">
      <c r="A236" s="1" t="s">
        <v>631</v>
      </c>
      <c r="B236" s="1" t="s">
        <v>311</v>
      </c>
      <c r="C236" s="2">
        <v>29829</v>
      </c>
      <c r="D236" s="1" t="s">
        <v>26</v>
      </c>
      <c r="E236" s="1" t="s">
        <v>27</v>
      </c>
      <c r="F236" s="1" t="s">
        <v>20</v>
      </c>
      <c r="G236" s="1" t="s">
        <v>57</v>
      </c>
      <c r="H236" s="1" t="s">
        <v>245</v>
      </c>
      <c r="I236">
        <v>64066</v>
      </c>
      <c r="J236" s="2">
        <v>42506</v>
      </c>
      <c r="K236" s="1" t="s">
        <v>46</v>
      </c>
      <c r="L236">
        <v>3</v>
      </c>
      <c r="M236" s="1" t="s">
        <v>29</v>
      </c>
      <c r="N236">
        <v>4.2</v>
      </c>
      <c r="O236">
        <v>5</v>
      </c>
      <c r="P236">
        <v>0</v>
      </c>
      <c r="Q236">
        <v>9</v>
      </c>
      <c r="R236" s="1" t="s">
        <v>631</v>
      </c>
      <c r="S236" s="2">
        <v>42917</v>
      </c>
      <c r="T236" s="1" t="s">
        <v>394</v>
      </c>
      <c r="U236" s="1" t="s">
        <v>29</v>
      </c>
      <c r="V236">
        <v>5</v>
      </c>
      <c r="W236" t="s">
        <v>711</v>
      </c>
      <c r="X236">
        <v>7</v>
      </c>
      <c r="Y236">
        <v>2017</v>
      </c>
      <c r="Z236">
        <v>5</v>
      </c>
      <c r="AA236">
        <v>2016</v>
      </c>
      <c r="AB236">
        <v>44</v>
      </c>
      <c r="AC236" t="s">
        <v>718</v>
      </c>
    </row>
    <row r="237" spans="1:29" x14ac:dyDescent="0.3">
      <c r="A237" s="1" t="s">
        <v>632</v>
      </c>
      <c r="B237" s="1" t="s">
        <v>312</v>
      </c>
      <c r="C237" s="2">
        <v>28819</v>
      </c>
      <c r="D237" s="1" t="s">
        <v>18</v>
      </c>
      <c r="E237" s="1" t="s">
        <v>27</v>
      </c>
      <c r="F237" s="1" t="s">
        <v>20</v>
      </c>
      <c r="G237" s="1" t="s">
        <v>75</v>
      </c>
      <c r="H237" s="1" t="s">
        <v>286</v>
      </c>
      <c r="I237">
        <v>59369</v>
      </c>
      <c r="J237" s="2">
        <v>42246</v>
      </c>
      <c r="K237" s="1" t="s">
        <v>28</v>
      </c>
      <c r="L237">
        <v>3</v>
      </c>
      <c r="M237" s="1" t="s">
        <v>29</v>
      </c>
      <c r="N237">
        <v>4.2</v>
      </c>
      <c r="O237">
        <v>4</v>
      </c>
      <c r="P237">
        <v>0</v>
      </c>
      <c r="Q237">
        <v>6</v>
      </c>
      <c r="R237" s="1" t="s">
        <v>632</v>
      </c>
      <c r="S237" s="2">
        <v>42273</v>
      </c>
      <c r="T237" s="1" t="s">
        <v>394</v>
      </c>
      <c r="U237" s="1" t="s">
        <v>29</v>
      </c>
      <c r="V237">
        <v>4</v>
      </c>
      <c r="W237" t="s">
        <v>711</v>
      </c>
      <c r="X237">
        <v>9</v>
      </c>
      <c r="Y237">
        <v>2015</v>
      </c>
      <c r="Z237">
        <v>8</v>
      </c>
      <c r="AA237">
        <v>2015</v>
      </c>
      <c r="AB237">
        <v>47</v>
      </c>
      <c r="AC237" t="s">
        <v>719</v>
      </c>
    </row>
    <row r="238" spans="1:29" x14ac:dyDescent="0.3">
      <c r="A238" s="1" t="s">
        <v>633</v>
      </c>
      <c r="B238" s="1" t="s">
        <v>313</v>
      </c>
      <c r="C238" s="2">
        <v>28429</v>
      </c>
      <c r="D238" s="1" t="s">
        <v>18</v>
      </c>
      <c r="E238" s="1" t="s">
        <v>27</v>
      </c>
      <c r="F238" s="1" t="s">
        <v>88</v>
      </c>
      <c r="G238" s="1" t="s">
        <v>32</v>
      </c>
      <c r="H238" s="1" t="s">
        <v>307</v>
      </c>
      <c r="I238">
        <v>55722</v>
      </c>
      <c r="J238" s="2">
        <v>42506</v>
      </c>
      <c r="K238" s="1" t="s">
        <v>28</v>
      </c>
      <c r="L238">
        <v>3</v>
      </c>
      <c r="M238" s="1" t="s">
        <v>29</v>
      </c>
      <c r="N238">
        <v>5</v>
      </c>
      <c r="O238">
        <v>4</v>
      </c>
      <c r="P238">
        <v>0</v>
      </c>
      <c r="Q238">
        <v>14</v>
      </c>
      <c r="R238" s="1" t="s">
        <v>633</v>
      </c>
      <c r="S238" s="2">
        <v>44049</v>
      </c>
      <c r="T238" s="1" t="s">
        <v>394</v>
      </c>
      <c r="U238" s="1" t="s">
        <v>29</v>
      </c>
      <c r="V238">
        <v>4</v>
      </c>
      <c r="W238" t="s">
        <v>711</v>
      </c>
      <c r="X238">
        <v>8</v>
      </c>
      <c r="Y238">
        <v>2020</v>
      </c>
      <c r="Z238">
        <v>5</v>
      </c>
      <c r="AA238">
        <v>2016</v>
      </c>
      <c r="AB238">
        <v>48</v>
      </c>
      <c r="AC238" t="s">
        <v>719</v>
      </c>
    </row>
    <row r="239" spans="1:29" x14ac:dyDescent="0.3">
      <c r="A239" s="1" t="s">
        <v>634</v>
      </c>
      <c r="B239" s="1" t="s">
        <v>314</v>
      </c>
      <c r="C239" s="2">
        <v>18684</v>
      </c>
      <c r="D239" s="1" t="s">
        <v>26</v>
      </c>
      <c r="E239" s="1" t="s">
        <v>63</v>
      </c>
      <c r="F239" s="1" t="s">
        <v>88</v>
      </c>
      <c r="G239" s="1" t="s">
        <v>75</v>
      </c>
      <c r="H239" s="1" t="s">
        <v>286</v>
      </c>
      <c r="I239">
        <v>58275</v>
      </c>
      <c r="J239" s="2">
        <v>42464</v>
      </c>
      <c r="K239" s="1" t="s">
        <v>46</v>
      </c>
      <c r="L239">
        <v>3</v>
      </c>
      <c r="M239" s="1" t="s">
        <v>29</v>
      </c>
      <c r="N239">
        <v>4.62</v>
      </c>
      <c r="O239">
        <v>5</v>
      </c>
      <c r="P239">
        <v>0</v>
      </c>
      <c r="Q239">
        <v>1</v>
      </c>
      <c r="R239" s="1" t="s">
        <v>634</v>
      </c>
      <c r="S239" s="2">
        <v>43566</v>
      </c>
      <c r="T239" s="1" t="s">
        <v>394</v>
      </c>
      <c r="U239" s="1" t="s">
        <v>29</v>
      </c>
      <c r="V239">
        <v>5</v>
      </c>
      <c r="W239" t="s">
        <v>711</v>
      </c>
      <c r="X239">
        <v>4</v>
      </c>
      <c r="Y239">
        <v>2019</v>
      </c>
      <c r="Z239">
        <v>4</v>
      </c>
      <c r="AA239">
        <v>2016</v>
      </c>
      <c r="AB239">
        <v>74</v>
      </c>
      <c r="AC239" t="s">
        <v>720</v>
      </c>
    </row>
    <row r="240" spans="1:29" x14ac:dyDescent="0.3">
      <c r="A240" s="1" t="s">
        <v>635</v>
      </c>
      <c r="B240" s="1" t="s">
        <v>315</v>
      </c>
      <c r="C240" s="2">
        <v>33367</v>
      </c>
      <c r="D240" s="1" t="s">
        <v>26</v>
      </c>
      <c r="E240" s="1" t="s">
        <v>27</v>
      </c>
      <c r="F240" s="1" t="s">
        <v>20</v>
      </c>
      <c r="G240" s="1" t="s">
        <v>57</v>
      </c>
      <c r="H240" s="1" t="s">
        <v>245</v>
      </c>
      <c r="I240">
        <v>60070</v>
      </c>
      <c r="J240" s="2">
        <v>42464</v>
      </c>
      <c r="K240" s="1" t="s">
        <v>46</v>
      </c>
      <c r="L240">
        <v>3</v>
      </c>
      <c r="M240" s="1" t="s">
        <v>29</v>
      </c>
      <c r="N240">
        <v>5</v>
      </c>
      <c r="O240">
        <v>3</v>
      </c>
      <c r="P240">
        <v>0</v>
      </c>
      <c r="Q240">
        <v>7</v>
      </c>
      <c r="R240" s="1" t="s">
        <v>635</v>
      </c>
      <c r="S240" s="2">
        <v>44353</v>
      </c>
      <c r="T240" s="1" t="s">
        <v>394</v>
      </c>
      <c r="U240" s="1" t="s">
        <v>29</v>
      </c>
      <c r="V240">
        <v>3</v>
      </c>
      <c r="W240" t="s">
        <v>711</v>
      </c>
      <c r="X240">
        <v>6</v>
      </c>
      <c r="Y240">
        <v>2021</v>
      </c>
      <c r="Z240">
        <v>4</v>
      </c>
      <c r="AA240">
        <v>2016</v>
      </c>
      <c r="AB240">
        <v>34</v>
      </c>
      <c r="AC240" t="s">
        <v>721</v>
      </c>
    </row>
    <row r="241" spans="1:29" x14ac:dyDescent="0.3">
      <c r="A241" s="1" t="s">
        <v>636</v>
      </c>
      <c r="B241" s="1" t="s">
        <v>316</v>
      </c>
      <c r="C241" s="2">
        <v>20193</v>
      </c>
      <c r="D241" s="1" t="s">
        <v>26</v>
      </c>
      <c r="E241" s="1" t="s">
        <v>27</v>
      </c>
      <c r="F241" s="1" t="s">
        <v>20</v>
      </c>
      <c r="G241" s="1" t="s">
        <v>57</v>
      </c>
      <c r="H241" s="1" t="s">
        <v>245</v>
      </c>
      <c r="I241">
        <v>57748</v>
      </c>
      <c r="J241" s="2">
        <v>42562</v>
      </c>
      <c r="K241" s="1" t="s">
        <v>46</v>
      </c>
      <c r="L241">
        <v>3</v>
      </c>
      <c r="M241" s="1" t="s">
        <v>29</v>
      </c>
      <c r="N241">
        <v>3.13</v>
      </c>
      <c r="O241">
        <v>3</v>
      </c>
      <c r="P241">
        <v>0</v>
      </c>
      <c r="Q241">
        <v>16</v>
      </c>
      <c r="R241" s="1" t="s">
        <v>636</v>
      </c>
      <c r="S241" s="2">
        <v>43968</v>
      </c>
      <c r="T241" s="1" t="s">
        <v>394</v>
      </c>
      <c r="U241" s="1" t="s">
        <v>29</v>
      </c>
      <c r="V241">
        <v>3</v>
      </c>
      <c r="W241" t="s">
        <v>711</v>
      </c>
      <c r="X241">
        <v>5</v>
      </c>
      <c r="Y241">
        <v>2020</v>
      </c>
      <c r="Z241">
        <v>7</v>
      </c>
      <c r="AA241">
        <v>2016</v>
      </c>
      <c r="AB241">
        <v>70</v>
      </c>
      <c r="AC241" t="s">
        <v>720</v>
      </c>
    </row>
    <row r="242" spans="1:29" x14ac:dyDescent="0.3">
      <c r="A242" s="1" t="s">
        <v>637</v>
      </c>
      <c r="B242" s="1" t="s">
        <v>317</v>
      </c>
      <c r="C242" s="2">
        <v>29596</v>
      </c>
      <c r="D242" s="1" t="s">
        <v>18</v>
      </c>
      <c r="E242" s="1" t="s">
        <v>19</v>
      </c>
      <c r="F242" s="1" t="s">
        <v>20</v>
      </c>
      <c r="G242" s="1" t="s">
        <v>32</v>
      </c>
      <c r="H242" s="1" t="s">
        <v>307</v>
      </c>
      <c r="I242">
        <v>72609</v>
      </c>
      <c r="J242" s="2">
        <v>42506</v>
      </c>
      <c r="K242" s="1" t="s">
        <v>46</v>
      </c>
      <c r="L242">
        <v>3</v>
      </c>
      <c r="M242" s="1" t="s">
        <v>29</v>
      </c>
      <c r="N242">
        <v>4.76</v>
      </c>
      <c r="O242">
        <v>5</v>
      </c>
      <c r="P242">
        <v>0</v>
      </c>
      <c r="Q242">
        <v>20</v>
      </c>
      <c r="R242" s="1" t="s">
        <v>637</v>
      </c>
      <c r="S242" s="2">
        <v>42910</v>
      </c>
      <c r="T242" s="1" t="s">
        <v>394</v>
      </c>
      <c r="U242" s="1" t="s">
        <v>29</v>
      </c>
      <c r="V242">
        <v>5</v>
      </c>
      <c r="W242" t="s">
        <v>711</v>
      </c>
      <c r="X242">
        <v>6</v>
      </c>
      <c r="Y242">
        <v>2017</v>
      </c>
      <c r="Z242">
        <v>5</v>
      </c>
      <c r="AA242">
        <v>2016</v>
      </c>
      <c r="AB242">
        <v>44</v>
      </c>
      <c r="AC242" t="s">
        <v>718</v>
      </c>
    </row>
    <row r="243" spans="1:29" x14ac:dyDescent="0.3">
      <c r="A243" s="1" t="s">
        <v>638</v>
      </c>
      <c r="B243" s="1" t="s">
        <v>318</v>
      </c>
      <c r="C243" s="2">
        <v>30539</v>
      </c>
      <c r="D243" s="1" t="s">
        <v>26</v>
      </c>
      <c r="E243" s="1" t="s">
        <v>27</v>
      </c>
      <c r="F243" s="1" t="s">
        <v>20</v>
      </c>
      <c r="G243" s="1" t="s">
        <v>21</v>
      </c>
      <c r="H243" s="1" t="s">
        <v>48</v>
      </c>
      <c r="I243">
        <v>55965</v>
      </c>
      <c r="J243" s="2">
        <v>42464</v>
      </c>
      <c r="K243" s="1" t="s">
        <v>46</v>
      </c>
      <c r="L243">
        <v>3</v>
      </c>
      <c r="M243" s="1" t="s">
        <v>29</v>
      </c>
      <c r="N243">
        <v>3.66</v>
      </c>
      <c r="O243">
        <v>3</v>
      </c>
      <c r="P243">
        <v>0</v>
      </c>
      <c r="Q243">
        <v>6</v>
      </c>
      <c r="R243" s="1" t="s">
        <v>638</v>
      </c>
      <c r="S243" s="2">
        <v>42979</v>
      </c>
      <c r="T243" s="1" t="s">
        <v>394</v>
      </c>
      <c r="U243" s="1" t="s">
        <v>29</v>
      </c>
      <c r="V243">
        <v>3</v>
      </c>
      <c r="W243" t="s">
        <v>711</v>
      </c>
      <c r="X243">
        <v>9</v>
      </c>
      <c r="Y243">
        <v>2017</v>
      </c>
      <c r="Z243">
        <v>4</v>
      </c>
      <c r="AA243">
        <v>2016</v>
      </c>
      <c r="AB243">
        <v>42</v>
      </c>
      <c r="AC243" t="s">
        <v>718</v>
      </c>
    </row>
    <row r="244" spans="1:29" x14ac:dyDescent="0.3">
      <c r="A244" s="1" t="s">
        <v>639</v>
      </c>
      <c r="B244" s="1" t="s">
        <v>319</v>
      </c>
      <c r="C244" s="2">
        <v>25703</v>
      </c>
      <c r="D244" s="1" t="s">
        <v>26</v>
      </c>
      <c r="E244" s="1" t="s">
        <v>40</v>
      </c>
      <c r="F244" s="1" t="s">
        <v>20</v>
      </c>
      <c r="G244" s="1" t="s">
        <v>41</v>
      </c>
      <c r="H244" s="1" t="s">
        <v>44</v>
      </c>
      <c r="I244">
        <v>51505</v>
      </c>
      <c r="J244" s="2">
        <v>42562</v>
      </c>
      <c r="K244" s="1" t="s">
        <v>38</v>
      </c>
      <c r="L244">
        <v>3</v>
      </c>
      <c r="M244" s="1" t="s">
        <v>29</v>
      </c>
      <c r="N244">
        <v>4.24</v>
      </c>
      <c r="O244">
        <v>4</v>
      </c>
      <c r="P244">
        <v>0</v>
      </c>
      <c r="Q244">
        <v>2</v>
      </c>
      <c r="R244" s="1" t="s">
        <v>639</v>
      </c>
      <c r="S244" s="2">
        <v>44150</v>
      </c>
      <c r="T244" s="1" t="s">
        <v>394</v>
      </c>
      <c r="U244" s="1" t="s">
        <v>29</v>
      </c>
      <c r="V244">
        <v>4</v>
      </c>
      <c r="W244" t="s">
        <v>711</v>
      </c>
      <c r="X244">
        <v>11</v>
      </c>
      <c r="Y244">
        <v>2020</v>
      </c>
      <c r="Z244">
        <v>7</v>
      </c>
      <c r="AA244">
        <v>2016</v>
      </c>
      <c r="AB244">
        <v>55</v>
      </c>
      <c r="AC244" t="s">
        <v>719</v>
      </c>
    </row>
    <row r="245" spans="1:29" x14ac:dyDescent="0.3">
      <c r="A245" s="1" t="s">
        <v>640</v>
      </c>
      <c r="B245" s="1" t="s">
        <v>320</v>
      </c>
      <c r="C245" s="2">
        <v>27280</v>
      </c>
      <c r="D245" s="1" t="s">
        <v>18</v>
      </c>
      <c r="E245" s="1" t="s">
        <v>27</v>
      </c>
      <c r="F245" s="1" t="s">
        <v>138</v>
      </c>
      <c r="G245" s="1" t="s">
        <v>32</v>
      </c>
      <c r="H245" s="1" t="s">
        <v>307</v>
      </c>
      <c r="I245">
        <v>54933</v>
      </c>
      <c r="J245" s="2">
        <v>42770</v>
      </c>
      <c r="K245" s="1" t="s">
        <v>38</v>
      </c>
      <c r="L245">
        <v>2</v>
      </c>
      <c r="M245" s="1" t="s">
        <v>55</v>
      </c>
      <c r="N245">
        <v>3.97</v>
      </c>
      <c r="O245">
        <v>4</v>
      </c>
      <c r="P245">
        <v>3</v>
      </c>
      <c r="Q245">
        <v>15</v>
      </c>
      <c r="R245" s="1" t="s">
        <v>640</v>
      </c>
      <c r="S245" s="2">
        <v>43641</v>
      </c>
      <c r="T245" s="1" t="s">
        <v>394</v>
      </c>
      <c r="U245" s="1" t="s">
        <v>55</v>
      </c>
      <c r="V245">
        <v>4</v>
      </c>
      <c r="W245" t="s">
        <v>711</v>
      </c>
      <c r="X245">
        <v>6</v>
      </c>
      <c r="Y245">
        <v>2019</v>
      </c>
      <c r="Z245">
        <v>2</v>
      </c>
      <c r="AA245">
        <v>2017</v>
      </c>
      <c r="AB245">
        <v>51</v>
      </c>
      <c r="AC245" t="s">
        <v>719</v>
      </c>
    </row>
    <row r="246" spans="1:29" x14ac:dyDescent="0.3">
      <c r="A246" s="1" t="s">
        <v>641</v>
      </c>
      <c r="B246" s="1" t="s">
        <v>321</v>
      </c>
      <c r="C246" s="2">
        <v>23721</v>
      </c>
      <c r="D246" s="1" t="s">
        <v>18</v>
      </c>
      <c r="E246" s="1" t="s">
        <v>27</v>
      </c>
      <c r="F246" s="1" t="s">
        <v>20</v>
      </c>
      <c r="G246" s="1" t="s">
        <v>75</v>
      </c>
      <c r="H246" s="1" t="s">
        <v>286</v>
      </c>
      <c r="I246">
        <v>68898</v>
      </c>
      <c r="J246" s="2">
        <v>42120</v>
      </c>
      <c r="K246" s="1" t="s">
        <v>38</v>
      </c>
      <c r="L246">
        <v>1</v>
      </c>
      <c r="M246" s="1" t="s">
        <v>104</v>
      </c>
      <c r="N246">
        <v>3</v>
      </c>
      <c r="O246">
        <v>3</v>
      </c>
      <c r="P246">
        <v>3</v>
      </c>
      <c r="Q246">
        <v>10</v>
      </c>
      <c r="R246" s="1" t="s">
        <v>641</v>
      </c>
      <c r="S246" s="2">
        <v>42154</v>
      </c>
      <c r="T246" s="1" t="s">
        <v>394</v>
      </c>
      <c r="U246" s="1" t="s">
        <v>395</v>
      </c>
      <c r="V246">
        <v>3</v>
      </c>
      <c r="W246" t="s">
        <v>711</v>
      </c>
      <c r="X246">
        <v>5</v>
      </c>
      <c r="Y246">
        <v>2015</v>
      </c>
      <c r="Z246">
        <v>4</v>
      </c>
      <c r="AA246">
        <v>2015</v>
      </c>
      <c r="AB246">
        <v>61</v>
      </c>
      <c r="AC246" t="s">
        <v>720</v>
      </c>
    </row>
    <row r="247" spans="1:29" x14ac:dyDescent="0.3">
      <c r="A247" s="1" t="s">
        <v>642</v>
      </c>
      <c r="B247" s="1" t="s">
        <v>322</v>
      </c>
      <c r="C247" s="2">
        <v>30457</v>
      </c>
      <c r="D247" s="1" t="s">
        <v>26</v>
      </c>
      <c r="E247" s="1" t="s">
        <v>40</v>
      </c>
      <c r="F247" s="1" t="s">
        <v>20</v>
      </c>
      <c r="G247" s="1" t="s">
        <v>41</v>
      </c>
      <c r="H247" s="1" t="s">
        <v>44</v>
      </c>
      <c r="I247">
        <v>63813</v>
      </c>
      <c r="J247" s="2">
        <v>42421</v>
      </c>
      <c r="K247" s="1" t="s">
        <v>28</v>
      </c>
      <c r="L247">
        <v>3</v>
      </c>
      <c r="M247" s="1" t="s">
        <v>29</v>
      </c>
      <c r="N247">
        <v>5</v>
      </c>
      <c r="O247">
        <v>5</v>
      </c>
      <c r="P247">
        <v>0</v>
      </c>
      <c r="Q247">
        <v>17</v>
      </c>
      <c r="R247" s="1" t="s">
        <v>642</v>
      </c>
      <c r="S247" s="2">
        <v>43405</v>
      </c>
      <c r="T247" s="1" t="s">
        <v>394</v>
      </c>
      <c r="U247" s="1" t="s">
        <v>29</v>
      </c>
      <c r="V247">
        <v>5</v>
      </c>
      <c r="W247" t="s">
        <v>711</v>
      </c>
      <c r="X247">
        <v>11</v>
      </c>
      <c r="Y247">
        <v>2018</v>
      </c>
      <c r="Z247">
        <v>2</v>
      </c>
      <c r="AA247">
        <v>2016</v>
      </c>
      <c r="AB247">
        <v>42</v>
      </c>
      <c r="AC247" t="s">
        <v>718</v>
      </c>
    </row>
    <row r="248" spans="1:29" x14ac:dyDescent="0.3">
      <c r="A248" s="1" t="s">
        <v>643</v>
      </c>
      <c r="B248" s="1" t="s">
        <v>323</v>
      </c>
      <c r="C248" s="2">
        <v>25448</v>
      </c>
      <c r="D248" s="1" t="s">
        <v>18</v>
      </c>
      <c r="E248" s="1" t="s">
        <v>19</v>
      </c>
      <c r="F248" s="1" t="s">
        <v>20</v>
      </c>
      <c r="G248" s="1" t="s">
        <v>75</v>
      </c>
      <c r="H248" s="1" t="s">
        <v>76</v>
      </c>
      <c r="I248">
        <v>71707</v>
      </c>
      <c r="J248" s="2">
        <v>42919</v>
      </c>
      <c r="K248" s="1" t="s">
        <v>23</v>
      </c>
      <c r="L248">
        <v>3</v>
      </c>
      <c r="M248" s="1" t="s">
        <v>29</v>
      </c>
      <c r="N248">
        <v>4.5</v>
      </c>
      <c r="O248">
        <v>5</v>
      </c>
      <c r="P248">
        <v>0</v>
      </c>
      <c r="Q248">
        <v>20</v>
      </c>
      <c r="R248" s="1" t="s">
        <v>643</v>
      </c>
      <c r="S248" s="2">
        <v>43394</v>
      </c>
      <c r="T248" s="1" t="s">
        <v>394</v>
      </c>
      <c r="U248" s="1" t="s">
        <v>29</v>
      </c>
      <c r="V248">
        <v>5</v>
      </c>
      <c r="W248" t="s">
        <v>711</v>
      </c>
      <c r="X248">
        <v>10</v>
      </c>
      <c r="Y248">
        <v>2018</v>
      </c>
      <c r="Z248">
        <v>7</v>
      </c>
      <c r="AA248">
        <v>2017</v>
      </c>
      <c r="AB248">
        <v>56</v>
      </c>
      <c r="AC248" t="s">
        <v>720</v>
      </c>
    </row>
    <row r="249" spans="1:29" x14ac:dyDescent="0.3">
      <c r="A249" s="1" t="s">
        <v>644</v>
      </c>
      <c r="B249" s="1" t="s">
        <v>324</v>
      </c>
      <c r="C249" s="2">
        <v>19224</v>
      </c>
      <c r="D249" s="1" t="s">
        <v>26</v>
      </c>
      <c r="E249" s="1" t="s">
        <v>19</v>
      </c>
      <c r="F249" s="1" t="s">
        <v>20</v>
      </c>
      <c r="G249" s="1" t="s">
        <v>41</v>
      </c>
      <c r="H249" s="1" t="s">
        <v>44</v>
      </c>
      <c r="I249">
        <v>52177</v>
      </c>
      <c r="J249" s="2">
        <v>42979</v>
      </c>
      <c r="K249" s="1" t="s">
        <v>28</v>
      </c>
      <c r="L249">
        <v>3</v>
      </c>
      <c r="M249" s="1" t="s">
        <v>29</v>
      </c>
      <c r="N249">
        <v>4.6399999999999997</v>
      </c>
      <c r="O249">
        <v>4</v>
      </c>
      <c r="P249">
        <v>0</v>
      </c>
      <c r="Q249">
        <v>8</v>
      </c>
      <c r="R249" s="1" t="s">
        <v>644</v>
      </c>
      <c r="S249" s="2">
        <v>43814</v>
      </c>
      <c r="T249" s="1" t="s">
        <v>394</v>
      </c>
      <c r="U249" s="1" t="s">
        <v>29</v>
      </c>
      <c r="V249">
        <v>4</v>
      </c>
      <c r="W249" t="s">
        <v>711</v>
      </c>
      <c r="X249">
        <v>12</v>
      </c>
      <c r="Y249">
        <v>2019</v>
      </c>
      <c r="Z249">
        <v>9</v>
      </c>
      <c r="AA249">
        <v>2017</v>
      </c>
      <c r="AB249">
        <v>73</v>
      </c>
      <c r="AC249" t="s">
        <v>720</v>
      </c>
    </row>
    <row r="250" spans="1:29" x14ac:dyDescent="0.3">
      <c r="A250" s="1" t="s">
        <v>645</v>
      </c>
      <c r="B250" s="1" t="s">
        <v>325</v>
      </c>
      <c r="C250" s="2">
        <v>26538</v>
      </c>
      <c r="D250" s="1" t="s">
        <v>26</v>
      </c>
      <c r="E250" s="1" t="s">
        <v>19</v>
      </c>
      <c r="F250" s="1" t="s">
        <v>20</v>
      </c>
      <c r="G250" s="1" t="s">
        <v>75</v>
      </c>
      <c r="H250" s="1" t="s">
        <v>286</v>
      </c>
      <c r="I250">
        <v>68099</v>
      </c>
      <c r="J250" s="2">
        <v>42644</v>
      </c>
      <c r="K250" s="1" t="s">
        <v>28</v>
      </c>
      <c r="L250">
        <v>3</v>
      </c>
      <c r="M250" s="1" t="s">
        <v>29</v>
      </c>
      <c r="N250">
        <v>5</v>
      </c>
      <c r="O250">
        <v>3</v>
      </c>
      <c r="P250">
        <v>0</v>
      </c>
      <c r="Q250">
        <v>15</v>
      </c>
      <c r="R250" s="1" t="s">
        <v>645</v>
      </c>
      <c r="S250" s="2">
        <v>42904</v>
      </c>
      <c r="T250" s="1" t="s">
        <v>394</v>
      </c>
      <c r="U250" s="1" t="s">
        <v>29</v>
      </c>
      <c r="V250">
        <v>3</v>
      </c>
      <c r="W250" t="s">
        <v>711</v>
      </c>
      <c r="X250">
        <v>6</v>
      </c>
      <c r="Y250">
        <v>2017</v>
      </c>
      <c r="Z250">
        <v>10</v>
      </c>
      <c r="AA250">
        <v>2016</v>
      </c>
      <c r="AB250">
        <v>53</v>
      </c>
      <c r="AC250" t="s">
        <v>719</v>
      </c>
    </row>
    <row r="251" spans="1:29" x14ac:dyDescent="0.3">
      <c r="A251" s="1" t="s">
        <v>646</v>
      </c>
      <c r="B251" s="1" t="s">
        <v>326</v>
      </c>
      <c r="C251" s="2">
        <v>30728</v>
      </c>
      <c r="D251" s="1" t="s">
        <v>26</v>
      </c>
      <c r="E251" s="1" t="s">
        <v>27</v>
      </c>
      <c r="F251" s="1" t="s">
        <v>20</v>
      </c>
      <c r="G251" s="1" t="s">
        <v>57</v>
      </c>
      <c r="H251" s="1" t="s">
        <v>245</v>
      </c>
      <c r="I251">
        <v>63478</v>
      </c>
      <c r="J251" s="2">
        <v>42597</v>
      </c>
      <c r="K251" s="1" t="s">
        <v>28</v>
      </c>
      <c r="L251">
        <v>3</v>
      </c>
      <c r="M251" s="1" t="s">
        <v>29</v>
      </c>
      <c r="N251">
        <v>3.03</v>
      </c>
      <c r="O251">
        <v>5</v>
      </c>
      <c r="P251">
        <v>0</v>
      </c>
      <c r="Q251">
        <v>16</v>
      </c>
      <c r="R251" s="1" t="s">
        <v>646</v>
      </c>
      <c r="S251" s="2">
        <v>42555</v>
      </c>
      <c r="T251" s="1" t="s">
        <v>394</v>
      </c>
      <c r="U251" s="1" t="s">
        <v>29</v>
      </c>
      <c r="V251">
        <v>5</v>
      </c>
      <c r="W251" t="s">
        <v>711</v>
      </c>
      <c r="X251">
        <v>7</v>
      </c>
      <c r="Y251">
        <v>2016</v>
      </c>
      <c r="Z251">
        <v>8</v>
      </c>
      <c r="AA251">
        <v>2016</v>
      </c>
      <c r="AB251">
        <v>41</v>
      </c>
      <c r="AC251" t="s">
        <v>718</v>
      </c>
    </row>
    <row r="252" spans="1:29" x14ac:dyDescent="0.3">
      <c r="A252" s="1" t="s">
        <v>647</v>
      </c>
      <c r="B252" s="1" t="s">
        <v>327</v>
      </c>
      <c r="C252" s="2">
        <v>28025</v>
      </c>
      <c r="D252" s="1" t="s">
        <v>26</v>
      </c>
      <c r="E252" s="1" t="s">
        <v>40</v>
      </c>
      <c r="F252" s="1" t="s">
        <v>20</v>
      </c>
      <c r="G252" s="1" t="s">
        <v>21</v>
      </c>
      <c r="H252" s="1" t="s">
        <v>48</v>
      </c>
      <c r="I252">
        <v>68182</v>
      </c>
      <c r="J252" s="2">
        <v>42421</v>
      </c>
      <c r="K252" s="1" t="s">
        <v>46</v>
      </c>
      <c r="L252">
        <v>3</v>
      </c>
      <c r="M252" s="1" t="s">
        <v>29</v>
      </c>
      <c r="N252">
        <v>3.72</v>
      </c>
      <c r="O252">
        <v>3</v>
      </c>
      <c r="P252">
        <v>0</v>
      </c>
      <c r="Q252">
        <v>18</v>
      </c>
      <c r="R252" s="1" t="s">
        <v>647</v>
      </c>
      <c r="S252" s="2">
        <v>42739</v>
      </c>
      <c r="T252" s="1" t="s">
        <v>394</v>
      </c>
      <c r="U252" s="1" t="s">
        <v>29</v>
      </c>
      <c r="V252">
        <v>3</v>
      </c>
      <c r="W252" t="s">
        <v>711</v>
      </c>
      <c r="X252">
        <v>1</v>
      </c>
      <c r="Y252">
        <v>2017</v>
      </c>
      <c r="Z252">
        <v>2</v>
      </c>
      <c r="AA252">
        <v>2016</v>
      </c>
      <c r="AB252">
        <v>49</v>
      </c>
      <c r="AC252" t="s">
        <v>719</v>
      </c>
    </row>
    <row r="253" spans="1:29" x14ac:dyDescent="0.3">
      <c r="A253" s="1" t="s">
        <v>648</v>
      </c>
      <c r="B253" s="1" t="s">
        <v>328</v>
      </c>
      <c r="C253" s="2">
        <v>28079</v>
      </c>
      <c r="D253" s="1" t="s">
        <v>18</v>
      </c>
      <c r="E253" s="1" t="s">
        <v>27</v>
      </c>
      <c r="F253" s="1" t="s">
        <v>20</v>
      </c>
      <c r="G253" s="1" t="s">
        <v>41</v>
      </c>
      <c r="H253" s="1" t="s">
        <v>156</v>
      </c>
      <c r="I253">
        <v>83082</v>
      </c>
      <c r="J253" s="2">
        <v>42421</v>
      </c>
      <c r="K253" s="1" t="s">
        <v>28</v>
      </c>
      <c r="L253">
        <v>2</v>
      </c>
      <c r="M253" s="1" t="s">
        <v>55</v>
      </c>
      <c r="N253">
        <v>2.34</v>
      </c>
      <c r="O253">
        <v>2</v>
      </c>
      <c r="P253">
        <v>3</v>
      </c>
      <c r="Q253">
        <v>4</v>
      </c>
      <c r="R253" s="1" t="s">
        <v>648</v>
      </c>
      <c r="S253" s="2">
        <v>42637</v>
      </c>
      <c r="T253" s="1" t="s">
        <v>394</v>
      </c>
      <c r="U253" s="1" t="s">
        <v>55</v>
      </c>
      <c r="V253">
        <v>2</v>
      </c>
      <c r="W253" t="s">
        <v>711</v>
      </c>
      <c r="X253">
        <v>9</v>
      </c>
      <c r="Y253">
        <v>2016</v>
      </c>
      <c r="Z253">
        <v>2</v>
      </c>
      <c r="AA253">
        <v>2016</v>
      </c>
      <c r="AB253">
        <v>49</v>
      </c>
      <c r="AC253" t="s">
        <v>719</v>
      </c>
    </row>
    <row r="254" spans="1:29" x14ac:dyDescent="0.3">
      <c r="A254" s="1" t="s">
        <v>649</v>
      </c>
      <c r="B254" s="1" t="s">
        <v>329</v>
      </c>
      <c r="C254" s="2">
        <v>21781</v>
      </c>
      <c r="D254" s="1" t="s">
        <v>18</v>
      </c>
      <c r="E254" s="1" t="s">
        <v>27</v>
      </c>
      <c r="F254" s="1" t="s">
        <v>20</v>
      </c>
      <c r="G254" s="1" t="s">
        <v>41</v>
      </c>
      <c r="H254" s="1" t="s">
        <v>156</v>
      </c>
      <c r="I254">
        <v>46837</v>
      </c>
      <c r="J254" s="2">
        <v>42562</v>
      </c>
      <c r="K254" s="1" t="s">
        <v>28</v>
      </c>
      <c r="L254">
        <v>4</v>
      </c>
      <c r="M254" s="1" t="s">
        <v>24</v>
      </c>
      <c r="N254">
        <v>4.7</v>
      </c>
      <c r="O254">
        <v>4</v>
      </c>
      <c r="P254">
        <v>0</v>
      </c>
      <c r="Q254">
        <v>9</v>
      </c>
      <c r="R254" s="1" t="s">
        <v>649</v>
      </c>
      <c r="S254" s="2">
        <v>44680</v>
      </c>
      <c r="T254" s="1" t="s">
        <v>394</v>
      </c>
      <c r="U254" s="1" t="s">
        <v>24</v>
      </c>
      <c r="V254">
        <v>4</v>
      </c>
      <c r="W254" t="s">
        <v>711</v>
      </c>
      <c r="X254">
        <v>4</v>
      </c>
      <c r="Y254">
        <v>2022</v>
      </c>
      <c r="Z254">
        <v>7</v>
      </c>
      <c r="AA254">
        <v>2016</v>
      </c>
      <c r="AB254">
        <v>66</v>
      </c>
      <c r="AC254" t="s">
        <v>720</v>
      </c>
    </row>
    <row r="255" spans="1:29" x14ac:dyDescent="0.3">
      <c r="A255" s="1" t="s">
        <v>650</v>
      </c>
      <c r="B255" s="1" t="s">
        <v>330</v>
      </c>
      <c r="C255" s="2">
        <v>31519</v>
      </c>
      <c r="D255" s="1" t="s">
        <v>26</v>
      </c>
      <c r="E255" s="1" t="s">
        <v>27</v>
      </c>
      <c r="F255" s="1" t="s">
        <v>170</v>
      </c>
      <c r="G255" s="1" t="s">
        <v>21</v>
      </c>
      <c r="H255" s="1" t="s">
        <v>22</v>
      </c>
      <c r="I255">
        <v>61154</v>
      </c>
      <c r="J255" s="2">
        <v>42644</v>
      </c>
      <c r="K255" s="1" t="s">
        <v>28</v>
      </c>
      <c r="L255">
        <v>3</v>
      </c>
      <c r="M255" s="1" t="s">
        <v>29</v>
      </c>
      <c r="N255">
        <v>4</v>
      </c>
      <c r="O255">
        <v>4</v>
      </c>
      <c r="P255">
        <v>0</v>
      </c>
      <c r="Q255">
        <v>4</v>
      </c>
      <c r="R255" s="1" t="s">
        <v>650</v>
      </c>
      <c r="S255" s="2">
        <v>43834</v>
      </c>
      <c r="T255" s="1" t="s">
        <v>394</v>
      </c>
      <c r="U255" s="1" t="s">
        <v>29</v>
      </c>
      <c r="V255">
        <v>4</v>
      </c>
      <c r="W255" t="s">
        <v>711</v>
      </c>
      <c r="X255">
        <v>1</v>
      </c>
      <c r="Y255">
        <v>2020</v>
      </c>
      <c r="Z255">
        <v>10</v>
      </c>
      <c r="AA255">
        <v>2016</v>
      </c>
      <c r="AB255">
        <v>39</v>
      </c>
      <c r="AC255" t="s">
        <v>718</v>
      </c>
    </row>
    <row r="256" spans="1:29" x14ac:dyDescent="0.3">
      <c r="A256" s="1" t="s">
        <v>651</v>
      </c>
      <c r="B256" s="1" t="s">
        <v>331</v>
      </c>
      <c r="C256" s="2">
        <v>32823</v>
      </c>
      <c r="D256" s="1" t="s">
        <v>26</v>
      </c>
      <c r="E256" s="1" t="s">
        <v>19</v>
      </c>
      <c r="F256" s="1" t="s">
        <v>170</v>
      </c>
      <c r="G256" s="1" t="s">
        <v>75</v>
      </c>
      <c r="H256" s="1" t="s">
        <v>97</v>
      </c>
      <c r="I256">
        <v>68999</v>
      </c>
      <c r="J256" s="2">
        <v>42562</v>
      </c>
      <c r="K256" s="1" t="s">
        <v>46</v>
      </c>
      <c r="L256">
        <v>3</v>
      </c>
      <c r="M256" s="1" t="s">
        <v>29</v>
      </c>
      <c r="N256">
        <v>4.5</v>
      </c>
      <c r="O256">
        <v>5</v>
      </c>
      <c r="P256">
        <v>0</v>
      </c>
      <c r="Q256">
        <v>2</v>
      </c>
      <c r="R256" s="1" t="s">
        <v>651</v>
      </c>
      <c r="S256" s="2">
        <v>43214</v>
      </c>
      <c r="T256" s="1" t="s">
        <v>394</v>
      </c>
      <c r="U256" s="1" t="s">
        <v>29</v>
      </c>
      <c r="V256">
        <v>5</v>
      </c>
      <c r="W256" t="s">
        <v>711</v>
      </c>
      <c r="X256">
        <v>4</v>
      </c>
      <c r="Y256">
        <v>2018</v>
      </c>
      <c r="Z256">
        <v>7</v>
      </c>
      <c r="AA256">
        <v>2016</v>
      </c>
      <c r="AB256">
        <v>36</v>
      </c>
      <c r="AC256" t="s">
        <v>718</v>
      </c>
    </row>
    <row r="257" spans="1:29" x14ac:dyDescent="0.3">
      <c r="A257" s="1" t="s">
        <v>652</v>
      </c>
      <c r="B257" s="1" t="s">
        <v>332</v>
      </c>
      <c r="C257" s="2">
        <v>26888</v>
      </c>
      <c r="D257" s="1" t="s">
        <v>26</v>
      </c>
      <c r="E257" s="1" t="s">
        <v>27</v>
      </c>
      <c r="F257" s="1" t="s">
        <v>170</v>
      </c>
      <c r="G257" s="1" t="s">
        <v>57</v>
      </c>
      <c r="H257" s="1" t="s">
        <v>44</v>
      </c>
      <c r="I257">
        <v>54005</v>
      </c>
      <c r="J257" s="2">
        <v>42639</v>
      </c>
      <c r="K257" s="1" t="s">
        <v>46</v>
      </c>
      <c r="L257">
        <v>3</v>
      </c>
      <c r="M257" s="1" t="s">
        <v>29</v>
      </c>
      <c r="N257">
        <v>3.6</v>
      </c>
      <c r="O257">
        <v>5</v>
      </c>
      <c r="P257">
        <v>0</v>
      </c>
      <c r="Q257">
        <v>16</v>
      </c>
      <c r="R257" s="1" t="s">
        <v>652</v>
      </c>
      <c r="S257" s="2">
        <v>43561</v>
      </c>
      <c r="T257" s="1" t="s">
        <v>394</v>
      </c>
      <c r="U257" s="1" t="s">
        <v>29</v>
      </c>
      <c r="V257">
        <v>5</v>
      </c>
      <c r="W257" t="s">
        <v>711</v>
      </c>
      <c r="X257">
        <v>4</v>
      </c>
      <c r="Y257">
        <v>2019</v>
      </c>
      <c r="Z257">
        <v>9</v>
      </c>
      <c r="AA257">
        <v>2016</v>
      </c>
      <c r="AB257">
        <v>52</v>
      </c>
      <c r="AC257" t="s">
        <v>719</v>
      </c>
    </row>
    <row r="258" spans="1:29" x14ac:dyDescent="0.3">
      <c r="A258" s="1" t="s">
        <v>653</v>
      </c>
      <c r="B258" s="1" t="s">
        <v>333</v>
      </c>
      <c r="C258" s="2">
        <v>25790</v>
      </c>
      <c r="D258" s="1" t="s">
        <v>26</v>
      </c>
      <c r="E258" s="1" t="s">
        <v>27</v>
      </c>
      <c r="F258" s="1" t="s">
        <v>170</v>
      </c>
      <c r="G258" s="1" t="s">
        <v>32</v>
      </c>
      <c r="H258" s="1" t="s">
        <v>334</v>
      </c>
      <c r="I258">
        <v>45433</v>
      </c>
      <c r="J258" s="2">
        <v>42639</v>
      </c>
      <c r="K258" s="1" t="s">
        <v>46</v>
      </c>
      <c r="L258">
        <v>3</v>
      </c>
      <c r="M258" s="1" t="s">
        <v>29</v>
      </c>
      <c r="N258">
        <v>3.49</v>
      </c>
      <c r="O258">
        <v>4</v>
      </c>
      <c r="P258">
        <v>0</v>
      </c>
      <c r="Q258">
        <v>6</v>
      </c>
      <c r="R258" s="1" t="s">
        <v>653</v>
      </c>
      <c r="S258" s="2">
        <v>43344</v>
      </c>
      <c r="T258" s="1" t="s">
        <v>394</v>
      </c>
      <c r="U258" s="1" t="s">
        <v>29</v>
      </c>
      <c r="V258">
        <v>4</v>
      </c>
      <c r="W258" t="s">
        <v>711</v>
      </c>
      <c r="X258">
        <v>9</v>
      </c>
      <c r="Y258">
        <v>2018</v>
      </c>
      <c r="Z258">
        <v>9</v>
      </c>
      <c r="AA258">
        <v>2016</v>
      </c>
      <c r="AB258">
        <v>55</v>
      </c>
      <c r="AC258" t="s">
        <v>719</v>
      </c>
    </row>
    <row r="259" spans="1:29" x14ac:dyDescent="0.3">
      <c r="A259" s="1" t="s">
        <v>654</v>
      </c>
      <c r="B259" s="1" t="s">
        <v>335</v>
      </c>
      <c r="C259" s="2">
        <v>29061</v>
      </c>
      <c r="D259" s="1" t="s">
        <v>26</v>
      </c>
      <c r="E259" s="1" t="s">
        <v>40</v>
      </c>
      <c r="F259" s="1" t="s">
        <v>170</v>
      </c>
      <c r="G259" s="1" t="s">
        <v>57</v>
      </c>
      <c r="H259" s="1" t="s">
        <v>245</v>
      </c>
      <c r="I259">
        <v>66074</v>
      </c>
      <c r="J259" s="2">
        <v>43282</v>
      </c>
      <c r="K259" s="1" t="s">
        <v>28</v>
      </c>
      <c r="L259">
        <v>3</v>
      </c>
      <c r="M259" s="1" t="s">
        <v>29</v>
      </c>
      <c r="N259">
        <v>4.5199999999999996</v>
      </c>
      <c r="O259">
        <v>3</v>
      </c>
      <c r="P259">
        <v>0</v>
      </c>
      <c r="Q259">
        <v>20</v>
      </c>
      <c r="R259" s="1" t="s">
        <v>654</v>
      </c>
      <c r="S259" s="2">
        <v>43190</v>
      </c>
      <c r="T259" s="1" t="s">
        <v>394</v>
      </c>
      <c r="U259" s="1" t="s">
        <v>29</v>
      </c>
      <c r="V259">
        <v>3</v>
      </c>
      <c r="W259" t="s">
        <v>711</v>
      </c>
      <c r="X259">
        <v>3</v>
      </c>
      <c r="Y259">
        <v>2018</v>
      </c>
      <c r="Z259">
        <v>7</v>
      </c>
      <c r="AA259">
        <v>2018</v>
      </c>
      <c r="AB259">
        <v>46</v>
      </c>
      <c r="AC259" t="s">
        <v>719</v>
      </c>
    </row>
    <row r="260" spans="1:29" x14ac:dyDescent="0.3">
      <c r="A260" s="1" t="s">
        <v>655</v>
      </c>
      <c r="B260" s="1" t="s">
        <v>336</v>
      </c>
      <c r="C260" s="2">
        <v>30930</v>
      </c>
      <c r="D260" s="1" t="s">
        <v>18</v>
      </c>
      <c r="E260" s="1" t="s">
        <v>27</v>
      </c>
      <c r="F260" s="1" t="s">
        <v>170</v>
      </c>
      <c r="G260" s="1" t="s">
        <v>75</v>
      </c>
      <c r="H260" s="1" t="s">
        <v>286</v>
      </c>
      <c r="I260">
        <v>61962</v>
      </c>
      <c r="J260" s="2">
        <v>42770</v>
      </c>
      <c r="K260" s="1" t="s">
        <v>46</v>
      </c>
      <c r="L260">
        <v>3</v>
      </c>
      <c r="M260" s="1" t="s">
        <v>29</v>
      </c>
      <c r="N260">
        <v>4.9000000000000004</v>
      </c>
      <c r="O260">
        <v>3</v>
      </c>
      <c r="P260">
        <v>0</v>
      </c>
      <c r="Q260">
        <v>20</v>
      </c>
      <c r="R260" s="1" t="s">
        <v>655</v>
      </c>
      <c r="S260" s="2">
        <v>42840</v>
      </c>
      <c r="T260" s="1" t="s">
        <v>394</v>
      </c>
      <c r="U260" s="1" t="s">
        <v>29</v>
      </c>
      <c r="V260">
        <v>3</v>
      </c>
      <c r="W260" t="s">
        <v>711</v>
      </c>
      <c r="X260">
        <v>4</v>
      </c>
      <c r="Y260">
        <v>2017</v>
      </c>
      <c r="Z260">
        <v>2</v>
      </c>
      <c r="AA260">
        <v>2017</v>
      </c>
      <c r="AB260">
        <v>41</v>
      </c>
      <c r="AC260" t="s">
        <v>718</v>
      </c>
    </row>
    <row r="261" spans="1:29" x14ac:dyDescent="0.3">
      <c r="A261" s="1" t="s">
        <v>656</v>
      </c>
      <c r="B261" s="1" t="s">
        <v>337</v>
      </c>
      <c r="C261" s="2">
        <v>28872</v>
      </c>
      <c r="D261" s="1" t="s">
        <v>26</v>
      </c>
      <c r="E261" s="1" t="s">
        <v>19</v>
      </c>
      <c r="F261" s="1" t="s">
        <v>20</v>
      </c>
      <c r="G261" s="1" t="s">
        <v>21</v>
      </c>
      <c r="H261" s="1" t="s">
        <v>22</v>
      </c>
      <c r="I261">
        <v>63676</v>
      </c>
      <c r="J261" s="2">
        <v>42639</v>
      </c>
      <c r="K261" s="1" t="s">
        <v>28</v>
      </c>
      <c r="L261">
        <v>3</v>
      </c>
      <c r="M261" s="1" t="s">
        <v>29</v>
      </c>
      <c r="N261">
        <v>4.88</v>
      </c>
      <c r="O261">
        <v>3</v>
      </c>
      <c r="P261">
        <v>0</v>
      </c>
      <c r="Q261">
        <v>17</v>
      </c>
      <c r="R261" s="1"/>
      <c r="S261" s="2"/>
      <c r="T261" s="1"/>
      <c r="U261" s="1"/>
      <c r="W261" t="s">
        <v>710</v>
      </c>
      <c r="Z261">
        <v>9</v>
      </c>
      <c r="AA261">
        <v>2016</v>
      </c>
      <c r="AB261">
        <v>46</v>
      </c>
      <c r="AC261" t="s">
        <v>719</v>
      </c>
    </row>
    <row r="262" spans="1:29" x14ac:dyDescent="0.3">
      <c r="A262" s="1" t="s">
        <v>657</v>
      </c>
      <c r="B262" s="1" t="s">
        <v>338</v>
      </c>
      <c r="C262" s="2">
        <v>29671</v>
      </c>
      <c r="D262" s="1" t="s">
        <v>26</v>
      </c>
      <c r="E262" s="1" t="s">
        <v>27</v>
      </c>
      <c r="F262" s="1" t="s">
        <v>20</v>
      </c>
      <c r="G262" s="1" t="s">
        <v>21</v>
      </c>
      <c r="H262" s="1" t="s">
        <v>22</v>
      </c>
      <c r="I262">
        <v>52624</v>
      </c>
      <c r="J262" s="2">
        <v>42497</v>
      </c>
      <c r="K262" s="1" t="s">
        <v>28</v>
      </c>
      <c r="L262">
        <v>3</v>
      </c>
      <c r="M262" s="1" t="s">
        <v>29</v>
      </c>
      <c r="N262">
        <v>3.18</v>
      </c>
      <c r="O262">
        <v>4</v>
      </c>
      <c r="P262">
        <v>0</v>
      </c>
      <c r="Q262">
        <v>16</v>
      </c>
      <c r="R262" s="1"/>
      <c r="S262" s="2"/>
      <c r="T262" s="1"/>
      <c r="U262" s="1"/>
      <c r="W262" t="s">
        <v>710</v>
      </c>
      <c r="Z262">
        <v>5</v>
      </c>
      <c r="AA262">
        <v>2016</v>
      </c>
      <c r="AB262">
        <v>44</v>
      </c>
      <c r="AC262" t="s">
        <v>718</v>
      </c>
    </row>
    <row r="263" spans="1:29" x14ac:dyDescent="0.3">
      <c r="A263" s="1" t="s">
        <v>658</v>
      </c>
      <c r="B263" s="1" t="s">
        <v>339</v>
      </c>
      <c r="C263" s="2">
        <v>28120</v>
      </c>
      <c r="D263" s="1" t="s">
        <v>26</v>
      </c>
      <c r="E263" s="1" t="s">
        <v>35</v>
      </c>
      <c r="F263" s="1" t="s">
        <v>20</v>
      </c>
      <c r="G263" s="1" t="s">
        <v>21</v>
      </c>
      <c r="H263" s="1" t="s">
        <v>48</v>
      </c>
      <c r="I263">
        <v>67237</v>
      </c>
      <c r="J263" s="2">
        <v>43319</v>
      </c>
      <c r="K263" s="1" t="s">
        <v>23</v>
      </c>
      <c r="L263">
        <v>3</v>
      </c>
      <c r="M263" s="1" t="s">
        <v>29</v>
      </c>
      <c r="N263">
        <v>4.6500000000000004</v>
      </c>
      <c r="O263">
        <v>4</v>
      </c>
      <c r="P263">
        <v>0</v>
      </c>
      <c r="Q263">
        <v>15</v>
      </c>
      <c r="R263" s="1"/>
      <c r="S263" s="2"/>
      <c r="T263" s="1"/>
      <c r="U263" s="1"/>
      <c r="W263" t="s">
        <v>710</v>
      </c>
      <c r="Z263">
        <v>8</v>
      </c>
      <c r="AA263">
        <v>2018</v>
      </c>
      <c r="AB263">
        <v>49</v>
      </c>
      <c r="AC263" t="s">
        <v>719</v>
      </c>
    </row>
    <row r="264" spans="1:29" x14ac:dyDescent="0.3">
      <c r="A264" s="1" t="s">
        <v>659</v>
      </c>
      <c r="B264" s="1" t="s">
        <v>340</v>
      </c>
      <c r="C264" s="2">
        <v>26709</v>
      </c>
      <c r="D264" s="1" t="s">
        <v>26</v>
      </c>
      <c r="E264" s="1" t="s">
        <v>19</v>
      </c>
      <c r="F264" s="1" t="s">
        <v>20</v>
      </c>
      <c r="G264" s="1" t="s">
        <v>21</v>
      </c>
      <c r="H264" s="1" t="s">
        <v>22</v>
      </c>
      <c r="I264">
        <v>47434</v>
      </c>
      <c r="J264" s="2">
        <v>42562</v>
      </c>
      <c r="K264" s="1" t="s">
        <v>38</v>
      </c>
      <c r="L264">
        <v>4</v>
      </c>
      <c r="M264" s="1" t="s">
        <v>24</v>
      </c>
      <c r="N264">
        <v>5</v>
      </c>
      <c r="O264">
        <v>4</v>
      </c>
      <c r="P264">
        <v>0</v>
      </c>
      <c r="Q264">
        <v>17</v>
      </c>
      <c r="R264" s="1" t="s">
        <v>659</v>
      </c>
      <c r="S264" s="2">
        <v>43783</v>
      </c>
      <c r="T264" s="1" t="s">
        <v>394</v>
      </c>
      <c r="U264" s="1" t="s">
        <v>24</v>
      </c>
      <c r="V264">
        <v>4</v>
      </c>
      <c r="W264" t="s">
        <v>711</v>
      </c>
      <c r="X264">
        <v>11</v>
      </c>
      <c r="Y264">
        <v>2019</v>
      </c>
      <c r="Z264">
        <v>7</v>
      </c>
      <c r="AA264">
        <v>2016</v>
      </c>
      <c r="AB264">
        <v>52</v>
      </c>
      <c r="AC264" t="s">
        <v>719</v>
      </c>
    </row>
    <row r="265" spans="1:29" x14ac:dyDescent="0.3">
      <c r="A265" s="1" t="s">
        <v>660</v>
      </c>
      <c r="B265" s="1" t="s">
        <v>341</v>
      </c>
      <c r="C265" s="2">
        <v>26553</v>
      </c>
      <c r="D265" s="1" t="s">
        <v>18</v>
      </c>
      <c r="E265" s="1" t="s">
        <v>35</v>
      </c>
      <c r="F265" s="1" t="s">
        <v>20</v>
      </c>
      <c r="G265" s="1" t="s">
        <v>75</v>
      </c>
      <c r="H265" s="1" t="s">
        <v>286</v>
      </c>
      <c r="I265">
        <v>52788</v>
      </c>
      <c r="J265" s="2">
        <v>43002</v>
      </c>
      <c r="K265" s="1" t="s">
        <v>28</v>
      </c>
      <c r="L265">
        <v>3</v>
      </c>
      <c r="M265" s="1" t="s">
        <v>29</v>
      </c>
      <c r="N265">
        <v>3.08</v>
      </c>
      <c r="O265">
        <v>4</v>
      </c>
      <c r="P265">
        <v>0</v>
      </c>
      <c r="Q265">
        <v>18</v>
      </c>
      <c r="R265" s="1" t="s">
        <v>660</v>
      </c>
      <c r="S265" s="2">
        <v>44465</v>
      </c>
      <c r="T265" s="1" t="s">
        <v>394</v>
      </c>
      <c r="U265" s="1" t="s">
        <v>29</v>
      </c>
      <c r="V265">
        <v>4</v>
      </c>
      <c r="W265" t="s">
        <v>711</v>
      </c>
      <c r="X265">
        <v>9</v>
      </c>
      <c r="Y265">
        <v>2021</v>
      </c>
      <c r="Z265">
        <v>9</v>
      </c>
      <c r="AA265">
        <v>2017</v>
      </c>
      <c r="AB265">
        <v>53</v>
      </c>
      <c r="AC265" t="s">
        <v>719</v>
      </c>
    </row>
    <row r="266" spans="1:29" x14ac:dyDescent="0.3">
      <c r="A266" s="1" t="s">
        <v>661</v>
      </c>
      <c r="B266" s="1" t="s">
        <v>342</v>
      </c>
      <c r="C266" s="2">
        <v>31697</v>
      </c>
      <c r="D266" s="1" t="s">
        <v>26</v>
      </c>
      <c r="E266" s="1" t="s">
        <v>27</v>
      </c>
      <c r="F266" s="1" t="s">
        <v>20</v>
      </c>
      <c r="G266" s="1" t="s">
        <v>32</v>
      </c>
      <c r="H266" s="1" t="s">
        <v>33</v>
      </c>
      <c r="I266">
        <v>68407</v>
      </c>
      <c r="J266" s="2">
        <v>42497</v>
      </c>
      <c r="K266" s="1" t="s">
        <v>23</v>
      </c>
      <c r="L266">
        <v>3</v>
      </c>
      <c r="M266" s="1" t="s">
        <v>29</v>
      </c>
      <c r="N266">
        <v>5</v>
      </c>
      <c r="O266">
        <v>4</v>
      </c>
      <c r="P266">
        <v>0</v>
      </c>
      <c r="Q266">
        <v>16</v>
      </c>
      <c r="R266" s="1" t="s">
        <v>661</v>
      </c>
      <c r="S266" s="2">
        <v>42601</v>
      </c>
      <c r="T266" s="1" t="s">
        <v>394</v>
      </c>
      <c r="U266" s="1" t="s">
        <v>29</v>
      </c>
      <c r="V266">
        <v>4</v>
      </c>
      <c r="W266" t="s">
        <v>711</v>
      </c>
      <c r="X266">
        <v>8</v>
      </c>
      <c r="Y266">
        <v>2016</v>
      </c>
      <c r="Z266">
        <v>5</v>
      </c>
      <c r="AA266">
        <v>2016</v>
      </c>
      <c r="AB266">
        <v>39</v>
      </c>
      <c r="AC266" t="s">
        <v>718</v>
      </c>
    </row>
    <row r="267" spans="1:29" x14ac:dyDescent="0.3">
      <c r="A267" s="1" t="s">
        <v>662</v>
      </c>
      <c r="B267" s="1" t="s">
        <v>343</v>
      </c>
      <c r="C267" s="2">
        <v>24988</v>
      </c>
      <c r="D267" s="1" t="s">
        <v>26</v>
      </c>
      <c r="E267" s="1" t="s">
        <v>19</v>
      </c>
      <c r="F267" s="1" t="s">
        <v>20</v>
      </c>
      <c r="G267" s="1" t="s">
        <v>57</v>
      </c>
      <c r="H267" s="1" t="s">
        <v>245</v>
      </c>
      <c r="I267">
        <v>62659</v>
      </c>
      <c r="J267" s="2">
        <v>42770</v>
      </c>
      <c r="K267" s="1" t="s">
        <v>38</v>
      </c>
      <c r="L267">
        <v>3</v>
      </c>
      <c r="M267" s="1" t="s">
        <v>29</v>
      </c>
      <c r="N267">
        <v>4.18</v>
      </c>
      <c r="O267">
        <v>4</v>
      </c>
      <c r="P267">
        <v>0</v>
      </c>
      <c r="Q267">
        <v>17</v>
      </c>
      <c r="R267" s="1" t="s">
        <v>662</v>
      </c>
      <c r="S267" s="2">
        <v>44146</v>
      </c>
      <c r="T267" s="1" t="s">
        <v>394</v>
      </c>
      <c r="U267" s="1" t="s">
        <v>29</v>
      </c>
      <c r="V267">
        <v>4</v>
      </c>
      <c r="W267" t="s">
        <v>711</v>
      </c>
      <c r="X267">
        <v>11</v>
      </c>
      <c r="Y267">
        <v>2020</v>
      </c>
      <c r="Z267">
        <v>2</v>
      </c>
      <c r="AA267">
        <v>2017</v>
      </c>
      <c r="AB267">
        <v>57</v>
      </c>
      <c r="AC267" t="s">
        <v>720</v>
      </c>
    </row>
    <row r="268" spans="1:29" x14ac:dyDescent="0.3">
      <c r="A268" s="1" t="s">
        <v>663</v>
      </c>
      <c r="B268" s="1" t="s">
        <v>344</v>
      </c>
      <c r="C268" s="2">
        <v>31227</v>
      </c>
      <c r="D268" s="1" t="s">
        <v>18</v>
      </c>
      <c r="E268" s="1" t="s">
        <v>19</v>
      </c>
      <c r="F268" s="1" t="s">
        <v>199</v>
      </c>
      <c r="G268" s="1" t="s">
        <v>41</v>
      </c>
      <c r="H268" s="1" t="s">
        <v>33</v>
      </c>
      <c r="I268">
        <v>55800</v>
      </c>
      <c r="J268" s="2">
        <v>42597</v>
      </c>
      <c r="K268" s="1" t="s">
        <v>23</v>
      </c>
      <c r="L268">
        <v>1</v>
      </c>
      <c r="M268" s="1" t="s">
        <v>104</v>
      </c>
      <c r="N268">
        <v>3</v>
      </c>
      <c r="O268">
        <v>2</v>
      </c>
      <c r="P268">
        <v>6</v>
      </c>
      <c r="Q268">
        <v>6</v>
      </c>
      <c r="R268" s="1" t="s">
        <v>663</v>
      </c>
      <c r="S268" s="2">
        <v>43199</v>
      </c>
      <c r="T268" s="1" t="s">
        <v>394</v>
      </c>
      <c r="U268" s="1" t="s">
        <v>395</v>
      </c>
      <c r="V268">
        <v>2</v>
      </c>
      <c r="W268" t="s">
        <v>711</v>
      </c>
      <c r="X268">
        <v>4</v>
      </c>
      <c r="Y268">
        <v>2018</v>
      </c>
      <c r="Z268">
        <v>8</v>
      </c>
      <c r="AA268">
        <v>2016</v>
      </c>
      <c r="AB268">
        <v>40</v>
      </c>
      <c r="AC268" t="s">
        <v>718</v>
      </c>
    </row>
    <row r="269" spans="1:29" x14ac:dyDescent="0.3">
      <c r="A269" s="1" t="s">
        <v>664</v>
      </c>
      <c r="B269" s="1" t="s">
        <v>345</v>
      </c>
      <c r="C269" s="2">
        <v>32544</v>
      </c>
      <c r="D269" s="1" t="s">
        <v>18</v>
      </c>
      <c r="E269" s="1" t="s">
        <v>19</v>
      </c>
      <c r="F269" s="1" t="s">
        <v>20</v>
      </c>
      <c r="G269" s="1" t="s">
        <v>75</v>
      </c>
      <c r="H269" s="1" t="s">
        <v>286</v>
      </c>
      <c r="I269">
        <v>50470</v>
      </c>
      <c r="J269" s="2">
        <v>42639</v>
      </c>
      <c r="K269" s="1" t="s">
        <v>38</v>
      </c>
      <c r="L269">
        <v>3</v>
      </c>
      <c r="M269" s="1" t="s">
        <v>29</v>
      </c>
      <c r="N269">
        <v>4.3</v>
      </c>
      <c r="O269">
        <v>3</v>
      </c>
      <c r="P269">
        <v>0</v>
      </c>
      <c r="Q269">
        <v>19</v>
      </c>
      <c r="R269" s="1" t="s">
        <v>664</v>
      </c>
      <c r="S269" s="2">
        <v>43194</v>
      </c>
      <c r="T269" s="1" t="s">
        <v>394</v>
      </c>
      <c r="U269" s="1" t="s">
        <v>29</v>
      </c>
      <c r="V269">
        <v>3</v>
      </c>
      <c r="W269" t="s">
        <v>711</v>
      </c>
      <c r="X269">
        <v>4</v>
      </c>
      <c r="Y269">
        <v>2018</v>
      </c>
      <c r="Z269">
        <v>9</v>
      </c>
      <c r="AA269">
        <v>2016</v>
      </c>
      <c r="AB269">
        <v>36</v>
      </c>
      <c r="AC269" t="s">
        <v>718</v>
      </c>
    </row>
    <row r="270" spans="1:29" x14ac:dyDescent="0.3">
      <c r="A270" s="1" t="s">
        <v>665</v>
      </c>
      <c r="B270" s="1" t="s">
        <v>346</v>
      </c>
      <c r="C270" s="2">
        <v>30403</v>
      </c>
      <c r="D270" s="1" t="s">
        <v>18</v>
      </c>
      <c r="E270" s="1" t="s">
        <v>27</v>
      </c>
      <c r="F270" s="1" t="s">
        <v>20</v>
      </c>
      <c r="G270" s="1" t="s">
        <v>41</v>
      </c>
      <c r="H270" s="1" t="s">
        <v>44</v>
      </c>
      <c r="I270">
        <v>46664</v>
      </c>
      <c r="J270" s="2">
        <v>43104</v>
      </c>
      <c r="K270" s="1" t="s">
        <v>36</v>
      </c>
      <c r="L270">
        <v>3</v>
      </c>
      <c r="M270" s="1" t="s">
        <v>29</v>
      </c>
      <c r="N270">
        <v>3.18</v>
      </c>
      <c r="O270">
        <v>3</v>
      </c>
      <c r="P270">
        <v>0</v>
      </c>
      <c r="Q270">
        <v>10</v>
      </c>
      <c r="R270" s="1" t="s">
        <v>665</v>
      </c>
      <c r="S270" s="2">
        <v>43976</v>
      </c>
      <c r="T270" s="1" t="s">
        <v>394</v>
      </c>
      <c r="U270" s="1" t="s">
        <v>29</v>
      </c>
      <c r="V270">
        <v>3</v>
      </c>
      <c r="W270" t="s">
        <v>711</v>
      </c>
      <c r="X270">
        <v>5</v>
      </c>
      <c r="Y270">
        <v>2020</v>
      </c>
      <c r="Z270">
        <v>1</v>
      </c>
      <c r="AA270">
        <v>2018</v>
      </c>
      <c r="AB270">
        <v>42</v>
      </c>
      <c r="AC270" t="s">
        <v>718</v>
      </c>
    </row>
    <row r="271" spans="1:29" x14ac:dyDescent="0.3">
      <c r="A271" s="1" t="s">
        <v>666</v>
      </c>
      <c r="B271" s="1" t="s">
        <v>347</v>
      </c>
      <c r="C271" s="2">
        <v>19300</v>
      </c>
      <c r="D271" s="1" t="s">
        <v>26</v>
      </c>
      <c r="E271" s="1" t="s">
        <v>27</v>
      </c>
      <c r="F271" s="1" t="s">
        <v>20</v>
      </c>
      <c r="G271" s="1" t="s">
        <v>21</v>
      </c>
      <c r="H271" s="1" t="s">
        <v>48</v>
      </c>
      <c r="I271">
        <v>71966</v>
      </c>
      <c r="J271" s="2">
        <v>42869</v>
      </c>
      <c r="K271" s="1" t="s">
        <v>23</v>
      </c>
      <c r="L271">
        <v>3</v>
      </c>
      <c r="M271" s="1" t="s">
        <v>29</v>
      </c>
      <c r="N271">
        <v>5</v>
      </c>
      <c r="O271">
        <v>3</v>
      </c>
      <c r="P271">
        <v>0</v>
      </c>
      <c r="Q271">
        <v>17</v>
      </c>
      <c r="R271" s="1" t="s">
        <v>666</v>
      </c>
      <c r="S271" s="2">
        <v>42966</v>
      </c>
      <c r="T271" s="1" t="s">
        <v>394</v>
      </c>
      <c r="U271" s="1" t="s">
        <v>29</v>
      </c>
      <c r="V271">
        <v>3</v>
      </c>
      <c r="W271" t="s">
        <v>711</v>
      </c>
      <c r="X271">
        <v>8</v>
      </c>
      <c r="Y271">
        <v>2017</v>
      </c>
      <c r="Z271">
        <v>5</v>
      </c>
      <c r="AA271">
        <v>2017</v>
      </c>
      <c r="AB271">
        <v>73</v>
      </c>
      <c r="AC271" t="s">
        <v>720</v>
      </c>
    </row>
    <row r="272" spans="1:29" x14ac:dyDescent="0.3">
      <c r="A272" s="1" t="s">
        <v>667</v>
      </c>
      <c r="B272" s="1" t="s">
        <v>348</v>
      </c>
      <c r="C272" s="2">
        <v>28860</v>
      </c>
      <c r="D272" s="1" t="s">
        <v>26</v>
      </c>
      <c r="E272" s="1" t="s">
        <v>27</v>
      </c>
      <c r="F272" s="1" t="s">
        <v>20</v>
      </c>
      <c r="G272" s="1" t="s">
        <v>57</v>
      </c>
      <c r="H272" s="1" t="s">
        <v>245</v>
      </c>
      <c r="I272">
        <v>63515</v>
      </c>
      <c r="J272" s="2">
        <v>42553</v>
      </c>
      <c r="K272" s="1" t="s">
        <v>46</v>
      </c>
      <c r="L272">
        <v>3</v>
      </c>
      <c r="M272" s="1" t="s">
        <v>29</v>
      </c>
      <c r="N272">
        <v>3.89</v>
      </c>
      <c r="O272">
        <v>4</v>
      </c>
      <c r="P272">
        <v>0</v>
      </c>
      <c r="Q272">
        <v>7</v>
      </c>
      <c r="R272" s="1" t="s">
        <v>667</v>
      </c>
      <c r="S272" s="2">
        <v>43435</v>
      </c>
      <c r="T272" s="1" t="s">
        <v>394</v>
      </c>
      <c r="U272" s="1" t="s">
        <v>29</v>
      </c>
      <c r="V272">
        <v>4</v>
      </c>
      <c r="W272" t="s">
        <v>711</v>
      </c>
      <c r="X272">
        <v>12</v>
      </c>
      <c r="Y272">
        <v>2018</v>
      </c>
      <c r="Z272">
        <v>7</v>
      </c>
      <c r="AA272">
        <v>2016</v>
      </c>
      <c r="AB272">
        <v>46</v>
      </c>
      <c r="AC272" t="s">
        <v>719</v>
      </c>
    </row>
    <row r="273" spans="1:29" x14ac:dyDescent="0.3">
      <c r="A273" s="1" t="s">
        <v>668</v>
      </c>
      <c r="B273" s="1" t="s">
        <v>349</v>
      </c>
      <c r="C273" s="2">
        <v>28906</v>
      </c>
      <c r="D273" s="1" t="s">
        <v>18</v>
      </c>
      <c r="E273" s="1" t="s">
        <v>19</v>
      </c>
      <c r="F273" s="1" t="s">
        <v>20</v>
      </c>
      <c r="G273" s="1" t="s">
        <v>32</v>
      </c>
      <c r="H273" s="1" t="s">
        <v>33</v>
      </c>
      <c r="I273">
        <v>108987</v>
      </c>
      <c r="J273" s="2">
        <v>42562</v>
      </c>
      <c r="K273" s="1" t="s">
        <v>38</v>
      </c>
      <c r="L273">
        <v>4</v>
      </c>
      <c r="M273" s="1" t="s">
        <v>24</v>
      </c>
      <c r="N273">
        <v>5</v>
      </c>
      <c r="O273">
        <v>5</v>
      </c>
      <c r="P273">
        <v>0</v>
      </c>
      <c r="Q273">
        <v>13</v>
      </c>
      <c r="R273" s="1" t="s">
        <v>668</v>
      </c>
      <c r="S273" s="2">
        <v>43655</v>
      </c>
      <c r="T273" s="1" t="s">
        <v>394</v>
      </c>
      <c r="U273" s="1" t="s">
        <v>24</v>
      </c>
      <c r="V273">
        <v>5</v>
      </c>
      <c r="W273" t="s">
        <v>711</v>
      </c>
      <c r="X273">
        <v>7</v>
      </c>
      <c r="Y273">
        <v>2019</v>
      </c>
      <c r="Z273">
        <v>7</v>
      </c>
      <c r="AA273">
        <v>2016</v>
      </c>
      <c r="AB273">
        <v>46</v>
      </c>
      <c r="AC273" t="s">
        <v>719</v>
      </c>
    </row>
    <row r="274" spans="1:29" x14ac:dyDescent="0.3">
      <c r="A274" s="1" t="s">
        <v>669</v>
      </c>
      <c r="B274" s="1" t="s">
        <v>350</v>
      </c>
      <c r="C274" s="2">
        <v>30811</v>
      </c>
      <c r="D274" s="1" t="s">
        <v>18</v>
      </c>
      <c r="E274" s="1" t="s">
        <v>27</v>
      </c>
      <c r="F274" s="1" t="s">
        <v>20</v>
      </c>
      <c r="G274" s="1" t="s">
        <v>41</v>
      </c>
      <c r="H274" s="1" t="s">
        <v>44</v>
      </c>
      <c r="I274">
        <v>93093</v>
      </c>
      <c r="J274" s="2">
        <v>43477</v>
      </c>
      <c r="K274" s="1" t="s">
        <v>36</v>
      </c>
      <c r="L274">
        <v>3</v>
      </c>
      <c r="M274" s="1" t="s">
        <v>29</v>
      </c>
      <c r="N274">
        <v>4.7</v>
      </c>
      <c r="O274">
        <v>4</v>
      </c>
      <c r="P274">
        <v>0</v>
      </c>
      <c r="Q274">
        <v>19</v>
      </c>
      <c r="R274" s="1" t="s">
        <v>669</v>
      </c>
      <c r="S274" s="2">
        <v>43835</v>
      </c>
      <c r="T274" s="1" t="s">
        <v>394</v>
      </c>
      <c r="U274" s="1" t="s">
        <v>29</v>
      </c>
      <c r="V274">
        <v>4</v>
      </c>
      <c r="W274" t="s">
        <v>711</v>
      </c>
      <c r="X274">
        <v>1</v>
      </c>
      <c r="Y274">
        <v>2020</v>
      </c>
      <c r="Z274">
        <v>1</v>
      </c>
      <c r="AA274">
        <v>2019</v>
      </c>
      <c r="AB274">
        <v>41</v>
      </c>
      <c r="AC274" t="s">
        <v>718</v>
      </c>
    </row>
    <row r="275" spans="1:29" x14ac:dyDescent="0.3">
      <c r="A275" s="1" t="s">
        <v>670</v>
      </c>
      <c r="B275" s="1" t="s">
        <v>351</v>
      </c>
      <c r="C275" s="2">
        <v>32219</v>
      </c>
      <c r="D275" s="1" t="s">
        <v>18</v>
      </c>
      <c r="E275" s="1" t="s">
        <v>19</v>
      </c>
      <c r="F275" s="1" t="s">
        <v>20</v>
      </c>
      <c r="G275" s="1" t="s">
        <v>21</v>
      </c>
      <c r="H275" s="1" t="s">
        <v>22</v>
      </c>
      <c r="I275">
        <v>53564</v>
      </c>
      <c r="J275" s="2">
        <v>42644</v>
      </c>
      <c r="K275" s="1" t="s">
        <v>46</v>
      </c>
      <c r="L275">
        <v>2</v>
      </c>
      <c r="M275" s="1" t="s">
        <v>55</v>
      </c>
      <c r="N275">
        <v>3.54</v>
      </c>
      <c r="O275">
        <v>5</v>
      </c>
      <c r="P275">
        <v>4</v>
      </c>
      <c r="Q275">
        <v>15</v>
      </c>
      <c r="R275" s="1" t="s">
        <v>670</v>
      </c>
      <c r="S275" s="2">
        <v>44558</v>
      </c>
      <c r="T275" s="1" t="s">
        <v>394</v>
      </c>
      <c r="U275" s="1" t="s">
        <v>55</v>
      </c>
      <c r="V275">
        <v>5</v>
      </c>
      <c r="W275" t="s">
        <v>711</v>
      </c>
      <c r="X275">
        <v>12</v>
      </c>
      <c r="Y275">
        <v>2021</v>
      </c>
      <c r="Z275">
        <v>10</v>
      </c>
      <c r="AA275">
        <v>2016</v>
      </c>
      <c r="AB275">
        <v>37</v>
      </c>
      <c r="AC275" t="s">
        <v>718</v>
      </c>
    </row>
    <row r="276" spans="1:29" x14ac:dyDescent="0.3">
      <c r="A276" s="1" t="s">
        <v>671</v>
      </c>
      <c r="B276" s="1" t="s">
        <v>352</v>
      </c>
      <c r="C276" s="2">
        <v>32707</v>
      </c>
      <c r="D276" s="1" t="s">
        <v>26</v>
      </c>
      <c r="E276" s="1" t="s">
        <v>27</v>
      </c>
      <c r="F276" s="1" t="s">
        <v>20</v>
      </c>
      <c r="G276" s="1" t="s">
        <v>41</v>
      </c>
      <c r="H276" s="1" t="s">
        <v>44</v>
      </c>
      <c r="I276">
        <v>60270</v>
      </c>
      <c r="J276" s="2">
        <v>42497</v>
      </c>
      <c r="K276" s="1" t="s">
        <v>28</v>
      </c>
      <c r="L276">
        <v>2</v>
      </c>
      <c r="M276" s="1" t="s">
        <v>55</v>
      </c>
      <c r="N276">
        <v>2.4</v>
      </c>
      <c r="O276">
        <v>5</v>
      </c>
      <c r="P276">
        <v>5</v>
      </c>
      <c r="Q276">
        <v>2</v>
      </c>
      <c r="R276" s="1" t="s">
        <v>671</v>
      </c>
      <c r="S276" s="2">
        <v>43723</v>
      </c>
      <c r="T276" s="1" t="s">
        <v>394</v>
      </c>
      <c r="U276" s="1" t="s">
        <v>55</v>
      </c>
      <c r="V276">
        <v>5</v>
      </c>
      <c r="W276" t="s">
        <v>711</v>
      </c>
      <c r="X276">
        <v>9</v>
      </c>
      <c r="Y276">
        <v>2019</v>
      </c>
      <c r="Z276">
        <v>5</v>
      </c>
      <c r="AA276">
        <v>2016</v>
      </c>
      <c r="AB276">
        <v>36</v>
      </c>
      <c r="AC276" t="s">
        <v>718</v>
      </c>
    </row>
    <row r="277" spans="1:29" x14ac:dyDescent="0.3">
      <c r="A277" s="1" t="s">
        <v>672</v>
      </c>
      <c r="B277" s="1" t="s">
        <v>353</v>
      </c>
      <c r="C277" s="2">
        <v>31613</v>
      </c>
      <c r="D277" s="1" t="s">
        <v>26</v>
      </c>
      <c r="E277" s="1" t="s">
        <v>19</v>
      </c>
      <c r="F277" s="1" t="s">
        <v>20</v>
      </c>
      <c r="G277" s="1" t="s">
        <v>75</v>
      </c>
      <c r="H277" s="1" t="s">
        <v>286</v>
      </c>
      <c r="I277">
        <v>45998</v>
      </c>
      <c r="J277" s="2">
        <v>42506</v>
      </c>
      <c r="K277" s="1" t="s">
        <v>23</v>
      </c>
      <c r="L277">
        <v>3</v>
      </c>
      <c r="M277" s="1" t="s">
        <v>29</v>
      </c>
      <c r="N277">
        <v>3.45</v>
      </c>
      <c r="O277">
        <v>4</v>
      </c>
      <c r="P277">
        <v>0</v>
      </c>
      <c r="Q277">
        <v>5</v>
      </c>
      <c r="R277" s="1" t="s">
        <v>672</v>
      </c>
      <c r="S277" s="2">
        <v>43763</v>
      </c>
      <c r="T277" s="1" t="s">
        <v>394</v>
      </c>
      <c r="U277" s="1" t="s">
        <v>29</v>
      </c>
      <c r="V277">
        <v>4</v>
      </c>
      <c r="W277" t="s">
        <v>711</v>
      </c>
      <c r="X277">
        <v>10</v>
      </c>
      <c r="Y277">
        <v>2019</v>
      </c>
      <c r="Z277">
        <v>5</v>
      </c>
      <c r="AA277">
        <v>2016</v>
      </c>
      <c r="AB277">
        <v>39</v>
      </c>
      <c r="AC277" t="s">
        <v>718</v>
      </c>
    </row>
    <row r="278" spans="1:29" x14ac:dyDescent="0.3">
      <c r="A278" s="1" t="s">
        <v>673</v>
      </c>
      <c r="B278" s="1" t="s">
        <v>354</v>
      </c>
      <c r="C278" s="2">
        <v>31641</v>
      </c>
      <c r="D278" s="1" t="s">
        <v>26</v>
      </c>
      <c r="E278" s="1" t="s">
        <v>27</v>
      </c>
      <c r="F278" s="1" t="s">
        <v>20</v>
      </c>
      <c r="G278" s="1" t="s">
        <v>21</v>
      </c>
      <c r="H278" s="1" t="s">
        <v>48</v>
      </c>
      <c r="I278">
        <v>57954</v>
      </c>
      <c r="J278" s="2">
        <v>42506</v>
      </c>
      <c r="K278" s="1" t="s">
        <v>28</v>
      </c>
      <c r="L278">
        <v>4</v>
      </c>
      <c r="M278" s="1" t="s">
        <v>24</v>
      </c>
      <c r="N278">
        <v>4.2</v>
      </c>
      <c r="O278">
        <v>5</v>
      </c>
      <c r="P278">
        <v>0</v>
      </c>
      <c r="Q278">
        <v>12</v>
      </c>
      <c r="R278" s="1" t="s">
        <v>673</v>
      </c>
      <c r="S278" s="2">
        <v>42827</v>
      </c>
      <c r="T278" s="1" t="s">
        <v>394</v>
      </c>
      <c r="U278" s="1" t="s">
        <v>24</v>
      </c>
      <c r="V278">
        <v>5</v>
      </c>
      <c r="W278" t="s">
        <v>711</v>
      </c>
      <c r="X278">
        <v>4</v>
      </c>
      <c r="Y278">
        <v>2017</v>
      </c>
      <c r="Z278">
        <v>5</v>
      </c>
      <c r="AA278">
        <v>2016</v>
      </c>
      <c r="AB278">
        <v>39</v>
      </c>
      <c r="AC278" t="s">
        <v>718</v>
      </c>
    </row>
    <row r="279" spans="1:29" x14ac:dyDescent="0.3">
      <c r="A279" s="1" t="s">
        <v>674</v>
      </c>
      <c r="B279" s="1" t="s">
        <v>355</v>
      </c>
      <c r="C279" s="2">
        <v>28373</v>
      </c>
      <c r="D279" s="1" t="s">
        <v>26</v>
      </c>
      <c r="E279" s="1" t="s">
        <v>27</v>
      </c>
      <c r="F279" s="1" t="s">
        <v>20</v>
      </c>
      <c r="G279" s="1" t="s">
        <v>21</v>
      </c>
      <c r="H279" s="1" t="s">
        <v>69</v>
      </c>
      <c r="I279">
        <v>74669</v>
      </c>
      <c r="J279" s="2">
        <v>42745</v>
      </c>
      <c r="K279" s="1" t="s">
        <v>28</v>
      </c>
      <c r="L279">
        <v>3</v>
      </c>
      <c r="M279" s="1" t="s">
        <v>29</v>
      </c>
      <c r="N279">
        <v>4.16</v>
      </c>
      <c r="O279">
        <v>5</v>
      </c>
      <c r="P279">
        <v>0</v>
      </c>
      <c r="Q279">
        <v>6</v>
      </c>
      <c r="R279" s="1"/>
      <c r="S279" s="2"/>
      <c r="T279" s="1"/>
      <c r="U279" s="1"/>
      <c r="W279" t="s">
        <v>710</v>
      </c>
      <c r="Z279">
        <v>1</v>
      </c>
      <c r="AA279">
        <v>2017</v>
      </c>
      <c r="AB279">
        <v>48</v>
      </c>
      <c r="AC279" t="s">
        <v>719</v>
      </c>
    </row>
    <row r="280" spans="1:29" x14ac:dyDescent="0.3">
      <c r="A280" s="1" t="s">
        <v>675</v>
      </c>
      <c r="B280" s="1" t="s">
        <v>356</v>
      </c>
      <c r="C280" s="2">
        <v>32297</v>
      </c>
      <c r="D280" s="1" t="s">
        <v>18</v>
      </c>
      <c r="E280" s="1" t="s">
        <v>27</v>
      </c>
      <c r="F280" s="1" t="s">
        <v>20</v>
      </c>
      <c r="G280" s="1" t="s">
        <v>75</v>
      </c>
      <c r="H280" s="1" t="s">
        <v>286</v>
      </c>
      <c r="I280">
        <v>64724</v>
      </c>
      <c r="J280" s="2">
        <v>42497</v>
      </c>
      <c r="K280" s="1" t="s">
        <v>46</v>
      </c>
      <c r="L280">
        <v>3</v>
      </c>
      <c r="M280" s="1" t="s">
        <v>29</v>
      </c>
      <c r="N280">
        <v>5</v>
      </c>
      <c r="O280">
        <v>3</v>
      </c>
      <c r="P280">
        <v>0</v>
      </c>
      <c r="Q280">
        <v>13</v>
      </c>
      <c r="R280" s="1" t="s">
        <v>675</v>
      </c>
      <c r="S280" s="2">
        <v>42704</v>
      </c>
      <c r="T280" s="1" t="s">
        <v>394</v>
      </c>
      <c r="U280" s="1" t="s">
        <v>29</v>
      </c>
      <c r="V280">
        <v>3</v>
      </c>
      <c r="W280" t="s">
        <v>711</v>
      </c>
      <c r="X280">
        <v>11</v>
      </c>
      <c r="Y280">
        <v>2016</v>
      </c>
      <c r="Z280">
        <v>5</v>
      </c>
      <c r="AA280">
        <v>2016</v>
      </c>
      <c r="AB280">
        <v>37</v>
      </c>
      <c r="AC280" t="s">
        <v>718</v>
      </c>
    </row>
    <row r="281" spans="1:29" x14ac:dyDescent="0.3">
      <c r="A281" s="1" t="s">
        <v>676</v>
      </c>
      <c r="B281" s="1" t="s">
        <v>357</v>
      </c>
      <c r="C281" s="2">
        <v>30970</v>
      </c>
      <c r="D281" s="1" t="s">
        <v>26</v>
      </c>
      <c r="E281" s="1" t="s">
        <v>40</v>
      </c>
      <c r="F281" s="1" t="s">
        <v>20</v>
      </c>
      <c r="G281" s="1" t="s">
        <v>57</v>
      </c>
      <c r="H281" s="1" t="s">
        <v>245</v>
      </c>
      <c r="I281">
        <v>46799</v>
      </c>
      <c r="J281" s="2">
        <v>42506</v>
      </c>
      <c r="K281" s="1" t="s">
        <v>46</v>
      </c>
      <c r="L281">
        <v>3</v>
      </c>
      <c r="M281" s="1" t="s">
        <v>29</v>
      </c>
      <c r="N281">
        <v>3.17</v>
      </c>
      <c r="O281">
        <v>4</v>
      </c>
      <c r="P281">
        <v>0</v>
      </c>
      <c r="Q281">
        <v>14</v>
      </c>
      <c r="R281" s="1" t="s">
        <v>676</v>
      </c>
      <c r="S281" s="2">
        <v>44657</v>
      </c>
      <c r="T281" s="1" t="s">
        <v>394</v>
      </c>
      <c r="U281" s="1" t="s">
        <v>29</v>
      </c>
      <c r="V281">
        <v>4</v>
      </c>
      <c r="W281" t="s">
        <v>711</v>
      </c>
      <c r="X281">
        <v>4</v>
      </c>
      <c r="Y281">
        <v>2022</v>
      </c>
      <c r="Z281">
        <v>5</v>
      </c>
      <c r="AA281">
        <v>2016</v>
      </c>
      <c r="AB281">
        <v>41</v>
      </c>
      <c r="AC281" t="s">
        <v>718</v>
      </c>
    </row>
    <row r="282" spans="1:29" x14ac:dyDescent="0.3">
      <c r="A282" s="1" t="s">
        <v>677</v>
      </c>
      <c r="B282" s="1" t="s">
        <v>358</v>
      </c>
      <c r="C282" s="2">
        <v>25833</v>
      </c>
      <c r="D282" s="1" t="s">
        <v>26</v>
      </c>
      <c r="E282" s="1" t="s">
        <v>40</v>
      </c>
      <c r="F282" s="1" t="s">
        <v>20</v>
      </c>
      <c r="G282" s="1" t="s">
        <v>41</v>
      </c>
      <c r="H282" s="1" t="s">
        <v>44</v>
      </c>
      <c r="I282">
        <v>46430</v>
      </c>
      <c r="J282" s="2">
        <v>43002</v>
      </c>
      <c r="K282" s="1" t="s">
        <v>28</v>
      </c>
      <c r="L282">
        <v>3</v>
      </c>
      <c r="M282" s="1" t="s">
        <v>29</v>
      </c>
      <c r="N282">
        <v>4.5</v>
      </c>
      <c r="O282">
        <v>5</v>
      </c>
      <c r="P282">
        <v>0</v>
      </c>
      <c r="Q282">
        <v>16</v>
      </c>
      <c r="R282" s="1" t="s">
        <v>677</v>
      </c>
      <c r="S282" s="2">
        <v>42904</v>
      </c>
      <c r="T282" s="1" t="s">
        <v>394</v>
      </c>
      <c r="U282" s="1" t="s">
        <v>29</v>
      </c>
      <c r="V282">
        <v>5</v>
      </c>
      <c r="W282" t="s">
        <v>711</v>
      </c>
      <c r="X282">
        <v>6</v>
      </c>
      <c r="Y282">
        <v>2017</v>
      </c>
      <c r="Z282">
        <v>9</v>
      </c>
      <c r="AA282">
        <v>2017</v>
      </c>
      <c r="AB282">
        <v>55</v>
      </c>
      <c r="AC282" t="s">
        <v>719</v>
      </c>
    </row>
    <row r="283" spans="1:29" x14ac:dyDescent="0.3">
      <c r="A283" s="1" t="s">
        <v>678</v>
      </c>
      <c r="B283" s="1" t="s">
        <v>359</v>
      </c>
      <c r="C283" s="2">
        <v>30844</v>
      </c>
      <c r="D283" s="1" t="s">
        <v>18</v>
      </c>
      <c r="E283" s="1" t="s">
        <v>27</v>
      </c>
      <c r="F283" s="1" t="s">
        <v>20</v>
      </c>
      <c r="G283" s="1" t="s">
        <v>32</v>
      </c>
      <c r="H283" s="1" t="s">
        <v>33</v>
      </c>
      <c r="I283">
        <v>83363</v>
      </c>
      <c r="J283" s="2">
        <v>42421</v>
      </c>
      <c r="K283" s="1" t="s">
        <v>38</v>
      </c>
      <c r="L283">
        <v>3</v>
      </c>
      <c r="M283" s="1" t="s">
        <v>29</v>
      </c>
      <c r="N283">
        <v>4.1500000000000004</v>
      </c>
      <c r="O283">
        <v>4</v>
      </c>
      <c r="P283">
        <v>0</v>
      </c>
      <c r="Q283">
        <v>4</v>
      </c>
      <c r="R283" s="1" t="s">
        <v>678</v>
      </c>
      <c r="S283" s="2">
        <v>43692</v>
      </c>
      <c r="T283" s="1" t="s">
        <v>394</v>
      </c>
      <c r="U283" s="1" t="s">
        <v>29</v>
      </c>
      <c r="V283">
        <v>4</v>
      </c>
      <c r="W283" t="s">
        <v>711</v>
      </c>
      <c r="X283">
        <v>8</v>
      </c>
      <c r="Y283">
        <v>2019</v>
      </c>
      <c r="Z283">
        <v>2</v>
      </c>
      <c r="AA283">
        <v>2016</v>
      </c>
      <c r="AB283">
        <v>41</v>
      </c>
      <c r="AC283" t="s">
        <v>718</v>
      </c>
    </row>
    <row r="284" spans="1:29" x14ac:dyDescent="0.3">
      <c r="A284" s="1" t="s">
        <v>679</v>
      </c>
      <c r="B284" s="1" t="s">
        <v>360</v>
      </c>
      <c r="C284" s="2">
        <v>31047</v>
      </c>
      <c r="D284" s="1" t="s">
        <v>18</v>
      </c>
      <c r="E284" s="1" t="s">
        <v>40</v>
      </c>
      <c r="F284" s="1" t="s">
        <v>20</v>
      </c>
      <c r="G284" s="1" t="s">
        <v>21</v>
      </c>
      <c r="H284" s="1" t="s">
        <v>22</v>
      </c>
      <c r="I284">
        <v>61729</v>
      </c>
      <c r="J284" s="2">
        <v>42639</v>
      </c>
      <c r="K284" s="1" t="s">
        <v>28</v>
      </c>
      <c r="L284">
        <v>3</v>
      </c>
      <c r="M284" s="1" t="s">
        <v>29</v>
      </c>
      <c r="N284">
        <v>3.8</v>
      </c>
      <c r="O284">
        <v>5</v>
      </c>
      <c r="P284">
        <v>0</v>
      </c>
      <c r="Q284">
        <v>19</v>
      </c>
      <c r="R284" s="1" t="s">
        <v>679</v>
      </c>
      <c r="S284" s="2">
        <v>44746</v>
      </c>
      <c r="T284" s="1" t="s">
        <v>394</v>
      </c>
      <c r="U284" s="1" t="s">
        <v>29</v>
      </c>
      <c r="V284">
        <v>5</v>
      </c>
      <c r="W284" t="s">
        <v>711</v>
      </c>
      <c r="X284">
        <v>7</v>
      </c>
      <c r="Y284">
        <v>2022</v>
      </c>
      <c r="Z284">
        <v>9</v>
      </c>
      <c r="AA284">
        <v>2016</v>
      </c>
      <c r="AB284">
        <v>41</v>
      </c>
      <c r="AC284" t="s">
        <v>718</v>
      </c>
    </row>
    <row r="285" spans="1:29" x14ac:dyDescent="0.3">
      <c r="A285" s="1" t="s">
        <v>680</v>
      </c>
      <c r="B285" s="1" t="s">
        <v>361</v>
      </c>
      <c r="C285" s="2">
        <v>30154</v>
      </c>
      <c r="D285" s="1" t="s">
        <v>18</v>
      </c>
      <c r="E285" s="1" t="s">
        <v>40</v>
      </c>
      <c r="F285" s="1" t="s">
        <v>20</v>
      </c>
      <c r="G285" s="1" t="s">
        <v>75</v>
      </c>
      <c r="H285" s="1" t="s">
        <v>286</v>
      </c>
      <c r="I285">
        <v>45115</v>
      </c>
      <c r="J285" s="2">
        <v>42506</v>
      </c>
      <c r="K285" s="1" t="s">
        <v>23</v>
      </c>
      <c r="L285">
        <v>3</v>
      </c>
      <c r="M285" s="1" t="s">
        <v>29</v>
      </c>
      <c r="N285">
        <v>5</v>
      </c>
      <c r="O285">
        <v>4</v>
      </c>
      <c r="P285">
        <v>0</v>
      </c>
      <c r="Q285">
        <v>11</v>
      </c>
      <c r="R285" s="1" t="s">
        <v>680</v>
      </c>
      <c r="S285" s="2">
        <v>43845</v>
      </c>
      <c r="T285" s="1" t="s">
        <v>394</v>
      </c>
      <c r="U285" s="1" t="s">
        <v>29</v>
      </c>
      <c r="V285">
        <v>4</v>
      </c>
      <c r="W285" t="s">
        <v>711</v>
      </c>
      <c r="X285">
        <v>1</v>
      </c>
      <c r="Y285">
        <v>2020</v>
      </c>
      <c r="Z285">
        <v>5</v>
      </c>
      <c r="AA285">
        <v>2016</v>
      </c>
      <c r="AB285">
        <v>43</v>
      </c>
      <c r="AC285" t="s">
        <v>718</v>
      </c>
    </row>
    <row r="286" spans="1:29" x14ac:dyDescent="0.3">
      <c r="A286" s="1" t="s">
        <v>681</v>
      </c>
      <c r="B286" s="1" t="s">
        <v>362</v>
      </c>
      <c r="C286" s="2">
        <v>29715</v>
      </c>
      <c r="D286" s="1" t="s">
        <v>26</v>
      </c>
      <c r="E286" s="1" t="s">
        <v>40</v>
      </c>
      <c r="F286" s="1" t="s">
        <v>20</v>
      </c>
      <c r="G286" s="1" t="s">
        <v>75</v>
      </c>
      <c r="H286" s="1" t="s">
        <v>286</v>
      </c>
      <c r="I286">
        <v>64971</v>
      </c>
      <c r="J286" s="2">
        <v>42639</v>
      </c>
      <c r="K286" s="1" t="s">
        <v>46</v>
      </c>
      <c r="L286">
        <v>3</v>
      </c>
      <c r="M286" s="1" t="s">
        <v>29</v>
      </c>
      <c r="N286">
        <v>4.5</v>
      </c>
      <c r="O286">
        <v>4</v>
      </c>
      <c r="P286">
        <v>0</v>
      </c>
      <c r="Q286">
        <v>10</v>
      </c>
      <c r="R286" s="1" t="s">
        <v>681</v>
      </c>
      <c r="S286" s="2">
        <v>42299</v>
      </c>
      <c r="T286" s="1" t="s">
        <v>394</v>
      </c>
      <c r="U286" s="1" t="s">
        <v>29</v>
      </c>
      <c r="V286">
        <v>4</v>
      </c>
      <c r="W286" t="s">
        <v>711</v>
      </c>
      <c r="X286">
        <v>10</v>
      </c>
      <c r="Y286">
        <v>2015</v>
      </c>
      <c r="Z286">
        <v>9</v>
      </c>
      <c r="AA286">
        <v>2016</v>
      </c>
      <c r="AB286">
        <v>44</v>
      </c>
      <c r="AC286" t="s">
        <v>718</v>
      </c>
    </row>
    <row r="287" spans="1:29" x14ac:dyDescent="0.3">
      <c r="A287" s="1" t="s">
        <v>682</v>
      </c>
      <c r="B287" s="1" t="s">
        <v>363</v>
      </c>
      <c r="C287" s="2">
        <v>26365</v>
      </c>
      <c r="D287" s="1" t="s">
        <v>18</v>
      </c>
      <c r="E287" s="1" t="s">
        <v>27</v>
      </c>
      <c r="F287" s="1" t="s">
        <v>20</v>
      </c>
      <c r="G287" s="1" t="s">
        <v>32</v>
      </c>
      <c r="H287" s="1" t="s">
        <v>307</v>
      </c>
      <c r="I287">
        <v>55578</v>
      </c>
      <c r="J287" s="2">
        <v>42497</v>
      </c>
      <c r="K287" s="1" t="s">
        <v>28</v>
      </c>
      <c r="L287">
        <v>3</v>
      </c>
      <c r="M287" s="1" t="s">
        <v>29</v>
      </c>
      <c r="N287">
        <v>4.2</v>
      </c>
      <c r="O287">
        <v>5</v>
      </c>
      <c r="P287">
        <v>0</v>
      </c>
      <c r="Q287">
        <v>13</v>
      </c>
      <c r="R287" s="1" t="s">
        <v>682</v>
      </c>
      <c r="S287" s="2">
        <v>42584</v>
      </c>
      <c r="T287" s="1" t="s">
        <v>394</v>
      </c>
      <c r="U287" s="1" t="s">
        <v>29</v>
      </c>
      <c r="V287">
        <v>5</v>
      </c>
      <c r="W287" t="s">
        <v>711</v>
      </c>
      <c r="X287">
        <v>8</v>
      </c>
      <c r="Y287">
        <v>2016</v>
      </c>
      <c r="Z287">
        <v>5</v>
      </c>
      <c r="AA287">
        <v>2016</v>
      </c>
      <c r="AB287">
        <v>53</v>
      </c>
      <c r="AC287" t="s">
        <v>719</v>
      </c>
    </row>
    <row r="288" spans="1:29" x14ac:dyDescent="0.3">
      <c r="A288" s="1" t="s">
        <v>683</v>
      </c>
      <c r="B288" s="1" t="s">
        <v>364</v>
      </c>
      <c r="C288" s="2">
        <v>27211</v>
      </c>
      <c r="D288" s="1" t="s">
        <v>18</v>
      </c>
      <c r="E288" s="1" t="s">
        <v>27</v>
      </c>
      <c r="F288" s="1" t="s">
        <v>20</v>
      </c>
      <c r="G288" s="1" t="s">
        <v>75</v>
      </c>
      <c r="H288" s="1" t="s">
        <v>286</v>
      </c>
      <c r="I288">
        <v>50428</v>
      </c>
      <c r="J288" s="2">
        <v>42644</v>
      </c>
      <c r="K288" s="1" t="s">
        <v>28</v>
      </c>
      <c r="L288">
        <v>3</v>
      </c>
      <c r="M288" s="1" t="s">
        <v>29</v>
      </c>
      <c r="N288">
        <v>5</v>
      </c>
      <c r="O288">
        <v>3</v>
      </c>
      <c r="P288">
        <v>0</v>
      </c>
      <c r="Q288">
        <v>11</v>
      </c>
      <c r="R288" s="1" t="s">
        <v>683</v>
      </c>
      <c r="S288" s="2">
        <v>43856</v>
      </c>
      <c r="T288" s="1" t="s">
        <v>394</v>
      </c>
      <c r="U288" s="1" t="s">
        <v>29</v>
      </c>
      <c r="V288">
        <v>3</v>
      </c>
      <c r="W288" t="s">
        <v>711</v>
      </c>
      <c r="X288">
        <v>1</v>
      </c>
      <c r="Y288">
        <v>2020</v>
      </c>
      <c r="Z288">
        <v>10</v>
      </c>
      <c r="AA288">
        <v>2016</v>
      </c>
      <c r="AB288">
        <v>51</v>
      </c>
      <c r="AC288" t="s">
        <v>719</v>
      </c>
    </row>
    <row r="289" spans="1:29" x14ac:dyDescent="0.3">
      <c r="A289" s="1" t="s">
        <v>684</v>
      </c>
      <c r="B289" s="1" t="s">
        <v>365</v>
      </c>
      <c r="C289" s="2">
        <v>26811</v>
      </c>
      <c r="D289" s="1" t="s">
        <v>26</v>
      </c>
      <c r="E289" s="1" t="s">
        <v>19</v>
      </c>
      <c r="F289" s="1" t="s">
        <v>20</v>
      </c>
      <c r="G289" s="1" t="s">
        <v>41</v>
      </c>
      <c r="H289" s="1" t="s">
        <v>366</v>
      </c>
      <c r="I289">
        <v>120000</v>
      </c>
      <c r="J289" s="2">
        <v>45413</v>
      </c>
      <c r="K289" s="1" t="s">
        <v>23</v>
      </c>
      <c r="L289">
        <v>3</v>
      </c>
      <c r="M289" s="1" t="s">
        <v>29</v>
      </c>
      <c r="N289">
        <v>3.88</v>
      </c>
      <c r="O289">
        <v>3</v>
      </c>
      <c r="P289">
        <v>0</v>
      </c>
      <c r="Q289">
        <v>12</v>
      </c>
      <c r="R289" s="1" t="s">
        <v>684</v>
      </c>
      <c r="S289" s="2">
        <v>45576</v>
      </c>
      <c r="T289" s="1" t="s">
        <v>394</v>
      </c>
      <c r="U289" s="1" t="s">
        <v>29</v>
      </c>
      <c r="V289">
        <v>3</v>
      </c>
      <c r="W289" t="s">
        <v>711</v>
      </c>
      <c r="X289">
        <v>10</v>
      </c>
      <c r="Y289">
        <v>2024</v>
      </c>
      <c r="Z289">
        <v>5</v>
      </c>
      <c r="AA289">
        <v>2024</v>
      </c>
      <c r="AB289">
        <v>52</v>
      </c>
      <c r="AC289" t="s">
        <v>719</v>
      </c>
    </row>
    <row r="290" spans="1:29" x14ac:dyDescent="0.3">
      <c r="A290" s="1" t="s">
        <v>685</v>
      </c>
      <c r="B290" s="1" t="s">
        <v>367</v>
      </c>
      <c r="C290" s="2">
        <v>31854</v>
      </c>
      <c r="D290" s="1" t="s">
        <v>18</v>
      </c>
      <c r="E290" s="1" t="s">
        <v>19</v>
      </c>
      <c r="F290" s="1" t="s">
        <v>20</v>
      </c>
      <c r="G290" s="1" t="s">
        <v>21</v>
      </c>
      <c r="H290" s="1" t="s">
        <v>22</v>
      </c>
      <c r="I290">
        <v>53180</v>
      </c>
      <c r="J290" s="2">
        <v>42464</v>
      </c>
      <c r="K290" s="1" t="s">
        <v>46</v>
      </c>
      <c r="L290">
        <v>3</v>
      </c>
      <c r="M290" s="1" t="s">
        <v>29</v>
      </c>
      <c r="N290">
        <v>5</v>
      </c>
      <c r="O290">
        <v>5</v>
      </c>
      <c r="P290">
        <v>0</v>
      </c>
      <c r="Q290">
        <v>4</v>
      </c>
      <c r="R290" s="1" t="s">
        <v>685</v>
      </c>
      <c r="S290" s="2">
        <v>45517</v>
      </c>
      <c r="T290" s="1" t="s">
        <v>394</v>
      </c>
      <c r="U290" s="1" t="s">
        <v>29</v>
      </c>
      <c r="V290">
        <v>5</v>
      </c>
      <c r="W290" t="s">
        <v>711</v>
      </c>
      <c r="X290">
        <v>8</v>
      </c>
      <c r="Y290">
        <v>2024</v>
      </c>
      <c r="Z290">
        <v>4</v>
      </c>
      <c r="AA290">
        <v>2016</v>
      </c>
      <c r="AB290">
        <v>38</v>
      </c>
      <c r="AC290" t="s">
        <v>718</v>
      </c>
    </row>
    <row r="291" spans="1:29" x14ac:dyDescent="0.3">
      <c r="A291" s="1" t="s">
        <v>686</v>
      </c>
      <c r="B291" s="1" t="s">
        <v>368</v>
      </c>
      <c r="C291" s="2">
        <v>23468</v>
      </c>
      <c r="D291" s="1" t="s">
        <v>18</v>
      </c>
      <c r="E291" s="1" t="s">
        <v>40</v>
      </c>
      <c r="F291" s="1" t="s">
        <v>234</v>
      </c>
      <c r="G291" s="1" t="s">
        <v>41</v>
      </c>
      <c r="H291" s="1" t="s">
        <v>235</v>
      </c>
      <c r="I291">
        <v>148999</v>
      </c>
      <c r="J291" s="2">
        <v>42979</v>
      </c>
      <c r="K291" s="1" t="s">
        <v>38</v>
      </c>
      <c r="L291">
        <v>3</v>
      </c>
      <c r="M291" s="1" t="s">
        <v>29</v>
      </c>
      <c r="N291">
        <v>4.3</v>
      </c>
      <c r="O291">
        <v>4</v>
      </c>
      <c r="P291">
        <v>0</v>
      </c>
      <c r="Q291">
        <v>8</v>
      </c>
      <c r="R291" s="1" t="s">
        <v>686</v>
      </c>
      <c r="S291" s="2">
        <v>43566</v>
      </c>
      <c r="T291" s="1" t="s">
        <v>394</v>
      </c>
      <c r="U291" s="1" t="s">
        <v>29</v>
      </c>
      <c r="V291">
        <v>4</v>
      </c>
      <c r="W291" t="s">
        <v>711</v>
      </c>
      <c r="X291">
        <v>4</v>
      </c>
      <c r="Y291">
        <v>2019</v>
      </c>
      <c r="Z291">
        <v>9</v>
      </c>
      <c r="AA291">
        <v>2017</v>
      </c>
      <c r="AB291">
        <v>61</v>
      </c>
      <c r="AC291" t="s">
        <v>720</v>
      </c>
    </row>
    <row r="292" spans="1:29" x14ac:dyDescent="0.3">
      <c r="A292" s="1" t="s">
        <v>687</v>
      </c>
      <c r="B292" s="1" t="s">
        <v>369</v>
      </c>
      <c r="C292" s="2">
        <v>27384</v>
      </c>
      <c r="D292" s="1" t="s">
        <v>18</v>
      </c>
      <c r="E292" s="1" t="s">
        <v>19</v>
      </c>
      <c r="F292" s="1" t="s">
        <v>234</v>
      </c>
      <c r="G292" s="1" t="s">
        <v>75</v>
      </c>
      <c r="H292" s="1" t="s">
        <v>286</v>
      </c>
      <c r="I292">
        <v>46428</v>
      </c>
      <c r="J292" s="2">
        <v>41760</v>
      </c>
      <c r="K292" s="1" t="s">
        <v>46</v>
      </c>
      <c r="L292">
        <v>3</v>
      </c>
      <c r="M292" s="1" t="s">
        <v>29</v>
      </c>
      <c r="N292">
        <v>4.5999999999999996</v>
      </c>
      <c r="O292">
        <v>5</v>
      </c>
      <c r="P292">
        <v>0</v>
      </c>
      <c r="Q292">
        <v>7</v>
      </c>
      <c r="R292" s="1" t="s">
        <v>687</v>
      </c>
      <c r="S292" s="2">
        <v>44772</v>
      </c>
      <c r="T292" s="1" t="s">
        <v>394</v>
      </c>
      <c r="U292" s="1" t="s">
        <v>29</v>
      </c>
      <c r="V292">
        <v>5</v>
      </c>
      <c r="W292" t="s">
        <v>711</v>
      </c>
      <c r="X292">
        <v>7</v>
      </c>
      <c r="Y292">
        <v>2022</v>
      </c>
      <c r="Z292">
        <v>5</v>
      </c>
      <c r="AA292">
        <v>2014</v>
      </c>
      <c r="AB292">
        <v>51</v>
      </c>
      <c r="AC292" t="s">
        <v>719</v>
      </c>
    </row>
    <row r="293" spans="1:29" x14ac:dyDescent="0.3">
      <c r="A293" s="1" t="s">
        <v>688</v>
      </c>
      <c r="B293" s="1" t="s">
        <v>370</v>
      </c>
      <c r="C293" s="2">
        <v>32128</v>
      </c>
      <c r="D293" s="1" t="s">
        <v>18</v>
      </c>
      <c r="E293" s="1" t="s">
        <v>40</v>
      </c>
      <c r="F293" s="1" t="s">
        <v>234</v>
      </c>
      <c r="G293" s="1" t="s">
        <v>41</v>
      </c>
      <c r="H293" s="1" t="s">
        <v>44</v>
      </c>
      <c r="I293">
        <v>88527</v>
      </c>
      <c r="J293" s="2">
        <v>45413</v>
      </c>
      <c r="K293" s="1" t="s">
        <v>23</v>
      </c>
      <c r="L293">
        <v>3</v>
      </c>
      <c r="M293" s="1" t="s">
        <v>29</v>
      </c>
      <c r="N293">
        <v>4.2</v>
      </c>
      <c r="O293">
        <v>3</v>
      </c>
      <c r="P293">
        <v>0</v>
      </c>
      <c r="Q293">
        <v>2</v>
      </c>
      <c r="R293" s="1" t="s">
        <v>688</v>
      </c>
      <c r="S293" s="2">
        <v>43769</v>
      </c>
      <c r="T293" s="1" t="s">
        <v>394</v>
      </c>
      <c r="U293" s="1" t="s">
        <v>29</v>
      </c>
      <c r="V293">
        <v>3</v>
      </c>
      <c r="W293" t="s">
        <v>711</v>
      </c>
      <c r="X293">
        <v>10</v>
      </c>
      <c r="Y293">
        <v>2019</v>
      </c>
      <c r="Z293">
        <v>5</v>
      </c>
      <c r="AA293">
        <v>2024</v>
      </c>
      <c r="AB293">
        <v>38</v>
      </c>
      <c r="AC293" t="s">
        <v>718</v>
      </c>
    </row>
    <row r="294" spans="1:29" x14ac:dyDescent="0.3">
      <c r="A294" s="1" t="s">
        <v>689</v>
      </c>
      <c r="B294" s="1" t="s">
        <v>371</v>
      </c>
      <c r="C294" s="2">
        <v>32106</v>
      </c>
      <c r="D294" s="1" t="s">
        <v>26</v>
      </c>
      <c r="E294" s="1" t="s">
        <v>19</v>
      </c>
      <c r="F294" s="1" t="s">
        <v>20</v>
      </c>
      <c r="G294" s="1" t="s">
        <v>32</v>
      </c>
      <c r="H294" s="1" t="s">
        <v>307</v>
      </c>
      <c r="I294">
        <v>63878</v>
      </c>
      <c r="J294" s="2">
        <v>42410</v>
      </c>
      <c r="K294" s="1" t="s">
        <v>28</v>
      </c>
      <c r="L294">
        <v>3</v>
      </c>
      <c r="M294" s="1" t="s">
        <v>29</v>
      </c>
      <c r="N294">
        <v>4.68</v>
      </c>
      <c r="O294">
        <v>4</v>
      </c>
      <c r="P294">
        <v>0</v>
      </c>
      <c r="Q294">
        <v>20</v>
      </c>
      <c r="R294" s="1" t="s">
        <v>689</v>
      </c>
      <c r="S294" s="2">
        <v>43681</v>
      </c>
      <c r="T294" s="1" t="s">
        <v>394</v>
      </c>
      <c r="U294" s="1" t="s">
        <v>29</v>
      </c>
      <c r="V294">
        <v>4</v>
      </c>
      <c r="W294" t="s">
        <v>711</v>
      </c>
      <c r="X294">
        <v>8</v>
      </c>
      <c r="Y294">
        <v>2019</v>
      </c>
      <c r="Z294">
        <v>2</v>
      </c>
      <c r="AA294">
        <v>2016</v>
      </c>
      <c r="AB294">
        <v>38</v>
      </c>
      <c r="AC294" t="s">
        <v>718</v>
      </c>
    </row>
    <row r="295" spans="1:29" x14ac:dyDescent="0.3">
      <c r="A295" s="1" t="s">
        <v>690</v>
      </c>
      <c r="B295" s="1" t="s">
        <v>372</v>
      </c>
      <c r="C295" s="2">
        <v>31942</v>
      </c>
      <c r="D295" s="1" t="s">
        <v>26</v>
      </c>
      <c r="E295" s="1" t="s">
        <v>27</v>
      </c>
      <c r="F295" s="1" t="s">
        <v>20</v>
      </c>
      <c r="G295" s="1" t="s">
        <v>57</v>
      </c>
      <c r="H295" s="1" t="s">
        <v>245</v>
      </c>
      <c r="I295">
        <v>55000</v>
      </c>
      <c r="J295" s="2">
        <v>42639</v>
      </c>
      <c r="K295" s="1" t="s">
        <v>38</v>
      </c>
      <c r="L295">
        <v>3</v>
      </c>
      <c r="M295" s="1" t="s">
        <v>29</v>
      </c>
      <c r="N295">
        <v>3.8</v>
      </c>
      <c r="O295">
        <v>4</v>
      </c>
      <c r="P295">
        <v>0</v>
      </c>
      <c r="Q295">
        <v>17</v>
      </c>
      <c r="R295" s="1" t="s">
        <v>690</v>
      </c>
      <c r="S295" s="2">
        <v>43003</v>
      </c>
      <c r="T295" s="1" t="s">
        <v>394</v>
      </c>
      <c r="U295" s="1" t="s">
        <v>29</v>
      </c>
      <c r="V295">
        <v>4</v>
      </c>
      <c r="W295" t="s">
        <v>711</v>
      </c>
      <c r="X295">
        <v>9</v>
      </c>
      <c r="Y295">
        <v>2017</v>
      </c>
      <c r="Z295">
        <v>9</v>
      </c>
      <c r="AA295">
        <v>2016</v>
      </c>
      <c r="AB295">
        <v>38</v>
      </c>
      <c r="AC295" t="s">
        <v>718</v>
      </c>
    </row>
    <row r="296" spans="1:29" x14ac:dyDescent="0.3">
      <c r="A296" s="1" t="s">
        <v>691</v>
      </c>
      <c r="B296" s="1" t="s">
        <v>373</v>
      </c>
      <c r="C296" s="2">
        <v>26749</v>
      </c>
      <c r="D296" s="1" t="s">
        <v>26</v>
      </c>
      <c r="E296" s="1" t="s">
        <v>40</v>
      </c>
      <c r="F296" s="1" t="s">
        <v>20</v>
      </c>
      <c r="G296" s="1" t="s">
        <v>41</v>
      </c>
      <c r="H296" s="1" t="s">
        <v>44</v>
      </c>
      <c r="I296">
        <v>62425</v>
      </c>
      <c r="J296" s="2">
        <v>43233</v>
      </c>
      <c r="K296" s="1" t="s">
        <v>23</v>
      </c>
      <c r="L296">
        <v>4</v>
      </c>
      <c r="M296" s="1" t="s">
        <v>24</v>
      </c>
      <c r="N296">
        <v>4.0999999999999996</v>
      </c>
      <c r="O296">
        <v>4</v>
      </c>
      <c r="P296">
        <v>0</v>
      </c>
      <c r="Q296">
        <v>16</v>
      </c>
      <c r="R296" s="1" t="s">
        <v>691</v>
      </c>
      <c r="S296" s="2">
        <v>43645</v>
      </c>
      <c r="T296" s="1" t="s">
        <v>394</v>
      </c>
      <c r="U296" s="1" t="s">
        <v>24</v>
      </c>
      <c r="V296">
        <v>4</v>
      </c>
      <c r="W296" t="s">
        <v>711</v>
      </c>
      <c r="X296">
        <v>6</v>
      </c>
      <c r="Y296">
        <v>2019</v>
      </c>
      <c r="Z296">
        <v>5</v>
      </c>
      <c r="AA296">
        <v>2018</v>
      </c>
      <c r="AB296">
        <v>52</v>
      </c>
      <c r="AC296" t="s">
        <v>719</v>
      </c>
    </row>
    <row r="297" spans="1:29" x14ac:dyDescent="0.3">
      <c r="A297" s="1" t="s">
        <v>692</v>
      </c>
      <c r="B297" s="1" t="s">
        <v>374</v>
      </c>
      <c r="C297" s="2">
        <v>27457</v>
      </c>
      <c r="D297" s="1" t="s">
        <v>26</v>
      </c>
      <c r="E297" s="1" t="s">
        <v>27</v>
      </c>
      <c r="F297" s="1" t="s">
        <v>20</v>
      </c>
      <c r="G297" s="1" t="s">
        <v>75</v>
      </c>
      <c r="H297" s="1" t="s">
        <v>286</v>
      </c>
      <c r="I297">
        <v>60754</v>
      </c>
      <c r="J297" s="2">
        <v>41756</v>
      </c>
      <c r="K297" s="1" t="s">
        <v>38</v>
      </c>
      <c r="L297">
        <v>3</v>
      </c>
      <c r="M297" s="1" t="s">
        <v>29</v>
      </c>
      <c r="N297">
        <v>4.5</v>
      </c>
      <c r="O297">
        <v>5</v>
      </c>
      <c r="P297">
        <v>0</v>
      </c>
      <c r="Q297">
        <v>11</v>
      </c>
      <c r="R297" s="1" t="s">
        <v>692</v>
      </c>
      <c r="S297" s="2">
        <v>42739</v>
      </c>
      <c r="T297" s="1" t="s">
        <v>394</v>
      </c>
      <c r="U297" s="1" t="s">
        <v>29</v>
      </c>
      <c r="V297">
        <v>5</v>
      </c>
      <c r="W297" t="s">
        <v>711</v>
      </c>
      <c r="X297">
        <v>1</v>
      </c>
      <c r="Y297">
        <v>2017</v>
      </c>
      <c r="Z297">
        <v>4</v>
      </c>
      <c r="AA297">
        <v>2014</v>
      </c>
      <c r="AB297">
        <v>50</v>
      </c>
      <c r="AC297" t="s">
        <v>719</v>
      </c>
    </row>
    <row r="298" spans="1:29" x14ac:dyDescent="0.3">
      <c r="A298" s="1" t="s">
        <v>693</v>
      </c>
      <c r="B298" s="1" t="s">
        <v>375</v>
      </c>
      <c r="C298" s="2">
        <v>19503</v>
      </c>
      <c r="D298" s="1" t="s">
        <v>26</v>
      </c>
      <c r="E298" s="1" t="s">
        <v>27</v>
      </c>
      <c r="F298" s="1" t="s">
        <v>20</v>
      </c>
      <c r="G298" s="1" t="s">
        <v>21</v>
      </c>
      <c r="H298" s="1" t="s">
        <v>48</v>
      </c>
      <c r="I298">
        <v>72202</v>
      </c>
      <c r="J298" s="2">
        <v>42506</v>
      </c>
      <c r="K298" s="1" t="s">
        <v>46</v>
      </c>
      <c r="L298">
        <v>3</v>
      </c>
      <c r="M298" s="1" t="s">
        <v>29</v>
      </c>
      <c r="N298">
        <v>3.93</v>
      </c>
      <c r="O298">
        <v>3</v>
      </c>
      <c r="P298">
        <v>0</v>
      </c>
      <c r="Q298">
        <v>3</v>
      </c>
      <c r="R298" s="1" t="s">
        <v>693</v>
      </c>
      <c r="S298" s="2">
        <v>44415</v>
      </c>
      <c r="T298" s="1" t="s">
        <v>394</v>
      </c>
      <c r="U298" s="1" t="s">
        <v>29</v>
      </c>
      <c r="V298">
        <v>3</v>
      </c>
      <c r="W298" t="s">
        <v>711</v>
      </c>
      <c r="X298">
        <v>8</v>
      </c>
      <c r="Y298">
        <v>2021</v>
      </c>
      <c r="Z298">
        <v>5</v>
      </c>
      <c r="AA298">
        <v>2016</v>
      </c>
      <c r="AB298">
        <v>72</v>
      </c>
      <c r="AC298" t="s">
        <v>720</v>
      </c>
    </row>
    <row r="299" spans="1:29" x14ac:dyDescent="0.3">
      <c r="A299" s="1" t="s">
        <v>694</v>
      </c>
      <c r="B299" s="1" t="s">
        <v>376</v>
      </c>
      <c r="C299" s="2">
        <v>23990</v>
      </c>
      <c r="D299" s="1" t="s">
        <v>26</v>
      </c>
      <c r="E299" s="1" t="s">
        <v>19</v>
      </c>
      <c r="F299" s="1" t="s">
        <v>20</v>
      </c>
      <c r="G299" s="1" t="s">
        <v>75</v>
      </c>
      <c r="H299" s="1" t="s">
        <v>286</v>
      </c>
      <c r="I299">
        <v>48413</v>
      </c>
      <c r="J299" s="2">
        <v>42497</v>
      </c>
      <c r="K299" s="1" t="s">
        <v>28</v>
      </c>
      <c r="L299">
        <v>3</v>
      </c>
      <c r="M299" s="1" t="s">
        <v>29</v>
      </c>
      <c r="N299">
        <v>3.98</v>
      </c>
      <c r="O299">
        <v>4</v>
      </c>
      <c r="P299">
        <v>0</v>
      </c>
      <c r="Q299">
        <v>1</v>
      </c>
      <c r="R299" s="1" t="s">
        <v>694</v>
      </c>
      <c r="S299" s="2">
        <v>43960</v>
      </c>
      <c r="T299" s="1" t="s">
        <v>394</v>
      </c>
      <c r="U299" s="1" t="s">
        <v>29</v>
      </c>
      <c r="V299">
        <v>4</v>
      </c>
      <c r="W299" t="s">
        <v>711</v>
      </c>
      <c r="X299">
        <v>5</v>
      </c>
      <c r="Y299">
        <v>2020</v>
      </c>
      <c r="Z299">
        <v>5</v>
      </c>
      <c r="AA299">
        <v>2016</v>
      </c>
      <c r="AB299">
        <v>60</v>
      </c>
      <c r="AC299" t="s">
        <v>720</v>
      </c>
    </row>
    <row r="300" spans="1:29" x14ac:dyDescent="0.3">
      <c r="A300" s="1" t="s">
        <v>695</v>
      </c>
      <c r="B300" s="1" t="s">
        <v>377</v>
      </c>
      <c r="C300" s="2">
        <v>27653</v>
      </c>
      <c r="D300" s="1" t="s">
        <v>18</v>
      </c>
      <c r="E300" s="1" t="s">
        <v>35</v>
      </c>
      <c r="F300" s="1" t="s">
        <v>20</v>
      </c>
      <c r="G300" s="1" t="s">
        <v>21</v>
      </c>
      <c r="H300" s="1" t="s">
        <v>48</v>
      </c>
      <c r="I300">
        <v>67176</v>
      </c>
      <c r="J300" s="2">
        <v>41085</v>
      </c>
      <c r="K300" s="1" t="s">
        <v>131</v>
      </c>
      <c r="L300">
        <v>3</v>
      </c>
      <c r="M300" s="1" t="s">
        <v>29</v>
      </c>
      <c r="N300">
        <v>4.0999999999999996</v>
      </c>
      <c r="O300">
        <v>4</v>
      </c>
      <c r="P300">
        <v>0</v>
      </c>
      <c r="Q300">
        <v>15</v>
      </c>
      <c r="R300" s="1" t="s">
        <v>695</v>
      </c>
      <c r="S300" s="2">
        <v>41881</v>
      </c>
      <c r="T300" s="1" t="s">
        <v>394</v>
      </c>
      <c r="U300" s="1" t="s">
        <v>29</v>
      </c>
      <c r="V300">
        <v>4</v>
      </c>
      <c r="W300" t="s">
        <v>711</v>
      </c>
      <c r="X300">
        <v>8</v>
      </c>
      <c r="Y300">
        <v>2014</v>
      </c>
      <c r="Z300">
        <v>6</v>
      </c>
      <c r="AA300">
        <v>2012</v>
      </c>
      <c r="AB300">
        <v>50</v>
      </c>
      <c r="AC300" t="s">
        <v>719</v>
      </c>
    </row>
    <row r="301" spans="1:29" x14ac:dyDescent="0.3">
      <c r="A301" s="1" t="s">
        <v>696</v>
      </c>
      <c r="B301" s="1" t="s">
        <v>378</v>
      </c>
      <c r="C301" s="2">
        <v>32268</v>
      </c>
      <c r="D301" s="1" t="s">
        <v>18</v>
      </c>
      <c r="E301" s="1" t="s">
        <v>27</v>
      </c>
      <c r="F301" s="1" t="s">
        <v>20</v>
      </c>
      <c r="G301" s="1" t="s">
        <v>41</v>
      </c>
      <c r="H301" s="1" t="s">
        <v>126</v>
      </c>
      <c r="I301">
        <v>75281</v>
      </c>
      <c r="J301" s="2">
        <v>45413</v>
      </c>
      <c r="K301" s="1" t="s">
        <v>28</v>
      </c>
      <c r="L301">
        <v>3</v>
      </c>
      <c r="M301" s="1" t="s">
        <v>29</v>
      </c>
      <c r="N301">
        <v>4.2</v>
      </c>
      <c r="O301">
        <v>3</v>
      </c>
      <c r="P301">
        <v>0</v>
      </c>
      <c r="Q301">
        <v>11</v>
      </c>
      <c r="R301" s="1" t="s">
        <v>696</v>
      </c>
      <c r="S301" s="2">
        <v>44167</v>
      </c>
      <c r="T301" s="1" t="s">
        <v>394</v>
      </c>
      <c r="U301" s="1" t="s">
        <v>29</v>
      </c>
      <c r="V301">
        <v>3</v>
      </c>
      <c r="W301" t="s">
        <v>711</v>
      </c>
      <c r="X301">
        <v>12</v>
      </c>
      <c r="Y301">
        <v>2020</v>
      </c>
      <c r="Z301">
        <v>5</v>
      </c>
      <c r="AA301">
        <v>2024</v>
      </c>
      <c r="AB301">
        <v>37</v>
      </c>
      <c r="AC301" t="s">
        <v>718</v>
      </c>
    </row>
    <row r="302" spans="1:29" x14ac:dyDescent="0.3">
      <c r="A302" s="1" t="s">
        <v>697</v>
      </c>
      <c r="B302" s="1" t="s">
        <v>379</v>
      </c>
      <c r="C302" s="2">
        <v>30481</v>
      </c>
      <c r="D302" s="1" t="s">
        <v>18</v>
      </c>
      <c r="E302" s="1" t="s">
        <v>19</v>
      </c>
      <c r="F302" s="1" t="s">
        <v>20</v>
      </c>
      <c r="G302" s="1" t="s">
        <v>32</v>
      </c>
      <c r="H302" s="1" t="s">
        <v>33</v>
      </c>
      <c r="I302">
        <v>100416</v>
      </c>
      <c r="J302" s="2">
        <v>43149</v>
      </c>
      <c r="K302" s="1" t="s">
        <v>38</v>
      </c>
      <c r="L302">
        <v>3</v>
      </c>
      <c r="M302" s="1" t="s">
        <v>29</v>
      </c>
      <c r="N302">
        <v>4.5999999999999996</v>
      </c>
      <c r="O302">
        <v>3</v>
      </c>
      <c r="P302">
        <v>0</v>
      </c>
      <c r="Q302">
        <v>9</v>
      </c>
      <c r="R302" s="1" t="s">
        <v>697</v>
      </c>
      <c r="S302" s="2">
        <v>44666</v>
      </c>
      <c r="T302" s="1" t="s">
        <v>394</v>
      </c>
      <c r="U302" s="1" t="s">
        <v>29</v>
      </c>
      <c r="V302">
        <v>3</v>
      </c>
      <c r="W302" t="s">
        <v>711</v>
      </c>
      <c r="X302">
        <v>4</v>
      </c>
      <c r="Y302">
        <v>2022</v>
      </c>
      <c r="Z302">
        <v>2</v>
      </c>
      <c r="AA302">
        <v>2018</v>
      </c>
      <c r="AB302">
        <v>42</v>
      </c>
      <c r="AC302" t="s">
        <v>718</v>
      </c>
    </row>
    <row r="303" spans="1:29" x14ac:dyDescent="0.3">
      <c r="A303" s="1" t="s">
        <v>698</v>
      </c>
      <c r="B303" s="1" t="s">
        <v>380</v>
      </c>
      <c r="C303" s="2">
        <v>31121</v>
      </c>
      <c r="D303" s="1" t="s">
        <v>26</v>
      </c>
      <c r="E303" s="1" t="s">
        <v>19</v>
      </c>
      <c r="F303" s="1" t="s">
        <v>20</v>
      </c>
      <c r="G303" s="1" t="s">
        <v>21</v>
      </c>
      <c r="H303" s="1" t="s">
        <v>48</v>
      </c>
      <c r="I303">
        <v>74813</v>
      </c>
      <c r="J303" s="2">
        <v>42644</v>
      </c>
      <c r="K303" s="1" t="s">
        <v>23</v>
      </c>
      <c r="L303">
        <v>3</v>
      </c>
      <c r="M303" s="1" t="s">
        <v>29</v>
      </c>
      <c r="N303">
        <v>4.4000000000000004</v>
      </c>
      <c r="O303">
        <v>3</v>
      </c>
      <c r="P303">
        <v>0</v>
      </c>
      <c r="Q303">
        <v>5</v>
      </c>
      <c r="R303" s="1" t="s">
        <v>698</v>
      </c>
      <c r="S303" s="2">
        <v>43138</v>
      </c>
      <c r="T303" s="1" t="s">
        <v>394</v>
      </c>
      <c r="U303" s="1" t="s">
        <v>29</v>
      </c>
      <c r="V303">
        <v>3</v>
      </c>
      <c r="W303" t="s">
        <v>711</v>
      </c>
      <c r="X303">
        <v>2</v>
      </c>
      <c r="Y303">
        <v>2018</v>
      </c>
      <c r="Z303">
        <v>10</v>
      </c>
      <c r="AA303">
        <v>2016</v>
      </c>
      <c r="AB303">
        <v>40</v>
      </c>
      <c r="AC303" t="s">
        <v>718</v>
      </c>
    </row>
    <row r="304" spans="1:29" x14ac:dyDescent="0.3">
      <c r="A304" s="1" t="s">
        <v>699</v>
      </c>
      <c r="B304" s="1" t="s">
        <v>381</v>
      </c>
      <c r="C304" s="2">
        <v>31808</v>
      </c>
      <c r="D304" s="1" t="s">
        <v>18</v>
      </c>
      <c r="E304" s="1" t="s">
        <v>40</v>
      </c>
      <c r="F304" s="1" t="s">
        <v>20</v>
      </c>
      <c r="G304" s="1" t="s">
        <v>57</v>
      </c>
      <c r="H304" s="1" t="s">
        <v>245</v>
      </c>
      <c r="I304">
        <v>58523</v>
      </c>
      <c r="J304" s="2">
        <v>42960</v>
      </c>
      <c r="K304" s="1" t="s">
        <v>23</v>
      </c>
      <c r="L304">
        <v>4</v>
      </c>
      <c r="M304" s="1" t="s">
        <v>24</v>
      </c>
      <c r="N304">
        <v>4.5</v>
      </c>
      <c r="O304">
        <v>5</v>
      </c>
      <c r="P304">
        <v>0</v>
      </c>
      <c r="Q304">
        <v>15</v>
      </c>
      <c r="R304" s="1" t="s">
        <v>699</v>
      </c>
      <c r="S304" s="2">
        <v>43953</v>
      </c>
      <c r="T304" s="1" t="s">
        <v>394</v>
      </c>
      <c r="U304" s="1" t="s">
        <v>24</v>
      </c>
      <c r="V304">
        <v>5</v>
      </c>
      <c r="W304" t="s">
        <v>711</v>
      </c>
      <c r="X304">
        <v>5</v>
      </c>
      <c r="Y304">
        <v>2020</v>
      </c>
      <c r="Z304">
        <v>8</v>
      </c>
      <c r="AA304">
        <v>2017</v>
      </c>
      <c r="AB304">
        <v>38</v>
      </c>
      <c r="AC304" t="s">
        <v>718</v>
      </c>
    </row>
    <row r="305" spans="1:29" x14ac:dyDescent="0.3">
      <c r="A305" s="1" t="s">
        <v>700</v>
      </c>
      <c r="B305" s="1" t="s">
        <v>382</v>
      </c>
      <c r="C305" s="2">
        <v>20407</v>
      </c>
      <c r="D305" s="1" t="s">
        <v>26</v>
      </c>
      <c r="E305" s="1" t="s">
        <v>27</v>
      </c>
      <c r="F305" s="1" t="s">
        <v>20</v>
      </c>
      <c r="G305" s="1" t="s">
        <v>21</v>
      </c>
      <c r="H305" s="1" t="s">
        <v>69</v>
      </c>
      <c r="I305">
        <v>80512</v>
      </c>
      <c r="J305" s="2">
        <v>42639</v>
      </c>
      <c r="K305" s="1" t="s">
        <v>38</v>
      </c>
      <c r="L305">
        <v>3</v>
      </c>
      <c r="M305" s="1" t="s">
        <v>29</v>
      </c>
      <c r="N305">
        <v>4.5</v>
      </c>
      <c r="O305">
        <v>3</v>
      </c>
      <c r="P305">
        <v>0</v>
      </c>
      <c r="Q305">
        <v>5</v>
      </c>
      <c r="R305" s="1" t="s">
        <v>700</v>
      </c>
      <c r="S305" s="2">
        <v>42401</v>
      </c>
      <c r="T305" s="1" t="s">
        <v>394</v>
      </c>
      <c r="U305" s="1" t="s">
        <v>29</v>
      </c>
      <c r="V305">
        <v>3</v>
      </c>
      <c r="W305" t="s">
        <v>711</v>
      </c>
      <c r="X305">
        <v>2</v>
      </c>
      <c r="Y305">
        <v>2016</v>
      </c>
      <c r="Z305">
        <v>9</v>
      </c>
      <c r="AA305">
        <v>2016</v>
      </c>
      <c r="AB305">
        <v>70</v>
      </c>
      <c r="AC305" t="s">
        <v>720</v>
      </c>
    </row>
    <row r="306" spans="1:29" x14ac:dyDescent="0.3">
      <c r="A306" s="1" t="s">
        <v>701</v>
      </c>
      <c r="B306" s="1" t="s">
        <v>383</v>
      </c>
      <c r="C306" s="2">
        <v>29259</v>
      </c>
      <c r="D306" s="1" t="s">
        <v>26</v>
      </c>
      <c r="E306" s="1" t="s">
        <v>19</v>
      </c>
      <c r="F306" s="1" t="s">
        <v>20</v>
      </c>
      <c r="G306" s="1" t="s">
        <v>21</v>
      </c>
      <c r="H306" s="1" t="s">
        <v>22</v>
      </c>
      <c r="I306">
        <v>50274</v>
      </c>
      <c r="J306" s="2">
        <v>42960</v>
      </c>
      <c r="K306" s="1" t="s">
        <v>28</v>
      </c>
      <c r="L306">
        <v>2</v>
      </c>
      <c r="M306" s="1" t="s">
        <v>55</v>
      </c>
      <c r="N306">
        <v>2.5</v>
      </c>
      <c r="O306">
        <v>3</v>
      </c>
      <c r="P306">
        <v>6</v>
      </c>
      <c r="Q306">
        <v>13</v>
      </c>
      <c r="R306" s="1" t="s">
        <v>701</v>
      </c>
      <c r="S306" s="2">
        <v>43474</v>
      </c>
      <c r="T306" s="1" t="s">
        <v>394</v>
      </c>
      <c r="U306" s="1" t="s">
        <v>55</v>
      </c>
      <c r="V306">
        <v>3</v>
      </c>
      <c r="W306" t="s">
        <v>711</v>
      </c>
      <c r="X306">
        <v>1</v>
      </c>
      <c r="Y306">
        <v>2019</v>
      </c>
      <c r="Z306">
        <v>8</v>
      </c>
      <c r="AA306">
        <v>2017</v>
      </c>
      <c r="AB306">
        <v>45</v>
      </c>
      <c r="AC306" t="s">
        <v>718</v>
      </c>
    </row>
    <row r="307" spans="1:29" x14ac:dyDescent="0.3">
      <c r="A307" s="1" t="s">
        <v>702</v>
      </c>
      <c r="B307" s="1" t="s">
        <v>384</v>
      </c>
      <c r="C307" s="2">
        <v>31921</v>
      </c>
      <c r="D307" s="1" t="s">
        <v>18</v>
      </c>
      <c r="E307" s="1" t="s">
        <v>19</v>
      </c>
      <c r="F307" s="1" t="s">
        <v>20</v>
      </c>
      <c r="G307" s="1" t="s">
        <v>32</v>
      </c>
      <c r="H307" s="1" t="s">
        <v>33</v>
      </c>
      <c r="I307">
        <v>58371</v>
      </c>
      <c r="J307" s="2">
        <v>42644</v>
      </c>
      <c r="K307" s="1" t="s">
        <v>23</v>
      </c>
      <c r="L307">
        <v>3</v>
      </c>
      <c r="M307" s="1" t="s">
        <v>29</v>
      </c>
      <c r="N307">
        <v>5</v>
      </c>
      <c r="O307">
        <v>5</v>
      </c>
      <c r="P307">
        <v>0</v>
      </c>
      <c r="Q307">
        <v>11</v>
      </c>
      <c r="R307" s="1" t="s">
        <v>702</v>
      </c>
      <c r="S307" s="2">
        <v>43235</v>
      </c>
      <c r="T307" s="1" t="s">
        <v>394</v>
      </c>
      <c r="U307" s="1" t="s">
        <v>29</v>
      </c>
      <c r="V307">
        <v>5</v>
      </c>
      <c r="W307" t="s">
        <v>711</v>
      </c>
      <c r="X307">
        <v>5</v>
      </c>
      <c r="Y307">
        <v>2018</v>
      </c>
      <c r="Z307">
        <v>10</v>
      </c>
      <c r="AA307">
        <v>2016</v>
      </c>
      <c r="AB307">
        <v>38</v>
      </c>
      <c r="AC307" t="s">
        <v>718</v>
      </c>
    </row>
    <row r="308" spans="1:29" x14ac:dyDescent="0.3">
      <c r="A308" s="1" t="s">
        <v>703</v>
      </c>
      <c r="B308" s="1" t="s">
        <v>385</v>
      </c>
      <c r="C308" s="2">
        <v>23994</v>
      </c>
      <c r="D308" s="1" t="s">
        <v>18</v>
      </c>
      <c r="E308" s="1" t="s">
        <v>27</v>
      </c>
      <c r="F308" s="1" t="s">
        <v>20</v>
      </c>
      <c r="G308" s="1" t="s">
        <v>75</v>
      </c>
      <c r="H308" s="1" t="s">
        <v>286</v>
      </c>
      <c r="I308">
        <v>55140</v>
      </c>
      <c r="J308" s="2">
        <v>42506</v>
      </c>
      <c r="K308" s="1" t="s">
        <v>110</v>
      </c>
      <c r="L308">
        <v>3</v>
      </c>
      <c r="M308" s="1" t="s">
        <v>29</v>
      </c>
      <c r="N308">
        <v>5</v>
      </c>
      <c r="O308">
        <v>3</v>
      </c>
      <c r="P308">
        <v>0</v>
      </c>
      <c r="Q308">
        <v>7</v>
      </c>
      <c r="R308" s="1" t="s">
        <v>703</v>
      </c>
      <c r="S308" s="2">
        <v>43655</v>
      </c>
      <c r="T308" s="1" t="s">
        <v>394</v>
      </c>
      <c r="U308" s="1" t="s">
        <v>29</v>
      </c>
      <c r="V308">
        <v>3</v>
      </c>
      <c r="W308" t="s">
        <v>711</v>
      </c>
      <c r="X308">
        <v>7</v>
      </c>
      <c r="Y308">
        <v>2019</v>
      </c>
      <c r="Z308">
        <v>5</v>
      </c>
      <c r="AA308">
        <v>2016</v>
      </c>
      <c r="AB308">
        <v>60</v>
      </c>
      <c r="AC308" t="s">
        <v>720</v>
      </c>
    </row>
    <row r="309" spans="1:29" x14ac:dyDescent="0.3">
      <c r="A309" s="1" t="s">
        <v>704</v>
      </c>
      <c r="B309" s="1" t="s">
        <v>386</v>
      </c>
      <c r="C309" s="2">
        <v>30527</v>
      </c>
      <c r="D309" s="1" t="s">
        <v>26</v>
      </c>
      <c r="E309" s="1" t="s">
        <v>40</v>
      </c>
      <c r="F309" s="1" t="s">
        <v>20</v>
      </c>
      <c r="G309" s="1" t="s">
        <v>57</v>
      </c>
      <c r="H309" s="1" t="s">
        <v>245</v>
      </c>
      <c r="I309">
        <v>58062</v>
      </c>
      <c r="J309" s="2">
        <v>42644</v>
      </c>
      <c r="K309" s="1" t="s">
        <v>46</v>
      </c>
      <c r="L309">
        <v>3</v>
      </c>
      <c r="M309" s="1" t="s">
        <v>29</v>
      </c>
      <c r="N309">
        <v>3.6</v>
      </c>
      <c r="O309">
        <v>5</v>
      </c>
      <c r="P309">
        <v>0</v>
      </c>
      <c r="Q309">
        <v>9</v>
      </c>
      <c r="R309" s="1" t="s">
        <v>704</v>
      </c>
      <c r="S309" s="2">
        <v>42504</v>
      </c>
      <c r="T309" s="1" t="s">
        <v>394</v>
      </c>
      <c r="U309" s="1" t="s">
        <v>29</v>
      </c>
      <c r="V309">
        <v>5</v>
      </c>
      <c r="W309" t="s">
        <v>711</v>
      </c>
      <c r="X309">
        <v>5</v>
      </c>
      <c r="Y309">
        <v>2016</v>
      </c>
      <c r="Z309">
        <v>10</v>
      </c>
      <c r="AA309">
        <v>2016</v>
      </c>
      <c r="AB309">
        <v>42</v>
      </c>
      <c r="AC309" t="s">
        <v>718</v>
      </c>
    </row>
    <row r="310" spans="1:29" x14ac:dyDescent="0.3">
      <c r="A310" s="1" t="s">
        <v>705</v>
      </c>
      <c r="B310" s="1" t="s">
        <v>387</v>
      </c>
      <c r="C310" s="2">
        <v>25244</v>
      </c>
      <c r="D310" s="1" t="s">
        <v>26</v>
      </c>
      <c r="E310" s="1" t="s">
        <v>19</v>
      </c>
      <c r="F310" s="1" t="s">
        <v>20</v>
      </c>
      <c r="G310" s="1" t="s">
        <v>57</v>
      </c>
      <c r="H310" s="1" t="s">
        <v>245</v>
      </c>
      <c r="I310">
        <v>59728</v>
      </c>
      <c r="J310" s="2">
        <v>42979</v>
      </c>
      <c r="K310" s="1" t="s">
        <v>38</v>
      </c>
      <c r="L310">
        <v>3</v>
      </c>
      <c r="M310" s="1" t="s">
        <v>29</v>
      </c>
      <c r="N310">
        <v>4.3</v>
      </c>
      <c r="O310">
        <v>4</v>
      </c>
      <c r="P310">
        <v>0</v>
      </c>
      <c r="Q310">
        <v>16</v>
      </c>
      <c r="R310" s="1" t="s">
        <v>705</v>
      </c>
      <c r="S310" s="2">
        <v>43643</v>
      </c>
      <c r="T310" s="1" t="s">
        <v>394</v>
      </c>
      <c r="U310" s="1" t="s">
        <v>29</v>
      </c>
      <c r="V310">
        <v>4</v>
      </c>
      <c r="W310" t="s">
        <v>711</v>
      </c>
      <c r="X310">
        <v>6</v>
      </c>
      <c r="Y310">
        <v>2019</v>
      </c>
      <c r="Z310">
        <v>9</v>
      </c>
      <c r="AA310">
        <v>2017</v>
      </c>
      <c r="AB310">
        <v>56</v>
      </c>
      <c r="AC310" t="s">
        <v>720</v>
      </c>
    </row>
    <row r="311" spans="1:29" x14ac:dyDescent="0.3">
      <c r="A311" s="1" t="s">
        <v>706</v>
      </c>
      <c r="B311" s="1" t="s">
        <v>388</v>
      </c>
      <c r="C311" s="2">
        <v>21377</v>
      </c>
      <c r="D311" s="1" t="s">
        <v>18</v>
      </c>
      <c r="E311" s="1" t="s">
        <v>19</v>
      </c>
      <c r="F311" s="1" t="s">
        <v>20</v>
      </c>
      <c r="G311" s="1" t="s">
        <v>32</v>
      </c>
      <c r="H311" s="1" t="s">
        <v>307</v>
      </c>
      <c r="I311">
        <v>70507</v>
      </c>
      <c r="J311" s="2">
        <v>43282</v>
      </c>
      <c r="K311" s="1" t="s">
        <v>23</v>
      </c>
      <c r="L311">
        <v>4</v>
      </c>
      <c r="M311" s="1" t="s">
        <v>24</v>
      </c>
      <c r="N311">
        <v>5</v>
      </c>
      <c r="O311">
        <v>3</v>
      </c>
      <c r="P311">
        <v>0</v>
      </c>
      <c r="Q311">
        <v>7</v>
      </c>
      <c r="R311" s="1" t="s">
        <v>706</v>
      </c>
      <c r="S311" s="2">
        <v>43882</v>
      </c>
      <c r="T311" s="1" t="s">
        <v>394</v>
      </c>
      <c r="U311" s="1" t="s">
        <v>24</v>
      </c>
      <c r="V311">
        <v>3</v>
      </c>
      <c r="W311" t="s">
        <v>711</v>
      </c>
      <c r="X311">
        <v>2</v>
      </c>
      <c r="Y311">
        <v>2020</v>
      </c>
      <c r="Z311">
        <v>7</v>
      </c>
      <c r="AA311">
        <v>2018</v>
      </c>
      <c r="AB311">
        <v>67</v>
      </c>
      <c r="AC311" t="s">
        <v>720</v>
      </c>
    </row>
    <row r="312" spans="1:29" x14ac:dyDescent="0.3">
      <c r="A312" s="1" t="s">
        <v>707</v>
      </c>
      <c r="B312" s="1" t="s">
        <v>389</v>
      </c>
      <c r="C312" s="2">
        <v>30046</v>
      </c>
      <c r="D312" s="1" t="s">
        <v>26</v>
      </c>
      <c r="E312" s="1" t="s">
        <v>19</v>
      </c>
      <c r="F312" s="1" t="s">
        <v>20</v>
      </c>
      <c r="G312" s="1" t="s">
        <v>32</v>
      </c>
      <c r="H312" s="1" t="s">
        <v>307</v>
      </c>
      <c r="I312">
        <v>48513</v>
      </c>
      <c r="J312" s="2">
        <v>41314</v>
      </c>
      <c r="K312" s="1" t="s">
        <v>46</v>
      </c>
      <c r="L312">
        <v>1</v>
      </c>
      <c r="M312" s="1" t="s">
        <v>104</v>
      </c>
      <c r="N312">
        <v>3.2</v>
      </c>
      <c r="O312">
        <v>2</v>
      </c>
      <c r="P312">
        <v>5</v>
      </c>
      <c r="Q312">
        <v>4</v>
      </c>
      <c r="R312" s="1" t="s">
        <v>707</v>
      </c>
      <c r="S312" s="2">
        <v>43737</v>
      </c>
      <c r="T312" s="1" t="s">
        <v>394</v>
      </c>
      <c r="U312" s="1" t="s">
        <v>395</v>
      </c>
      <c r="V312">
        <v>2</v>
      </c>
      <c r="W312" t="s">
        <v>711</v>
      </c>
      <c r="X312">
        <v>9</v>
      </c>
      <c r="Y312">
        <v>2019</v>
      </c>
      <c r="Z312">
        <v>2</v>
      </c>
      <c r="AA312">
        <v>2013</v>
      </c>
      <c r="AB312">
        <v>43</v>
      </c>
      <c r="AC312" t="s">
        <v>718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31F5D-9A63-4B6C-A2CD-96A68A27890D}">
  <dimension ref="A1:AC312"/>
  <sheetViews>
    <sheetView topLeftCell="A2" zoomScaleNormal="100" workbookViewId="0">
      <selection activeCell="D15" sqref="D15"/>
    </sheetView>
  </sheetViews>
  <sheetFormatPr defaultRowHeight="14.4" x14ac:dyDescent="0.3"/>
  <cols>
    <col min="1" max="1" width="15.44140625" bestFit="1" customWidth="1"/>
    <col min="2" max="2" width="22.5546875" bestFit="1" customWidth="1"/>
    <col min="3" max="3" width="17.88671875" bestFit="1" customWidth="1"/>
    <col min="4" max="4" width="9.33203125" bestFit="1" customWidth="1"/>
    <col min="5" max="5" width="12.33203125" bestFit="1" customWidth="1"/>
    <col min="6" max="6" width="8.77734375" bestFit="1" customWidth="1"/>
    <col min="7" max="7" width="15.5546875" bestFit="1" customWidth="1"/>
    <col min="8" max="8" width="32.5546875" bestFit="1" customWidth="1"/>
    <col min="9" max="9" width="9" bestFit="1" customWidth="1"/>
    <col min="10" max="10" width="19.109375" bestFit="1" customWidth="1"/>
    <col min="11" max="11" width="20.109375" bestFit="1" customWidth="1"/>
    <col min="12" max="12" width="14" bestFit="1" customWidth="1"/>
    <col min="13" max="13" width="23.33203125" bestFit="1" customWidth="1"/>
    <col min="14" max="14" width="25.44140625" bestFit="1" customWidth="1"/>
    <col min="15" max="15" width="17.5546875" bestFit="1" customWidth="1"/>
    <col min="16" max="16" width="15" bestFit="1" customWidth="1"/>
    <col min="17" max="17" width="8" bestFit="1" customWidth="1"/>
    <col min="18" max="18" width="17" bestFit="1" customWidth="1"/>
    <col min="19" max="19" width="13.109375" bestFit="1" customWidth="1"/>
    <col min="20" max="20" width="19.88671875" bestFit="1" customWidth="1"/>
    <col min="21" max="21" width="18" bestFit="1" customWidth="1"/>
    <col min="22" max="22" width="23.33203125" bestFit="1" customWidth="1"/>
    <col min="23" max="23" width="8.44140625" bestFit="1" customWidth="1"/>
    <col min="24" max="24" width="20.109375" bestFit="1" customWidth="1"/>
    <col min="25" max="25" width="17.88671875" bestFit="1" customWidth="1"/>
    <col min="26" max="26" width="26.109375" bestFit="1" customWidth="1"/>
    <col min="27" max="27" width="24" bestFit="1" customWidth="1"/>
    <col min="28" max="28" width="7.44140625" bestFit="1" customWidth="1"/>
    <col min="29" max="29" width="19.6640625"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708</v>
      </c>
      <c r="S1" t="s">
        <v>390</v>
      </c>
      <c r="T1" t="s">
        <v>391</v>
      </c>
      <c r="U1" t="s">
        <v>392</v>
      </c>
      <c r="V1" t="s">
        <v>393</v>
      </c>
      <c r="W1" t="s">
        <v>709</v>
      </c>
      <c r="X1" t="s">
        <v>712</v>
      </c>
      <c r="Y1" t="s">
        <v>713</v>
      </c>
      <c r="Z1" t="s">
        <v>714</v>
      </c>
      <c r="AA1" t="s">
        <v>715</v>
      </c>
      <c r="AB1" t="s">
        <v>716</v>
      </c>
      <c r="AC1" t="s">
        <v>717</v>
      </c>
    </row>
    <row r="2" spans="1:29" x14ac:dyDescent="0.3">
      <c r="A2" s="1" t="s">
        <v>397</v>
      </c>
      <c r="B2" s="1" t="s">
        <v>17</v>
      </c>
      <c r="C2" s="2">
        <v>30596</v>
      </c>
      <c r="D2" s="1" t="s">
        <v>18</v>
      </c>
      <c r="E2" s="1" t="s">
        <v>19</v>
      </c>
      <c r="F2" s="1" t="s">
        <v>20</v>
      </c>
      <c r="G2" s="1" t="s">
        <v>21</v>
      </c>
      <c r="H2" s="1" t="s">
        <v>22</v>
      </c>
      <c r="I2">
        <v>62506</v>
      </c>
      <c r="J2" s="2">
        <v>42497</v>
      </c>
      <c r="K2" s="1" t="s">
        <v>23</v>
      </c>
      <c r="L2">
        <v>4</v>
      </c>
      <c r="M2" s="1" t="s">
        <v>24</v>
      </c>
      <c r="N2">
        <v>4.5999999999999996</v>
      </c>
      <c r="O2">
        <v>5</v>
      </c>
      <c r="P2">
        <v>0</v>
      </c>
      <c r="Q2">
        <v>1</v>
      </c>
      <c r="R2" s="1"/>
      <c r="S2" s="2"/>
      <c r="T2" s="1"/>
      <c r="U2" s="1"/>
      <c r="W2" t="s">
        <v>710</v>
      </c>
      <c r="Z2">
        <v>5</v>
      </c>
      <c r="AA2">
        <v>2016</v>
      </c>
      <c r="AB2">
        <v>42</v>
      </c>
      <c r="AC2" t="s">
        <v>718</v>
      </c>
    </row>
    <row r="3" spans="1:29" x14ac:dyDescent="0.3">
      <c r="A3" s="1" t="s">
        <v>398</v>
      </c>
      <c r="B3" s="1" t="s">
        <v>25</v>
      </c>
      <c r="C3" s="2">
        <v>32413</v>
      </c>
      <c r="D3" s="1" t="s">
        <v>26</v>
      </c>
      <c r="E3" s="1" t="s">
        <v>27</v>
      </c>
      <c r="F3" s="1" t="s">
        <v>20</v>
      </c>
      <c r="G3" s="1" t="s">
        <v>21</v>
      </c>
      <c r="H3" s="1" t="s">
        <v>22</v>
      </c>
      <c r="I3">
        <v>64991</v>
      </c>
      <c r="J3" s="2">
        <v>41456</v>
      </c>
      <c r="K3" s="1" t="s">
        <v>28</v>
      </c>
      <c r="L3">
        <v>3</v>
      </c>
      <c r="M3" s="1" t="s">
        <v>29</v>
      </c>
      <c r="N3">
        <v>4.84</v>
      </c>
      <c r="O3">
        <v>5</v>
      </c>
      <c r="P3">
        <v>0</v>
      </c>
      <c r="Q3">
        <v>15</v>
      </c>
      <c r="R3" s="1"/>
      <c r="S3" s="2"/>
      <c r="T3" s="1"/>
      <c r="U3" s="1"/>
      <c r="W3" t="s">
        <v>710</v>
      </c>
      <c r="Z3">
        <v>7</v>
      </c>
      <c r="AA3">
        <v>2013</v>
      </c>
      <c r="AB3">
        <v>37</v>
      </c>
      <c r="AC3" t="s">
        <v>718</v>
      </c>
    </row>
    <row r="4" spans="1:29" x14ac:dyDescent="0.3">
      <c r="A4" s="1" t="s">
        <v>399</v>
      </c>
      <c r="B4" s="1" t="s">
        <v>30</v>
      </c>
      <c r="C4" s="2">
        <v>28267</v>
      </c>
      <c r="D4" s="1" t="s">
        <v>26</v>
      </c>
      <c r="E4" s="1" t="s">
        <v>19</v>
      </c>
      <c r="F4" s="1" t="s">
        <v>20</v>
      </c>
      <c r="G4" s="1" t="s">
        <v>21</v>
      </c>
      <c r="H4" s="1" t="s">
        <v>22</v>
      </c>
      <c r="I4">
        <v>57568</v>
      </c>
      <c r="J4" s="2">
        <v>42979</v>
      </c>
      <c r="K4" s="1" t="s">
        <v>23</v>
      </c>
      <c r="L4">
        <v>4</v>
      </c>
      <c r="M4" s="1" t="s">
        <v>24</v>
      </c>
      <c r="N4">
        <v>5</v>
      </c>
      <c r="O4">
        <v>5</v>
      </c>
      <c r="P4">
        <v>0</v>
      </c>
      <c r="Q4">
        <v>15</v>
      </c>
      <c r="R4" s="1"/>
      <c r="S4" s="2"/>
      <c r="T4" s="1"/>
      <c r="U4" s="1"/>
      <c r="W4" t="s">
        <v>710</v>
      </c>
      <c r="Z4">
        <v>9</v>
      </c>
      <c r="AA4">
        <v>2017</v>
      </c>
      <c r="AB4">
        <v>48</v>
      </c>
      <c r="AC4" t="s">
        <v>719</v>
      </c>
    </row>
    <row r="5" spans="1:29" x14ac:dyDescent="0.3">
      <c r="A5" s="1" t="s">
        <v>400</v>
      </c>
      <c r="B5" s="1" t="s">
        <v>31</v>
      </c>
      <c r="C5" s="2">
        <v>28999</v>
      </c>
      <c r="D5" s="1" t="s">
        <v>26</v>
      </c>
      <c r="E5" s="1" t="s">
        <v>19</v>
      </c>
      <c r="F5" s="1" t="s">
        <v>20</v>
      </c>
      <c r="G5" s="1" t="s">
        <v>32</v>
      </c>
      <c r="H5" s="1" t="s">
        <v>33</v>
      </c>
      <c r="I5">
        <v>95660</v>
      </c>
      <c r="J5" s="2">
        <v>43749</v>
      </c>
      <c r="K5" s="1" t="s">
        <v>23</v>
      </c>
      <c r="L5">
        <v>3</v>
      </c>
      <c r="M5" s="1" t="s">
        <v>29</v>
      </c>
      <c r="N5">
        <v>3.04</v>
      </c>
      <c r="O5">
        <v>3</v>
      </c>
      <c r="P5">
        <v>0</v>
      </c>
      <c r="Q5">
        <v>19</v>
      </c>
      <c r="R5" s="1"/>
      <c r="S5" s="2"/>
      <c r="T5" s="1"/>
      <c r="U5" s="1"/>
      <c r="W5" t="s">
        <v>710</v>
      </c>
      <c r="Z5">
        <v>10</v>
      </c>
      <c r="AA5">
        <v>2019</v>
      </c>
      <c r="AB5">
        <v>46</v>
      </c>
      <c r="AC5" t="s">
        <v>719</v>
      </c>
    </row>
    <row r="6" spans="1:29" x14ac:dyDescent="0.3">
      <c r="A6" s="1" t="s">
        <v>401</v>
      </c>
      <c r="B6" s="1" t="s">
        <v>34</v>
      </c>
      <c r="C6" s="2">
        <v>30365</v>
      </c>
      <c r="D6" s="1" t="s">
        <v>18</v>
      </c>
      <c r="E6" s="1" t="s">
        <v>35</v>
      </c>
      <c r="F6" s="1" t="s">
        <v>20</v>
      </c>
      <c r="G6" s="1" t="s">
        <v>21</v>
      </c>
      <c r="H6" s="1" t="s">
        <v>22</v>
      </c>
      <c r="I6">
        <v>59365</v>
      </c>
      <c r="J6" s="2">
        <v>43373</v>
      </c>
      <c r="K6" s="1" t="s">
        <v>36</v>
      </c>
      <c r="L6">
        <v>3</v>
      </c>
      <c r="M6" s="1" t="s">
        <v>29</v>
      </c>
      <c r="N6">
        <v>5</v>
      </c>
      <c r="O6">
        <v>4</v>
      </c>
      <c r="P6">
        <v>0</v>
      </c>
      <c r="Q6">
        <v>19</v>
      </c>
      <c r="R6" s="1"/>
      <c r="S6" s="2"/>
      <c r="T6" s="1"/>
      <c r="U6" s="1"/>
      <c r="W6" t="s">
        <v>710</v>
      </c>
      <c r="Z6">
        <v>9</v>
      </c>
      <c r="AA6">
        <v>2018</v>
      </c>
      <c r="AB6">
        <v>42</v>
      </c>
      <c r="AC6" t="s">
        <v>718</v>
      </c>
    </row>
    <row r="7" spans="1:29" x14ac:dyDescent="0.3">
      <c r="A7" s="1" t="s">
        <v>402</v>
      </c>
      <c r="B7" s="1" t="s">
        <v>37</v>
      </c>
      <c r="C7" s="2">
        <v>25874</v>
      </c>
      <c r="D7" s="1" t="s">
        <v>26</v>
      </c>
      <c r="E7" s="1" t="s">
        <v>19</v>
      </c>
      <c r="F7" s="1" t="s">
        <v>20</v>
      </c>
      <c r="G7" s="1" t="s">
        <v>21</v>
      </c>
      <c r="H7" s="1" t="s">
        <v>22</v>
      </c>
      <c r="I7">
        <v>47837</v>
      </c>
      <c r="J7" s="2">
        <v>41797</v>
      </c>
      <c r="K7" s="1" t="s">
        <v>38</v>
      </c>
      <c r="L7">
        <v>3</v>
      </c>
      <c r="M7" s="1" t="s">
        <v>29</v>
      </c>
      <c r="N7">
        <v>4.46</v>
      </c>
      <c r="O7">
        <v>3</v>
      </c>
      <c r="P7">
        <v>0</v>
      </c>
      <c r="Q7">
        <v>4</v>
      </c>
      <c r="R7" s="1"/>
      <c r="S7" s="2"/>
      <c r="T7" s="1"/>
      <c r="U7" s="1"/>
      <c r="W7" t="s">
        <v>710</v>
      </c>
      <c r="Z7">
        <v>6</v>
      </c>
      <c r="AA7">
        <v>2014</v>
      </c>
      <c r="AB7">
        <v>55</v>
      </c>
      <c r="AC7" t="s">
        <v>719</v>
      </c>
    </row>
    <row r="8" spans="1:29" x14ac:dyDescent="0.3">
      <c r="A8" s="1" t="s">
        <v>403</v>
      </c>
      <c r="B8" s="1" t="s">
        <v>39</v>
      </c>
      <c r="C8" s="2">
        <v>32325</v>
      </c>
      <c r="D8" s="1" t="s">
        <v>18</v>
      </c>
      <c r="E8" s="1" t="s">
        <v>40</v>
      </c>
      <c r="F8" s="1" t="s">
        <v>20</v>
      </c>
      <c r="G8" s="1" t="s">
        <v>41</v>
      </c>
      <c r="H8" s="1" t="s">
        <v>42</v>
      </c>
      <c r="I8">
        <v>50178</v>
      </c>
      <c r="J8" s="2">
        <v>44317</v>
      </c>
      <c r="K8" s="1" t="s">
        <v>28</v>
      </c>
      <c r="L8">
        <v>3</v>
      </c>
      <c r="M8" s="1" t="s">
        <v>29</v>
      </c>
      <c r="N8">
        <v>5</v>
      </c>
      <c r="O8">
        <v>5</v>
      </c>
      <c r="P8">
        <v>0</v>
      </c>
      <c r="Q8">
        <v>16</v>
      </c>
      <c r="R8" s="1"/>
      <c r="S8" s="2"/>
      <c r="T8" s="1"/>
      <c r="U8" s="1"/>
      <c r="W8" t="s">
        <v>710</v>
      </c>
      <c r="Z8">
        <v>5</v>
      </c>
      <c r="AA8">
        <v>2021</v>
      </c>
      <c r="AB8">
        <v>37</v>
      </c>
      <c r="AC8" t="s">
        <v>718</v>
      </c>
    </row>
    <row r="9" spans="1:29" x14ac:dyDescent="0.3">
      <c r="A9" s="1" t="s">
        <v>404</v>
      </c>
      <c r="B9" s="1" t="s">
        <v>43</v>
      </c>
      <c r="C9" s="2">
        <v>32240</v>
      </c>
      <c r="D9" s="1" t="s">
        <v>18</v>
      </c>
      <c r="E9" s="1" t="s">
        <v>40</v>
      </c>
      <c r="F9" s="1" t="s">
        <v>20</v>
      </c>
      <c r="G9" s="1" t="s">
        <v>41</v>
      </c>
      <c r="H9" s="1" t="s">
        <v>44</v>
      </c>
      <c r="I9">
        <v>92328</v>
      </c>
      <c r="J9" s="2">
        <v>43749</v>
      </c>
      <c r="K9" s="1" t="s">
        <v>38</v>
      </c>
      <c r="L9">
        <v>4</v>
      </c>
      <c r="M9" s="1" t="s">
        <v>24</v>
      </c>
      <c r="N9">
        <v>4.28</v>
      </c>
      <c r="O9">
        <v>4</v>
      </c>
      <c r="P9">
        <v>0</v>
      </c>
      <c r="Q9">
        <v>9</v>
      </c>
      <c r="R9" s="1"/>
      <c r="S9" s="2"/>
      <c r="T9" s="1"/>
      <c r="U9" s="1"/>
      <c r="W9" t="s">
        <v>710</v>
      </c>
      <c r="Z9">
        <v>10</v>
      </c>
      <c r="AA9">
        <v>2019</v>
      </c>
      <c r="AB9">
        <v>37</v>
      </c>
      <c r="AC9" t="s">
        <v>718</v>
      </c>
    </row>
    <row r="10" spans="1:29" x14ac:dyDescent="0.3">
      <c r="A10" s="1" t="s">
        <v>405</v>
      </c>
      <c r="B10" s="1" t="s">
        <v>45</v>
      </c>
      <c r="C10" s="2">
        <v>30517</v>
      </c>
      <c r="D10" s="1" t="s">
        <v>18</v>
      </c>
      <c r="E10" s="1" t="s">
        <v>19</v>
      </c>
      <c r="F10" s="1" t="s">
        <v>20</v>
      </c>
      <c r="G10" s="1" t="s">
        <v>21</v>
      </c>
      <c r="H10" s="1" t="s">
        <v>22</v>
      </c>
      <c r="I10">
        <v>58709</v>
      </c>
      <c r="J10" s="2">
        <v>42786</v>
      </c>
      <c r="K10" s="1" t="s">
        <v>46</v>
      </c>
      <c r="L10">
        <v>3</v>
      </c>
      <c r="M10" s="1" t="s">
        <v>29</v>
      </c>
      <c r="N10">
        <v>4.5999999999999996</v>
      </c>
      <c r="O10">
        <v>4</v>
      </c>
      <c r="P10">
        <v>0</v>
      </c>
      <c r="Q10">
        <v>7</v>
      </c>
      <c r="R10" s="1"/>
      <c r="S10" s="2"/>
      <c r="T10" s="1"/>
      <c r="U10" s="1"/>
      <c r="W10" t="s">
        <v>710</v>
      </c>
      <c r="Z10">
        <v>2</v>
      </c>
      <c r="AA10">
        <v>2017</v>
      </c>
      <c r="AB10">
        <v>42</v>
      </c>
      <c r="AC10" t="s">
        <v>718</v>
      </c>
    </row>
    <row r="11" spans="1:29" x14ac:dyDescent="0.3">
      <c r="A11" s="1" t="s">
        <v>406</v>
      </c>
      <c r="B11" s="1" t="s">
        <v>47</v>
      </c>
      <c r="C11" s="2">
        <v>24214</v>
      </c>
      <c r="D11" s="1" t="s">
        <v>26</v>
      </c>
      <c r="E11" s="1" t="s">
        <v>27</v>
      </c>
      <c r="F11" s="1" t="s">
        <v>20</v>
      </c>
      <c r="G11" s="1" t="s">
        <v>21</v>
      </c>
      <c r="H11" s="1" t="s">
        <v>48</v>
      </c>
      <c r="I11">
        <v>70131</v>
      </c>
      <c r="J11" s="2">
        <v>44763</v>
      </c>
      <c r="K11" s="1" t="s">
        <v>36</v>
      </c>
      <c r="L11">
        <v>4</v>
      </c>
      <c r="M11" s="1" t="s">
        <v>24</v>
      </c>
      <c r="N11">
        <v>4.4000000000000004</v>
      </c>
      <c r="O11">
        <v>3</v>
      </c>
      <c r="P11">
        <v>0</v>
      </c>
      <c r="Q11">
        <v>16</v>
      </c>
      <c r="R11" s="1"/>
      <c r="S11" s="2"/>
      <c r="T11" s="1"/>
      <c r="U11" s="1"/>
      <c r="W11" t="s">
        <v>710</v>
      </c>
      <c r="Z11">
        <v>7</v>
      </c>
      <c r="AA11">
        <v>2022</v>
      </c>
      <c r="AB11">
        <v>59</v>
      </c>
      <c r="AC11" t="s">
        <v>720</v>
      </c>
    </row>
    <row r="12" spans="1:29" x14ac:dyDescent="0.3">
      <c r="A12" s="1" t="s">
        <v>407</v>
      </c>
      <c r="B12" s="1" t="s">
        <v>49</v>
      </c>
      <c r="C12" s="2">
        <v>25868</v>
      </c>
      <c r="D12" s="1" t="s">
        <v>26</v>
      </c>
      <c r="E12" s="1" t="s">
        <v>19</v>
      </c>
      <c r="F12" s="1" t="s">
        <v>20</v>
      </c>
      <c r="G12" s="1" t="s">
        <v>21</v>
      </c>
      <c r="H12" s="1" t="s">
        <v>22</v>
      </c>
      <c r="I12">
        <v>59026</v>
      </c>
      <c r="J12" s="2">
        <v>42464</v>
      </c>
      <c r="K12" s="1" t="s">
        <v>46</v>
      </c>
      <c r="L12">
        <v>3</v>
      </c>
      <c r="M12" s="1" t="s">
        <v>29</v>
      </c>
      <c r="N12">
        <v>5</v>
      </c>
      <c r="O12">
        <v>5</v>
      </c>
      <c r="P12">
        <v>0</v>
      </c>
      <c r="Q12">
        <v>12</v>
      </c>
      <c r="R12" s="1"/>
      <c r="S12" s="2"/>
      <c r="T12" s="1"/>
      <c r="U12" s="1"/>
      <c r="W12" t="s">
        <v>710</v>
      </c>
      <c r="Z12">
        <v>4</v>
      </c>
      <c r="AA12">
        <v>2016</v>
      </c>
      <c r="AB12">
        <v>55</v>
      </c>
      <c r="AC12" t="s">
        <v>719</v>
      </c>
    </row>
    <row r="13" spans="1:29" x14ac:dyDescent="0.3">
      <c r="A13" s="1" t="s">
        <v>408</v>
      </c>
      <c r="B13" s="1" t="s">
        <v>50</v>
      </c>
      <c r="C13" s="2">
        <v>29010</v>
      </c>
      <c r="D13" s="1" t="s">
        <v>18</v>
      </c>
      <c r="E13" s="1" t="s">
        <v>19</v>
      </c>
      <c r="F13" s="1" t="s">
        <v>20</v>
      </c>
      <c r="G13" s="1" t="s">
        <v>21</v>
      </c>
      <c r="H13" s="1" t="s">
        <v>22</v>
      </c>
      <c r="I13">
        <v>53250</v>
      </c>
      <c r="J13" s="2">
        <v>43319</v>
      </c>
      <c r="K13" s="1" t="s">
        <v>23</v>
      </c>
      <c r="L13">
        <v>3</v>
      </c>
      <c r="M13" s="1" t="s">
        <v>29</v>
      </c>
      <c r="N13">
        <v>4.2</v>
      </c>
      <c r="O13">
        <v>4</v>
      </c>
      <c r="P13">
        <v>0</v>
      </c>
      <c r="Q13">
        <v>13</v>
      </c>
      <c r="R13" s="1"/>
      <c r="S13" s="2"/>
      <c r="T13" s="1"/>
      <c r="U13" s="1"/>
      <c r="W13" t="s">
        <v>710</v>
      </c>
      <c r="Z13">
        <v>8</v>
      </c>
      <c r="AA13">
        <v>2018</v>
      </c>
      <c r="AB13">
        <v>46</v>
      </c>
      <c r="AC13" t="s">
        <v>719</v>
      </c>
    </row>
    <row r="14" spans="1:29" x14ac:dyDescent="0.3">
      <c r="A14" s="1" t="s">
        <v>409</v>
      </c>
      <c r="B14" s="1" t="s">
        <v>51</v>
      </c>
      <c r="C14" s="2">
        <v>25924</v>
      </c>
      <c r="D14" s="1" t="s">
        <v>18</v>
      </c>
      <c r="E14" s="1" t="s">
        <v>19</v>
      </c>
      <c r="F14" s="1" t="s">
        <v>20</v>
      </c>
      <c r="G14" s="1" t="s">
        <v>21</v>
      </c>
      <c r="H14" s="1" t="s">
        <v>22</v>
      </c>
      <c r="I14">
        <v>51044</v>
      </c>
      <c r="J14" s="2">
        <v>42770</v>
      </c>
      <c r="K14" s="1" t="s">
        <v>46</v>
      </c>
      <c r="L14">
        <v>3</v>
      </c>
      <c r="M14" s="1" t="s">
        <v>29</v>
      </c>
      <c r="N14">
        <v>5</v>
      </c>
      <c r="O14">
        <v>3</v>
      </c>
      <c r="P14">
        <v>0</v>
      </c>
      <c r="Q14">
        <v>13</v>
      </c>
      <c r="R14" s="1"/>
      <c r="S14" s="2"/>
      <c r="T14" s="1"/>
      <c r="U14" s="1"/>
      <c r="W14" t="s">
        <v>710</v>
      </c>
      <c r="Z14">
        <v>2</v>
      </c>
      <c r="AA14">
        <v>2017</v>
      </c>
      <c r="AB14">
        <v>55</v>
      </c>
      <c r="AC14" t="s">
        <v>719</v>
      </c>
    </row>
    <row r="15" spans="1:29" x14ac:dyDescent="0.3">
      <c r="A15" s="1" t="s">
        <v>410</v>
      </c>
      <c r="B15" s="1" t="s">
        <v>52</v>
      </c>
      <c r="C15" s="2">
        <v>21546</v>
      </c>
      <c r="D15" s="1" t="s">
        <v>26</v>
      </c>
      <c r="E15" s="1" t="s">
        <v>40</v>
      </c>
      <c r="F15" s="1" t="s">
        <v>20</v>
      </c>
      <c r="G15" s="1" t="s">
        <v>21</v>
      </c>
      <c r="H15" s="1" t="s">
        <v>22</v>
      </c>
      <c r="I15">
        <v>64919</v>
      </c>
      <c r="J15" s="2">
        <v>43331</v>
      </c>
      <c r="K15" s="1" t="s">
        <v>28</v>
      </c>
      <c r="L15">
        <v>3</v>
      </c>
      <c r="M15" s="1" t="s">
        <v>29</v>
      </c>
      <c r="N15">
        <v>4.2</v>
      </c>
      <c r="O15">
        <v>3</v>
      </c>
      <c r="P15">
        <v>0</v>
      </c>
      <c r="Q15">
        <v>2</v>
      </c>
      <c r="R15" s="1"/>
      <c r="S15" s="2"/>
      <c r="T15" s="1"/>
      <c r="U15" s="1"/>
      <c r="W15" t="s">
        <v>710</v>
      </c>
      <c r="Z15">
        <v>8</v>
      </c>
      <c r="AA15">
        <v>2018</v>
      </c>
      <c r="AB15">
        <v>67</v>
      </c>
      <c r="AC15" t="s">
        <v>720</v>
      </c>
    </row>
    <row r="16" spans="1:29" x14ac:dyDescent="0.3">
      <c r="A16" s="1" t="s">
        <v>411</v>
      </c>
      <c r="B16" s="1" t="s">
        <v>53</v>
      </c>
      <c r="C16" s="2">
        <v>32517</v>
      </c>
      <c r="D16" s="1" t="s">
        <v>26</v>
      </c>
      <c r="E16" s="1" t="s">
        <v>27</v>
      </c>
      <c r="F16" s="1" t="s">
        <v>20</v>
      </c>
      <c r="G16" s="1" t="s">
        <v>21</v>
      </c>
      <c r="H16" s="1" t="s">
        <v>22</v>
      </c>
      <c r="I16">
        <v>62910</v>
      </c>
      <c r="J16" s="2">
        <v>43653</v>
      </c>
      <c r="K16" s="1" t="s">
        <v>28</v>
      </c>
      <c r="L16">
        <v>4</v>
      </c>
      <c r="M16" s="1" t="s">
        <v>24</v>
      </c>
      <c r="N16">
        <v>5</v>
      </c>
      <c r="O16">
        <v>3</v>
      </c>
      <c r="P16">
        <v>0</v>
      </c>
      <c r="Q16">
        <v>19</v>
      </c>
      <c r="R16" s="1"/>
      <c r="S16" s="2"/>
      <c r="T16" s="1"/>
      <c r="U16" s="1"/>
      <c r="W16" t="s">
        <v>710</v>
      </c>
      <c r="Z16">
        <v>7</v>
      </c>
      <c r="AA16">
        <v>2019</v>
      </c>
      <c r="AB16">
        <v>36</v>
      </c>
      <c r="AC16" t="s">
        <v>718</v>
      </c>
    </row>
    <row r="17" spans="1:29" x14ac:dyDescent="0.3">
      <c r="A17" s="1" t="s">
        <v>412</v>
      </c>
      <c r="B17" s="1" t="s">
        <v>54</v>
      </c>
      <c r="C17" s="2">
        <v>33137</v>
      </c>
      <c r="D17" s="1" t="s">
        <v>26</v>
      </c>
      <c r="E17" s="1" t="s">
        <v>19</v>
      </c>
      <c r="F17" s="1" t="s">
        <v>20</v>
      </c>
      <c r="G17" s="1" t="s">
        <v>21</v>
      </c>
      <c r="H17" s="1" t="s">
        <v>48</v>
      </c>
      <c r="I17">
        <v>66441</v>
      </c>
      <c r="J17" s="2">
        <v>42464</v>
      </c>
      <c r="K17" s="1" t="s">
        <v>28</v>
      </c>
      <c r="L17">
        <v>2</v>
      </c>
      <c r="M17" s="1" t="s">
        <v>55</v>
      </c>
      <c r="N17">
        <v>2</v>
      </c>
      <c r="O17">
        <v>3</v>
      </c>
      <c r="P17">
        <v>2</v>
      </c>
      <c r="Q17">
        <v>3</v>
      </c>
      <c r="R17" s="1"/>
      <c r="S17" s="2"/>
      <c r="T17" s="1"/>
      <c r="U17" s="1"/>
      <c r="W17" t="s">
        <v>710</v>
      </c>
      <c r="Z17">
        <v>4</v>
      </c>
      <c r="AA17">
        <v>2016</v>
      </c>
      <c r="AB17">
        <v>35</v>
      </c>
      <c r="AC17" t="s">
        <v>721</v>
      </c>
    </row>
    <row r="18" spans="1:29" x14ac:dyDescent="0.3">
      <c r="A18" s="1" t="s">
        <v>413</v>
      </c>
      <c r="B18" s="1" t="s">
        <v>56</v>
      </c>
      <c r="C18" s="2">
        <v>31871</v>
      </c>
      <c r="D18" s="1" t="s">
        <v>26</v>
      </c>
      <c r="E18" s="1" t="s">
        <v>27</v>
      </c>
      <c r="F18" s="1" t="s">
        <v>20</v>
      </c>
      <c r="G18" s="1" t="s">
        <v>57</v>
      </c>
      <c r="H18" s="1" t="s">
        <v>58</v>
      </c>
      <c r="I18">
        <v>106367</v>
      </c>
      <c r="J18" s="2">
        <v>44243</v>
      </c>
      <c r="K18" s="1" t="s">
        <v>38</v>
      </c>
      <c r="L18">
        <v>3</v>
      </c>
      <c r="M18" s="1" t="s">
        <v>29</v>
      </c>
      <c r="N18">
        <v>5</v>
      </c>
      <c r="O18">
        <v>4</v>
      </c>
      <c r="P18">
        <v>0</v>
      </c>
      <c r="Q18">
        <v>4</v>
      </c>
      <c r="R18" s="1"/>
      <c r="S18" s="2"/>
      <c r="T18" s="1"/>
      <c r="U18" s="1"/>
      <c r="W18" t="s">
        <v>710</v>
      </c>
      <c r="Z18">
        <v>2</v>
      </c>
      <c r="AA18">
        <v>2021</v>
      </c>
      <c r="AB18">
        <v>38</v>
      </c>
      <c r="AC18" t="s">
        <v>718</v>
      </c>
    </row>
    <row r="19" spans="1:29" x14ac:dyDescent="0.3">
      <c r="A19" s="1" t="s">
        <v>414</v>
      </c>
      <c r="B19" s="1" t="s">
        <v>59</v>
      </c>
      <c r="C19" s="2">
        <v>32105</v>
      </c>
      <c r="D19" s="1" t="s">
        <v>26</v>
      </c>
      <c r="E19" s="1" t="s">
        <v>27</v>
      </c>
      <c r="F19" s="1" t="s">
        <v>20</v>
      </c>
      <c r="G19" s="1" t="s">
        <v>57</v>
      </c>
      <c r="H19" s="1" t="s">
        <v>60</v>
      </c>
      <c r="I19">
        <v>63000</v>
      </c>
      <c r="J19" s="2">
        <v>41574</v>
      </c>
      <c r="K19" s="1" t="s">
        <v>38</v>
      </c>
      <c r="L19">
        <v>3</v>
      </c>
      <c r="M19" s="1" t="s">
        <v>29</v>
      </c>
      <c r="N19">
        <v>4.5</v>
      </c>
      <c r="O19">
        <v>2</v>
      </c>
      <c r="P19">
        <v>0</v>
      </c>
      <c r="Q19">
        <v>14</v>
      </c>
      <c r="R19" s="1"/>
      <c r="S19" s="2"/>
      <c r="T19" s="1"/>
      <c r="U19" s="1"/>
      <c r="W19" t="s">
        <v>710</v>
      </c>
      <c r="Z19">
        <v>10</v>
      </c>
      <c r="AA19">
        <v>2013</v>
      </c>
      <c r="AB19">
        <v>38</v>
      </c>
      <c r="AC19" t="s">
        <v>718</v>
      </c>
    </row>
    <row r="20" spans="1:29" x14ac:dyDescent="0.3">
      <c r="A20" s="1" t="s">
        <v>415</v>
      </c>
      <c r="B20" s="1" t="s">
        <v>61</v>
      </c>
      <c r="C20" s="2">
        <v>30525</v>
      </c>
      <c r="D20" s="1" t="s">
        <v>18</v>
      </c>
      <c r="E20" s="1" t="s">
        <v>19</v>
      </c>
      <c r="F20" s="1" t="s">
        <v>20</v>
      </c>
      <c r="G20" s="1" t="s">
        <v>21</v>
      </c>
      <c r="H20" s="1" t="s">
        <v>48</v>
      </c>
      <c r="I20">
        <v>65288</v>
      </c>
      <c r="J20" s="2">
        <v>43737</v>
      </c>
      <c r="K20" s="1" t="s">
        <v>46</v>
      </c>
      <c r="L20">
        <v>3</v>
      </c>
      <c r="M20" s="1" t="s">
        <v>29</v>
      </c>
      <c r="N20">
        <v>3.19</v>
      </c>
      <c r="O20">
        <v>3</v>
      </c>
      <c r="P20">
        <v>0</v>
      </c>
      <c r="Q20">
        <v>9</v>
      </c>
      <c r="R20" s="1"/>
      <c r="S20" s="2"/>
      <c r="T20" s="1"/>
      <c r="U20" s="1"/>
      <c r="W20" t="s">
        <v>710</v>
      </c>
      <c r="Z20">
        <v>9</v>
      </c>
      <c r="AA20">
        <v>2019</v>
      </c>
      <c r="AB20">
        <v>42</v>
      </c>
      <c r="AC20" t="s">
        <v>718</v>
      </c>
    </row>
    <row r="21" spans="1:29" x14ac:dyDescent="0.3">
      <c r="A21" s="1" t="s">
        <v>416</v>
      </c>
      <c r="B21" s="1" t="s">
        <v>62</v>
      </c>
      <c r="C21" s="2">
        <v>25506</v>
      </c>
      <c r="D21" s="1" t="s">
        <v>26</v>
      </c>
      <c r="E21" s="1" t="s">
        <v>63</v>
      </c>
      <c r="F21" s="1" t="s">
        <v>20</v>
      </c>
      <c r="G21" s="1" t="s">
        <v>21</v>
      </c>
      <c r="H21" s="1" t="s">
        <v>22</v>
      </c>
      <c r="I21">
        <v>64375</v>
      </c>
      <c r="J21" s="2">
        <v>43513</v>
      </c>
      <c r="K21" s="1" t="s">
        <v>38</v>
      </c>
      <c r="L21">
        <v>3</v>
      </c>
      <c r="M21" s="1" t="s">
        <v>29</v>
      </c>
      <c r="N21">
        <v>3.5</v>
      </c>
      <c r="O21">
        <v>5</v>
      </c>
      <c r="P21">
        <v>0</v>
      </c>
      <c r="Q21">
        <v>17</v>
      </c>
      <c r="R21" s="1"/>
      <c r="S21" s="2"/>
      <c r="T21" s="1"/>
      <c r="U21" s="1"/>
      <c r="W21" t="s">
        <v>710</v>
      </c>
      <c r="Z21">
        <v>2</v>
      </c>
      <c r="AA21">
        <v>2019</v>
      </c>
      <c r="AB21">
        <v>56</v>
      </c>
      <c r="AC21" t="s">
        <v>720</v>
      </c>
    </row>
    <row r="22" spans="1:29" x14ac:dyDescent="0.3">
      <c r="A22" s="1" t="s">
        <v>417</v>
      </c>
      <c r="B22" s="1" t="s">
        <v>64</v>
      </c>
      <c r="C22" s="2">
        <v>29254</v>
      </c>
      <c r="D22" s="1" t="s">
        <v>26</v>
      </c>
      <c r="E22" s="1" t="s">
        <v>19</v>
      </c>
      <c r="F22" s="1" t="s">
        <v>20</v>
      </c>
      <c r="G22" s="1" t="s">
        <v>21</v>
      </c>
      <c r="H22" s="1" t="s">
        <v>48</v>
      </c>
      <c r="I22">
        <v>63763</v>
      </c>
      <c r="J22" s="2">
        <v>42858</v>
      </c>
      <c r="K22" s="1" t="s">
        <v>36</v>
      </c>
      <c r="L22">
        <v>3</v>
      </c>
      <c r="M22" s="1" t="s">
        <v>29</v>
      </c>
      <c r="N22">
        <v>4.51</v>
      </c>
      <c r="O22">
        <v>4</v>
      </c>
      <c r="P22">
        <v>0</v>
      </c>
      <c r="Q22">
        <v>3</v>
      </c>
      <c r="R22" s="1"/>
      <c r="S22" s="2"/>
      <c r="T22" s="1"/>
      <c r="U22" s="1"/>
      <c r="W22" t="s">
        <v>710</v>
      </c>
      <c r="Z22">
        <v>5</v>
      </c>
      <c r="AA22">
        <v>2017</v>
      </c>
      <c r="AB22">
        <v>45</v>
      </c>
      <c r="AC22" t="s">
        <v>718</v>
      </c>
    </row>
    <row r="23" spans="1:29" x14ac:dyDescent="0.3">
      <c r="A23" s="1" t="s">
        <v>418</v>
      </c>
      <c r="B23" s="1" t="s">
        <v>65</v>
      </c>
      <c r="C23" s="2">
        <v>28356</v>
      </c>
      <c r="D23" s="1" t="s">
        <v>18</v>
      </c>
      <c r="E23" s="1" t="s">
        <v>27</v>
      </c>
      <c r="F23" s="1" t="s">
        <v>20</v>
      </c>
      <c r="G23" s="1" t="s">
        <v>21</v>
      </c>
      <c r="H23" s="1" t="s">
        <v>48</v>
      </c>
      <c r="I23">
        <v>62162</v>
      </c>
      <c r="J23" s="2">
        <v>42464</v>
      </c>
      <c r="K23" s="1" t="s">
        <v>28</v>
      </c>
      <c r="L23">
        <v>3</v>
      </c>
      <c r="M23" s="1" t="s">
        <v>29</v>
      </c>
      <c r="N23">
        <v>3.25</v>
      </c>
      <c r="O23">
        <v>5</v>
      </c>
      <c r="P23">
        <v>0</v>
      </c>
      <c r="Q23">
        <v>15</v>
      </c>
      <c r="R23" s="1"/>
      <c r="S23" s="2"/>
      <c r="T23" s="1"/>
      <c r="U23" s="1"/>
      <c r="W23" t="s">
        <v>710</v>
      </c>
      <c r="Z23">
        <v>4</v>
      </c>
      <c r="AA23">
        <v>2016</v>
      </c>
      <c r="AB23">
        <v>48</v>
      </c>
      <c r="AC23" t="s">
        <v>719</v>
      </c>
    </row>
    <row r="24" spans="1:29" x14ac:dyDescent="0.3">
      <c r="A24" s="1" t="s">
        <v>419</v>
      </c>
      <c r="B24" s="1" t="s">
        <v>66</v>
      </c>
      <c r="C24" s="2">
        <v>24433</v>
      </c>
      <c r="D24" s="1" t="s">
        <v>18</v>
      </c>
      <c r="E24" s="1" t="s">
        <v>19</v>
      </c>
      <c r="F24" s="1" t="s">
        <v>20</v>
      </c>
      <c r="G24" s="1" t="s">
        <v>32</v>
      </c>
      <c r="H24" s="1" t="s">
        <v>67</v>
      </c>
      <c r="I24">
        <v>77692</v>
      </c>
      <c r="J24" s="2">
        <v>42597</v>
      </c>
      <c r="K24" s="1" t="s">
        <v>46</v>
      </c>
      <c r="L24">
        <v>3</v>
      </c>
      <c r="M24" s="1" t="s">
        <v>29</v>
      </c>
      <c r="N24">
        <v>3.84</v>
      </c>
      <c r="O24">
        <v>3</v>
      </c>
      <c r="P24">
        <v>0</v>
      </c>
      <c r="Q24">
        <v>4</v>
      </c>
      <c r="R24" s="1"/>
      <c r="S24" s="2"/>
      <c r="T24" s="1"/>
      <c r="U24" s="1"/>
      <c r="W24" t="s">
        <v>710</v>
      </c>
      <c r="Z24">
        <v>8</v>
      </c>
      <c r="AA24">
        <v>2016</v>
      </c>
      <c r="AB24">
        <v>59</v>
      </c>
      <c r="AC24" t="s">
        <v>720</v>
      </c>
    </row>
    <row r="25" spans="1:29" x14ac:dyDescent="0.3">
      <c r="A25" s="1" t="s">
        <v>420</v>
      </c>
      <c r="B25" s="1" t="s">
        <v>68</v>
      </c>
      <c r="C25" s="2">
        <v>30567</v>
      </c>
      <c r="D25" s="1" t="s">
        <v>18</v>
      </c>
      <c r="E25" s="1" t="s">
        <v>19</v>
      </c>
      <c r="F25" s="1" t="s">
        <v>20</v>
      </c>
      <c r="G25" s="1" t="s">
        <v>21</v>
      </c>
      <c r="H25" s="1" t="s">
        <v>69</v>
      </c>
      <c r="I25">
        <v>72640</v>
      </c>
      <c r="J25" s="2">
        <v>44589</v>
      </c>
      <c r="K25" s="1" t="s">
        <v>28</v>
      </c>
      <c r="L25">
        <v>4</v>
      </c>
      <c r="M25" s="1" t="s">
        <v>24</v>
      </c>
      <c r="N25">
        <v>5</v>
      </c>
      <c r="O25">
        <v>3</v>
      </c>
      <c r="P25">
        <v>0</v>
      </c>
      <c r="Q25">
        <v>14</v>
      </c>
      <c r="R25" s="1"/>
      <c r="S25" s="2"/>
      <c r="T25" s="1"/>
      <c r="U25" s="1"/>
      <c r="W25" t="s">
        <v>710</v>
      </c>
      <c r="Z25">
        <v>1</v>
      </c>
      <c r="AA25">
        <v>2022</v>
      </c>
      <c r="AB25">
        <v>42</v>
      </c>
      <c r="AC25" t="s">
        <v>718</v>
      </c>
    </row>
    <row r="26" spans="1:29" x14ac:dyDescent="0.3">
      <c r="A26" s="1" t="s">
        <v>421</v>
      </c>
      <c r="B26" s="1" t="s">
        <v>70</v>
      </c>
      <c r="C26" s="2">
        <v>31901</v>
      </c>
      <c r="D26" s="1" t="s">
        <v>26</v>
      </c>
      <c r="E26" s="1" t="s">
        <v>19</v>
      </c>
      <c r="F26" s="1" t="s">
        <v>20</v>
      </c>
      <c r="G26" s="1" t="s">
        <v>32</v>
      </c>
      <c r="H26" s="1" t="s">
        <v>33</v>
      </c>
      <c r="I26">
        <v>93396</v>
      </c>
      <c r="J26" s="2">
        <v>43415</v>
      </c>
      <c r="K26" s="1" t="s">
        <v>28</v>
      </c>
      <c r="L26">
        <v>3</v>
      </c>
      <c r="M26" s="1" t="s">
        <v>29</v>
      </c>
      <c r="N26">
        <v>4.96</v>
      </c>
      <c r="O26">
        <v>4</v>
      </c>
      <c r="P26">
        <v>0</v>
      </c>
      <c r="Q26">
        <v>3</v>
      </c>
      <c r="R26" s="1"/>
      <c r="S26" s="2"/>
      <c r="T26" s="1"/>
      <c r="U26" s="1"/>
      <c r="W26" t="s">
        <v>710</v>
      </c>
      <c r="Z26">
        <v>11</v>
      </c>
      <c r="AA26">
        <v>2018</v>
      </c>
      <c r="AB26">
        <v>38</v>
      </c>
      <c r="AC26" t="s">
        <v>718</v>
      </c>
    </row>
    <row r="27" spans="1:29" x14ac:dyDescent="0.3">
      <c r="A27" s="1" t="s">
        <v>422</v>
      </c>
      <c r="B27" s="1" t="s">
        <v>71</v>
      </c>
      <c r="C27" s="2">
        <v>30349</v>
      </c>
      <c r="D27" s="1" t="s">
        <v>18</v>
      </c>
      <c r="E27" s="1" t="s">
        <v>19</v>
      </c>
      <c r="F27" s="1" t="s">
        <v>20</v>
      </c>
      <c r="G27" s="1" t="s">
        <v>21</v>
      </c>
      <c r="H27" s="1" t="s">
        <v>22</v>
      </c>
      <c r="I27">
        <v>52846</v>
      </c>
      <c r="J27" s="2">
        <v>43555</v>
      </c>
      <c r="K27" s="1" t="s">
        <v>23</v>
      </c>
      <c r="L27">
        <v>3</v>
      </c>
      <c r="M27" s="1" t="s">
        <v>29</v>
      </c>
      <c r="N27">
        <v>4.43</v>
      </c>
      <c r="O27">
        <v>3</v>
      </c>
      <c r="P27">
        <v>0</v>
      </c>
      <c r="Q27">
        <v>14</v>
      </c>
      <c r="R27" s="1"/>
      <c r="S27" s="2"/>
      <c r="T27" s="1"/>
      <c r="U27" s="1"/>
      <c r="W27" t="s">
        <v>710</v>
      </c>
      <c r="Z27">
        <v>3</v>
      </c>
      <c r="AA27">
        <v>2019</v>
      </c>
      <c r="AB27">
        <v>42</v>
      </c>
      <c r="AC27" t="s">
        <v>718</v>
      </c>
    </row>
    <row r="28" spans="1:29" x14ac:dyDescent="0.3">
      <c r="A28" s="1" t="s">
        <v>423</v>
      </c>
      <c r="B28" s="1" t="s">
        <v>72</v>
      </c>
      <c r="C28" s="2">
        <v>31569</v>
      </c>
      <c r="D28" s="1" t="s">
        <v>26</v>
      </c>
      <c r="E28" s="1" t="s">
        <v>19</v>
      </c>
      <c r="F28" s="1" t="s">
        <v>20</v>
      </c>
      <c r="G28" s="1" t="s">
        <v>41</v>
      </c>
      <c r="H28" s="1" t="s">
        <v>73</v>
      </c>
      <c r="I28">
        <v>100031</v>
      </c>
      <c r="J28" s="2">
        <v>44742</v>
      </c>
      <c r="K28" s="1" t="s">
        <v>23</v>
      </c>
      <c r="L28">
        <v>3</v>
      </c>
      <c r="M28" s="1" t="s">
        <v>29</v>
      </c>
      <c r="N28">
        <v>5</v>
      </c>
      <c r="O28">
        <v>5</v>
      </c>
      <c r="P28">
        <v>0</v>
      </c>
      <c r="Q28">
        <v>7</v>
      </c>
      <c r="R28" s="1"/>
      <c r="S28" s="2"/>
      <c r="T28" s="1"/>
      <c r="U28" s="1"/>
      <c r="W28" t="s">
        <v>710</v>
      </c>
      <c r="Z28">
        <v>6</v>
      </c>
      <c r="AA28">
        <v>2022</v>
      </c>
      <c r="AB28">
        <v>39</v>
      </c>
      <c r="AC28" t="s">
        <v>718</v>
      </c>
    </row>
    <row r="29" spans="1:29" x14ac:dyDescent="0.3">
      <c r="A29" s="1" t="s">
        <v>424</v>
      </c>
      <c r="B29" s="1" t="s">
        <v>74</v>
      </c>
      <c r="C29" s="2">
        <v>23146</v>
      </c>
      <c r="D29" s="1" t="s">
        <v>26</v>
      </c>
      <c r="E29" s="1" t="s">
        <v>19</v>
      </c>
      <c r="F29" s="1" t="s">
        <v>20</v>
      </c>
      <c r="G29" s="1" t="s">
        <v>75</v>
      </c>
      <c r="H29" s="1" t="s">
        <v>76</v>
      </c>
      <c r="I29">
        <v>71860</v>
      </c>
      <c r="J29" s="2">
        <v>43695</v>
      </c>
      <c r="K29" s="1" t="s">
        <v>28</v>
      </c>
      <c r="L29">
        <v>3</v>
      </c>
      <c r="M29" s="1" t="s">
        <v>29</v>
      </c>
      <c r="N29">
        <v>5</v>
      </c>
      <c r="O29">
        <v>5</v>
      </c>
      <c r="P29">
        <v>0</v>
      </c>
      <c r="Q29">
        <v>7</v>
      </c>
      <c r="R29" s="1"/>
      <c r="S29" s="2"/>
      <c r="T29" s="1"/>
      <c r="U29" s="1"/>
      <c r="W29" t="s">
        <v>710</v>
      </c>
      <c r="Z29">
        <v>8</v>
      </c>
      <c r="AA29">
        <v>2019</v>
      </c>
      <c r="AB29">
        <v>62</v>
      </c>
      <c r="AC29" t="s">
        <v>720</v>
      </c>
    </row>
    <row r="30" spans="1:29" x14ac:dyDescent="0.3">
      <c r="A30" s="1" t="s">
        <v>425</v>
      </c>
      <c r="B30" s="1" t="s">
        <v>77</v>
      </c>
      <c r="C30" s="2">
        <v>18660</v>
      </c>
      <c r="D30" s="1" t="s">
        <v>26</v>
      </c>
      <c r="E30" s="1" t="s">
        <v>19</v>
      </c>
      <c r="F30" s="1" t="s">
        <v>20</v>
      </c>
      <c r="G30" s="1" t="s">
        <v>21</v>
      </c>
      <c r="H30" s="1" t="s">
        <v>22</v>
      </c>
      <c r="I30">
        <v>61656</v>
      </c>
      <c r="J30" s="2">
        <v>43737</v>
      </c>
      <c r="K30" s="1" t="s">
        <v>46</v>
      </c>
      <c r="L30">
        <v>3</v>
      </c>
      <c r="M30" s="1" t="s">
        <v>29</v>
      </c>
      <c r="N30">
        <v>5</v>
      </c>
      <c r="O30">
        <v>4</v>
      </c>
      <c r="P30">
        <v>0</v>
      </c>
      <c r="Q30">
        <v>11</v>
      </c>
      <c r="R30" s="1"/>
      <c r="S30" s="2"/>
      <c r="T30" s="1"/>
      <c r="U30" s="1"/>
      <c r="W30" t="s">
        <v>710</v>
      </c>
      <c r="Z30">
        <v>9</v>
      </c>
      <c r="AA30">
        <v>2019</v>
      </c>
      <c r="AB30">
        <v>74</v>
      </c>
      <c r="AC30" t="s">
        <v>720</v>
      </c>
    </row>
    <row r="31" spans="1:29" x14ac:dyDescent="0.3">
      <c r="A31" s="1" t="s">
        <v>426</v>
      </c>
      <c r="B31" s="1" t="s">
        <v>78</v>
      </c>
      <c r="C31" s="2">
        <v>26544</v>
      </c>
      <c r="D31" s="1" t="s">
        <v>18</v>
      </c>
      <c r="E31" s="1" t="s">
        <v>27</v>
      </c>
      <c r="F31" s="1" t="s">
        <v>20</v>
      </c>
      <c r="G31" s="1" t="s">
        <v>41</v>
      </c>
      <c r="H31" s="1" t="s">
        <v>79</v>
      </c>
      <c r="I31">
        <v>110929</v>
      </c>
      <c r="J31" s="2">
        <v>44721</v>
      </c>
      <c r="K31" s="1" t="s">
        <v>28</v>
      </c>
      <c r="L31">
        <v>3</v>
      </c>
      <c r="M31" s="1" t="s">
        <v>29</v>
      </c>
      <c r="N31">
        <v>4.5</v>
      </c>
      <c r="O31">
        <v>5</v>
      </c>
      <c r="P31">
        <v>0</v>
      </c>
      <c r="Q31">
        <v>8</v>
      </c>
      <c r="R31" s="1"/>
      <c r="S31" s="2"/>
      <c r="T31" s="1"/>
      <c r="U31" s="1"/>
      <c r="W31" t="s">
        <v>710</v>
      </c>
      <c r="Z31">
        <v>6</v>
      </c>
      <c r="AA31">
        <v>2022</v>
      </c>
      <c r="AB31">
        <v>53</v>
      </c>
      <c r="AC31" t="s">
        <v>719</v>
      </c>
    </row>
    <row r="32" spans="1:29" x14ac:dyDescent="0.3">
      <c r="A32" s="1" t="s">
        <v>427</v>
      </c>
      <c r="B32" s="1" t="s">
        <v>80</v>
      </c>
      <c r="C32" s="2">
        <v>29191</v>
      </c>
      <c r="D32" s="1" t="s">
        <v>26</v>
      </c>
      <c r="E32" s="1" t="s">
        <v>19</v>
      </c>
      <c r="F32" s="1" t="s">
        <v>20</v>
      </c>
      <c r="G32" s="1" t="s">
        <v>21</v>
      </c>
      <c r="H32" s="1" t="s">
        <v>22</v>
      </c>
      <c r="I32">
        <v>54237</v>
      </c>
      <c r="J32" s="2">
        <v>43804</v>
      </c>
      <c r="K32" s="1" t="s">
        <v>28</v>
      </c>
      <c r="L32">
        <v>3</v>
      </c>
      <c r="M32" s="1" t="s">
        <v>29</v>
      </c>
      <c r="N32">
        <v>3.3</v>
      </c>
      <c r="O32">
        <v>4</v>
      </c>
      <c r="P32">
        <v>0</v>
      </c>
      <c r="Q32">
        <v>11</v>
      </c>
      <c r="R32" s="1"/>
      <c r="S32" s="2"/>
      <c r="T32" s="1"/>
      <c r="U32" s="1"/>
      <c r="W32" t="s">
        <v>710</v>
      </c>
      <c r="Z32">
        <v>12</v>
      </c>
      <c r="AA32">
        <v>2019</v>
      </c>
      <c r="AB32">
        <v>46</v>
      </c>
      <c r="AC32" t="s">
        <v>719</v>
      </c>
    </row>
    <row r="33" spans="1:29" x14ac:dyDescent="0.3">
      <c r="A33" s="1" t="s">
        <v>428</v>
      </c>
      <c r="B33" s="1" t="s">
        <v>81</v>
      </c>
      <c r="C33" s="2">
        <v>30552</v>
      </c>
      <c r="D33" s="1" t="s">
        <v>18</v>
      </c>
      <c r="E33" s="1" t="s">
        <v>19</v>
      </c>
      <c r="F33" s="1" t="s">
        <v>20</v>
      </c>
      <c r="G33" s="1" t="s">
        <v>21</v>
      </c>
      <c r="H33" s="1" t="s">
        <v>22</v>
      </c>
      <c r="I33">
        <v>60380</v>
      </c>
      <c r="J33" s="2">
        <v>43319</v>
      </c>
      <c r="K33" s="1" t="s">
        <v>23</v>
      </c>
      <c r="L33">
        <v>3</v>
      </c>
      <c r="M33" s="1" t="s">
        <v>29</v>
      </c>
      <c r="N33">
        <v>3.8</v>
      </c>
      <c r="O33">
        <v>5</v>
      </c>
      <c r="P33">
        <v>0</v>
      </c>
      <c r="Q33">
        <v>4</v>
      </c>
      <c r="R33" s="1"/>
      <c r="S33" s="2"/>
      <c r="T33" s="1"/>
      <c r="U33" s="1"/>
      <c r="W33" t="s">
        <v>710</v>
      </c>
      <c r="Z33">
        <v>8</v>
      </c>
      <c r="AA33">
        <v>2018</v>
      </c>
      <c r="AB33">
        <v>42</v>
      </c>
      <c r="AC33" t="s">
        <v>718</v>
      </c>
    </row>
    <row r="34" spans="1:29" x14ac:dyDescent="0.3">
      <c r="A34" s="1" t="s">
        <v>429</v>
      </c>
      <c r="B34" s="1" t="s">
        <v>82</v>
      </c>
      <c r="C34" s="2">
        <v>25878</v>
      </c>
      <c r="D34" s="1" t="s">
        <v>18</v>
      </c>
      <c r="E34" s="1" t="s">
        <v>19</v>
      </c>
      <c r="F34" s="1" t="s">
        <v>20</v>
      </c>
      <c r="G34" s="1" t="s">
        <v>75</v>
      </c>
      <c r="H34" s="1" t="s">
        <v>76</v>
      </c>
      <c r="I34">
        <v>66808</v>
      </c>
      <c r="J34" s="2">
        <v>42869</v>
      </c>
      <c r="K34" s="1" t="s">
        <v>36</v>
      </c>
      <c r="L34">
        <v>3</v>
      </c>
      <c r="M34" s="1" t="s">
        <v>29</v>
      </c>
      <c r="N34">
        <v>3</v>
      </c>
      <c r="O34">
        <v>5</v>
      </c>
      <c r="P34">
        <v>0</v>
      </c>
      <c r="Q34">
        <v>17</v>
      </c>
      <c r="R34" s="1"/>
      <c r="S34" s="2"/>
      <c r="T34" s="1"/>
      <c r="U34" s="1"/>
      <c r="W34" t="s">
        <v>710</v>
      </c>
      <c r="Z34">
        <v>5</v>
      </c>
      <c r="AA34">
        <v>2017</v>
      </c>
      <c r="AB34">
        <v>55</v>
      </c>
      <c r="AC34" t="s">
        <v>719</v>
      </c>
    </row>
    <row r="35" spans="1:29" x14ac:dyDescent="0.3">
      <c r="A35" s="1" t="s">
        <v>430</v>
      </c>
      <c r="B35" s="1" t="s">
        <v>83</v>
      </c>
      <c r="C35" s="2">
        <v>32294</v>
      </c>
      <c r="D35" s="1" t="s">
        <v>26</v>
      </c>
      <c r="E35" s="1" t="s">
        <v>19</v>
      </c>
      <c r="F35" s="1" t="s">
        <v>20</v>
      </c>
      <c r="G35" s="1" t="s">
        <v>21</v>
      </c>
      <c r="H35" s="1" t="s">
        <v>22</v>
      </c>
      <c r="I35">
        <v>64816</v>
      </c>
      <c r="J35" s="2">
        <v>42439</v>
      </c>
      <c r="K35" s="1" t="s">
        <v>28</v>
      </c>
      <c r="L35">
        <v>3</v>
      </c>
      <c r="M35" s="1" t="s">
        <v>29</v>
      </c>
      <c r="N35">
        <v>3.58</v>
      </c>
      <c r="O35">
        <v>5</v>
      </c>
      <c r="P35">
        <v>0</v>
      </c>
      <c r="Q35">
        <v>3</v>
      </c>
      <c r="R35" s="1"/>
      <c r="S35" s="2"/>
      <c r="T35" s="1"/>
      <c r="U35" s="1"/>
      <c r="W35" t="s">
        <v>710</v>
      </c>
      <c r="Z35">
        <v>3</v>
      </c>
      <c r="AA35">
        <v>2016</v>
      </c>
      <c r="AB35">
        <v>37</v>
      </c>
      <c r="AC35" t="s">
        <v>718</v>
      </c>
    </row>
    <row r="36" spans="1:29" x14ac:dyDescent="0.3">
      <c r="A36" s="1" t="s">
        <v>431</v>
      </c>
      <c r="B36" s="1" t="s">
        <v>84</v>
      </c>
      <c r="C36" s="2">
        <v>31176</v>
      </c>
      <c r="D36" s="1" t="s">
        <v>18</v>
      </c>
      <c r="E36" s="1" t="s">
        <v>19</v>
      </c>
      <c r="F36" s="1" t="s">
        <v>20</v>
      </c>
      <c r="G36" s="1" t="s">
        <v>41</v>
      </c>
      <c r="H36" s="1" t="s">
        <v>42</v>
      </c>
      <c r="I36">
        <v>68678</v>
      </c>
      <c r="J36" s="2">
        <v>42864</v>
      </c>
      <c r="K36" s="1" t="s">
        <v>28</v>
      </c>
      <c r="L36">
        <v>3</v>
      </c>
      <c r="M36" s="1" t="s">
        <v>29</v>
      </c>
      <c r="N36">
        <v>4.7</v>
      </c>
      <c r="O36">
        <v>3</v>
      </c>
      <c r="P36">
        <v>0</v>
      </c>
      <c r="Q36">
        <v>2</v>
      </c>
      <c r="R36" s="1"/>
      <c r="S36" s="2"/>
      <c r="T36" s="1"/>
      <c r="U36" s="1"/>
      <c r="W36" t="s">
        <v>710</v>
      </c>
      <c r="Z36">
        <v>5</v>
      </c>
      <c r="AA36">
        <v>2017</v>
      </c>
      <c r="AB36">
        <v>40</v>
      </c>
      <c r="AC36" t="s">
        <v>718</v>
      </c>
    </row>
    <row r="37" spans="1:29" x14ac:dyDescent="0.3">
      <c r="A37" s="1" t="s">
        <v>432</v>
      </c>
      <c r="B37" s="1" t="s">
        <v>85</v>
      </c>
      <c r="C37" s="2">
        <v>29459</v>
      </c>
      <c r="D37" s="1" t="s">
        <v>18</v>
      </c>
      <c r="E37" s="1" t="s">
        <v>27</v>
      </c>
      <c r="F37" s="1" t="s">
        <v>20</v>
      </c>
      <c r="G37" s="1" t="s">
        <v>21</v>
      </c>
      <c r="H37" s="1" t="s">
        <v>22</v>
      </c>
      <c r="I37">
        <v>50373</v>
      </c>
      <c r="J37" s="2">
        <v>44719</v>
      </c>
      <c r="K37" s="1" t="s">
        <v>36</v>
      </c>
      <c r="L37">
        <v>4</v>
      </c>
      <c r="M37" s="1" t="s">
        <v>24</v>
      </c>
      <c r="N37">
        <v>4.0999999999999996</v>
      </c>
      <c r="O37">
        <v>4</v>
      </c>
      <c r="P37">
        <v>0</v>
      </c>
      <c r="Q37">
        <v>5</v>
      </c>
      <c r="R37" s="1"/>
      <c r="S37" s="2"/>
      <c r="T37" s="1"/>
      <c r="U37" s="1"/>
      <c r="W37" t="s">
        <v>710</v>
      </c>
      <c r="Z37">
        <v>6</v>
      </c>
      <c r="AA37">
        <v>2022</v>
      </c>
      <c r="AB37">
        <v>45</v>
      </c>
      <c r="AC37" t="s">
        <v>718</v>
      </c>
    </row>
    <row r="38" spans="1:29" x14ac:dyDescent="0.3">
      <c r="A38" s="1" t="s">
        <v>433</v>
      </c>
      <c r="B38" s="1" t="s">
        <v>86</v>
      </c>
      <c r="C38" s="2">
        <v>28346</v>
      </c>
      <c r="D38" s="1" t="s">
        <v>18</v>
      </c>
      <c r="E38" s="1" t="s">
        <v>19</v>
      </c>
      <c r="F38" s="1" t="s">
        <v>20</v>
      </c>
      <c r="G38" s="1" t="s">
        <v>21</v>
      </c>
      <c r="H38" s="1" t="s">
        <v>22</v>
      </c>
      <c r="I38">
        <v>63108</v>
      </c>
      <c r="J38" s="2">
        <v>43319</v>
      </c>
      <c r="K38" s="1" t="s">
        <v>36</v>
      </c>
      <c r="L38">
        <v>3</v>
      </c>
      <c r="M38" s="1" t="s">
        <v>29</v>
      </c>
      <c r="N38">
        <v>4.4000000000000004</v>
      </c>
      <c r="O38">
        <v>5</v>
      </c>
      <c r="P38">
        <v>0</v>
      </c>
      <c r="Q38">
        <v>3</v>
      </c>
      <c r="R38" s="1"/>
      <c r="S38" s="2"/>
      <c r="T38" s="1"/>
      <c r="U38" s="1"/>
      <c r="W38" t="s">
        <v>710</v>
      </c>
      <c r="Z38">
        <v>8</v>
      </c>
      <c r="AA38">
        <v>2018</v>
      </c>
      <c r="AB38">
        <v>48</v>
      </c>
      <c r="AC38" t="s">
        <v>719</v>
      </c>
    </row>
    <row r="39" spans="1:29" x14ac:dyDescent="0.3">
      <c r="A39" s="1" t="s">
        <v>434</v>
      </c>
      <c r="B39" s="1" t="s">
        <v>87</v>
      </c>
      <c r="C39" s="2">
        <v>27745</v>
      </c>
      <c r="D39" s="1" t="s">
        <v>18</v>
      </c>
      <c r="E39" s="1" t="s">
        <v>40</v>
      </c>
      <c r="F39" s="1" t="s">
        <v>88</v>
      </c>
      <c r="G39" s="1" t="s">
        <v>21</v>
      </c>
      <c r="H39" s="1" t="s">
        <v>69</v>
      </c>
      <c r="I39">
        <v>68051</v>
      </c>
      <c r="J39" s="2">
        <v>42205</v>
      </c>
      <c r="K39" s="1" t="s">
        <v>28</v>
      </c>
      <c r="L39">
        <v>2</v>
      </c>
      <c r="M39" s="1" t="s">
        <v>55</v>
      </c>
      <c r="N39">
        <v>4.13</v>
      </c>
      <c r="O39">
        <v>2</v>
      </c>
      <c r="P39">
        <v>3</v>
      </c>
      <c r="Q39">
        <v>3</v>
      </c>
      <c r="R39" s="1"/>
      <c r="S39" s="2"/>
      <c r="T39" s="1"/>
      <c r="U39" s="1"/>
      <c r="W39" t="s">
        <v>710</v>
      </c>
      <c r="Z39">
        <v>7</v>
      </c>
      <c r="AA39">
        <v>2015</v>
      </c>
      <c r="AB39">
        <v>50</v>
      </c>
      <c r="AC39" t="s">
        <v>719</v>
      </c>
    </row>
    <row r="40" spans="1:29" x14ac:dyDescent="0.3">
      <c r="A40" s="1" t="s">
        <v>435</v>
      </c>
      <c r="B40" s="1" t="s">
        <v>89</v>
      </c>
      <c r="C40" s="2">
        <v>30394</v>
      </c>
      <c r="D40" s="1" t="s">
        <v>18</v>
      </c>
      <c r="E40" s="1" t="s">
        <v>19</v>
      </c>
      <c r="F40" s="1" t="s">
        <v>88</v>
      </c>
      <c r="G40" s="1" t="s">
        <v>21</v>
      </c>
      <c r="H40" s="1" t="s">
        <v>90</v>
      </c>
      <c r="I40">
        <v>170500</v>
      </c>
      <c r="J40" s="2">
        <v>41760</v>
      </c>
      <c r="K40" s="1" t="s">
        <v>28</v>
      </c>
      <c r="L40">
        <v>4</v>
      </c>
      <c r="M40" s="1" t="s">
        <v>24</v>
      </c>
      <c r="N40">
        <v>3.7</v>
      </c>
      <c r="O40">
        <v>5</v>
      </c>
      <c r="P40">
        <v>0</v>
      </c>
      <c r="Q40">
        <v>15</v>
      </c>
      <c r="R40" s="1"/>
      <c r="S40" s="2"/>
      <c r="T40" s="1"/>
      <c r="U40" s="1"/>
      <c r="W40" t="s">
        <v>710</v>
      </c>
      <c r="Z40">
        <v>5</v>
      </c>
      <c r="AA40">
        <v>2014</v>
      </c>
      <c r="AB40">
        <v>42</v>
      </c>
      <c r="AC40" t="s">
        <v>718</v>
      </c>
    </row>
    <row r="41" spans="1:29" x14ac:dyDescent="0.3">
      <c r="A41" s="1" t="s">
        <v>436</v>
      </c>
      <c r="B41" s="1" t="s">
        <v>91</v>
      </c>
      <c r="C41" s="2">
        <v>28215</v>
      </c>
      <c r="D41" s="1" t="s">
        <v>26</v>
      </c>
      <c r="E41" s="1" t="s">
        <v>27</v>
      </c>
      <c r="F41" s="1" t="s">
        <v>88</v>
      </c>
      <c r="G41" s="1" t="s">
        <v>21</v>
      </c>
      <c r="H41" s="1" t="s">
        <v>22</v>
      </c>
      <c r="I41">
        <v>63381</v>
      </c>
      <c r="J41" s="2">
        <v>44317</v>
      </c>
      <c r="K41" s="1" t="s">
        <v>28</v>
      </c>
      <c r="L41">
        <v>3</v>
      </c>
      <c r="M41" s="1" t="s">
        <v>29</v>
      </c>
      <c r="N41">
        <v>4.7300000000000004</v>
      </c>
      <c r="O41">
        <v>5</v>
      </c>
      <c r="P41">
        <v>0</v>
      </c>
      <c r="Q41">
        <v>6</v>
      </c>
      <c r="R41" s="1"/>
      <c r="S41" s="2"/>
      <c r="T41" s="1"/>
      <c r="U41" s="1"/>
      <c r="W41" t="s">
        <v>710</v>
      </c>
      <c r="Z41">
        <v>5</v>
      </c>
      <c r="AA41">
        <v>2021</v>
      </c>
      <c r="AB41">
        <v>48</v>
      </c>
      <c r="AC41" t="s">
        <v>719</v>
      </c>
    </row>
    <row r="42" spans="1:29" x14ac:dyDescent="0.3">
      <c r="A42" s="1" t="s">
        <v>437</v>
      </c>
      <c r="B42" s="1" t="s">
        <v>92</v>
      </c>
      <c r="C42" s="2">
        <v>31650</v>
      </c>
      <c r="D42" s="1" t="s">
        <v>18</v>
      </c>
      <c r="E42" s="1" t="s">
        <v>27</v>
      </c>
      <c r="F42" s="1" t="s">
        <v>88</v>
      </c>
      <c r="G42" s="1" t="s">
        <v>41</v>
      </c>
      <c r="H42" s="1" t="s">
        <v>44</v>
      </c>
      <c r="I42">
        <v>83552</v>
      </c>
      <c r="J42" s="2">
        <v>44285</v>
      </c>
      <c r="K42" s="1" t="s">
        <v>28</v>
      </c>
      <c r="L42">
        <v>3</v>
      </c>
      <c r="M42" s="1" t="s">
        <v>29</v>
      </c>
      <c r="N42">
        <v>3.04</v>
      </c>
      <c r="O42">
        <v>3</v>
      </c>
      <c r="P42">
        <v>0</v>
      </c>
      <c r="Q42">
        <v>2</v>
      </c>
      <c r="R42" s="1"/>
      <c r="S42" s="2"/>
      <c r="T42" s="1"/>
      <c r="U42" s="1"/>
      <c r="W42" t="s">
        <v>710</v>
      </c>
      <c r="Z42">
        <v>3</v>
      </c>
      <c r="AA42">
        <v>2021</v>
      </c>
      <c r="AB42">
        <v>39</v>
      </c>
      <c r="AC42" t="s">
        <v>718</v>
      </c>
    </row>
    <row r="43" spans="1:29" x14ac:dyDescent="0.3">
      <c r="A43" s="1" t="s">
        <v>438</v>
      </c>
      <c r="B43" s="1" t="s">
        <v>93</v>
      </c>
      <c r="C43" s="2">
        <v>32054</v>
      </c>
      <c r="D43" s="1" t="s">
        <v>26</v>
      </c>
      <c r="E43" s="1" t="s">
        <v>19</v>
      </c>
      <c r="F43" s="1" t="s">
        <v>88</v>
      </c>
      <c r="G43" s="1" t="s">
        <v>21</v>
      </c>
      <c r="H43" s="1" t="s">
        <v>22</v>
      </c>
      <c r="I43">
        <v>56149</v>
      </c>
      <c r="J43" s="2">
        <v>44719</v>
      </c>
      <c r="K43" s="1" t="s">
        <v>23</v>
      </c>
      <c r="L43">
        <v>3</v>
      </c>
      <c r="M43" s="1" t="s">
        <v>29</v>
      </c>
      <c r="N43">
        <v>4.12</v>
      </c>
      <c r="O43">
        <v>5</v>
      </c>
      <c r="P43">
        <v>0</v>
      </c>
      <c r="Q43">
        <v>15</v>
      </c>
      <c r="R43" s="1"/>
      <c r="S43" s="2"/>
      <c r="T43" s="1"/>
      <c r="U43" s="1"/>
      <c r="W43" t="s">
        <v>710</v>
      </c>
      <c r="Z43">
        <v>6</v>
      </c>
      <c r="AA43">
        <v>2022</v>
      </c>
      <c r="AB43">
        <v>38</v>
      </c>
      <c r="AC43" t="s">
        <v>718</v>
      </c>
    </row>
    <row r="44" spans="1:29" x14ac:dyDescent="0.3">
      <c r="A44" s="1" t="s">
        <v>439</v>
      </c>
      <c r="B44" s="1" t="s">
        <v>94</v>
      </c>
      <c r="C44" s="2">
        <v>23994</v>
      </c>
      <c r="D44" s="1" t="s">
        <v>18</v>
      </c>
      <c r="E44" s="1" t="s">
        <v>19</v>
      </c>
      <c r="F44" s="1" t="s">
        <v>88</v>
      </c>
      <c r="G44" s="1" t="s">
        <v>41</v>
      </c>
      <c r="H44" s="1" t="s">
        <v>95</v>
      </c>
      <c r="I44">
        <v>92329</v>
      </c>
      <c r="J44" s="2">
        <v>43749</v>
      </c>
      <c r="K44" s="1" t="s">
        <v>36</v>
      </c>
      <c r="L44">
        <v>3</v>
      </c>
      <c r="M44" s="1" t="s">
        <v>29</v>
      </c>
      <c r="N44">
        <v>5</v>
      </c>
      <c r="O44">
        <v>3</v>
      </c>
      <c r="P44">
        <v>0</v>
      </c>
      <c r="Q44">
        <v>5</v>
      </c>
      <c r="R44" s="1"/>
      <c r="S44" s="2"/>
      <c r="T44" s="1"/>
      <c r="U44" s="1"/>
      <c r="W44" t="s">
        <v>710</v>
      </c>
      <c r="Z44">
        <v>10</v>
      </c>
      <c r="AA44">
        <v>2019</v>
      </c>
      <c r="AB44">
        <v>60</v>
      </c>
      <c r="AC44" t="s">
        <v>720</v>
      </c>
    </row>
    <row r="45" spans="1:29" x14ac:dyDescent="0.3">
      <c r="A45" s="1" t="s">
        <v>440</v>
      </c>
      <c r="B45" s="1" t="s">
        <v>96</v>
      </c>
      <c r="C45" s="2">
        <v>32982</v>
      </c>
      <c r="D45" s="1" t="s">
        <v>26</v>
      </c>
      <c r="E45" s="1" t="s">
        <v>19</v>
      </c>
      <c r="F45" s="1" t="s">
        <v>88</v>
      </c>
      <c r="G45" s="1" t="s">
        <v>75</v>
      </c>
      <c r="H45" s="1" t="s">
        <v>97</v>
      </c>
      <c r="I45">
        <v>65729</v>
      </c>
      <c r="J45" s="2">
        <v>43590</v>
      </c>
      <c r="K45" s="1" t="s">
        <v>28</v>
      </c>
      <c r="L45">
        <v>3</v>
      </c>
      <c r="M45" s="1" t="s">
        <v>29</v>
      </c>
      <c r="N45">
        <v>4.62</v>
      </c>
      <c r="O45">
        <v>4</v>
      </c>
      <c r="P45">
        <v>0</v>
      </c>
      <c r="Q45">
        <v>8</v>
      </c>
      <c r="R45" s="1"/>
      <c r="S45" s="2"/>
      <c r="T45" s="1"/>
      <c r="U45" s="1"/>
      <c r="W45" t="s">
        <v>710</v>
      </c>
      <c r="Z45">
        <v>5</v>
      </c>
      <c r="AA45">
        <v>2019</v>
      </c>
      <c r="AB45">
        <v>35</v>
      </c>
      <c r="AC45" t="s">
        <v>721</v>
      </c>
    </row>
    <row r="46" spans="1:29" x14ac:dyDescent="0.3">
      <c r="A46" s="1" t="s">
        <v>441</v>
      </c>
      <c r="B46" s="1" t="s">
        <v>98</v>
      </c>
      <c r="C46" s="2">
        <v>19011</v>
      </c>
      <c r="D46" s="1" t="s">
        <v>26</v>
      </c>
      <c r="E46" s="1" t="s">
        <v>27</v>
      </c>
      <c r="F46" s="1" t="s">
        <v>88</v>
      </c>
      <c r="G46" s="1" t="s">
        <v>41</v>
      </c>
      <c r="H46" s="1" t="s">
        <v>95</v>
      </c>
      <c r="I46">
        <v>85028</v>
      </c>
      <c r="J46" s="2">
        <v>43749</v>
      </c>
      <c r="K46" s="1" t="s">
        <v>23</v>
      </c>
      <c r="L46">
        <v>3</v>
      </c>
      <c r="M46" s="1" t="s">
        <v>29</v>
      </c>
      <c r="N46">
        <v>3.1</v>
      </c>
      <c r="O46">
        <v>5</v>
      </c>
      <c r="P46">
        <v>0</v>
      </c>
      <c r="Q46">
        <v>19</v>
      </c>
      <c r="R46" s="1"/>
      <c r="S46" s="2"/>
      <c r="T46" s="1"/>
      <c r="U46" s="1"/>
      <c r="W46" t="s">
        <v>710</v>
      </c>
      <c r="Z46">
        <v>10</v>
      </c>
      <c r="AA46">
        <v>2019</v>
      </c>
      <c r="AB46">
        <v>73</v>
      </c>
      <c r="AC46" t="s">
        <v>720</v>
      </c>
    </row>
    <row r="47" spans="1:29" x14ac:dyDescent="0.3">
      <c r="A47" s="1" t="s">
        <v>442</v>
      </c>
      <c r="B47" s="1" t="s">
        <v>99</v>
      </c>
      <c r="C47" s="2">
        <v>28621</v>
      </c>
      <c r="D47" s="1" t="s">
        <v>26</v>
      </c>
      <c r="E47" s="1" t="s">
        <v>27</v>
      </c>
      <c r="F47" s="1" t="s">
        <v>88</v>
      </c>
      <c r="G47" s="1" t="s">
        <v>21</v>
      </c>
      <c r="H47" s="1" t="s">
        <v>22</v>
      </c>
      <c r="I47">
        <v>57583</v>
      </c>
      <c r="J47" s="2">
        <v>42773</v>
      </c>
      <c r="K47" s="1" t="s">
        <v>28</v>
      </c>
      <c r="L47">
        <v>3</v>
      </c>
      <c r="M47" s="1" t="s">
        <v>29</v>
      </c>
      <c r="N47">
        <v>5</v>
      </c>
      <c r="O47">
        <v>3</v>
      </c>
      <c r="P47">
        <v>0</v>
      </c>
      <c r="Q47">
        <v>1</v>
      </c>
      <c r="R47" s="1"/>
      <c r="S47" s="2"/>
      <c r="T47" s="1"/>
      <c r="U47" s="1"/>
      <c r="W47" t="s">
        <v>710</v>
      </c>
      <c r="Z47">
        <v>2</v>
      </c>
      <c r="AA47">
        <v>2017</v>
      </c>
      <c r="AB47">
        <v>47</v>
      </c>
      <c r="AC47" t="s">
        <v>719</v>
      </c>
    </row>
    <row r="48" spans="1:29" x14ac:dyDescent="0.3">
      <c r="A48" s="1" t="s">
        <v>443</v>
      </c>
      <c r="B48" s="1" t="s">
        <v>100</v>
      </c>
      <c r="C48" s="2">
        <v>29112</v>
      </c>
      <c r="D48" s="1" t="s">
        <v>18</v>
      </c>
      <c r="E48" s="1" t="s">
        <v>19</v>
      </c>
      <c r="F48" s="1" t="s">
        <v>88</v>
      </c>
      <c r="G48" s="1" t="s">
        <v>21</v>
      </c>
      <c r="H48" s="1" t="s">
        <v>48</v>
      </c>
      <c r="I48">
        <v>56294</v>
      </c>
      <c r="J48" s="2">
        <v>42562</v>
      </c>
      <c r="K48" s="1" t="s">
        <v>23</v>
      </c>
      <c r="L48">
        <v>3</v>
      </c>
      <c r="M48" s="1" t="s">
        <v>29</v>
      </c>
      <c r="N48">
        <v>3.96</v>
      </c>
      <c r="O48">
        <v>4</v>
      </c>
      <c r="P48">
        <v>0</v>
      </c>
      <c r="Q48">
        <v>6</v>
      </c>
      <c r="R48" s="1"/>
      <c r="S48" s="2"/>
      <c r="T48" s="1"/>
      <c r="U48" s="1"/>
      <c r="W48" t="s">
        <v>710</v>
      </c>
      <c r="Z48">
        <v>7</v>
      </c>
      <c r="AA48">
        <v>2016</v>
      </c>
      <c r="AB48">
        <v>46</v>
      </c>
      <c r="AC48" t="s">
        <v>719</v>
      </c>
    </row>
    <row r="49" spans="1:29" x14ac:dyDescent="0.3">
      <c r="A49" s="1" t="s">
        <v>444</v>
      </c>
      <c r="B49" s="1" t="s">
        <v>101</v>
      </c>
      <c r="C49" s="2">
        <v>32248</v>
      </c>
      <c r="D49" s="1" t="s">
        <v>18</v>
      </c>
      <c r="E49" s="1" t="s">
        <v>27</v>
      </c>
      <c r="F49" s="1" t="s">
        <v>88</v>
      </c>
      <c r="G49" s="1" t="s">
        <v>21</v>
      </c>
      <c r="H49" s="1" t="s">
        <v>22</v>
      </c>
      <c r="I49">
        <v>56991</v>
      </c>
      <c r="J49" s="2">
        <v>45542</v>
      </c>
      <c r="K49" s="1" t="s">
        <v>28</v>
      </c>
      <c r="L49">
        <v>3</v>
      </c>
      <c r="M49" s="1" t="s">
        <v>29</v>
      </c>
      <c r="N49">
        <v>4.3</v>
      </c>
      <c r="O49">
        <v>4</v>
      </c>
      <c r="P49">
        <v>2</v>
      </c>
      <c r="Q49">
        <v>2</v>
      </c>
      <c r="R49" s="1"/>
      <c r="S49" s="2"/>
      <c r="T49" s="1"/>
      <c r="U49" s="1"/>
      <c r="W49" t="s">
        <v>710</v>
      </c>
      <c r="Z49">
        <v>9</v>
      </c>
      <c r="AA49">
        <v>2024</v>
      </c>
      <c r="AB49">
        <v>37</v>
      </c>
      <c r="AC49" t="s">
        <v>718</v>
      </c>
    </row>
    <row r="50" spans="1:29" x14ac:dyDescent="0.3">
      <c r="A50" s="1" t="s">
        <v>445</v>
      </c>
      <c r="B50" s="1" t="s">
        <v>102</v>
      </c>
      <c r="C50" s="2">
        <v>28982</v>
      </c>
      <c r="D50" s="1" t="s">
        <v>26</v>
      </c>
      <c r="E50" s="1" t="s">
        <v>19</v>
      </c>
      <c r="F50" s="1" t="s">
        <v>88</v>
      </c>
      <c r="G50" s="1" t="s">
        <v>32</v>
      </c>
      <c r="H50" s="1" t="s">
        <v>33</v>
      </c>
      <c r="I50">
        <v>101199</v>
      </c>
      <c r="J50" s="2">
        <v>42979</v>
      </c>
      <c r="K50" s="1" t="s">
        <v>28</v>
      </c>
      <c r="L50">
        <v>3</v>
      </c>
      <c r="M50" s="1" t="s">
        <v>29</v>
      </c>
      <c r="N50">
        <v>3.79</v>
      </c>
      <c r="O50">
        <v>5</v>
      </c>
      <c r="P50">
        <v>0</v>
      </c>
      <c r="Q50">
        <v>8</v>
      </c>
      <c r="R50" s="1"/>
      <c r="S50" s="2"/>
      <c r="T50" s="1"/>
      <c r="U50" s="1"/>
      <c r="W50" t="s">
        <v>710</v>
      </c>
      <c r="Z50">
        <v>9</v>
      </c>
      <c r="AA50">
        <v>2017</v>
      </c>
      <c r="AB50">
        <v>46</v>
      </c>
      <c r="AC50" t="s">
        <v>719</v>
      </c>
    </row>
    <row r="51" spans="1:29" x14ac:dyDescent="0.3">
      <c r="A51" s="1" t="s">
        <v>446</v>
      </c>
      <c r="B51" s="1" t="s">
        <v>103</v>
      </c>
      <c r="C51" s="2">
        <v>27436</v>
      </c>
      <c r="D51" s="1" t="s">
        <v>18</v>
      </c>
      <c r="E51" s="1" t="s">
        <v>19</v>
      </c>
      <c r="F51" s="1" t="s">
        <v>88</v>
      </c>
      <c r="G51" s="1" t="s">
        <v>75</v>
      </c>
      <c r="H51" s="1" t="s">
        <v>76</v>
      </c>
      <c r="I51">
        <v>61568</v>
      </c>
      <c r="J51" s="2">
        <v>43737</v>
      </c>
      <c r="K51" s="1" t="s">
        <v>28</v>
      </c>
      <c r="L51">
        <v>1</v>
      </c>
      <c r="M51" s="1" t="s">
        <v>104</v>
      </c>
      <c r="N51">
        <v>1.93</v>
      </c>
      <c r="O51">
        <v>3</v>
      </c>
      <c r="P51">
        <v>6</v>
      </c>
      <c r="Q51">
        <v>5</v>
      </c>
      <c r="R51" s="1"/>
      <c r="S51" s="2"/>
      <c r="T51" s="1"/>
      <c r="U51" s="1"/>
      <c r="W51" t="s">
        <v>710</v>
      </c>
      <c r="Z51">
        <v>9</v>
      </c>
      <c r="AA51">
        <v>2019</v>
      </c>
      <c r="AB51">
        <v>50</v>
      </c>
      <c r="AC51" t="s">
        <v>719</v>
      </c>
    </row>
    <row r="52" spans="1:29" x14ac:dyDescent="0.3">
      <c r="A52" s="1" t="s">
        <v>447</v>
      </c>
      <c r="B52" s="1" t="s">
        <v>105</v>
      </c>
      <c r="C52" s="2">
        <v>24581</v>
      </c>
      <c r="D52" s="1" t="s">
        <v>18</v>
      </c>
      <c r="E52" s="1" t="s">
        <v>27</v>
      </c>
      <c r="F52" s="1" t="s">
        <v>88</v>
      </c>
      <c r="G52" s="1" t="s">
        <v>21</v>
      </c>
      <c r="H52" s="1" t="s">
        <v>22</v>
      </c>
      <c r="I52">
        <v>53189</v>
      </c>
      <c r="J52" s="2">
        <v>43653</v>
      </c>
      <c r="K52" s="1" t="s">
        <v>28</v>
      </c>
      <c r="L52">
        <v>1</v>
      </c>
      <c r="M52" s="1" t="s">
        <v>104</v>
      </c>
      <c r="N52">
        <v>1.1200000000000001</v>
      </c>
      <c r="O52">
        <v>2</v>
      </c>
      <c r="P52">
        <v>4</v>
      </c>
      <c r="Q52">
        <v>9</v>
      </c>
      <c r="R52" s="1"/>
      <c r="S52" s="2"/>
      <c r="T52" s="1"/>
      <c r="U52" s="1"/>
      <c r="W52" t="s">
        <v>710</v>
      </c>
      <c r="Z52">
        <v>7</v>
      </c>
      <c r="AA52">
        <v>2019</v>
      </c>
      <c r="AB52">
        <v>58</v>
      </c>
      <c r="AC52" t="s">
        <v>720</v>
      </c>
    </row>
    <row r="53" spans="1:29" x14ac:dyDescent="0.3">
      <c r="A53" s="1" t="s">
        <v>448</v>
      </c>
      <c r="B53" s="1" t="s">
        <v>106</v>
      </c>
      <c r="C53" s="2">
        <v>30415</v>
      </c>
      <c r="D53" s="1" t="s">
        <v>18</v>
      </c>
      <c r="E53" s="1" t="s">
        <v>19</v>
      </c>
      <c r="F53" s="1" t="s">
        <v>88</v>
      </c>
      <c r="G53" s="1" t="s">
        <v>41</v>
      </c>
      <c r="H53" s="1" t="s">
        <v>107</v>
      </c>
      <c r="I53">
        <v>96820</v>
      </c>
      <c r="J53" s="2">
        <v>44972</v>
      </c>
      <c r="K53" s="1" t="s">
        <v>28</v>
      </c>
      <c r="L53">
        <v>3</v>
      </c>
      <c r="M53" s="1" t="s">
        <v>29</v>
      </c>
      <c r="N53">
        <v>3.01</v>
      </c>
      <c r="O53">
        <v>5</v>
      </c>
      <c r="P53">
        <v>0</v>
      </c>
      <c r="Q53">
        <v>15</v>
      </c>
      <c r="R53" s="1"/>
      <c r="S53" s="2"/>
      <c r="T53" s="1"/>
      <c r="U53" s="1"/>
      <c r="W53" t="s">
        <v>710</v>
      </c>
      <c r="Z53">
        <v>2</v>
      </c>
      <c r="AA53">
        <v>2023</v>
      </c>
      <c r="AB53">
        <v>42</v>
      </c>
      <c r="AC53" t="s">
        <v>718</v>
      </c>
    </row>
    <row r="54" spans="1:29" x14ac:dyDescent="0.3">
      <c r="A54" s="1" t="s">
        <v>449</v>
      </c>
      <c r="B54" s="1" t="s">
        <v>108</v>
      </c>
      <c r="C54" s="2">
        <v>30270</v>
      </c>
      <c r="D54" s="1" t="s">
        <v>18</v>
      </c>
      <c r="E54" s="1" t="s">
        <v>19</v>
      </c>
      <c r="F54" s="1" t="s">
        <v>88</v>
      </c>
      <c r="G54" s="1" t="s">
        <v>21</v>
      </c>
      <c r="H54" s="1" t="s">
        <v>22</v>
      </c>
      <c r="I54">
        <v>51259</v>
      </c>
      <c r="J54" s="2">
        <v>43804</v>
      </c>
      <c r="K54" s="1" t="s">
        <v>28</v>
      </c>
      <c r="L54">
        <v>3</v>
      </c>
      <c r="M54" s="1" t="s">
        <v>29</v>
      </c>
      <c r="N54">
        <v>4.3</v>
      </c>
      <c r="O54">
        <v>4</v>
      </c>
      <c r="P54">
        <v>0</v>
      </c>
      <c r="Q54">
        <v>1</v>
      </c>
      <c r="R54" s="1"/>
      <c r="S54" s="2"/>
      <c r="T54" s="1"/>
      <c r="U54" s="1"/>
      <c r="W54" t="s">
        <v>710</v>
      </c>
      <c r="Z54">
        <v>12</v>
      </c>
      <c r="AA54">
        <v>2019</v>
      </c>
      <c r="AB54">
        <v>43</v>
      </c>
      <c r="AC54" t="s">
        <v>718</v>
      </c>
    </row>
    <row r="55" spans="1:29" x14ac:dyDescent="0.3">
      <c r="A55" s="1" t="s">
        <v>450</v>
      </c>
      <c r="B55" s="1" t="s">
        <v>109</v>
      </c>
      <c r="C55" s="2">
        <v>31911</v>
      </c>
      <c r="D55" s="1" t="s">
        <v>26</v>
      </c>
      <c r="E55" s="1" t="s">
        <v>19</v>
      </c>
      <c r="F55" s="1" t="s">
        <v>88</v>
      </c>
      <c r="G55" s="1" t="s">
        <v>75</v>
      </c>
      <c r="H55" s="1" t="s">
        <v>76</v>
      </c>
      <c r="I55">
        <v>59231</v>
      </c>
      <c r="J55" s="2">
        <v>42786</v>
      </c>
      <c r="K55" s="1" t="s">
        <v>110</v>
      </c>
      <c r="L55">
        <v>1</v>
      </c>
      <c r="M55" s="1" t="s">
        <v>104</v>
      </c>
      <c r="N55">
        <v>2.2999999999999998</v>
      </c>
      <c r="O55">
        <v>1</v>
      </c>
      <c r="P55">
        <v>2</v>
      </c>
      <c r="Q55">
        <v>17</v>
      </c>
      <c r="R55" s="1"/>
      <c r="S55" s="2"/>
      <c r="T55" s="1"/>
      <c r="U55" s="1"/>
      <c r="W55" t="s">
        <v>710</v>
      </c>
      <c r="Z55">
        <v>2</v>
      </c>
      <c r="AA55">
        <v>2017</v>
      </c>
      <c r="AB55">
        <v>38</v>
      </c>
      <c r="AC55" t="s">
        <v>718</v>
      </c>
    </row>
    <row r="56" spans="1:29" x14ac:dyDescent="0.3">
      <c r="A56" s="1" t="s">
        <v>451</v>
      </c>
      <c r="B56" s="1" t="s">
        <v>111</v>
      </c>
      <c r="C56" s="2">
        <v>28533</v>
      </c>
      <c r="D56" s="1" t="s">
        <v>26</v>
      </c>
      <c r="E56" s="1" t="s">
        <v>27</v>
      </c>
      <c r="F56" s="1" t="s">
        <v>88</v>
      </c>
      <c r="G56" s="1" t="s">
        <v>21</v>
      </c>
      <c r="H56" s="1" t="s">
        <v>22</v>
      </c>
      <c r="I56">
        <v>61584</v>
      </c>
      <c r="J56" s="2">
        <v>43282</v>
      </c>
      <c r="K56" s="1" t="s">
        <v>28</v>
      </c>
      <c r="L56">
        <v>2</v>
      </c>
      <c r="M56" s="1" t="s">
        <v>55</v>
      </c>
      <c r="N56">
        <v>3.88</v>
      </c>
      <c r="O56">
        <v>4</v>
      </c>
      <c r="P56">
        <v>0</v>
      </c>
      <c r="Q56">
        <v>6</v>
      </c>
      <c r="R56" s="1"/>
      <c r="S56" s="2"/>
      <c r="T56" s="1"/>
      <c r="U56" s="1"/>
      <c r="W56" t="s">
        <v>710</v>
      </c>
      <c r="Z56">
        <v>7</v>
      </c>
      <c r="AA56">
        <v>2018</v>
      </c>
      <c r="AB56">
        <v>47</v>
      </c>
      <c r="AC56" t="s">
        <v>719</v>
      </c>
    </row>
    <row r="57" spans="1:29" x14ac:dyDescent="0.3">
      <c r="A57" s="1" t="s">
        <v>452</v>
      </c>
      <c r="B57" s="1" t="s">
        <v>112</v>
      </c>
      <c r="C57" s="2">
        <v>31603</v>
      </c>
      <c r="D57" s="1" t="s">
        <v>26</v>
      </c>
      <c r="E57" s="1" t="s">
        <v>19</v>
      </c>
      <c r="F57" s="1" t="s">
        <v>88</v>
      </c>
      <c r="G57" s="1" t="s">
        <v>21</v>
      </c>
      <c r="H57" s="1" t="s">
        <v>22</v>
      </c>
      <c r="I57">
        <v>46335</v>
      </c>
      <c r="J57" s="2">
        <v>42770</v>
      </c>
      <c r="K57" s="1" t="s">
        <v>28</v>
      </c>
      <c r="L57">
        <v>3</v>
      </c>
      <c r="M57" s="1" t="s">
        <v>29</v>
      </c>
      <c r="N57">
        <v>3.4</v>
      </c>
      <c r="O57">
        <v>5</v>
      </c>
      <c r="P57">
        <v>0</v>
      </c>
      <c r="Q57">
        <v>15</v>
      </c>
      <c r="R57" s="1"/>
      <c r="S57" s="2"/>
      <c r="T57" s="1"/>
      <c r="U57" s="1"/>
      <c r="W57" t="s">
        <v>710</v>
      </c>
      <c r="Z57">
        <v>2</v>
      </c>
      <c r="AA57">
        <v>2017</v>
      </c>
      <c r="AB57">
        <v>39</v>
      </c>
      <c r="AC57" t="s">
        <v>718</v>
      </c>
    </row>
    <row r="58" spans="1:29" x14ac:dyDescent="0.3">
      <c r="A58" s="1" t="s">
        <v>453</v>
      </c>
      <c r="B58" s="1" t="s">
        <v>113</v>
      </c>
      <c r="C58" s="2">
        <v>32342</v>
      </c>
      <c r="D58" s="1" t="s">
        <v>26</v>
      </c>
      <c r="E58" s="1" t="s">
        <v>27</v>
      </c>
      <c r="F58" s="1" t="s">
        <v>88</v>
      </c>
      <c r="G58" s="1" t="s">
        <v>41</v>
      </c>
      <c r="H58" s="1" t="s">
        <v>42</v>
      </c>
      <c r="I58">
        <v>70621</v>
      </c>
      <c r="J58" s="2">
        <v>44317</v>
      </c>
      <c r="K58" s="1" t="s">
        <v>36</v>
      </c>
      <c r="L58">
        <v>3</v>
      </c>
      <c r="M58" s="1" t="s">
        <v>29</v>
      </c>
      <c r="N58">
        <v>4.1100000000000003</v>
      </c>
      <c r="O58">
        <v>4</v>
      </c>
      <c r="P58">
        <v>0</v>
      </c>
      <c r="Q58">
        <v>16</v>
      </c>
      <c r="R58" s="1"/>
      <c r="S58" s="2"/>
      <c r="T58" s="1"/>
      <c r="U58" s="1"/>
      <c r="W58" t="s">
        <v>710</v>
      </c>
      <c r="Z58">
        <v>5</v>
      </c>
      <c r="AA58">
        <v>2021</v>
      </c>
      <c r="AB58">
        <v>37</v>
      </c>
      <c r="AC58" t="s">
        <v>718</v>
      </c>
    </row>
    <row r="59" spans="1:29" x14ac:dyDescent="0.3">
      <c r="A59" s="1" t="s">
        <v>454</v>
      </c>
      <c r="B59" s="1" t="s">
        <v>114</v>
      </c>
      <c r="C59" s="2">
        <v>25818</v>
      </c>
      <c r="D59" s="1" t="s">
        <v>18</v>
      </c>
      <c r="E59" s="1" t="s">
        <v>19</v>
      </c>
      <c r="F59" s="1" t="s">
        <v>88</v>
      </c>
      <c r="G59" s="1" t="s">
        <v>41</v>
      </c>
      <c r="H59" s="1" t="s">
        <v>115</v>
      </c>
      <c r="I59">
        <v>138888</v>
      </c>
      <c r="J59" s="2">
        <v>43586</v>
      </c>
      <c r="K59" s="1" t="s">
        <v>28</v>
      </c>
      <c r="L59">
        <v>4</v>
      </c>
      <c r="M59" s="1" t="s">
        <v>24</v>
      </c>
      <c r="N59">
        <v>4.3</v>
      </c>
      <c r="O59">
        <v>5</v>
      </c>
      <c r="P59">
        <v>0</v>
      </c>
      <c r="Q59">
        <v>4</v>
      </c>
      <c r="R59" s="1"/>
      <c r="S59" s="2"/>
      <c r="T59" s="1"/>
      <c r="U59" s="1"/>
      <c r="W59" t="s">
        <v>710</v>
      </c>
      <c r="Z59">
        <v>5</v>
      </c>
      <c r="AA59">
        <v>2019</v>
      </c>
      <c r="AB59">
        <v>55</v>
      </c>
      <c r="AC59" t="s">
        <v>719</v>
      </c>
    </row>
    <row r="60" spans="1:29" x14ac:dyDescent="0.3">
      <c r="A60" s="1" t="s">
        <v>455</v>
      </c>
      <c r="B60" s="1" t="s">
        <v>116</v>
      </c>
      <c r="C60" s="2">
        <v>32366</v>
      </c>
      <c r="D60" s="1" t="s">
        <v>26</v>
      </c>
      <c r="E60" s="1" t="s">
        <v>19</v>
      </c>
      <c r="F60" s="1" t="s">
        <v>88</v>
      </c>
      <c r="G60" s="1" t="s">
        <v>75</v>
      </c>
      <c r="H60" s="1" t="s">
        <v>76</v>
      </c>
      <c r="I60">
        <v>74241</v>
      </c>
      <c r="J60" s="2">
        <v>42644</v>
      </c>
      <c r="K60" s="1" t="s">
        <v>28</v>
      </c>
      <c r="L60">
        <v>4</v>
      </c>
      <c r="M60" s="1" t="s">
        <v>24</v>
      </c>
      <c r="N60">
        <v>4.7699999999999996</v>
      </c>
      <c r="O60">
        <v>5</v>
      </c>
      <c r="P60">
        <v>0</v>
      </c>
      <c r="Q60">
        <v>14</v>
      </c>
      <c r="R60" s="1"/>
      <c r="S60" s="2"/>
      <c r="T60" s="1"/>
      <c r="U60" s="1"/>
      <c r="W60" t="s">
        <v>710</v>
      </c>
      <c r="Z60">
        <v>10</v>
      </c>
      <c r="AA60">
        <v>2016</v>
      </c>
      <c r="AB60">
        <v>37</v>
      </c>
      <c r="AC60" t="s">
        <v>718</v>
      </c>
    </row>
    <row r="61" spans="1:29" x14ac:dyDescent="0.3">
      <c r="A61" s="1" t="s">
        <v>456</v>
      </c>
      <c r="B61" s="1" t="s">
        <v>117</v>
      </c>
      <c r="C61" s="2">
        <v>26996</v>
      </c>
      <c r="D61" s="1" t="s">
        <v>26</v>
      </c>
      <c r="E61" s="1" t="s">
        <v>19</v>
      </c>
      <c r="F61" s="1" t="s">
        <v>20</v>
      </c>
      <c r="G61" s="1" t="s">
        <v>21</v>
      </c>
      <c r="H61" s="1" t="s">
        <v>69</v>
      </c>
      <c r="I61">
        <v>75188</v>
      </c>
      <c r="J61" s="2">
        <v>43726</v>
      </c>
      <c r="K61" s="1" t="s">
        <v>46</v>
      </c>
      <c r="L61">
        <v>3</v>
      </c>
      <c r="M61" s="1" t="s">
        <v>29</v>
      </c>
      <c r="N61">
        <v>4.5199999999999996</v>
      </c>
      <c r="O61">
        <v>4</v>
      </c>
      <c r="P61">
        <v>0</v>
      </c>
      <c r="Q61">
        <v>4</v>
      </c>
      <c r="R61" s="1"/>
      <c r="S61" s="2"/>
      <c r="T61" s="1"/>
      <c r="U61" s="1"/>
      <c r="W61" t="s">
        <v>710</v>
      </c>
      <c r="Z61">
        <v>9</v>
      </c>
      <c r="AA61">
        <v>2019</v>
      </c>
      <c r="AB61">
        <v>52</v>
      </c>
      <c r="AC61" t="s">
        <v>719</v>
      </c>
    </row>
    <row r="62" spans="1:29" x14ac:dyDescent="0.3">
      <c r="A62" s="1" t="s">
        <v>457</v>
      </c>
      <c r="B62" s="1" t="s">
        <v>118</v>
      </c>
      <c r="C62" s="2">
        <v>26930</v>
      </c>
      <c r="D62" s="1" t="s">
        <v>26</v>
      </c>
      <c r="E62" s="1" t="s">
        <v>27</v>
      </c>
      <c r="F62" s="1" t="s">
        <v>20</v>
      </c>
      <c r="G62" s="1" t="s">
        <v>21</v>
      </c>
      <c r="H62" s="1" t="s">
        <v>22</v>
      </c>
      <c r="I62">
        <v>62514</v>
      </c>
      <c r="J62" s="2">
        <v>42120</v>
      </c>
      <c r="K62" s="1" t="s">
        <v>46</v>
      </c>
      <c r="L62">
        <v>3</v>
      </c>
      <c r="M62" s="1" t="s">
        <v>29</v>
      </c>
      <c r="N62">
        <v>2.9</v>
      </c>
      <c r="O62">
        <v>3</v>
      </c>
      <c r="P62">
        <v>0</v>
      </c>
      <c r="Q62">
        <v>6</v>
      </c>
      <c r="R62" s="1"/>
      <c r="S62" s="2"/>
      <c r="T62" s="1"/>
      <c r="U62" s="1"/>
      <c r="W62" t="s">
        <v>710</v>
      </c>
      <c r="Z62">
        <v>4</v>
      </c>
      <c r="AA62">
        <v>2015</v>
      </c>
      <c r="AB62">
        <v>52</v>
      </c>
      <c r="AC62" t="s">
        <v>719</v>
      </c>
    </row>
    <row r="63" spans="1:29" x14ac:dyDescent="0.3">
      <c r="A63" s="1" t="s">
        <v>458</v>
      </c>
      <c r="B63" s="1" t="s">
        <v>119</v>
      </c>
      <c r="C63" s="2">
        <v>27180</v>
      </c>
      <c r="D63" s="1" t="s">
        <v>18</v>
      </c>
      <c r="E63" s="1" t="s">
        <v>19</v>
      </c>
      <c r="F63" s="1" t="s">
        <v>20</v>
      </c>
      <c r="G63" s="1" t="s">
        <v>21</v>
      </c>
      <c r="H63" s="1" t="s">
        <v>22</v>
      </c>
      <c r="I63">
        <v>48888</v>
      </c>
      <c r="J63" s="2">
        <v>43749</v>
      </c>
      <c r="K63" s="1" t="s">
        <v>23</v>
      </c>
      <c r="L63">
        <v>3</v>
      </c>
      <c r="M63" s="1" t="s">
        <v>29</v>
      </c>
      <c r="N63">
        <v>4.7</v>
      </c>
      <c r="O63">
        <v>5</v>
      </c>
      <c r="P63">
        <v>0</v>
      </c>
      <c r="Q63">
        <v>8</v>
      </c>
      <c r="R63" s="1"/>
      <c r="S63" s="2"/>
      <c r="T63" s="1"/>
      <c r="U63" s="1"/>
      <c r="W63" t="s">
        <v>710</v>
      </c>
      <c r="Z63">
        <v>10</v>
      </c>
      <c r="AA63">
        <v>2019</v>
      </c>
      <c r="AB63">
        <v>51</v>
      </c>
      <c r="AC63" t="s">
        <v>719</v>
      </c>
    </row>
    <row r="64" spans="1:29" x14ac:dyDescent="0.3">
      <c r="A64" s="1" t="s">
        <v>459</v>
      </c>
      <c r="B64" s="1" t="s">
        <v>120</v>
      </c>
      <c r="C64" s="2">
        <v>28727</v>
      </c>
      <c r="D64" s="1" t="s">
        <v>18</v>
      </c>
      <c r="E64" s="1" t="s">
        <v>27</v>
      </c>
      <c r="F64" s="1" t="s">
        <v>20</v>
      </c>
      <c r="G64" s="1" t="s">
        <v>21</v>
      </c>
      <c r="H64" s="1" t="s">
        <v>22</v>
      </c>
      <c r="I64">
        <v>54285</v>
      </c>
      <c r="J64" s="2">
        <v>43555</v>
      </c>
      <c r="K64" s="1" t="s">
        <v>36</v>
      </c>
      <c r="L64">
        <v>3</v>
      </c>
      <c r="M64" s="1" t="s">
        <v>29</v>
      </c>
      <c r="N64">
        <v>4.2</v>
      </c>
      <c r="O64">
        <v>3</v>
      </c>
      <c r="P64">
        <v>0</v>
      </c>
      <c r="Q64">
        <v>3</v>
      </c>
      <c r="R64" s="1"/>
      <c r="S64" s="2"/>
      <c r="T64" s="1"/>
      <c r="U64" s="1"/>
      <c r="W64" t="s">
        <v>710</v>
      </c>
      <c r="Z64">
        <v>3</v>
      </c>
      <c r="AA64">
        <v>2019</v>
      </c>
      <c r="AB64">
        <v>47</v>
      </c>
      <c r="AC64" t="s">
        <v>719</v>
      </c>
    </row>
    <row r="65" spans="1:29" x14ac:dyDescent="0.3">
      <c r="A65" s="1" t="s">
        <v>460</v>
      </c>
      <c r="B65" s="1" t="s">
        <v>121</v>
      </c>
      <c r="C65" s="2">
        <v>32745</v>
      </c>
      <c r="D65" s="1" t="s">
        <v>26</v>
      </c>
      <c r="E65" s="1" t="s">
        <v>63</v>
      </c>
      <c r="F65" s="1" t="s">
        <v>20</v>
      </c>
      <c r="G65" s="1" t="s">
        <v>21</v>
      </c>
      <c r="H65" s="1" t="s">
        <v>48</v>
      </c>
      <c r="I65">
        <v>56847</v>
      </c>
      <c r="J65" s="2">
        <v>43653</v>
      </c>
      <c r="K65" s="1" t="s">
        <v>28</v>
      </c>
      <c r="L65">
        <v>1</v>
      </c>
      <c r="M65" s="1" t="s">
        <v>104</v>
      </c>
      <c r="N65">
        <v>3</v>
      </c>
      <c r="O65">
        <v>1</v>
      </c>
      <c r="P65">
        <v>2</v>
      </c>
      <c r="Q65">
        <v>5</v>
      </c>
      <c r="R65" s="1"/>
      <c r="S65" s="2"/>
      <c r="T65" s="1"/>
      <c r="U65" s="1"/>
      <c r="W65" t="s">
        <v>710</v>
      </c>
      <c r="Z65">
        <v>7</v>
      </c>
      <c r="AA65">
        <v>2019</v>
      </c>
      <c r="AB65">
        <v>36</v>
      </c>
      <c r="AC65" t="s">
        <v>718</v>
      </c>
    </row>
    <row r="66" spans="1:29" x14ac:dyDescent="0.3">
      <c r="A66" s="1" t="s">
        <v>461</v>
      </c>
      <c r="B66" s="1" t="s">
        <v>122</v>
      </c>
      <c r="C66" s="2">
        <v>28755</v>
      </c>
      <c r="D66" s="1" t="s">
        <v>26</v>
      </c>
      <c r="E66" s="1" t="s">
        <v>27</v>
      </c>
      <c r="F66" s="1" t="s">
        <v>20</v>
      </c>
      <c r="G66" s="1" t="s">
        <v>21</v>
      </c>
      <c r="H66" s="1" t="s">
        <v>48</v>
      </c>
      <c r="I66">
        <v>71776</v>
      </c>
      <c r="J66" s="2">
        <v>43653</v>
      </c>
      <c r="K66" s="1" t="s">
        <v>23</v>
      </c>
      <c r="L66">
        <v>3</v>
      </c>
      <c r="M66" s="1" t="s">
        <v>29</v>
      </c>
      <c r="N66">
        <v>4.4000000000000004</v>
      </c>
      <c r="O66">
        <v>5</v>
      </c>
      <c r="P66">
        <v>0</v>
      </c>
      <c r="Q66">
        <v>17</v>
      </c>
      <c r="R66" s="1"/>
      <c r="S66" s="2"/>
      <c r="T66" s="1"/>
      <c r="U66" s="1"/>
      <c r="W66" t="s">
        <v>710</v>
      </c>
      <c r="Z66">
        <v>7</v>
      </c>
      <c r="AA66">
        <v>2019</v>
      </c>
      <c r="AB66">
        <v>47</v>
      </c>
      <c r="AC66" t="s">
        <v>719</v>
      </c>
    </row>
    <row r="67" spans="1:29" x14ac:dyDescent="0.3">
      <c r="A67" s="1" t="s">
        <v>462</v>
      </c>
      <c r="B67" s="1" t="s">
        <v>123</v>
      </c>
      <c r="C67" s="2">
        <v>32047</v>
      </c>
      <c r="D67" s="1" t="s">
        <v>26</v>
      </c>
      <c r="E67" s="1" t="s">
        <v>19</v>
      </c>
      <c r="F67" s="1" t="s">
        <v>20</v>
      </c>
      <c r="G67" s="1" t="s">
        <v>21</v>
      </c>
      <c r="H67" s="1" t="s">
        <v>48</v>
      </c>
      <c r="I67">
        <v>65902</v>
      </c>
      <c r="J67" s="2">
        <v>43513</v>
      </c>
      <c r="K67" s="1" t="s">
        <v>23</v>
      </c>
      <c r="L67">
        <v>3</v>
      </c>
      <c r="M67" s="1" t="s">
        <v>29</v>
      </c>
      <c r="N67">
        <v>4</v>
      </c>
      <c r="O67">
        <v>4</v>
      </c>
      <c r="P67">
        <v>0</v>
      </c>
      <c r="Q67">
        <v>7</v>
      </c>
      <c r="R67" s="1"/>
      <c r="S67" s="2"/>
      <c r="T67" s="1"/>
      <c r="U67" s="1"/>
      <c r="W67" t="s">
        <v>710</v>
      </c>
      <c r="Z67">
        <v>2</v>
      </c>
      <c r="AA67">
        <v>2019</v>
      </c>
      <c r="AB67">
        <v>38</v>
      </c>
      <c r="AC67" t="s">
        <v>718</v>
      </c>
    </row>
    <row r="68" spans="1:29" x14ac:dyDescent="0.3">
      <c r="A68" s="1" t="s">
        <v>463</v>
      </c>
      <c r="B68" s="1" t="s">
        <v>124</v>
      </c>
      <c r="C68" s="2">
        <v>32799</v>
      </c>
      <c r="D68" s="1" t="s">
        <v>18</v>
      </c>
      <c r="E68" s="1" t="s">
        <v>27</v>
      </c>
      <c r="F68" s="1" t="s">
        <v>20</v>
      </c>
      <c r="G68" s="1" t="s">
        <v>21</v>
      </c>
      <c r="H68" s="1" t="s">
        <v>22</v>
      </c>
      <c r="I68">
        <v>64057</v>
      </c>
      <c r="J68" s="2">
        <v>44505</v>
      </c>
      <c r="K68" s="1" t="s">
        <v>28</v>
      </c>
      <c r="L68">
        <v>1</v>
      </c>
      <c r="M68" s="1" t="s">
        <v>104</v>
      </c>
      <c r="N68">
        <v>1.56</v>
      </c>
      <c r="O68">
        <v>5</v>
      </c>
      <c r="P68">
        <v>6</v>
      </c>
      <c r="Q68">
        <v>15</v>
      </c>
      <c r="R68" s="1"/>
      <c r="S68" s="2"/>
      <c r="T68" s="1"/>
      <c r="U68" s="1"/>
      <c r="W68" t="s">
        <v>710</v>
      </c>
      <c r="Z68">
        <v>11</v>
      </c>
      <c r="AA68">
        <v>2021</v>
      </c>
      <c r="AB68">
        <v>36</v>
      </c>
      <c r="AC68" t="s">
        <v>718</v>
      </c>
    </row>
    <row r="69" spans="1:29" x14ac:dyDescent="0.3">
      <c r="A69" s="1" t="s">
        <v>464</v>
      </c>
      <c r="B69" s="1" t="s">
        <v>125</v>
      </c>
      <c r="C69" s="2">
        <v>31946</v>
      </c>
      <c r="D69" s="1" t="s">
        <v>18</v>
      </c>
      <c r="E69" s="1" t="s">
        <v>19</v>
      </c>
      <c r="F69" s="1" t="s">
        <v>20</v>
      </c>
      <c r="G69" s="1" t="s">
        <v>41</v>
      </c>
      <c r="H69" s="1" t="s">
        <v>126</v>
      </c>
      <c r="I69">
        <v>53366</v>
      </c>
      <c r="J69" s="2">
        <v>44285</v>
      </c>
      <c r="K69" s="1" t="s">
        <v>23</v>
      </c>
      <c r="L69">
        <v>1</v>
      </c>
      <c r="M69" s="1" t="s">
        <v>104</v>
      </c>
      <c r="N69">
        <v>1.2</v>
      </c>
      <c r="O69">
        <v>3</v>
      </c>
      <c r="P69">
        <v>3</v>
      </c>
      <c r="Q69">
        <v>2</v>
      </c>
      <c r="R69" s="1"/>
      <c r="S69" s="2"/>
      <c r="T69" s="1"/>
      <c r="U69" s="1"/>
      <c r="W69" t="s">
        <v>710</v>
      </c>
      <c r="Z69">
        <v>3</v>
      </c>
      <c r="AA69">
        <v>2021</v>
      </c>
      <c r="AB69">
        <v>38</v>
      </c>
      <c r="AC69" t="s">
        <v>718</v>
      </c>
    </row>
    <row r="70" spans="1:29" x14ac:dyDescent="0.3">
      <c r="A70" s="1" t="s">
        <v>465</v>
      </c>
      <c r="B70" s="1" t="s">
        <v>127</v>
      </c>
      <c r="C70" s="2">
        <v>29661</v>
      </c>
      <c r="D70" s="1" t="s">
        <v>26</v>
      </c>
      <c r="E70" s="1" t="s">
        <v>27</v>
      </c>
      <c r="F70" s="1" t="s">
        <v>20</v>
      </c>
      <c r="G70" s="1" t="s">
        <v>21</v>
      </c>
      <c r="H70" s="1" t="s">
        <v>22</v>
      </c>
      <c r="I70">
        <v>58530</v>
      </c>
      <c r="J70" s="2">
        <v>42979</v>
      </c>
      <c r="K70" s="1" t="s">
        <v>46</v>
      </c>
      <c r="L70">
        <v>3</v>
      </c>
      <c r="M70" s="1" t="s">
        <v>29</v>
      </c>
      <c r="N70">
        <v>5</v>
      </c>
      <c r="O70">
        <v>5</v>
      </c>
      <c r="P70">
        <v>0</v>
      </c>
      <c r="Q70">
        <v>19</v>
      </c>
      <c r="R70" s="1"/>
      <c r="S70" s="2"/>
      <c r="T70" s="1"/>
      <c r="U70" s="1"/>
      <c r="W70" t="s">
        <v>710</v>
      </c>
      <c r="Z70">
        <v>9</v>
      </c>
      <c r="AA70">
        <v>2017</v>
      </c>
      <c r="AB70">
        <v>44</v>
      </c>
      <c r="AC70" t="s">
        <v>718</v>
      </c>
    </row>
    <row r="71" spans="1:29" x14ac:dyDescent="0.3">
      <c r="A71" s="1" t="s">
        <v>466</v>
      </c>
      <c r="B71" s="1" t="s">
        <v>128</v>
      </c>
      <c r="C71" s="2">
        <v>29348</v>
      </c>
      <c r="D71" s="1" t="s">
        <v>18</v>
      </c>
      <c r="E71" s="1" t="s">
        <v>19</v>
      </c>
      <c r="F71" s="1" t="s">
        <v>20</v>
      </c>
      <c r="G71" s="1" t="s">
        <v>41</v>
      </c>
      <c r="H71" s="1" t="s">
        <v>129</v>
      </c>
      <c r="I71">
        <v>178000</v>
      </c>
      <c r="J71" s="2">
        <v>42475</v>
      </c>
      <c r="K71" s="1" t="s">
        <v>28</v>
      </c>
      <c r="L71">
        <v>4</v>
      </c>
      <c r="M71" s="1" t="s">
        <v>24</v>
      </c>
      <c r="N71">
        <v>5</v>
      </c>
      <c r="O71">
        <v>5</v>
      </c>
      <c r="P71">
        <v>0</v>
      </c>
      <c r="Q71">
        <v>15</v>
      </c>
      <c r="R71" s="1"/>
      <c r="S71" s="2"/>
      <c r="T71" s="1"/>
      <c r="U71" s="1"/>
      <c r="W71" t="s">
        <v>710</v>
      </c>
      <c r="Z71">
        <v>4</v>
      </c>
      <c r="AA71">
        <v>2016</v>
      </c>
      <c r="AB71">
        <v>45</v>
      </c>
      <c r="AC71" t="s">
        <v>718</v>
      </c>
    </row>
    <row r="72" spans="1:29" x14ac:dyDescent="0.3">
      <c r="A72" s="1" t="s">
        <v>467</v>
      </c>
      <c r="B72" s="1" t="s">
        <v>130</v>
      </c>
      <c r="C72" s="2">
        <v>28961</v>
      </c>
      <c r="D72" s="1" t="s">
        <v>26</v>
      </c>
      <c r="E72" s="1" t="s">
        <v>27</v>
      </c>
      <c r="F72" s="1" t="s">
        <v>20</v>
      </c>
      <c r="G72" s="1" t="s">
        <v>57</v>
      </c>
      <c r="H72" s="1" t="s">
        <v>58</v>
      </c>
      <c r="I72">
        <v>99351</v>
      </c>
      <c r="J72" s="2">
        <v>41760</v>
      </c>
      <c r="K72" s="1" t="s">
        <v>131</v>
      </c>
      <c r="L72">
        <v>3</v>
      </c>
      <c r="M72" s="1" t="s">
        <v>29</v>
      </c>
      <c r="N72">
        <v>5</v>
      </c>
      <c r="O72">
        <v>3</v>
      </c>
      <c r="P72">
        <v>0</v>
      </c>
      <c r="Q72">
        <v>3</v>
      </c>
      <c r="R72" s="1"/>
      <c r="S72" s="2"/>
      <c r="T72" s="1"/>
      <c r="U72" s="1"/>
      <c r="W72" t="s">
        <v>710</v>
      </c>
      <c r="Z72">
        <v>5</v>
      </c>
      <c r="AA72">
        <v>2014</v>
      </c>
      <c r="AB72">
        <v>46</v>
      </c>
      <c r="AC72" t="s">
        <v>719</v>
      </c>
    </row>
    <row r="73" spans="1:29" x14ac:dyDescent="0.3">
      <c r="A73" s="1" t="s">
        <v>468</v>
      </c>
      <c r="B73" s="1" t="s">
        <v>132</v>
      </c>
      <c r="C73" s="2">
        <v>23251</v>
      </c>
      <c r="D73" s="1" t="s">
        <v>18</v>
      </c>
      <c r="E73" s="1" t="s">
        <v>19</v>
      </c>
      <c r="F73" s="1" t="s">
        <v>20</v>
      </c>
      <c r="G73" s="1" t="s">
        <v>75</v>
      </c>
      <c r="H73" s="1" t="s">
        <v>76</v>
      </c>
      <c r="I73">
        <v>67251</v>
      </c>
      <c r="J73" s="2">
        <v>42530</v>
      </c>
      <c r="K73" s="1" t="s">
        <v>28</v>
      </c>
      <c r="L73">
        <v>3</v>
      </c>
      <c r="M73" s="1" t="s">
        <v>29</v>
      </c>
      <c r="N73">
        <v>4.3</v>
      </c>
      <c r="O73">
        <v>3</v>
      </c>
      <c r="P73">
        <v>2</v>
      </c>
      <c r="Q73">
        <v>7</v>
      </c>
      <c r="R73" s="1"/>
      <c r="S73" s="2"/>
      <c r="T73" s="1"/>
      <c r="U73" s="1"/>
      <c r="W73" t="s">
        <v>710</v>
      </c>
      <c r="Z73">
        <v>6</v>
      </c>
      <c r="AA73">
        <v>2016</v>
      </c>
      <c r="AB73">
        <v>62</v>
      </c>
      <c r="AC73" t="s">
        <v>720</v>
      </c>
    </row>
    <row r="74" spans="1:29" x14ac:dyDescent="0.3">
      <c r="A74" s="1" t="s">
        <v>469</v>
      </c>
      <c r="B74" s="1" t="s">
        <v>133</v>
      </c>
      <c r="C74" s="2">
        <v>24996</v>
      </c>
      <c r="D74" s="1" t="s">
        <v>26</v>
      </c>
      <c r="E74" s="1" t="s">
        <v>19</v>
      </c>
      <c r="F74" s="1" t="s">
        <v>20</v>
      </c>
      <c r="G74" s="1" t="s">
        <v>41</v>
      </c>
      <c r="H74" s="1" t="s">
        <v>42</v>
      </c>
      <c r="I74">
        <v>65707</v>
      </c>
      <c r="J74" s="2">
        <v>42009</v>
      </c>
      <c r="K74" s="1" t="s">
        <v>23</v>
      </c>
      <c r="L74">
        <v>3</v>
      </c>
      <c r="M74" s="1" t="s">
        <v>29</v>
      </c>
      <c r="N74">
        <v>4.7</v>
      </c>
      <c r="O74">
        <v>4</v>
      </c>
      <c r="P74">
        <v>0</v>
      </c>
      <c r="Q74">
        <v>1</v>
      </c>
      <c r="R74" s="1"/>
      <c r="S74" s="2"/>
      <c r="T74" s="1"/>
      <c r="U74" s="1"/>
      <c r="W74" t="s">
        <v>710</v>
      </c>
      <c r="Z74">
        <v>1</v>
      </c>
      <c r="AA74">
        <v>2015</v>
      </c>
      <c r="AB74">
        <v>57</v>
      </c>
      <c r="AC74" t="s">
        <v>720</v>
      </c>
    </row>
    <row r="75" spans="1:29" x14ac:dyDescent="0.3">
      <c r="A75" s="1" t="s">
        <v>470</v>
      </c>
      <c r="B75" s="1" t="s">
        <v>134</v>
      </c>
      <c r="C75" s="2">
        <v>31305</v>
      </c>
      <c r="D75" s="1" t="s">
        <v>18</v>
      </c>
      <c r="E75" s="1" t="s">
        <v>19</v>
      </c>
      <c r="F75" s="1" t="s">
        <v>20</v>
      </c>
      <c r="G75" s="1" t="s">
        <v>21</v>
      </c>
      <c r="H75" s="1" t="s">
        <v>22</v>
      </c>
      <c r="I75">
        <v>52249</v>
      </c>
      <c r="J75" s="2">
        <v>44285</v>
      </c>
      <c r="K75" s="1" t="s">
        <v>36</v>
      </c>
      <c r="L75">
        <v>3</v>
      </c>
      <c r="M75" s="1" t="s">
        <v>29</v>
      </c>
      <c r="N75">
        <v>4.5</v>
      </c>
      <c r="O75">
        <v>3</v>
      </c>
      <c r="P75">
        <v>0</v>
      </c>
      <c r="Q75">
        <v>5</v>
      </c>
      <c r="R75" s="1"/>
      <c r="S75" s="2"/>
      <c r="T75" s="1"/>
      <c r="U75" s="1"/>
      <c r="W75" t="s">
        <v>710</v>
      </c>
      <c r="Z75">
        <v>3</v>
      </c>
      <c r="AA75">
        <v>2021</v>
      </c>
      <c r="AB75">
        <v>40</v>
      </c>
      <c r="AC75" t="s">
        <v>718</v>
      </c>
    </row>
    <row r="76" spans="1:29" x14ac:dyDescent="0.3">
      <c r="A76" s="1" t="s">
        <v>471</v>
      </c>
      <c r="B76" s="1" t="s">
        <v>135</v>
      </c>
      <c r="C76" s="2">
        <v>30359</v>
      </c>
      <c r="D76" s="1" t="s">
        <v>26</v>
      </c>
      <c r="E76" s="1" t="s">
        <v>19</v>
      </c>
      <c r="F76" s="1" t="s">
        <v>20</v>
      </c>
      <c r="G76" s="1" t="s">
        <v>21</v>
      </c>
      <c r="H76" s="1" t="s">
        <v>22</v>
      </c>
      <c r="I76">
        <v>53171</v>
      </c>
      <c r="J76" s="2">
        <v>42506</v>
      </c>
      <c r="K76" s="1" t="s">
        <v>23</v>
      </c>
      <c r="L76">
        <v>3</v>
      </c>
      <c r="M76" s="1" t="s">
        <v>29</v>
      </c>
      <c r="N76">
        <v>4.2</v>
      </c>
      <c r="O76">
        <v>4</v>
      </c>
      <c r="P76">
        <v>0</v>
      </c>
      <c r="Q76">
        <v>12</v>
      </c>
      <c r="R76" s="1"/>
      <c r="S76" s="2"/>
      <c r="T76" s="1"/>
      <c r="U76" s="1"/>
      <c r="W76" t="s">
        <v>710</v>
      </c>
      <c r="Z76">
        <v>5</v>
      </c>
      <c r="AA76">
        <v>2016</v>
      </c>
      <c r="AB76">
        <v>42</v>
      </c>
      <c r="AC76" t="s">
        <v>718</v>
      </c>
    </row>
    <row r="77" spans="1:29" x14ac:dyDescent="0.3">
      <c r="A77" s="1" t="s">
        <v>472</v>
      </c>
      <c r="B77" s="1" t="s">
        <v>136</v>
      </c>
      <c r="C77" s="2">
        <v>32883</v>
      </c>
      <c r="D77" s="1" t="s">
        <v>26</v>
      </c>
      <c r="E77" s="1" t="s">
        <v>27</v>
      </c>
      <c r="F77" s="1" t="s">
        <v>20</v>
      </c>
      <c r="G77" s="1" t="s">
        <v>21</v>
      </c>
      <c r="H77" s="1" t="s">
        <v>22</v>
      </c>
      <c r="I77">
        <v>51337</v>
      </c>
      <c r="J77" s="2">
        <v>44285</v>
      </c>
      <c r="K77" s="1" t="s">
        <v>23</v>
      </c>
      <c r="L77">
        <v>3</v>
      </c>
      <c r="M77" s="1" t="s">
        <v>29</v>
      </c>
      <c r="N77">
        <v>3.73</v>
      </c>
      <c r="O77">
        <v>3</v>
      </c>
      <c r="P77">
        <v>0</v>
      </c>
      <c r="Q77">
        <v>19</v>
      </c>
      <c r="R77" s="1"/>
      <c r="S77" s="2"/>
      <c r="T77" s="1"/>
      <c r="U77" s="1"/>
      <c r="W77" t="s">
        <v>710</v>
      </c>
      <c r="Z77">
        <v>3</v>
      </c>
      <c r="AA77">
        <v>2021</v>
      </c>
      <c r="AB77">
        <v>35</v>
      </c>
      <c r="AC77" t="s">
        <v>721</v>
      </c>
    </row>
    <row r="78" spans="1:29" x14ac:dyDescent="0.3">
      <c r="A78" s="1" t="s">
        <v>473</v>
      </c>
      <c r="B78" s="1" t="s">
        <v>137</v>
      </c>
      <c r="C78" s="2">
        <v>29438</v>
      </c>
      <c r="D78" s="1" t="s">
        <v>26</v>
      </c>
      <c r="E78" s="1" t="s">
        <v>19</v>
      </c>
      <c r="F78" s="1" t="s">
        <v>138</v>
      </c>
      <c r="G78" s="1" t="s">
        <v>21</v>
      </c>
      <c r="H78" s="1" t="s">
        <v>22</v>
      </c>
      <c r="I78">
        <v>57815</v>
      </c>
      <c r="J78" s="2">
        <v>43737</v>
      </c>
      <c r="K78" s="1" t="s">
        <v>28</v>
      </c>
      <c r="L78">
        <v>4</v>
      </c>
      <c r="M78" s="1" t="s">
        <v>24</v>
      </c>
      <c r="N78">
        <v>3.9</v>
      </c>
      <c r="O78">
        <v>4</v>
      </c>
      <c r="P78">
        <v>0</v>
      </c>
      <c r="Q78">
        <v>3</v>
      </c>
      <c r="R78" s="1"/>
      <c r="S78" s="2"/>
      <c r="T78" s="1"/>
      <c r="U78" s="1"/>
      <c r="W78" t="s">
        <v>710</v>
      </c>
      <c r="Z78">
        <v>9</v>
      </c>
      <c r="AA78">
        <v>2019</v>
      </c>
      <c r="AB78">
        <v>45</v>
      </c>
      <c r="AC78" t="s">
        <v>718</v>
      </c>
    </row>
    <row r="79" spans="1:29" x14ac:dyDescent="0.3">
      <c r="A79" s="1" t="s">
        <v>474</v>
      </c>
      <c r="B79" s="1" t="s">
        <v>139</v>
      </c>
      <c r="C79" s="2">
        <v>32773</v>
      </c>
      <c r="D79" s="1" t="s">
        <v>26</v>
      </c>
      <c r="E79" s="1" t="s">
        <v>19</v>
      </c>
      <c r="F79" s="1" t="s">
        <v>138</v>
      </c>
      <c r="G79" s="1" t="s">
        <v>75</v>
      </c>
      <c r="H79" s="1" t="s">
        <v>76</v>
      </c>
      <c r="I79">
        <v>61555</v>
      </c>
      <c r="J79" s="2">
        <v>44243</v>
      </c>
      <c r="K79" s="1" t="s">
        <v>28</v>
      </c>
      <c r="L79">
        <v>3</v>
      </c>
      <c r="M79" s="1" t="s">
        <v>29</v>
      </c>
      <c r="N79">
        <v>4.5</v>
      </c>
      <c r="O79">
        <v>5</v>
      </c>
      <c r="P79">
        <v>0</v>
      </c>
      <c r="Q79">
        <v>20</v>
      </c>
      <c r="R79" s="1"/>
      <c r="S79" s="2"/>
      <c r="T79" s="1"/>
      <c r="U79" s="1"/>
      <c r="W79" t="s">
        <v>710</v>
      </c>
      <c r="Z79">
        <v>2</v>
      </c>
      <c r="AA79">
        <v>2021</v>
      </c>
      <c r="AB79">
        <v>36</v>
      </c>
      <c r="AC79" t="s">
        <v>718</v>
      </c>
    </row>
    <row r="80" spans="1:29" x14ac:dyDescent="0.3">
      <c r="A80" s="1" t="s">
        <v>475</v>
      </c>
      <c r="B80" s="1" t="s">
        <v>140</v>
      </c>
      <c r="C80" s="2">
        <v>32836</v>
      </c>
      <c r="D80" s="1" t="s">
        <v>18</v>
      </c>
      <c r="E80" s="1" t="s">
        <v>27</v>
      </c>
      <c r="F80" s="1" t="s">
        <v>138</v>
      </c>
      <c r="G80" s="1" t="s">
        <v>41</v>
      </c>
      <c r="H80" s="1" t="s">
        <v>42</v>
      </c>
      <c r="I80">
        <v>74679</v>
      </c>
      <c r="J80" s="2">
        <v>44285</v>
      </c>
      <c r="K80" s="1" t="s">
        <v>23</v>
      </c>
      <c r="L80">
        <v>3</v>
      </c>
      <c r="M80" s="1" t="s">
        <v>29</v>
      </c>
      <c r="N80">
        <v>4.3</v>
      </c>
      <c r="O80">
        <v>5</v>
      </c>
      <c r="P80">
        <v>0</v>
      </c>
      <c r="Q80">
        <v>20</v>
      </c>
      <c r="R80" s="1"/>
      <c r="S80" s="2"/>
      <c r="T80" s="1"/>
      <c r="U80" s="1"/>
      <c r="W80" t="s">
        <v>710</v>
      </c>
      <c r="Z80">
        <v>3</v>
      </c>
      <c r="AA80">
        <v>2021</v>
      </c>
      <c r="AB80">
        <v>36</v>
      </c>
      <c r="AC80" t="s">
        <v>718</v>
      </c>
    </row>
    <row r="81" spans="1:29" x14ac:dyDescent="0.3">
      <c r="A81" s="1" t="s">
        <v>476</v>
      </c>
      <c r="B81" s="1" t="s">
        <v>141</v>
      </c>
      <c r="C81" s="2">
        <v>33773</v>
      </c>
      <c r="D81" s="1" t="s">
        <v>26</v>
      </c>
      <c r="E81" s="1" t="s">
        <v>19</v>
      </c>
      <c r="F81" s="1" t="s">
        <v>138</v>
      </c>
      <c r="G81" s="1" t="s">
        <v>21</v>
      </c>
      <c r="H81" s="1" t="s">
        <v>22</v>
      </c>
      <c r="I81">
        <v>53018</v>
      </c>
      <c r="J81" s="2">
        <v>43415</v>
      </c>
      <c r="K81" s="1" t="s">
        <v>28</v>
      </c>
      <c r="L81">
        <v>3</v>
      </c>
      <c r="M81" s="1" t="s">
        <v>29</v>
      </c>
      <c r="N81">
        <v>4.3</v>
      </c>
      <c r="O81">
        <v>5</v>
      </c>
      <c r="P81">
        <v>0</v>
      </c>
      <c r="Q81">
        <v>7</v>
      </c>
      <c r="R81" s="1"/>
      <c r="S81" s="2"/>
      <c r="T81" s="1"/>
      <c r="U81" s="1"/>
      <c r="W81" t="s">
        <v>710</v>
      </c>
      <c r="Z81">
        <v>11</v>
      </c>
      <c r="AA81">
        <v>2018</v>
      </c>
      <c r="AB81">
        <v>33</v>
      </c>
      <c r="AC81" t="s">
        <v>721</v>
      </c>
    </row>
    <row r="82" spans="1:29" x14ac:dyDescent="0.3">
      <c r="A82" s="1" t="s">
        <v>477</v>
      </c>
      <c r="B82" s="1" t="s">
        <v>142</v>
      </c>
      <c r="C82" s="2">
        <v>25475</v>
      </c>
      <c r="D82" s="1" t="s">
        <v>18</v>
      </c>
      <c r="E82" s="1" t="s">
        <v>40</v>
      </c>
      <c r="F82" s="1" t="s">
        <v>20</v>
      </c>
      <c r="G82" s="1" t="s">
        <v>21</v>
      </c>
      <c r="H82" s="1" t="s">
        <v>22</v>
      </c>
      <c r="I82">
        <v>59892</v>
      </c>
      <c r="J82" s="2">
        <v>42681</v>
      </c>
      <c r="K82" s="1" t="s">
        <v>38</v>
      </c>
      <c r="L82">
        <v>4</v>
      </c>
      <c r="M82" s="1" t="s">
        <v>24</v>
      </c>
      <c r="N82">
        <v>4.5</v>
      </c>
      <c r="O82">
        <v>4</v>
      </c>
      <c r="P82">
        <v>0</v>
      </c>
      <c r="Q82">
        <v>1</v>
      </c>
      <c r="R82" s="1"/>
      <c r="S82" s="2"/>
      <c r="T82" s="1"/>
      <c r="U82" s="1"/>
      <c r="W82" t="s">
        <v>710</v>
      </c>
      <c r="Z82">
        <v>11</v>
      </c>
      <c r="AA82">
        <v>2016</v>
      </c>
      <c r="AB82">
        <v>56</v>
      </c>
      <c r="AC82" t="s">
        <v>720</v>
      </c>
    </row>
    <row r="83" spans="1:29" x14ac:dyDescent="0.3">
      <c r="A83" s="1" t="s">
        <v>478</v>
      </c>
      <c r="B83" s="1" t="s">
        <v>143</v>
      </c>
      <c r="C83" s="2">
        <v>29692</v>
      </c>
      <c r="D83" s="1" t="s">
        <v>26</v>
      </c>
      <c r="E83" s="1" t="s">
        <v>63</v>
      </c>
      <c r="F83" s="1" t="s">
        <v>20</v>
      </c>
      <c r="G83" s="1" t="s">
        <v>41</v>
      </c>
      <c r="H83" s="1" t="s">
        <v>42</v>
      </c>
      <c r="I83">
        <v>61242</v>
      </c>
      <c r="J83" s="2">
        <v>44317</v>
      </c>
      <c r="K83" s="1" t="s">
        <v>36</v>
      </c>
      <c r="L83">
        <v>3</v>
      </c>
      <c r="M83" s="1" t="s">
        <v>29</v>
      </c>
      <c r="N83">
        <v>4.6100000000000003</v>
      </c>
      <c r="O83">
        <v>4</v>
      </c>
      <c r="P83">
        <v>0</v>
      </c>
      <c r="Q83">
        <v>11</v>
      </c>
      <c r="R83" s="1"/>
      <c r="S83" s="2"/>
      <c r="T83" s="1"/>
      <c r="U83" s="1"/>
      <c r="W83" t="s">
        <v>710</v>
      </c>
      <c r="Z83">
        <v>5</v>
      </c>
      <c r="AA83">
        <v>2021</v>
      </c>
      <c r="AB83">
        <v>44</v>
      </c>
      <c r="AC83" t="s">
        <v>718</v>
      </c>
    </row>
    <row r="84" spans="1:29" x14ac:dyDescent="0.3">
      <c r="A84" s="1" t="s">
        <v>479</v>
      </c>
      <c r="B84" s="1" t="s">
        <v>144</v>
      </c>
      <c r="C84" s="2">
        <v>31557</v>
      </c>
      <c r="D84" s="1" t="s">
        <v>26</v>
      </c>
      <c r="E84" s="1" t="s">
        <v>27</v>
      </c>
      <c r="F84" s="1" t="s">
        <v>20</v>
      </c>
      <c r="G84" s="1" t="s">
        <v>21</v>
      </c>
      <c r="H84" s="1" t="s">
        <v>48</v>
      </c>
      <c r="I84">
        <v>66825</v>
      </c>
      <c r="J84" s="2">
        <v>43804</v>
      </c>
      <c r="K84" s="1" t="s">
        <v>23</v>
      </c>
      <c r="L84">
        <v>3</v>
      </c>
      <c r="M84" s="1" t="s">
        <v>29</v>
      </c>
      <c r="N84">
        <v>4.5999999999999996</v>
      </c>
      <c r="O84">
        <v>3</v>
      </c>
      <c r="P84">
        <v>0</v>
      </c>
      <c r="Q84">
        <v>20</v>
      </c>
      <c r="R84" s="1"/>
      <c r="S84" s="2"/>
      <c r="T84" s="1"/>
      <c r="U84" s="1"/>
      <c r="W84" t="s">
        <v>710</v>
      </c>
      <c r="Z84">
        <v>12</v>
      </c>
      <c r="AA84">
        <v>2019</v>
      </c>
      <c r="AB84">
        <v>39</v>
      </c>
      <c r="AC84" t="s">
        <v>718</v>
      </c>
    </row>
    <row r="85" spans="1:29" x14ac:dyDescent="0.3">
      <c r="A85" s="1" t="s">
        <v>480</v>
      </c>
      <c r="B85" s="1" t="s">
        <v>145</v>
      </c>
      <c r="C85" s="2">
        <v>28996</v>
      </c>
      <c r="D85" s="1" t="s">
        <v>18</v>
      </c>
      <c r="E85" s="1" t="s">
        <v>27</v>
      </c>
      <c r="F85" s="1" t="s">
        <v>20</v>
      </c>
      <c r="G85" s="1" t="s">
        <v>21</v>
      </c>
      <c r="H85" s="1" t="s">
        <v>22</v>
      </c>
      <c r="I85">
        <v>48285</v>
      </c>
      <c r="J85" s="2">
        <v>42773</v>
      </c>
      <c r="K85" s="1" t="s">
        <v>23</v>
      </c>
      <c r="L85">
        <v>3</v>
      </c>
      <c r="M85" s="1" t="s">
        <v>29</v>
      </c>
      <c r="N85">
        <v>5</v>
      </c>
      <c r="O85">
        <v>3</v>
      </c>
      <c r="P85">
        <v>0</v>
      </c>
      <c r="Q85">
        <v>2</v>
      </c>
      <c r="R85" s="1"/>
      <c r="S85" s="2"/>
      <c r="T85" s="1"/>
      <c r="U85" s="1"/>
      <c r="W85" t="s">
        <v>710</v>
      </c>
      <c r="Z85">
        <v>2</v>
      </c>
      <c r="AA85">
        <v>2017</v>
      </c>
      <c r="AB85">
        <v>46</v>
      </c>
      <c r="AC85" t="s">
        <v>719</v>
      </c>
    </row>
    <row r="86" spans="1:29" x14ac:dyDescent="0.3">
      <c r="A86" s="1" t="s">
        <v>481</v>
      </c>
      <c r="B86" s="1" t="s">
        <v>146</v>
      </c>
      <c r="C86" s="2">
        <v>30540</v>
      </c>
      <c r="D86" s="1" t="s">
        <v>26</v>
      </c>
      <c r="E86" s="1" t="s">
        <v>63</v>
      </c>
      <c r="F86" s="1" t="s">
        <v>20</v>
      </c>
      <c r="G86" s="1" t="s">
        <v>21</v>
      </c>
      <c r="H86" s="1" t="s">
        <v>48</v>
      </c>
      <c r="I86">
        <v>66149</v>
      </c>
      <c r="J86" s="2">
        <v>43373</v>
      </c>
      <c r="K86" s="1" t="s">
        <v>46</v>
      </c>
      <c r="L86">
        <v>3</v>
      </c>
      <c r="M86" s="1" t="s">
        <v>29</v>
      </c>
      <c r="N86">
        <v>4.4000000000000004</v>
      </c>
      <c r="O86">
        <v>5</v>
      </c>
      <c r="P86">
        <v>0</v>
      </c>
      <c r="Q86">
        <v>1</v>
      </c>
      <c r="R86" s="1"/>
      <c r="S86" s="2"/>
      <c r="T86" s="1"/>
      <c r="U86" s="1"/>
      <c r="W86" t="s">
        <v>710</v>
      </c>
      <c r="Z86">
        <v>9</v>
      </c>
      <c r="AA86">
        <v>2018</v>
      </c>
      <c r="AB86">
        <v>42</v>
      </c>
      <c r="AC86" t="s">
        <v>718</v>
      </c>
    </row>
    <row r="87" spans="1:29" x14ac:dyDescent="0.3">
      <c r="A87" s="1" t="s">
        <v>482</v>
      </c>
      <c r="B87" s="1" t="s">
        <v>147</v>
      </c>
      <c r="C87" s="2">
        <v>27282</v>
      </c>
      <c r="D87" s="1" t="s">
        <v>26</v>
      </c>
      <c r="E87" s="1" t="s">
        <v>27</v>
      </c>
      <c r="F87" s="1" t="s">
        <v>20</v>
      </c>
      <c r="G87" s="1" t="s">
        <v>21</v>
      </c>
      <c r="H87" s="1" t="s">
        <v>22</v>
      </c>
      <c r="I87">
        <v>49256</v>
      </c>
      <c r="J87" s="2">
        <v>43331</v>
      </c>
      <c r="K87" s="1" t="s">
        <v>23</v>
      </c>
      <c r="L87">
        <v>3</v>
      </c>
      <c r="M87" s="1" t="s">
        <v>29</v>
      </c>
      <c r="N87">
        <v>4.0999999999999996</v>
      </c>
      <c r="O87">
        <v>5</v>
      </c>
      <c r="P87">
        <v>0</v>
      </c>
      <c r="Q87">
        <v>3</v>
      </c>
      <c r="R87" s="1"/>
      <c r="S87" s="2"/>
      <c r="T87" s="1"/>
      <c r="U87" s="1"/>
      <c r="W87" t="s">
        <v>710</v>
      </c>
      <c r="Z87">
        <v>8</v>
      </c>
      <c r="AA87">
        <v>2018</v>
      </c>
      <c r="AB87">
        <v>51</v>
      </c>
      <c r="AC87" t="s">
        <v>719</v>
      </c>
    </row>
    <row r="88" spans="1:29" x14ac:dyDescent="0.3">
      <c r="A88" s="1" t="s">
        <v>483</v>
      </c>
      <c r="B88" s="1" t="s">
        <v>148</v>
      </c>
      <c r="C88" s="2">
        <v>29897</v>
      </c>
      <c r="D88" s="1" t="s">
        <v>18</v>
      </c>
      <c r="E88" s="1" t="s">
        <v>40</v>
      </c>
      <c r="F88" s="1" t="s">
        <v>20</v>
      </c>
      <c r="G88" s="1" t="s">
        <v>21</v>
      </c>
      <c r="H88" s="1" t="s">
        <v>69</v>
      </c>
      <c r="I88">
        <v>62957</v>
      </c>
      <c r="J88" s="2">
        <v>44233</v>
      </c>
      <c r="K88" s="1" t="s">
        <v>36</v>
      </c>
      <c r="L88">
        <v>3</v>
      </c>
      <c r="M88" s="1" t="s">
        <v>29</v>
      </c>
      <c r="N88">
        <v>4.63</v>
      </c>
      <c r="O88">
        <v>3</v>
      </c>
      <c r="P88">
        <v>0</v>
      </c>
      <c r="Q88">
        <v>2</v>
      </c>
      <c r="R88" s="1"/>
      <c r="S88" s="2"/>
      <c r="T88" s="1"/>
      <c r="U88" s="1"/>
      <c r="W88" t="s">
        <v>710</v>
      </c>
      <c r="Z88">
        <v>2</v>
      </c>
      <c r="AA88">
        <v>2021</v>
      </c>
      <c r="AB88">
        <v>44</v>
      </c>
      <c r="AC88" t="s">
        <v>718</v>
      </c>
    </row>
    <row r="89" spans="1:29" x14ac:dyDescent="0.3">
      <c r="A89" s="1" t="s">
        <v>484</v>
      </c>
      <c r="B89" s="1" t="s">
        <v>149</v>
      </c>
      <c r="C89" s="2">
        <v>32689</v>
      </c>
      <c r="D89" s="1" t="s">
        <v>18</v>
      </c>
      <c r="E89" s="1" t="s">
        <v>27</v>
      </c>
      <c r="F89" s="1" t="s">
        <v>20</v>
      </c>
      <c r="G89" s="1" t="s">
        <v>41</v>
      </c>
      <c r="H89" s="1" t="s">
        <v>107</v>
      </c>
      <c r="I89">
        <v>99020</v>
      </c>
      <c r="J89" s="2">
        <v>45036</v>
      </c>
      <c r="K89" s="1" t="s">
        <v>28</v>
      </c>
      <c r="L89">
        <v>3</v>
      </c>
      <c r="M89" s="1" t="s">
        <v>29</v>
      </c>
      <c r="N89">
        <v>4.2</v>
      </c>
      <c r="O89">
        <v>5</v>
      </c>
      <c r="P89">
        <v>0</v>
      </c>
      <c r="Q89">
        <v>8</v>
      </c>
      <c r="R89" s="1"/>
      <c r="S89" s="2"/>
      <c r="T89" s="1"/>
      <c r="U89" s="1"/>
      <c r="W89" t="s">
        <v>710</v>
      </c>
      <c r="Z89">
        <v>4</v>
      </c>
      <c r="AA89">
        <v>2023</v>
      </c>
      <c r="AB89">
        <v>36</v>
      </c>
      <c r="AC89" t="s">
        <v>718</v>
      </c>
    </row>
    <row r="90" spans="1:29" x14ac:dyDescent="0.3">
      <c r="A90" s="1" t="s">
        <v>485</v>
      </c>
      <c r="B90" s="1" t="s">
        <v>150</v>
      </c>
      <c r="C90" s="2">
        <v>28207</v>
      </c>
      <c r="D90" s="1" t="s">
        <v>26</v>
      </c>
      <c r="E90" s="1" t="s">
        <v>27</v>
      </c>
      <c r="F90" s="1" t="s">
        <v>20</v>
      </c>
      <c r="G90" s="1" t="s">
        <v>21</v>
      </c>
      <c r="H90" s="1" t="s">
        <v>22</v>
      </c>
      <c r="I90">
        <v>54828</v>
      </c>
      <c r="J90" s="2">
        <v>43201</v>
      </c>
      <c r="K90" s="1" t="s">
        <v>46</v>
      </c>
      <c r="L90">
        <v>3</v>
      </c>
      <c r="M90" s="1" t="s">
        <v>29</v>
      </c>
      <c r="N90">
        <v>4.2</v>
      </c>
      <c r="O90">
        <v>4</v>
      </c>
      <c r="P90">
        <v>0</v>
      </c>
      <c r="Q90">
        <v>13</v>
      </c>
      <c r="R90" s="1"/>
      <c r="S90" s="2"/>
      <c r="T90" s="1"/>
      <c r="U90" s="1"/>
      <c r="W90" t="s">
        <v>710</v>
      </c>
      <c r="Z90">
        <v>4</v>
      </c>
      <c r="AA90">
        <v>2018</v>
      </c>
      <c r="AB90">
        <v>48</v>
      </c>
      <c r="AC90" t="s">
        <v>719</v>
      </c>
    </row>
    <row r="91" spans="1:29" x14ac:dyDescent="0.3">
      <c r="A91" s="1" t="s">
        <v>486</v>
      </c>
      <c r="B91" s="1" t="s">
        <v>151</v>
      </c>
      <c r="C91" s="2">
        <v>32424</v>
      </c>
      <c r="D91" s="1" t="s">
        <v>18</v>
      </c>
      <c r="E91" s="1" t="s">
        <v>19</v>
      </c>
      <c r="F91" s="1" t="s">
        <v>20</v>
      </c>
      <c r="G91" s="1" t="s">
        <v>21</v>
      </c>
      <c r="H91" s="1" t="s">
        <v>48</v>
      </c>
      <c r="I91">
        <v>64246</v>
      </c>
      <c r="J91" s="2">
        <v>43415</v>
      </c>
      <c r="K91" s="1" t="s">
        <v>23</v>
      </c>
      <c r="L91">
        <v>3</v>
      </c>
      <c r="M91" s="1" t="s">
        <v>29</v>
      </c>
      <c r="N91">
        <v>5</v>
      </c>
      <c r="O91">
        <v>3</v>
      </c>
      <c r="P91">
        <v>0</v>
      </c>
      <c r="Q91">
        <v>20</v>
      </c>
      <c r="R91" s="1"/>
      <c r="S91" s="2"/>
      <c r="T91" s="1"/>
      <c r="U91" s="1"/>
      <c r="W91" t="s">
        <v>710</v>
      </c>
      <c r="Z91">
        <v>11</v>
      </c>
      <c r="AA91">
        <v>2018</v>
      </c>
      <c r="AB91">
        <v>37</v>
      </c>
      <c r="AC91" t="s">
        <v>718</v>
      </c>
    </row>
    <row r="92" spans="1:29" x14ac:dyDescent="0.3">
      <c r="A92" s="1" t="s">
        <v>487</v>
      </c>
      <c r="B92" s="1" t="s">
        <v>152</v>
      </c>
      <c r="C92" s="2">
        <v>27065</v>
      </c>
      <c r="D92" s="1" t="s">
        <v>26</v>
      </c>
      <c r="E92" s="1" t="s">
        <v>27</v>
      </c>
      <c r="F92" s="1" t="s">
        <v>20</v>
      </c>
      <c r="G92" s="1" t="s">
        <v>21</v>
      </c>
      <c r="H92" s="1" t="s">
        <v>22</v>
      </c>
      <c r="I92">
        <v>62065</v>
      </c>
      <c r="J92" s="2">
        <v>43804</v>
      </c>
      <c r="K92" s="1" t="s">
        <v>28</v>
      </c>
      <c r="L92">
        <v>4</v>
      </c>
      <c r="M92" s="1" t="s">
        <v>24</v>
      </c>
      <c r="N92">
        <v>4.76</v>
      </c>
      <c r="O92">
        <v>4</v>
      </c>
      <c r="P92">
        <v>0</v>
      </c>
      <c r="Q92">
        <v>5</v>
      </c>
      <c r="R92" s="1"/>
      <c r="S92" s="2"/>
      <c r="T92" s="1"/>
      <c r="U92" s="1"/>
      <c r="W92" t="s">
        <v>710</v>
      </c>
      <c r="Z92">
        <v>12</v>
      </c>
      <c r="AA92">
        <v>2019</v>
      </c>
      <c r="AB92">
        <v>51</v>
      </c>
      <c r="AC92" t="s">
        <v>719</v>
      </c>
    </row>
    <row r="93" spans="1:29" x14ac:dyDescent="0.3">
      <c r="A93" s="1" t="s">
        <v>488</v>
      </c>
      <c r="B93" s="1" t="s">
        <v>153</v>
      </c>
      <c r="C93" s="2">
        <v>30773</v>
      </c>
      <c r="D93" s="1" t="s">
        <v>18</v>
      </c>
      <c r="E93" s="1" t="s">
        <v>19</v>
      </c>
      <c r="F93" s="1" t="s">
        <v>20</v>
      </c>
      <c r="G93" s="1" t="s">
        <v>21</v>
      </c>
      <c r="H93" s="1" t="s">
        <v>22</v>
      </c>
      <c r="I93">
        <v>46998</v>
      </c>
      <c r="J93" s="2">
        <v>42960</v>
      </c>
      <c r="K93" s="1" t="s">
        <v>46</v>
      </c>
      <c r="L93">
        <v>3</v>
      </c>
      <c r="M93" s="1" t="s">
        <v>29</v>
      </c>
      <c r="N93">
        <v>4.17</v>
      </c>
      <c r="O93">
        <v>4</v>
      </c>
      <c r="P93">
        <v>0</v>
      </c>
      <c r="Q93">
        <v>1</v>
      </c>
      <c r="R93" s="1"/>
      <c r="S93" s="2"/>
      <c r="T93" s="1"/>
      <c r="U93" s="1"/>
      <c r="W93" t="s">
        <v>710</v>
      </c>
      <c r="Z93">
        <v>8</v>
      </c>
      <c r="AA93">
        <v>2017</v>
      </c>
      <c r="AB93">
        <v>41</v>
      </c>
      <c r="AC93" t="s">
        <v>718</v>
      </c>
    </row>
    <row r="94" spans="1:29" x14ac:dyDescent="0.3">
      <c r="A94" s="1" t="s">
        <v>489</v>
      </c>
      <c r="B94" s="1" t="s">
        <v>154</v>
      </c>
      <c r="C94" s="2">
        <v>32400</v>
      </c>
      <c r="D94" s="1" t="s">
        <v>18</v>
      </c>
      <c r="E94" s="1" t="s">
        <v>27</v>
      </c>
      <c r="F94" s="1" t="s">
        <v>20</v>
      </c>
      <c r="G94" s="1" t="s">
        <v>75</v>
      </c>
      <c r="H94" s="1" t="s">
        <v>76</v>
      </c>
      <c r="I94">
        <v>70545</v>
      </c>
      <c r="J94" s="2">
        <v>43695</v>
      </c>
      <c r="K94" s="1" t="s">
        <v>28</v>
      </c>
      <c r="L94">
        <v>3</v>
      </c>
      <c r="M94" s="1" t="s">
        <v>29</v>
      </c>
      <c r="N94">
        <v>3.6</v>
      </c>
      <c r="O94">
        <v>5</v>
      </c>
      <c r="P94">
        <v>0</v>
      </c>
      <c r="Q94">
        <v>9</v>
      </c>
      <c r="R94" s="1"/>
      <c r="S94" s="2"/>
      <c r="T94" s="1"/>
      <c r="U94" s="1"/>
      <c r="W94" t="s">
        <v>710</v>
      </c>
      <c r="Z94">
        <v>8</v>
      </c>
      <c r="AA94">
        <v>2019</v>
      </c>
      <c r="AB94">
        <v>37</v>
      </c>
      <c r="AC94" t="s">
        <v>718</v>
      </c>
    </row>
    <row r="95" spans="1:29" x14ac:dyDescent="0.3">
      <c r="A95" s="1" t="s">
        <v>490</v>
      </c>
      <c r="B95" s="1" t="s">
        <v>155</v>
      </c>
      <c r="C95" s="2">
        <v>30733</v>
      </c>
      <c r="D95" s="1" t="s">
        <v>26</v>
      </c>
      <c r="E95" s="1" t="s">
        <v>19</v>
      </c>
      <c r="F95" s="1" t="s">
        <v>20</v>
      </c>
      <c r="G95" s="1" t="s">
        <v>41</v>
      </c>
      <c r="H95" s="1" t="s">
        <v>156</v>
      </c>
      <c r="I95">
        <v>97999</v>
      </c>
      <c r="J95" s="2">
        <v>44285</v>
      </c>
      <c r="K95" s="1" t="s">
        <v>28</v>
      </c>
      <c r="L95">
        <v>3</v>
      </c>
      <c r="M95" s="1" t="s">
        <v>29</v>
      </c>
      <c r="N95">
        <v>4.4800000000000004</v>
      </c>
      <c r="O95">
        <v>5</v>
      </c>
      <c r="P95">
        <v>0</v>
      </c>
      <c r="Q95">
        <v>4</v>
      </c>
      <c r="R95" s="1"/>
      <c r="S95" s="2"/>
      <c r="T95" s="1"/>
      <c r="U95" s="1"/>
      <c r="W95" t="s">
        <v>710</v>
      </c>
      <c r="Z95">
        <v>3</v>
      </c>
      <c r="AA95">
        <v>2021</v>
      </c>
      <c r="AB95">
        <v>41</v>
      </c>
      <c r="AC95" t="s">
        <v>718</v>
      </c>
    </row>
    <row r="96" spans="1:29" x14ac:dyDescent="0.3">
      <c r="A96" s="1" t="s">
        <v>491</v>
      </c>
      <c r="B96" s="1" t="s">
        <v>157</v>
      </c>
      <c r="C96" s="2">
        <v>24183</v>
      </c>
      <c r="D96" s="1" t="s">
        <v>26</v>
      </c>
      <c r="E96" s="1" t="s">
        <v>27</v>
      </c>
      <c r="F96" s="1" t="s">
        <v>20</v>
      </c>
      <c r="G96" s="1" t="s">
        <v>75</v>
      </c>
      <c r="H96" s="1" t="s">
        <v>158</v>
      </c>
      <c r="I96">
        <v>180000</v>
      </c>
      <c r="J96" s="2">
        <v>43590</v>
      </c>
      <c r="K96" s="1" t="s">
        <v>23</v>
      </c>
      <c r="L96">
        <v>3</v>
      </c>
      <c r="M96" s="1" t="s">
        <v>29</v>
      </c>
      <c r="N96">
        <v>4.5</v>
      </c>
      <c r="O96">
        <v>4</v>
      </c>
      <c r="P96">
        <v>0</v>
      </c>
      <c r="Q96">
        <v>19</v>
      </c>
      <c r="R96" s="1"/>
      <c r="S96" s="2"/>
      <c r="T96" s="1"/>
      <c r="U96" s="1"/>
      <c r="W96" t="s">
        <v>710</v>
      </c>
      <c r="Z96">
        <v>5</v>
      </c>
      <c r="AA96">
        <v>2019</v>
      </c>
      <c r="AB96">
        <v>59</v>
      </c>
      <c r="AC96" t="s">
        <v>720</v>
      </c>
    </row>
    <row r="97" spans="1:29" x14ac:dyDescent="0.3">
      <c r="A97" s="1" t="s">
        <v>492</v>
      </c>
      <c r="B97" s="1" t="s">
        <v>159</v>
      </c>
      <c r="C97" s="2">
        <v>31691</v>
      </c>
      <c r="D97" s="1" t="s">
        <v>26</v>
      </c>
      <c r="E97" s="1" t="s">
        <v>19</v>
      </c>
      <c r="F97" s="1" t="s">
        <v>20</v>
      </c>
      <c r="G97" s="1" t="s">
        <v>21</v>
      </c>
      <c r="H97" s="1" t="s">
        <v>22</v>
      </c>
      <c r="I97">
        <v>55425</v>
      </c>
      <c r="J97" s="2">
        <v>42786</v>
      </c>
      <c r="K97" s="1" t="s">
        <v>23</v>
      </c>
      <c r="L97">
        <v>3</v>
      </c>
      <c r="M97" s="1" t="s">
        <v>29</v>
      </c>
      <c r="N97">
        <v>4.8</v>
      </c>
      <c r="O97">
        <v>4</v>
      </c>
      <c r="P97">
        <v>0</v>
      </c>
      <c r="Q97">
        <v>4</v>
      </c>
      <c r="R97" s="1"/>
      <c r="S97" s="2"/>
      <c r="T97" s="1"/>
      <c r="U97" s="1"/>
      <c r="W97" t="s">
        <v>710</v>
      </c>
      <c r="Z97">
        <v>2</v>
      </c>
      <c r="AA97">
        <v>2017</v>
      </c>
      <c r="AB97">
        <v>39</v>
      </c>
      <c r="AC97" t="s">
        <v>718</v>
      </c>
    </row>
    <row r="98" spans="1:29" x14ac:dyDescent="0.3">
      <c r="A98" s="1" t="s">
        <v>493</v>
      </c>
      <c r="B98" s="1" t="s">
        <v>160</v>
      </c>
      <c r="C98" s="2">
        <v>30989</v>
      </c>
      <c r="D98" s="1" t="s">
        <v>26</v>
      </c>
      <c r="E98" s="1" t="s">
        <v>19</v>
      </c>
      <c r="F98" s="1" t="s">
        <v>20</v>
      </c>
      <c r="G98" s="1" t="s">
        <v>21</v>
      </c>
      <c r="H98" s="1" t="s">
        <v>48</v>
      </c>
      <c r="I98">
        <v>69340</v>
      </c>
      <c r="J98" s="2">
        <v>44718</v>
      </c>
      <c r="K98" s="1" t="s">
        <v>23</v>
      </c>
      <c r="L98">
        <v>3</v>
      </c>
      <c r="M98" s="1" t="s">
        <v>29</v>
      </c>
      <c r="N98">
        <v>3</v>
      </c>
      <c r="O98">
        <v>5</v>
      </c>
      <c r="P98">
        <v>0</v>
      </c>
      <c r="Q98">
        <v>4</v>
      </c>
      <c r="R98" s="1"/>
      <c r="S98" s="2"/>
      <c r="T98" s="1"/>
      <c r="U98" s="1"/>
      <c r="W98" t="s">
        <v>710</v>
      </c>
      <c r="Z98">
        <v>6</v>
      </c>
      <c r="AA98">
        <v>2022</v>
      </c>
      <c r="AB98">
        <v>41</v>
      </c>
      <c r="AC98" t="s">
        <v>718</v>
      </c>
    </row>
    <row r="99" spans="1:29" x14ac:dyDescent="0.3">
      <c r="A99" s="1" t="s">
        <v>494</v>
      </c>
      <c r="B99" s="1" t="s">
        <v>161</v>
      </c>
      <c r="C99" s="2">
        <v>33790</v>
      </c>
      <c r="D99" s="1" t="s">
        <v>26</v>
      </c>
      <c r="E99" s="1" t="s">
        <v>63</v>
      </c>
      <c r="F99" s="1" t="s">
        <v>20</v>
      </c>
      <c r="G99" s="1" t="s">
        <v>21</v>
      </c>
      <c r="H99" s="1" t="s">
        <v>48</v>
      </c>
      <c r="I99">
        <v>64995</v>
      </c>
      <c r="J99" s="2">
        <v>44322</v>
      </c>
      <c r="K99" s="1" t="s">
        <v>28</v>
      </c>
      <c r="L99">
        <v>3</v>
      </c>
      <c r="M99" s="1" t="s">
        <v>29</v>
      </c>
      <c r="N99">
        <v>4.5</v>
      </c>
      <c r="O99">
        <v>3</v>
      </c>
      <c r="P99">
        <v>0</v>
      </c>
      <c r="Q99">
        <v>6</v>
      </c>
      <c r="R99" s="1"/>
      <c r="S99" s="2"/>
      <c r="T99" s="1"/>
      <c r="U99" s="1"/>
      <c r="W99" t="s">
        <v>710</v>
      </c>
      <c r="Z99">
        <v>5</v>
      </c>
      <c r="AA99">
        <v>2021</v>
      </c>
      <c r="AB99">
        <v>33</v>
      </c>
      <c r="AC99" t="s">
        <v>721</v>
      </c>
    </row>
    <row r="100" spans="1:29" x14ac:dyDescent="0.3">
      <c r="A100" s="1" t="s">
        <v>495</v>
      </c>
      <c r="B100" s="1" t="s">
        <v>162</v>
      </c>
      <c r="C100" s="2">
        <v>33266</v>
      </c>
      <c r="D100" s="1" t="s">
        <v>26</v>
      </c>
      <c r="E100" s="1" t="s">
        <v>19</v>
      </c>
      <c r="F100" s="1" t="s">
        <v>20</v>
      </c>
      <c r="G100" s="1" t="s">
        <v>21</v>
      </c>
      <c r="H100" s="1" t="s">
        <v>22</v>
      </c>
      <c r="I100">
        <v>51908</v>
      </c>
      <c r="J100" s="2">
        <v>43331</v>
      </c>
      <c r="K100" s="1" t="s">
        <v>28</v>
      </c>
      <c r="L100">
        <v>3</v>
      </c>
      <c r="M100" s="1" t="s">
        <v>29</v>
      </c>
      <c r="N100">
        <v>3.99</v>
      </c>
      <c r="O100">
        <v>3</v>
      </c>
      <c r="P100">
        <v>0</v>
      </c>
      <c r="Q100">
        <v>14</v>
      </c>
      <c r="R100" s="1"/>
      <c r="S100" s="2"/>
      <c r="T100" s="1"/>
      <c r="U100" s="1"/>
      <c r="W100" t="s">
        <v>710</v>
      </c>
      <c r="Z100">
        <v>8</v>
      </c>
      <c r="AA100">
        <v>2018</v>
      </c>
      <c r="AB100">
        <v>34</v>
      </c>
      <c r="AC100" t="s">
        <v>721</v>
      </c>
    </row>
    <row r="101" spans="1:29" x14ac:dyDescent="0.3">
      <c r="A101" s="1" t="s">
        <v>496</v>
      </c>
      <c r="B101" s="1" t="s">
        <v>163</v>
      </c>
      <c r="C101" s="2">
        <v>26612</v>
      </c>
      <c r="D101" s="1" t="s">
        <v>26</v>
      </c>
      <c r="E101" s="1" t="s">
        <v>19</v>
      </c>
      <c r="F101" s="1" t="s">
        <v>20</v>
      </c>
      <c r="G101" s="1" t="s">
        <v>21</v>
      </c>
      <c r="H101" s="1" t="s">
        <v>22</v>
      </c>
      <c r="I101">
        <v>61242</v>
      </c>
      <c r="J101" s="2">
        <v>42866</v>
      </c>
      <c r="K101" s="1" t="s">
        <v>23</v>
      </c>
      <c r="L101">
        <v>3</v>
      </c>
      <c r="M101" s="1" t="s">
        <v>29</v>
      </c>
      <c r="N101">
        <v>4.0999999999999996</v>
      </c>
      <c r="O101">
        <v>3</v>
      </c>
      <c r="P101">
        <v>0</v>
      </c>
      <c r="Q101">
        <v>7</v>
      </c>
      <c r="R101" s="1"/>
      <c r="S101" s="2"/>
      <c r="T101" s="1"/>
      <c r="U101" s="1"/>
      <c r="W101" t="s">
        <v>710</v>
      </c>
      <c r="Z101">
        <v>5</v>
      </c>
      <c r="AA101">
        <v>2017</v>
      </c>
      <c r="AB101">
        <v>53</v>
      </c>
      <c r="AC101" t="s">
        <v>719</v>
      </c>
    </row>
    <row r="102" spans="1:29" x14ac:dyDescent="0.3">
      <c r="A102" s="1" t="s">
        <v>497</v>
      </c>
      <c r="B102" s="1" t="s">
        <v>164</v>
      </c>
      <c r="C102" s="2">
        <v>24188</v>
      </c>
      <c r="D102" s="1" t="s">
        <v>26</v>
      </c>
      <c r="E102" s="1" t="s">
        <v>40</v>
      </c>
      <c r="F102" s="1" t="s">
        <v>20</v>
      </c>
      <c r="G102" s="1" t="s">
        <v>21</v>
      </c>
      <c r="H102" s="1" t="s">
        <v>22</v>
      </c>
      <c r="I102">
        <v>45069</v>
      </c>
      <c r="J102" s="2">
        <v>43373</v>
      </c>
      <c r="K102" s="1" t="s">
        <v>36</v>
      </c>
      <c r="L102">
        <v>3</v>
      </c>
      <c r="M102" s="1" t="s">
        <v>29</v>
      </c>
      <c r="N102">
        <v>4.3</v>
      </c>
      <c r="O102">
        <v>5</v>
      </c>
      <c r="P102">
        <v>0</v>
      </c>
      <c r="Q102">
        <v>7</v>
      </c>
      <c r="R102" s="1"/>
      <c r="S102" s="2"/>
      <c r="T102" s="1"/>
      <c r="U102" s="1"/>
      <c r="W102" t="s">
        <v>710</v>
      </c>
      <c r="Z102">
        <v>9</v>
      </c>
      <c r="AA102">
        <v>2018</v>
      </c>
      <c r="AB102">
        <v>59</v>
      </c>
      <c r="AC102" t="s">
        <v>720</v>
      </c>
    </row>
    <row r="103" spans="1:29" x14ac:dyDescent="0.3">
      <c r="A103" s="1" t="s">
        <v>498</v>
      </c>
      <c r="B103" s="1" t="s">
        <v>165</v>
      </c>
      <c r="C103" s="2">
        <v>31574</v>
      </c>
      <c r="D103" s="1" t="s">
        <v>26</v>
      </c>
      <c r="E103" s="1" t="s">
        <v>40</v>
      </c>
      <c r="F103" s="1" t="s">
        <v>20</v>
      </c>
      <c r="G103" s="1" t="s">
        <v>21</v>
      </c>
      <c r="H103" s="1" t="s">
        <v>48</v>
      </c>
      <c r="I103">
        <v>60724</v>
      </c>
      <c r="J103" s="2">
        <v>42497</v>
      </c>
      <c r="K103" s="1" t="s">
        <v>23</v>
      </c>
      <c r="L103">
        <v>4</v>
      </c>
      <c r="M103" s="1" t="s">
        <v>24</v>
      </c>
      <c r="N103">
        <v>4.5999999999999996</v>
      </c>
      <c r="O103">
        <v>4</v>
      </c>
      <c r="P103">
        <v>0</v>
      </c>
      <c r="Q103">
        <v>11</v>
      </c>
      <c r="R103" s="1"/>
      <c r="S103" s="2"/>
      <c r="T103" s="1"/>
      <c r="U103" s="1"/>
      <c r="W103" t="s">
        <v>710</v>
      </c>
      <c r="Z103">
        <v>5</v>
      </c>
      <c r="AA103">
        <v>2016</v>
      </c>
      <c r="AB103">
        <v>39</v>
      </c>
      <c r="AC103" t="s">
        <v>718</v>
      </c>
    </row>
    <row r="104" spans="1:29" x14ac:dyDescent="0.3">
      <c r="A104" s="1" t="s">
        <v>499</v>
      </c>
      <c r="B104" s="1" t="s">
        <v>166</v>
      </c>
      <c r="C104" s="2">
        <v>23480</v>
      </c>
      <c r="D104" s="1" t="s">
        <v>26</v>
      </c>
      <c r="E104" s="1" t="s">
        <v>63</v>
      </c>
      <c r="F104" s="1" t="s">
        <v>20</v>
      </c>
      <c r="G104" s="1" t="s">
        <v>21</v>
      </c>
      <c r="H104" s="1" t="s">
        <v>22</v>
      </c>
      <c r="I104">
        <v>60436</v>
      </c>
      <c r="J104" s="2">
        <v>43617</v>
      </c>
      <c r="K104" s="1" t="s">
        <v>23</v>
      </c>
      <c r="L104">
        <v>3</v>
      </c>
      <c r="M104" s="1" t="s">
        <v>29</v>
      </c>
      <c r="N104">
        <v>5</v>
      </c>
      <c r="O104">
        <v>5</v>
      </c>
      <c r="P104">
        <v>0</v>
      </c>
      <c r="Q104">
        <v>9</v>
      </c>
      <c r="R104" s="1"/>
      <c r="S104" s="2"/>
      <c r="T104" s="1"/>
      <c r="U104" s="1"/>
      <c r="W104" t="s">
        <v>710</v>
      </c>
      <c r="Z104">
        <v>6</v>
      </c>
      <c r="AA104">
        <v>2019</v>
      </c>
      <c r="AB104">
        <v>61</v>
      </c>
      <c r="AC104" t="s">
        <v>720</v>
      </c>
    </row>
    <row r="105" spans="1:29" x14ac:dyDescent="0.3">
      <c r="A105" s="1" t="s">
        <v>500</v>
      </c>
      <c r="B105" s="1" t="s">
        <v>167</v>
      </c>
      <c r="C105" s="2">
        <v>31604</v>
      </c>
      <c r="D105" s="1" t="s">
        <v>26</v>
      </c>
      <c r="E105" s="1" t="s">
        <v>27</v>
      </c>
      <c r="F105" s="1" t="s">
        <v>20</v>
      </c>
      <c r="G105" s="1" t="s">
        <v>41</v>
      </c>
      <c r="H105" s="1" t="s">
        <v>156</v>
      </c>
      <c r="I105">
        <v>105700</v>
      </c>
      <c r="J105" s="2">
        <v>44317</v>
      </c>
      <c r="K105" s="1" t="s">
        <v>28</v>
      </c>
      <c r="L105">
        <v>3</v>
      </c>
      <c r="M105" s="1" t="s">
        <v>29</v>
      </c>
      <c r="N105">
        <v>3.75</v>
      </c>
      <c r="O105">
        <v>3</v>
      </c>
      <c r="P105">
        <v>0</v>
      </c>
      <c r="Q105">
        <v>2</v>
      </c>
      <c r="R105" s="1"/>
      <c r="S105" s="2"/>
      <c r="T105" s="1"/>
      <c r="U105" s="1"/>
      <c r="W105" t="s">
        <v>710</v>
      </c>
      <c r="Z105">
        <v>5</v>
      </c>
      <c r="AA105">
        <v>2021</v>
      </c>
      <c r="AB105">
        <v>39</v>
      </c>
      <c r="AC105" t="s">
        <v>718</v>
      </c>
    </row>
    <row r="106" spans="1:29" x14ac:dyDescent="0.3">
      <c r="A106" s="1" t="s">
        <v>501</v>
      </c>
      <c r="B106" s="1" t="s">
        <v>168</v>
      </c>
      <c r="C106" s="2">
        <v>25424</v>
      </c>
      <c r="D106" s="1" t="s">
        <v>26</v>
      </c>
      <c r="E106" s="1" t="s">
        <v>19</v>
      </c>
      <c r="F106" s="1" t="s">
        <v>20</v>
      </c>
      <c r="G106" s="1" t="s">
        <v>21</v>
      </c>
      <c r="H106" s="1" t="s">
        <v>48</v>
      </c>
      <c r="I106">
        <v>63322</v>
      </c>
      <c r="J106" s="2">
        <v>43653</v>
      </c>
      <c r="K106" s="1" t="s">
        <v>23</v>
      </c>
      <c r="L106">
        <v>4</v>
      </c>
      <c r="M106" s="1" t="s">
        <v>24</v>
      </c>
      <c r="N106">
        <v>4.3</v>
      </c>
      <c r="O106">
        <v>3</v>
      </c>
      <c r="P106">
        <v>0</v>
      </c>
      <c r="Q106">
        <v>1</v>
      </c>
      <c r="R106" s="1"/>
      <c r="S106" s="2"/>
      <c r="T106" s="1"/>
      <c r="U106" s="1"/>
      <c r="W106" t="s">
        <v>710</v>
      </c>
      <c r="Z106">
        <v>7</v>
      </c>
      <c r="AA106">
        <v>2019</v>
      </c>
      <c r="AB106">
        <v>56</v>
      </c>
      <c r="AC106" t="s">
        <v>720</v>
      </c>
    </row>
    <row r="107" spans="1:29" x14ac:dyDescent="0.3">
      <c r="A107" s="1" t="s">
        <v>502</v>
      </c>
      <c r="B107" s="1" t="s">
        <v>169</v>
      </c>
      <c r="C107" s="2">
        <v>27778</v>
      </c>
      <c r="D107" s="1" t="s">
        <v>18</v>
      </c>
      <c r="E107" s="1" t="s">
        <v>19</v>
      </c>
      <c r="F107" s="1" t="s">
        <v>170</v>
      </c>
      <c r="G107" s="1" t="s">
        <v>21</v>
      </c>
      <c r="H107" s="1" t="s">
        <v>22</v>
      </c>
      <c r="I107">
        <v>50482</v>
      </c>
      <c r="J107" s="2">
        <v>43373</v>
      </c>
      <c r="K107" s="1" t="s">
        <v>28</v>
      </c>
      <c r="L107">
        <v>3</v>
      </c>
      <c r="M107" s="1" t="s">
        <v>29</v>
      </c>
      <c r="N107">
        <v>3.07</v>
      </c>
      <c r="O107">
        <v>4</v>
      </c>
      <c r="P107">
        <v>0</v>
      </c>
      <c r="Q107">
        <v>10</v>
      </c>
      <c r="R107" s="1"/>
      <c r="S107" s="2"/>
      <c r="T107" s="1"/>
      <c r="U107" s="1"/>
      <c r="W107" t="s">
        <v>710</v>
      </c>
      <c r="Z107">
        <v>9</v>
      </c>
      <c r="AA107">
        <v>2018</v>
      </c>
      <c r="AB107">
        <v>49</v>
      </c>
      <c r="AC107" t="s">
        <v>719</v>
      </c>
    </row>
    <row r="108" spans="1:29" x14ac:dyDescent="0.3">
      <c r="A108" s="1" t="s">
        <v>503</v>
      </c>
      <c r="B108" s="1" t="s">
        <v>171</v>
      </c>
      <c r="C108" s="2">
        <v>29186</v>
      </c>
      <c r="D108" s="1" t="s">
        <v>18</v>
      </c>
      <c r="E108" s="1" t="s">
        <v>19</v>
      </c>
      <c r="F108" s="1" t="s">
        <v>170</v>
      </c>
      <c r="G108" s="1" t="s">
        <v>75</v>
      </c>
      <c r="H108" s="1" t="s">
        <v>76</v>
      </c>
      <c r="I108">
        <v>65310</v>
      </c>
      <c r="J108" s="2">
        <v>43331</v>
      </c>
      <c r="K108" s="1" t="s">
        <v>28</v>
      </c>
      <c r="L108">
        <v>3</v>
      </c>
      <c r="M108" s="1" t="s">
        <v>29</v>
      </c>
      <c r="N108">
        <v>4.3</v>
      </c>
      <c r="O108">
        <v>5</v>
      </c>
      <c r="P108">
        <v>0</v>
      </c>
      <c r="Q108">
        <v>13</v>
      </c>
      <c r="R108" s="1"/>
      <c r="S108" s="2"/>
      <c r="T108" s="1"/>
      <c r="U108" s="1"/>
      <c r="W108" t="s">
        <v>710</v>
      </c>
      <c r="Z108">
        <v>8</v>
      </c>
      <c r="AA108">
        <v>2018</v>
      </c>
      <c r="AB108">
        <v>46</v>
      </c>
      <c r="AC108" t="s">
        <v>719</v>
      </c>
    </row>
    <row r="109" spans="1:29" x14ac:dyDescent="0.3">
      <c r="A109" s="1" t="s">
        <v>504</v>
      </c>
      <c r="B109" s="1" t="s">
        <v>172</v>
      </c>
      <c r="C109" s="2">
        <v>19988</v>
      </c>
      <c r="D109" s="1" t="s">
        <v>26</v>
      </c>
      <c r="E109" s="1" t="s">
        <v>27</v>
      </c>
      <c r="F109" s="1" t="s">
        <v>170</v>
      </c>
      <c r="G109" s="1" t="s">
        <v>41</v>
      </c>
      <c r="H109" s="1" t="s">
        <v>156</v>
      </c>
      <c r="I109">
        <v>105700</v>
      </c>
      <c r="J109" s="2">
        <v>42773</v>
      </c>
      <c r="K109" s="1" t="s">
        <v>28</v>
      </c>
      <c r="L109">
        <v>3</v>
      </c>
      <c r="M109" s="1" t="s">
        <v>29</v>
      </c>
      <c r="N109">
        <v>4.83</v>
      </c>
      <c r="O109">
        <v>3</v>
      </c>
      <c r="P109">
        <v>0</v>
      </c>
      <c r="Q109">
        <v>10</v>
      </c>
      <c r="R109" s="1"/>
      <c r="S109" s="2"/>
      <c r="T109" s="1"/>
      <c r="U109" s="1"/>
      <c r="W109" t="s">
        <v>710</v>
      </c>
      <c r="Z109">
        <v>2</v>
      </c>
      <c r="AA109">
        <v>2017</v>
      </c>
      <c r="AB109">
        <v>71</v>
      </c>
      <c r="AC109" t="s">
        <v>720</v>
      </c>
    </row>
    <row r="110" spans="1:29" x14ac:dyDescent="0.3">
      <c r="A110" s="1" t="s">
        <v>505</v>
      </c>
      <c r="B110" s="1" t="s">
        <v>173</v>
      </c>
      <c r="C110" s="2">
        <v>28409</v>
      </c>
      <c r="D110" s="1" t="s">
        <v>18</v>
      </c>
      <c r="E110" s="1" t="s">
        <v>19</v>
      </c>
      <c r="F110" s="1" t="s">
        <v>170</v>
      </c>
      <c r="G110" s="1" t="s">
        <v>21</v>
      </c>
      <c r="H110" s="1" t="s">
        <v>22</v>
      </c>
      <c r="I110">
        <v>46654</v>
      </c>
      <c r="J110" s="2">
        <v>43513</v>
      </c>
      <c r="K110" s="1" t="s">
        <v>23</v>
      </c>
      <c r="L110">
        <v>3</v>
      </c>
      <c r="M110" s="1" t="s">
        <v>29</v>
      </c>
      <c r="N110">
        <v>3.1</v>
      </c>
      <c r="O110">
        <v>3</v>
      </c>
      <c r="P110">
        <v>0</v>
      </c>
      <c r="Q110">
        <v>3</v>
      </c>
      <c r="R110" s="1"/>
      <c r="S110" s="2"/>
      <c r="T110" s="1"/>
      <c r="U110" s="1"/>
      <c r="W110" t="s">
        <v>710</v>
      </c>
      <c r="Z110">
        <v>2</v>
      </c>
      <c r="AA110">
        <v>2019</v>
      </c>
      <c r="AB110">
        <v>48</v>
      </c>
      <c r="AC110" t="s">
        <v>719</v>
      </c>
    </row>
    <row r="111" spans="1:29" x14ac:dyDescent="0.3">
      <c r="A111" s="1" t="s">
        <v>506</v>
      </c>
      <c r="B111" s="1" t="s">
        <v>174</v>
      </c>
      <c r="C111" s="2">
        <v>29253</v>
      </c>
      <c r="D111" s="1" t="s">
        <v>18</v>
      </c>
      <c r="E111" s="1" t="s">
        <v>27</v>
      </c>
      <c r="F111" s="1" t="s">
        <v>170</v>
      </c>
      <c r="G111" s="1" t="s">
        <v>21</v>
      </c>
      <c r="H111" s="1" t="s">
        <v>22</v>
      </c>
      <c r="I111">
        <v>63973</v>
      </c>
      <c r="J111" s="2">
        <v>42644</v>
      </c>
      <c r="K111" s="1" t="s">
        <v>28</v>
      </c>
      <c r="L111">
        <v>3</v>
      </c>
      <c r="M111" s="1" t="s">
        <v>29</v>
      </c>
      <c r="N111">
        <v>3.38</v>
      </c>
      <c r="O111">
        <v>3</v>
      </c>
      <c r="P111">
        <v>0</v>
      </c>
      <c r="Q111">
        <v>17</v>
      </c>
      <c r="R111" s="1"/>
      <c r="S111" s="2"/>
      <c r="T111" s="1"/>
      <c r="U111" s="1"/>
      <c r="W111" t="s">
        <v>710</v>
      </c>
      <c r="Z111">
        <v>10</v>
      </c>
      <c r="AA111">
        <v>2016</v>
      </c>
      <c r="AB111">
        <v>45</v>
      </c>
      <c r="AC111" t="s">
        <v>718</v>
      </c>
    </row>
    <row r="112" spans="1:29" x14ac:dyDescent="0.3">
      <c r="A112" s="1" t="s">
        <v>507</v>
      </c>
      <c r="B112" s="1" t="s">
        <v>175</v>
      </c>
      <c r="C112" s="2">
        <v>25258</v>
      </c>
      <c r="D112" s="1" t="s">
        <v>18</v>
      </c>
      <c r="E112" s="1" t="s">
        <v>19</v>
      </c>
      <c r="F112" s="1" t="s">
        <v>170</v>
      </c>
      <c r="G112" s="1" t="s">
        <v>75</v>
      </c>
      <c r="H112" s="1" t="s">
        <v>76</v>
      </c>
      <c r="I112">
        <v>71339</v>
      </c>
      <c r="J112" s="2">
        <v>42554</v>
      </c>
      <c r="K112" s="1" t="s">
        <v>38</v>
      </c>
      <c r="L112">
        <v>3</v>
      </c>
      <c r="M112" s="1" t="s">
        <v>29</v>
      </c>
      <c r="N112">
        <v>3.65</v>
      </c>
      <c r="O112">
        <v>5</v>
      </c>
      <c r="P112">
        <v>0</v>
      </c>
      <c r="Q112">
        <v>20</v>
      </c>
      <c r="R112" s="1"/>
      <c r="S112" s="2"/>
      <c r="T112" s="1"/>
      <c r="U112" s="1"/>
      <c r="W112" t="s">
        <v>710</v>
      </c>
      <c r="Z112">
        <v>7</v>
      </c>
      <c r="AA112">
        <v>2016</v>
      </c>
      <c r="AB112">
        <v>56</v>
      </c>
      <c r="AC112" t="s">
        <v>720</v>
      </c>
    </row>
    <row r="113" spans="1:29" x14ac:dyDescent="0.3">
      <c r="A113" s="1" t="s">
        <v>508</v>
      </c>
      <c r="B113" s="1" t="s">
        <v>176</v>
      </c>
      <c r="C113" s="2">
        <v>31525</v>
      </c>
      <c r="D113" s="1" t="s">
        <v>18</v>
      </c>
      <c r="E113" s="1" t="s">
        <v>27</v>
      </c>
      <c r="F113" s="1" t="s">
        <v>170</v>
      </c>
      <c r="G113" s="1" t="s">
        <v>41</v>
      </c>
      <c r="H113" s="1" t="s">
        <v>95</v>
      </c>
      <c r="I113">
        <v>93206</v>
      </c>
      <c r="J113" s="2">
        <v>43749</v>
      </c>
      <c r="K113" s="1" t="s">
        <v>36</v>
      </c>
      <c r="L113">
        <v>3</v>
      </c>
      <c r="M113" s="1" t="s">
        <v>29</v>
      </c>
      <c r="N113">
        <v>4.46</v>
      </c>
      <c r="O113">
        <v>5</v>
      </c>
      <c r="P113">
        <v>0</v>
      </c>
      <c r="Q113">
        <v>7</v>
      </c>
      <c r="R113" s="1"/>
      <c r="S113" s="2"/>
      <c r="T113" s="1"/>
      <c r="U113" s="1"/>
      <c r="W113" t="s">
        <v>710</v>
      </c>
      <c r="Z113">
        <v>10</v>
      </c>
      <c r="AA113">
        <v>2019</v>
      </c>
      <c r="AB113">
        <v>39</v>
      </c>
      <c r="AC113" t="s">
        <v>718</v>
      </c>
    </row>
    <row r="114" spans="1:29" x14ac:dyDescent="0.3">
      <c r="A114" s="1" t="s">
        <v>509</v>
      </c>
      <c r="B114" s="1" t="s">
        <v>177</v>
      </c>
      <c r="C114" s="2">
        <v>31667</v>
      </c>
      <c r="D114" s="1" t="s">
        <v>18</v>
      </c>
      <c r="E114" s="1" t="s">
        <v>27</v>
      </c>
      <c r="F114" s="1" t="s">
        <v>170</v>
      </c>
      <c r="G114" s="1" t="s">
        <v>21</v>
      </c>
      <c r="H114" s="1" t="s">
        <v>22</v>
      </c>
      <c r="I114">
        <v>46120</v>
      </c>
      <c r="J114" s="2">
        <v>42985</v>
      </c>
      <c r="K114" s="1" t="s">
        <v>23</v>
      </c>
      <c r="L114">
        <v>3</v>
      </c>
      <c r="M114" s="1" t="s">
        <v>29</v>
      </c>
      <c r="N114">
        <v>5</v>
      </c>
      <c r="O114">
        <v>5</v>
      </c>
      <c r="P114">
        <v>0</v>
      </c>
      <c r="Q114">
        <v>13</v>
      </c>
      <c r="R114" s="1"/>
      <c r="S114" s="2"/>
      <c r="T114" s="1"/>
      <c r="U114" s="1"/>
      <c r="W114" t="s">
        <v>710</v>
      </c>
      <c r="Z114">
        <v>9</v>
      </c>
      <c r="AA114">
        <v>2017</v>
      </c>
      <c r="AB114">
        <v>39</v>
      </c>
      <c r="AC114" t="s">
        <v>718</v>
      </c>
    </row>
    <row r="115" spans="1:29" x14ac:dyDescent="0.3">
      <c r="A115" s="1" t="s">
        <v>510</v>
      </c>
      <c r="B115" s="1" t="s">
        <v>178</v>
      </c>
      <c r="C115" s="2">
        <v>30798</v>
      </c>
      <c r="D115" s="1" t="s">
        <v>18</v>
      </c>
      <c r="E115" s="1" t="s">
        <v>40</v>
      </c>
      <c r="F115" s="1" t="s">
        <v>170</v>
      </c>
      <c r="G115" s="1" t="s">
        <v>57</v>
      </c>
      <c r="H115" s="1" t="s">
        <v>60</v>
      </c>
      <c r="I115">
        <v>64520</v>
      </c>
      <c r="J115" s="2">
        <v>43617</v>
      </c>
      <c r="K115" s="1" t="s">
        <v>110</v>
      </c>
      <c r="L115">
        <v>3</v>
      </c>
      <c r="M115" s="1" t="s">
        <v>29</v>
      </c>
      <c r="N115">
        <v>5</v>
      </c>
      <c r="O115">
        <v>4</v>
      </c>
      <c r="P115">
        <v>0</v>
      </c>
      <c r="Q115">
        <v>3</v>
      </c>
      <c r="R115" s="1"/>
      <c r="S115" s="2"/>
      <c r="T115" s="1"/>
      <c r="U115" s="1"/>
      <c r="W115" t="s">
        <v>710</v>
      </c>
      <c r="Z115">
        <v>6</v>
      </c>
      <c r="AA115">
        <v>2019</v>
      </c>
      <c r="AB115">
        <v>41</v>
      </c>
      <c r="AC115" t="s">
        <v>718</v>
      </c>
    </row>
    <row r="116" spans="1:29" x14ac:dyDescent="0.3">
      <c r="A116" s="1" t="s">
        <v>511</v>
      </c>
      <c r="B116" s="1" t="s">
        <v>179</v>
      </c>
      <c r="C116" s="2">
        <v>31942</v>
      </c>
      <c r="D116" s="1" t="s">
        <v>26</v>
      </c>
      <c r="E116" s="1" t="s">
        <v>19</v>
      </c>
      <c r="F116" s="1" t="s">
        <v>20</v>
      </c>
      <c r="G116" s="1" t="s">
        <v>41</v>
      </c>
      <c r="H116" s="1" t="s">
        <v>180</v>
      </c>
      <c r="I116">
        <v>81584</v>
      </c>
      <c r="J116" s="2">
        <v>44602</v>
      </c>
      <c r="K116" s="1" t="s">
        <v>28</v>
      </c>
      <c r="L116">
        <v>3</v>
      </c>
      <c r="M116" s="1" t="s">
        <v>29</v>
      </c>
      <c r="N116">
        <v>4.0999999999999996</v>
      </c>
      <c r="O116">
        <v>5</v>
      </c>
      <c r="P116">
        <v>0</v>
      </c>
      <c r="Q116">
        <v>2</v>
      </c>
      <c r="R116" s="1"/>
      <c r="S116" s="2"/>
      <c r="T116" s="1"/>
      <c r="U116" s="1"/>
      <c r="W116" t="s">
        <v>710</v>
      </c>
      <c r="Z116">
        <v>2</v>
      </c>
      <c r="AA116">
        <v>2022</v>
      </c>
      <c r="AB116">
        <v>38</v>
      </c>
      <c r="AC116" t="s">
        <v>718</v>
      </c>
    </row>
    <row r="117" spans="1:29" x14ac:dyDescent="0.3">
      <c r="A117" s="1" t="s">
        <v>512</v>
      </c>
      <c r="B117" s="1" t="s">
        <v>181</v>
      </c>
      <c r="C117" s="2">
        <v>30961</v>
      </c>
      <c r="D117" s="1" t="s">
        <v>18</v>
      </c>
      <c r="E117" s="1" t="s">
        <v>27</v>
      </c>
      <c r="F117" s="1" t="s">
        <v>20</v>
      </c>
      <c r="G117" s="1" t="s">
        <v>57</v>
      </c>
      <c r="H117" s="1" t="s">
        <v>182</v>
      </c>
      <c r="I117">
        <v>93046</v>
      </c>
      <c r="J117" s="2">
        <v>44682</v>
      </c>
      <c r="K117" s="1" t="s">
        <v>28</v>
      </c>
      <c r="L117">
        <v>3</v>
      </c>
      <c r="M117" s="1" t="s">
        <v>29</v>
      </c>
      <c r="N117">
        <v>4.0999999999999996</v>
      </c>
      <c r="O117">
        <v>4</v>
      </c>
      <c r="P117">
        <v>0</v>
      </c>
      <c r="Q117">
        <v>20</v>
      </c>
      <c r="R117" s="1"/>
      <c r="S117" s="2"/>
      <c r="T117" s="1"/>
      <c r="U117" s="1"/>
      <c r="W117" t="s">
        <v>710</v>
      </c>
      <c r="Z117">
        <v>5</v>
      </c>
      <c r="AA117">
        <v>2022</v>
      </c>
      <c r="AB117">
        <v>41</v>
      </c>
      <c r="AC117" t="s">
        <v>718</v>
      </c>
    </row>
    <row r="118" spans="1:29" x14ac:dyDescent="0.3">
      <c r="A118" s="1" t="s">
        <v>513</v>
      </c>
      <c r="B118" s="1" t="s">
        <v>183</v>
      </c>
      <c r="C118" s="2">
        <v>29991</v>
      </c>
      <c r="D118" s="1" t="s">
        <v>18</v>
      </c>
      <c r="E118" s="1" t="s">
        <v>27</v>
      </c>
      <c r="F118" s="1" t="s">
        <v>20</v>
      </c>
      <c r="G118" s="1" t="s">
        <v>21</v>
      </c>
      <c r="H118" s="1" t="s">
        <v>22</v>
      </c>
      <c r="I118">
        <v>64738</v>
      </c>
      <c r="J118" s="2">
        <v>42869</v>
      </c>
      <c r="K118" s="1" t="s">
        <v>46</v>
      </c>
      <c r="L118">
        <v>3</v>
      </c>
      <c r="M118" s="1" t="s">
        <v>29</v>
      </c>
      <c r="N118">
        <v>4.0999999999999996</v>
      </c>
      <c r="O118">
        <v>3</v>
      </c>
      <c r="P118">
        <v>0</v>
      </c>
      <c r="Q118">
        <v>10</v>
      </c>
      <c r="R118" s="1"/>
      <c r="S118" s="2"/>
      <c r="T118" s="1"/>
      <c r="U118" s="1"/>
      <c r="W118" t="s">
        <v>710</v>
      </c>
      <c r="Z118">
        <v>5</v>
      </c>
      <c r="AA118">
        <v>2017</v>
      </c>
      <c r="AB118">
        <v>43</v>
      </c>
      <c r="AC118" t="s">
        <v>718</v>
      </c>
    </row>
    <row r="119" spans="1:29" x14ac:dyDescent="0.3">
      <c r="A119" s="1" t="s">
        <v>514</v>
      </c>
      <c r="B119" s="1" t="s">
        <v>184</v>
      </c>
      <c r="C119" s="2">
        <v>32504</v>
      </c>
      <c r="D119" s="1" t="s">
        <v>18</v>
      </c>
      <c r="E119" s="1" t="s">
        <v>63</v>
      </c>
      <c r="F119" s="1" t="s">
        <v>20</v>
      </c>
      <c r="G119" s="1" t="s">
        <v>75</v>
      </c>
      <c r="H119" s="1" t="s">
        <v>76</v>
      </c>
      <c r="I119">
        <v>70468</v>
      </c>
      <c r="J119" s="2">
        <v>42855</v>
      </c>
      <c r="K119" s="1" t="s">
        <v>110</v>
      </c>
      <c r="L119">
        <v>3</v>
      </c>
      <c r="M119" s="1" t="s">
        <v>29</v>
      </c>
      <c r="N119">
        <v>4.53</v>
      </c>
      <c r="O119">
        <v>3</v>
      </c>
      <c r="P119">
        <v>0</v>
      </c>
      <c r="Q119">
        <v>16</v>
      </c>
      <c r="R119" s="1"/>
      <c r="S119" s="2"/>
      <c r="T119" s="1"/>
      <c r="U119" s="1"/>
      <c r="W119" t="s">
        <v>710</v>
      </c>
      <c r="Z119">
        <v>4</v>
      </c>
      <c r="AA119">
        <v>2017</v>
      </c>
      <c r="AB119">
        <v>37</v>
      </c>
      <c r="AC119" t="s">
        <v>718</v>
      </c>
    </row>
    <row r="120" spans="1:29" x14ac:dyDescent="0.3">
      <c r="A120" s="1" t="s">
        <v>515</v>
      </c>
      <c r="B120" s="1" t="s">
        <v>185</v>
      </c>
      <c r="C120" s="2">
        <v>29885</v>
      </c>
      <c r="D120" s="1" t="s">
        <v>26</v>
      </c>
      <c r="E120" s="1" t="s">
        <v>27</v>
      </c>
      <c r="F120" s="1" t="s">
        <v>20</v>
      </c>
      <c r="G120" s="1" t="s">
        <v>21</v>
      </c>
      <c r="H120" s="1" t="s">
        <v>69</v>
      </c>
      <c r="I120">
        <v>77915</v>
      </c>
      <c r="J120" s="2">
        <v>43373</v>
      </c>
      <c r="K120" s="1" t="s">
        <v>110</v>
      </c>
      <c r="L120">
        <v>4</v>
      </c>
      <c r="M120" s="1" t="s">
        <v>24</v>
      </c>
      <c r="N120">
        <v>4.0999999999999996</v>
      </c>
      <c r="O120">
        <v>3</v>
      </c>
      <c r="P120">
        <v>0</v>
      </c>
      <c r="Q120">
        <v>11</v>
      </c>
      <c r="R120" s="1"/>
      <c r="S120" s="2"/>
      <c r="T120" s="1"/>
      <c r="U120" s="1"/>
      <c r="W120" t="s">
        <v>710</v>
      </c>
      <c r="Z120">
        <v>9</v>
      </c>
      <c r="AA120">
        <v>2018</v>
      </c>
      <c r="AB120">
        <v>44</v>
      </c>
      <c r="AC120" t="s">
        <v>718</v>
      </c>
    </row>
    <row r="121" spans="1:29" x14ac:dyDescent="0.3">
      <c r="A121" s="1" t="s">
        <v>516</v>
      </c>
      <c r="B121" s="1" t="s">
        <v>186</v>
      </c>
      <c r="C121" s="2">
        <v>28933</v>
      </c>
      <c r="D121" s="1" t="s">
        <v>18</v>
      </c>
      <c r="E121" s="1" t="s">
        <v>27</v>
      </c>
      <c r="F121" s="1" t="s">
        <v>20</v>
      </c>
      <c r="G121" s="1" t="s">
        <v>21</v>
      </c>
      <c r="H121" s="1" t="s">
        <v>48</v>
      </c>
      <c r="I121">
        <v>63450</v>
      </c>
      <c r="J121" s="2">
        <v>43319</v>
      </c>
      <c r="K121" s="1" t="s">
        <v>23</v>
      </c>
      <c r="L121">
        <v>3</v>
      </c>
      <c r="M121" s="1" t="s">
        <v>29</v>
      </c>
      <c r="N121">
        <v>4</v>
      </c>
      <c r="O121">
        <v>3</v>
      </c>
      <c r="P121">
        <v>0</v>
      </c>
      <c r="Q121">
        <v>7</v>
      </c>
      <c r="R121" s="1"/>
      <c r="S121" s="2"/>
      <c r="T121" s="1"/>
      <c r="U121" s="1"/>
      <c r="W121" t="s">
        <v>710</v>
      </c>
      <c r="Z121">
        <v>8</v>
      </c>
      <c r="AA121">
        <v>2018</v>
      </c>
      <c r="AB121">
        <v>46</v>
      </c>
      <c r="AC121" t="s">
        <v>719</v>
      </c>
    </row>
    <row r="122" spans="1:29" x14ac:dyDescent="0.3">
      <c r="A122" s="1" t="s">
        <v>517</v>
      </c>
      <c r="B122" s="1" t="s">
        <v>187</v>
      </c>
      <c r="C122" s="2">
        <v>32273</v>
      </c>
      <c r="D122" s="1" t="s">
        <v>26</v>
      </c>
      <c r="E122" s="1" t="s">
        <v>19</v>
      </c>
      <c r="F122" s="1" t="s">
        <v>20</v>
      </c>
      <c r="G122" s="1" t="s">
        <v>41</v>
      </c>
      <c r="H122" s="1" t="s">
        <v>42</v>
      </c>
      <c r="I122">
        <v>51777</v>
      </c>
      <c r="J122" s="2">
        <v>42390</v>
      </c>
      <c r="K122" s="1" t="s">
        <v>38</v>
      </c>
      <c r="L122">
        <v>4</v>
      </c>
      <c r="M122" s="1" t="s">
        <v>24</v>
      </c>
      <c r="N122">
        <v>4.6399999999999997</v>
      </c>
      <c r="O122">
        <v>4</v>
      </c>
      <c r="P122">
        <v>0</v>
      </c>
      <c r="Q122">
        <v>14</v>
      </c>
      <c r="R122" s="1"/>
      <c r="S122" s="2"/>
      <c r="T122" s="1"/>
      <c r="U122" s="1"/>
      <c r="W122" t="s">
        <v>710</v>
      </c>
      <c r="Z122">
        <v>1</v>
      </c>
      <c r="AA122">
        <v>2016</v>
      </c>
      <c r="AB122">
        <v>37</v>
      </c>
      <c r="AC122" t="s">
        <v>718</v>
      </c>
    </row>
    <row r="123" spans="1:29" x14ac:dyDescent="0.3">
      <c r="A123" s="1" t="s">
        <v>518</v>
      </c>
      <c r="B123" s="1" t="s">
        <v>188</v>
      </c>
      <c r="C123" s="2">
        <v>30038</v>
      </c>
      <c r="D123" s="1" t="s">
        <v>26</v>
      </c>
      <c r="E123" s="1" t="s">
        <v>19</v>
      </c>
      <c r="F123" s="1" t="s">
        <v>20</v>
      </c>
      <c r="G123" s="1" t="s">
        <v>21</v>
      </c>
      <c r="H123" s="1" t="s">
        <v>48</v>
      </c>
      <c r="I123">
        <v>73330</v>
      </c>
      <c r="J123" s="2">
        <v>43331</v>
      </c>
      <c r="K123" s="1" t="s">
        <v>28</v>
      </c>
      <c r="L123">
        <v>4</v>
      </c>
      <c r="M123" s="1" t="s">
        <v>24</v>
      </c>
      <c r="N123">
        <v>4.2</v>
      </c>
      <c r="O123">
        <v>4</v>
      </c>
      <c r="P123">
        <v>0</v>
      </c>
      <c r="Q123">
        <v>19</v>
      </c>
      <c r="R123" s="1"/>
      <c r="S123" s="2"/>
      <c r="T123" s="1"/>
      <c r="U123" s="1"/>
      <c r="W123" t="s">
        <v>710</v>
      </c>
      <c r="Z123">
        <v>8</v>
      </c>
      <c r="AA123">
        <v>2018</v>
      </c>
      <c r="AB123">
        <v>43</v>
      </c>
      <c r="AC123" t="s">
        <v>718</v>
      </c>
    </row>
    <row r="124" spans="1:29" x14ac:dyDescent="0.3">
      <c r="A124" s="1" t="s">
        <v>519</v>
      </c>
      <c r="B124" s="1" t="s">
        <v>189</v>
      </c>
      <c r="C124" s="2">
        <v>27689</v>
      </c>
      <c r="D124" s="1" t="s">
        <v>26</v>
      </c>
      <c r="E124" s="1" t="s">
        <v>27</v>
      </c>
      <c r="F124" s="1" t="s">
        <v>20</v>
      </c>
      <c r="G124" s="1" t="s">
        <v>21</v>
      </c>
      <c r="H124" s="1" t="s">
        <v>22</v>
      </c>
      <c r="I124">
        <v>52057</v>
      </c>
      <c r="J124" s="2">
        <v>44243</v>
      </c>
      <c r="K124" s="1" t="s">
        <v>110</v>
      </c>
      <c r="L124">
        <v>3</v>
      </c>
      <c r="M124" s="1" t="s">
        <v>29</v>
      </c>
      <c r="N124">
        <v>5</v>
      </c>
      <c r="O124">
        <v>3</v>
      </c>
      <c r="P124">
        <v>0</v>
      </c>
      <c r="Q124">
        <v>6</v>
      </c>
      <c r="R124" s="1"/>
      <c r="S124" s="2"/>
      <c r="T124" s="1"/>
      <c r="U124" s="1"/>
      <c r="W124" t="s">
        <v>710</v>
      </c>
      <c r="Z124">
        <v>2</v>
      </c>
      <c r="AA124">
        <v>2021</v>
      </c>
      <c r="AB124">
        <v>50</v>
      </c>
      <c r="AC124" t="s">
        <v>719</v>
      </c>
    </row>
    <row r="125" spans="1:29" x14ac:dyDescent="0.3">
      <c r="A125" s="1" t="s">
        <v>520</v>
      </c>
      <c r="B125" s="1" t="s">
        <v>190</v>
      </c>
      <c r="C125" s="2">
        <v>31600</v>
      </c>
      <c r="D125" s="1" t="s">
        <v>26</v>
      </c>
      <c r="E125" s="1" t="s">
        <v>19</v>
      </c>
      <c r="F125" s="1" t="s">
        <v>20</v>
      </c>
      <c r="G125" s="1" t="s">
        <v>21</v>
      </c>
      <c r="H125" s="1" t="s">
        <v>22</v>
      </c>
      <c r="I125">
        <v>45395</v>
      </c>
      <c r="J125" s="2">
        <v>43617</v>
      </c>
      <c r="K125" s="1" t="s">
        <v>23</v>
      </c>
      <c r="L125">
        <v>3</v>
      </c>
      <c r="M125" s="1" t="s">
        <v>29</v>
      </c>
      <c r="N125">
        <v>4.5999999999999996</v>
      </c>
      <c r="O125">
        <v>4</v>
      </c>
      <c r="P125">
        <v>0</v>
      </c>
      <c r="Q125">
        <v>14</v>
      </c>
      <c r="R125" s="1"/>
      <c r="S125" s="2"/>
      <c r="T125" s="1"/>
      <c r="U125" s="1"/>
      <c r="W125" t="s">
        <v>710</v>
      </c>
      <c r="Z125">
        <v>6</v>
      </c>
      <c r="AA125">
        <v>2019</v>
      </c>
      <c r="AB125">
        <v>39</v>
      </c>
      <c r="AC125" t="s">
        <v>718</v>
      </c>
    </row>
    <row r="126" spans="1:29" x14ac:dyDescent="0.3">
      <c r="A126" s="1" t="s">
        <v>521</v>
      </c>
      <c r="B126" s="1" t="s">
        <v>191</v>
      </c>
      <c r="C126" s="2">
        <v>27997</v>
      </c>
      <c r="D126" s="1" t="s">
        <v>26</v>
      </c>
      <c r="E126" s="1" t="s">
        <v>27</v>
      </c>
      <c r="F126" s="1" t="s">
        <v>20</v>
      </c>
      <c r="G126" s="1" t="s">
        <v>21</v>
      </c>
      <c r="H126" s="1" t="s">
        <v>48</v>
      </c>
      <c r="I126">
        <v>62385</v>
      </c>
      <c r="J126" s="2">
        <v>44870</v>
      </c>
      <c r="K126" s="1" t="s">
        <v>23</v>
      </c>
      <c r="L126">
        <v>3</v>
      </c>
      <c r="M126" s="1" t="s">
        <v>29</v>
      </c>
      <c r="N126">
        <v>5</v>
      </c>
      <c r="O126">
        <v>3</v>
      </c>
      <c r="P126">
        <v>0</v>
      </c>
      <c r="Q126">
        <v>4</v>
      </c>
      <c r="R126" s="1"/>
      <c r="S126" s="2"/>
      <c r="T126" s="1"/>
      <c r="U126" s="1"/>
      <c r="W126" t="s">
        <v>710</v>
      </c>
      <c r="Z126">
        <v>11</v>
      </c>
      <c r="AA126">
        <v>2022</v>
      </c>
      <c r="AB126">
        <v>49</v>
      </c>
      <c r="AC126" t="s">
        <v>719</v>
      </c>
    </row>
    <row r="127" spans="1:29" x14ac:dyDescent="0.3">
      <c r="A127" s="1" t="s">
        <v>522</v>
      </c>
      <c r="B127" s="1" t="s">
        <v>192</v>
      </c>
      <c r="C127" s="2">
        <v>27221</v>
      </c>
      <c r="D127" s="1" t="s">
        <v>26</v>
      </c>
      <c r="E127" s="1" t="s">
        <v>27</v>
      </c>
      <c r="F127" s="1" t="s">
        <v>20</v>
      </c>
      <c r="G127" s="1" t="s">
        <v>21</v>
      </c>
      <c r="H127" s="1" t="s">
        <v>22</v>
      </c>
      <c r="I127">
        <v>61349</v>
      </c>
      <c r="J127" s="2">
        <v>43415</v>
      </c>
      <c r="K127" s="1" t="s">
        <v>23</v>
      </c>
      <c r="L127">
        <v>3</v>
      </c>
      <c r="M127" s="1" t="s">
        <v>29</v>
      </c>
      <c r="N127">
        <v>4.0999999999999996</v>
      </c>
      <c r="O127">
        <v>3</v>
      </c>
      <c r="P127">
        <v>0</v>
      </c>
      <c r="Q127">
        <v>11</v>
      </c>
      <c r="R127" s="1"/>
      <c r="S127" s="2"/>
      <c r="T127" s="1"/>
      <c r="U127" s="1"/>
      <c r="W127" t="s">
        <v>710</v>
      </c>
      <c r="Z127">
        <v>11</v>
      </c>
      <c r="AA127">
        <v>2018</v>
      </c>
      <c r="AB127">
        <v>51</v>
      </c>
      <c r="AC127" t="s">
        <v>719</v>
      </c>
    </row>
    <row r="128" spans="1:29" x14ac:dyDescent="0.3">
      <c r="A128" s="1" t="s">
        <v>523</v>
      </c>
      <c r="B128" s="1" t="s">
        <v>193</v>
      </c>
      <c r="C128" s="2">
        <v>31969</v>
      </c>
      <c r="D128" s="1" t="s">
        <v>26</v>
      </c>
      <c r="E128" s="1" t="s">
        <v>19</v>
      </c>
      <c r="F128" s="1" t="s">
        <v>20</v>
      </c>
      <c r="G128" s="1" t="s">
        <v>32</v>
      </c>
      <c r="H128" s="1" t="s">
        <v>33</v>
      </c>
      <c r="I128">
        <v>105688</v>
      </c>
      <c r="J128" s="2">
        <v>43415</v>
      </c>
      <c r="K128" s="1" t="s">
        <v>46</v>
      </c>
      <c r="L128">
        <v>3</v>
      </c>
      <c r="M128" s="1" t="s">
        <v>29</v>
      </c>
      <c r="N128">
        <v>4.5</v>
      </c>
      <c r="O128">
        <v>5</v>
      </c>
      <c r="P128">
        <v>0</v>
      </c>
      <c r="Q128">
        <v>14</v>
      </c>
      <c r="R128" s="1"/>
      <c r="S128" s="2"/>
      <c r="T128" s="1"/>
      <c r="U128" s="1"/>
      <c r="W128" t="s">
        <v>710</v>
      </c>
      <c r="Z128">
        <v>11</v>
      </c>
      <c r="AA128">
        <v>2018</v>
      </c>
      <c r="AB128">
        <v>38</v>
      </c>
      <c r="AC128" t="s">
        <v>718</v>
      </c>
    </row>
    <row r="129" spans="1:29" x14ac:dyDescent="0.3">
      <c r="A129" s="1" t="s">
        <v>524</v>
      </c>
      <c r="B129" s="1" t="s">
        <v>194</v>
      </c>
      <c r="C129" s="2">
        <v>28451</v>
      </c>
      <c r="D129" s="1" t="s">
        <v>26</v>
      </c>
      <c r="E129" s="1" t="s">
        <v>27</v>
      </c>
      <c r="F129" s="1" t="s">
        <v>20</v>
      </c>
      <c r="G129" s="1" t="s">
        <v>21</v>
      </c>
      <c r="H129" s="1" t="s">
        <v>22</v>
      </c>
      <c r="I129">
        <v>54132</v>
      </c>
      <c r="J129" s="2">
        <v>42521</v>
      </c>
      <c r="K129" s="1" t="s">
        <v>28</v>
      </c>
      <c r="L129">
        <v>3</v>
      </c>
      <c r="M129" s="1" t="s">
        <v>29</v>
      </c>
      <c r="N129">
        <v>5</v>
      </c>
      <c r="O129">
        <v>4</v>
      </c>
      <c r="P129">
        <v>0</v>
      </c>
      <c r="Q129">
        <v>8</v>
      </c>
      <c r="R129" s="1"/>
      <c r="S129" s="2"/>
      <c r="T129" s="1"/>
      <c r="U129" s="1"/>
      <c r="W129" t="s">
        <v>710</v>
      </c>
      <c r="Z129">
        <v>5</v>
      </c>
      <c r="AA129">
        <v>2016</v>
      </c>
      <c r="AB129">
        <v>48</v>
      </c>
      <c r="AC129" t="s">
        <v>719</v>
      </c>
    </row>
    <row r="130" spans="1:29" x14ac:dyDescent="0.3">
      <c r="A130" s="1" t="s">
        <v>525</v>
      </c>
      <c r="B130" s="1" t="s">
        <v>195</v>
      </c>
      <c r="C130" s="2">
        <v>31918</v>
      </c>
      <c r="D130" s="1" t="s">
        <v>26</v>
      </c>
      <c r="E130" s="1" t="s">
        <v>19</v>
      </c>
      <c r="F130" s="1" t="s">
        <v>20</v>
      </c>
      <c r="G130" s="1" t="s">
        <v>21</v>
      </c>
      <c r="H130" s="1" t="s">
        <v>48</v>
      </c>
      <c r="I130">
        <v>55315</v>
      </c>
      <c r="J130" s="2">
        <v>44285</v>
      </c>
      <c r="K130" s="1" t="s">
        <v>23</v>
      </c>
      <c r="L130">
        <v>3</v>
      </c>
      <c r="M130" s="1" t="s">
        <v>29</v>
      </c>
      <c r="N130">
        <v>5</v>
      </c>
      <c r="O130">
        <v>5</v>
      </c>
      <c r="P130">
        <v>0</v>
      </c>
      <c r="Q130">
        <v>16</v>
      </c>
      <c r="R130" s="1"/>
      <c r="S130" s="2"/>
      <c r="T130" s="1"/>
      <c r="U130" s="1"/>
      <c r="W130" t="s">
        <v>710</v>
      </c>
      <c r="Z130">
        <v>3</v>
      </c>
      <c r="AA130">
        <v>2021</v>
      </c>
      <c r="AB130">
        <v>38</v>
      </c>
      <c r="AC130" t="s">
        <v>718</v>
      </c>
    </row>
    <row r="131" spans="1:29" x14ac:dyDescent="0.3">
      <c r="A131" s="1" t="s">
        <v>526</v>
      </c>
      <c r="B131" s="1" t="s">
        <v>196</v>
      </c>
      <c r="C131" s="2">
        <v>31959</v>
      </c>
      <c r="D131" s="1" t="s">
        <v>26</v>
      </c>
      <c r="E131" s="1" t="s">
        <v>27</v>
      </c>
      <c r="F131" s="1" t="s">
        <v>20</v>
      </c>
      <c r="G131" s="1" t="s">
        <v>21</v>
      </c>
      <c r="H131" s="1" t="s">
        <v>22</v>
      </c>
      <c r="I131">
        <v>62810</v>
      </c>
      <c r="J131" s="2">
        <v>43282</v>
      </c>
      <c r="K131" s="1" t="s">
        <v>28</v>
      </c>
      <c r="L131">
        <v>3</v>
      </c>
      <c r="M131" s="1" t="s">
        <v>29</v>
      </c>
      <c r="N131">
        <v>3.93</v>
      </c>
      <c r="O131">
        <v>3</v>
      </c>
      <c r="P131">
        <v>0</v>
      </c>
      <c r="Q131">
        <v>20</v>
      </c>
      <c r="R131" s="1"/>
      <c r="S131" s="2"/>
      <c r="T131" s="1"/>
      <c r="U131" s="1"/>
      <c r="W131" t="s">
        <v>710</v>
      </c>
      <c r="Z131">
        <v>7</v>
      </c>
      <c r="AA131">
        <v>2018</v>
      </c>
      <c r="AB131">
        <v>38</v>
      </c>
      <c r="AC131" t="s">
        <v>718</v>
      </c>
    </row>
    <row r="132" spans="1:29" x14ac:dyDescent="0.3">
      <c r="A132" s="1" t="s">
        <v>527</v>
      </c>
      <c r="B132" s="1" t="s">
        <v>197</v>
      </c>
      <c r="C132" s="2">
        <v>30688</v>
      </c>
      <c r="D132" s="1" t="s">
        <v>18</v>
      </c>
      <c r="E132" s="1" t="s">
        <v>27</v>
      </c>
      <c r="F132" s="1" t="s">
        <v>20</v>
      </c>
      <c r="G132" s="1" t="s">
        <v>75</v>
      </c>
      <c r="H132" s="1" t="s">
        <v>76</v>
      </c>
      <c r="I132">
        <v>63291</v>
      </c>
      <c r="J132" s="2">
        <v>44719</v>
      </c>
      <c r="K132" s="1" t="s">
        <v>110</v>
      </c>
      <c r="L132">
        <v>3</v>
      </c>
      <c r="M132" s="1" t="s">
        <v>29</v>
      </c>
      <c r="N132">
        <v>3.4</v>
      </c>
      <c r="O132">
        <v>4</v>
      </c>
      <c r="P132">
        <v>0</v>
      </c>
      <c r="Q132">
        <v>7</v>
      </c>
      <c r="R132" s="1"/>
      <c r="S132" s="2"/>
      <c r="T132" s="1"/>
      <c r="U132" s="1"/>
      <c r="W132" t="s">
        <v>710</v>
      </c>
      <c r="Z132">
        <v>6</v>
      </c>
      <c r="AA132">
        <v>2022</v>
      </c>
      <c r="AB132">
        <v>41</v>
      </c>
      <c r="AC132" t="s">
        <v>718</v>
      </c>
    </row>
    <row r="133" spans="1:29" x14ac:dyDescent="0.3">
      <c r="A133" s="1" t="s">
        <v>528</v>
      </c>
      <c r="B133" s="1" t="s">
        <v>198</v>
      </c>
      <c r="C133" s="2">
        <v>28025</v>
      </c>
      <c r="D133" s="1" t="s">
        <v>26</v>
      </c>
      <c r="E133" s="1" t="s">
        <v>19</v>
      </c>
      <c r="F133" s="1" t="s">
        <v>199</v>
      </c>
      <c r="G133" s="1" t="s">
        <v>21</v>
      </c>
      <c r="H133" s="1" t="s">
        <v>22</v>
      </c>
      <c r="I133">
        <v>55688</v>
      </c>
      <c r="J133" s="2">
        <v>44285</v>
      </c>
      <c r="K133" s="1" t="s">
        <v>28</v>
      </c>
      <c r="L133">
        <v>3</v>
      </c>
      <c r="M133" s="1" t="s">
        <v>29</v>
      </c>
      <c r="N133">
        <v>5</v>
      </c>
      <c r="O133">
        <v>4</v>
      </c>
      <c r="P133">
        <v>0</v>
      </c>
      <c r="Q133">
        <v>10</v>
      </c>
      <c r="R133" s="1"/>
      <c r="S133" s="2"/>
      <c r="T133" s="1"/>
      <c r="U133" s="1"/>
      <c r="W133" t="s">
        <v>710</v>
      </c>
      <c r="Z133">
        <v>3</v>
      </c>
      <c r="AA133">
        <v>2021</v>
      </c>
      <c r="AB133">
        <v>49</v>
      </c>
      <c r="AC133" t="s">
        <v>719</v>
      </c>
    </row>
    <row r="134" spans="1:29" x14ac:dyDescent="0.3">
      <c r="A134" s="1" t="s">
        <v>529</v>
      </c>
      <c r="B134" s="1" t="s">
        <v>200</v>
      </c>
      <c r="C134" s="2">
        <v>29867</v>
      </c>
      <c r="D134" s="1" t="s">
        <v>18</v>
      </c>
      <c r="E134" s="1" t="s">
        <v>19</v>
      </c>
      <c r="F134" s="1" t="s">
        <v>199</v>
      </c>
      <c r="G134" s="1" t="s">
        <v>21</v>
      </c>
      <c r="H134" s="1" t="s">
        <v>69</v>
      </c>
      <c r="I134">
        <v>83667</v>
      </c>
      <c r="J134" s="2">
        <v>42963</v>
      </c>
      <c r="K134" s="1" t="s">
        <v>28</v>
      </c>
      <c r="L134">
        <v>3</v>
      </c>
      <c r="M134" s="1" t="s">
        <v>29</v>
      </c>
      <c r="N134">
        <v>4.37</v>
      </c>
      <c r="O134">
        <v>3</v>
      </c>
      <c r="P134">
        <v>0</v>
      </c>
      <c r="Q134">
        <v>2</v>
      </c>
      <c r="R134" s="1"/>
      <c r="S134" s="2"/>
      <c r="T134" s="1"/>
      <c r="U134" s="1"/>
      <c r="W134" t="s">
        <v>710</v>
      </c>
      <c r="Z134">
        <v>8</v>
      </c>
      <c r="AA134">
        <v>2017</v>
      </c>
      <c r="AB134">
        <v>44</v>
      </c>
      <c r="AC134" t="s">
        <v>718</v>
      </c>
    </row>
    <row r="135" spans="1:29" x14ac:dyDescent="0.3">
      <c r="A135" s="1" t="s">
        <v>530</v>
      </c>
      <c r="B135" s="1" t="s">
        <v>201</v>
      </c>
      <c r="C135" s="2">
        <v>33833</v>
      </c>
      <c r="D135" s="1" t="s">
        <v>18</v>
      </c>
      <c r="E135" s="1" t="s">
        <v>27</v>
      </c>
      <c r="F135" s="1" t="s">
        <v>199</v>
      </c>
      <c r="G135" s="1" t="s">
        <v>21</v>
      </c>
      <c r="H135" s="1" t="s">
        <v>48</v>
      </c>
      <c r="I135">
        <v>58207</v>
      </c>
      <c r="J135" s="2">
        <v>42562</v>
      </c>
      <c r="K135" s="1" t="s">
        <v>23</v>
      </c>
      <c r="L135">
        <v>3</v>
      </c>
      <c r="M135" s="1" t="s">
        <v>29</v>
      </c>
      <c r="N135">
        <v>3.7</v>
      </c>
      <c r="O135">
        <v>3</v>
      </c>
      <c r="P135">
        <v>0</v>
      </c>
      <c r="Q135">
        <v>14</v>
      </c>
      <c r="R135" s="1"/>
      <c r="S135" s="2"/>
      <c r="T135" s="1"/>
      <c r="U135" s="1"/>
      <c r="W135" t="s">
        <v>710</v>
      </c>
      <c r="Z135">
        <v>7</v>
      </c>
      <c r="AA135">
        <v>2016</v>
      </c>
      <c r="AB135">
        <v>33</v>
      </c>
      <c r="AC135" t="s">
        <v>721</v>
      </c>
    </row>
    <row r="136" spans="1:29" x14ac:dyDescent="0.3">
      <c r="A136" s="1" t="s">
        <v>531</v>
      </c>
      <c r="B136" s="1" t="s">
        <v>202</v>
      </c>
      <c r="C136" s="2">
        <v>31542</v>
      </c>
      <c r="D136" s="1" t="s">
        <v>18</v>
      </c>
      <c r="E136" s="1" t="s">
        <v>27</v>
      </c>
      <c r="F136" s="1" t="s">
        <v>199</v>
      </c>
      <c r="G136" s="1" t="s">
        <v>41</v>
      </c>
      <c r="H136" s="1" t="s">
        <v>203</v>
      </c>
      <c r="I136">
        <v>157000</v>
      </c>
      <c r="J136" s="2">
        <v>42781</v>
      </c>
      <c r="K136" s="1" t="s">
        <v>38</v>
      </c>
      <c r="L136">
        <v>2</v>
      </c>
      <c r="M136" s="1" t="s">
        <v>55</v>
      </c>
      <c r="N136">
        <v>2.39</v>
      </c>
      <c r="O136">
        <v>3</v>
      </c>
      <c r="P136">
        <v>4</v>
      </c>
      <c r="Q136">
        <v>13</v>
      </c>
      <c r="R136" s="1"/>
      <c r="S136" s="2"/>
      <c r="T136" s="1"/>
      <c r="U136" s="1"/>
      <c r="W136" t="s">
        <v>710</v>
      </c>
      <c r="Z136">
        <v>2</v>
      </c>
      <c r="AA136">
        <v>2017</v>
      </c>
      <c r="AB136">
        <v>39</v>
      </c>
      <c r="AC136" t="s">
        <v>718</v>
      </c>
    </row>
    <row r="137" spans="1:29" x14ac:dyDescent="0.3">
      <c r="A137" s="1" t="s">
        <v>532</v>
      </c>
      <c r="B137" s="1" t="s">
        <v>204</v>
      </c>
      <c r="C137" s="2">
        <v>25682</v>
      </c>
      <c r="D137" s="1" t="s">
        <v>26</v>
      </c>
      <c r="E137" s="1" t="s">
        <v>19</v>
      </c>
      <c r="F137" s="1" t="s">
        <v>199</v>
      </c>
      <c r="G137" s="1" t="s">
        <v>21</v>
      </c>
      <c r="H137" s="1" t="s">
        <v>48</v>
      </c>
      <c r="I137">
        <v>72460</v>
      </c>
      <c r="J137" s="2">
        <v>43233</v>
      </c>
      <c r="K137" s="1" t="s">
        <v>28</v>
      </c>
      <c r="L137">
        <v>4</v>
      </c>
      <c r="M137" s="1" t="s">
        <v>24</v>
      </c>
      <c r="N137">
        <v>4.7</v>
      </c>
      <c r="O137">
        <v>3</v>
      </c>
      <c r="P137">
        <v>0</v>
      </c>
      <c r="Q137">
        <v>1</v>
      </c>
      <c r="R137" s="1"/>
      <c r="S137" s="2"/>
      <c r="T137" s="1"/>
      <c r="U137" s="1"/>
      <c r="W137" t="s">
        <v>710</v>
      </c>
      <c r="Z137">
        <v>5</v>
      </c>
      <c r="AA137">
        <v>2018</v>
      </c>
      <c r="AB137">
        <v>55</v>
      </c>
      <c r="AC137" t="s">
        <v>719</v>
      </c>
    </row>
    <row r="138" spans="1:29" x14ac:dyDescent="0.3">
      <c r="A138" s="1" t="s">
        <v>533</v>
      </c>
      <c r="B138" s="1" t="s">
        <v>205</v>
      </c>
      <c r="C138" s="2">
        <v>27831</v>
      </c>
      <c r="D138" s="1" t="s">
        <v>18</v>
      </c>
      <c r="E138" s="1" t="s">
        <v>19</v>
      </c>
      <c r="F138" s="1" t="s">
        <v>199</v>
      </c>
      <c r="G138" s="1" t="s">
        <v>21</v>
      </c>
      <c r="H138" s="1" t="s">
        <v>48</v>
      </c>
      <c r="I138">
        <v>72106</v>
      </c>
      <c r="J138" s="2">
        <v>42979</v>
      </c>
      <c r="K138" s="1" t="s">
        <v>38</v>
      </c>
      <c r="L138">
        <v>3</v>
      </c>
      <c r="M138" s="1" t="s">
        <v>29</v>
      </c>
      <c r="N138">
        <v>4.0999999999999996</v>
      </c>
      <c r="O138">
        <v>4</v>
      </c>
      <c r="P138">
        <v>0</v>
      </c>
      <c r="Q138">
        <v>12</v>
      </c>
      <c r="R138" s="1"/>
      <c r="S138" s="2"/>
      <c r="T138" s="1"/>
      <c r="U138" s="1"/>
      <c r="W138" t="s">
        <v>710</v>
      </c>
      <c r="Z138">
        <v>9</v>
      </c>
      <c r="AA138">
        <v>2017</v>
      </c>
      <c r="AB138">
        <v>49</v>
      </c>
      <c r="AC138" t="s">
        <v>719</v>
      </c>
    </row>
    <row r="139" spans="1:29" x14ac:dyDescent="0.3">
      <c r="A139" s="1" t="s">
        <v>534</v>
      </c>
      <c r="B139" s="1" t="s">
        <v>206</v>
      </c>
      <c r="C139" s="2">
        <v>28949</v>
      </c>
      <c r="D139" s="1" t="s">
        <v>26</v>
      </c>
      <c r="E139" s="1" t="s">
        <v>27</v>
      </c>
      <c r="F139" s="1" t="s">
        <v>20</v>
      </c>
      <c r="G139" s="1" t="s">
        <v>41</v>
      </c>
      <c r="H139" s="1" t="s">
        <v>126</v>
      </c>
      <c r="I139">
        <v>52599</v>
      </c>
      <c r="J139" s="2">
        <v>44243</v>
      </c>
      <c r="K139" s="1" t="s">
        <v>28</v>
      </c>
      <c r="L139">
        <v>3</v>
      </c>
      <c r="M139" s="1" t="s">
        <v>29</v>
      </c>
      <c r="N139">
        <v>3.81</v>
      </c>
      <c r="O139">
        <v>3</v>
      </c>
      <c r="P139">
        <v>0</v>
      </c>
      <c r="Q139">
        <v>6</v>
      </c>
      <c r="R139" s="1"/>
      <c r="S139" s="2"/>
      <c r="T139" s="1"/>
      <c r="U139" s="1"/>
      <c r="W139" t="s">
        <v>710</v>
      </c>
      <c r="Z139">
        <v>2</v>
      </c>
      <c r="AA139">
        <v>2021</v>
      </c>
      <c r="AB139">
        <v>46</v>
      </c>
      <c r="AC139" t="s">
        <v>719</v>
      </c>
    </row>
    <row r="140" spans="1:29" x14ac:dyDescent="0.3">
      <c r="A140" s="1" t="s">
        <v>535</v>
      </c>
      <c r="B140" s="1" t="s">
        <v>207</v>
      </c>
      <c r="C140" s="2">
        <v>30870</v>
      </c>
      <c r="D140" s="1" t="s">
        <v>26</v>
      </c>
      <c r="E140" s="1" t="s">
        <v>40</v>
      </c>
      <c r="F140" s="1" t="s">
        <v>20</v>
      </c>
      <c r="G140" s="1" t="s">
        <v>21</v>
      </c>
      <c r="H140" s="1" t="s">
        <v>22</v>
      </c>
      <c r="I140">
        <v>63430</v>
      </c>
      <c r="J140" s="2">
        <v>43104</v>
      </c>
      <c r="K140" s="1" t="s">
        <v>23</v>
      </c>
      <c r="L140">
        <v>3</v>
      </c>
      <c r="M140" s="1" t="s">
        <v>29</v>
      </c>
      <c r="N140">
        <v>4.4000000000000004</v>
      </c>
      <c r="O140">
        <v>4</v>
      </c>
      <c r="P140">
        <v>0</v>
      </c>
      <c r="Q140">
        <v>18</v>
      </c>
      <c r="R140" s="1"/>
      <c r="S140" s="2"/>
      <c r="T140" s="1"/>
      <c r="U140" s="1"/>
      <c r="W140" t="s">
        <v>710</v>
      </c>
      <c r="Z140">
        <v>1</v>
      </c>
      <c r="AA140">
        <v>2018</v>
      </c>
      <c r="AB140">
        <v>41</v>
      </c>
      <c r="AC140" t="s">
        <v>718</v>
      </c>
    </row>
    <row r="141" spans="1:29" x14ac:dyDescent="0.3">
      <c r="A141" s="1" t="s">
        <v>536</v>
      </c>
      <c r="B141" s="1" t="s">
        <v>208</v>
      </c>
      <c r="C141" s="2">
        <v>27041</v>
      </c>
      <c r="D141" s="1" t="s">
        <v>18</v>
      </c>
      <c r="E141" s="1" t="s">
        <v>63</v>
      </c>
      <c r="F141" s="1" t="s">
        <v>20</v>
      </c>
      <c r="G141" s="1" t="s">
        <v>21</v>
      </c>
      <c r="H141" s="1" t="s">
        <v>48</v>
      </c>
      <c r="I141">
        <v>74417</v>
      </c>
      <c r="J141" s="2">
        <v>43233</v>
      </c>
      <c r="K141" s="1" t="s">
        <v>23</v>
      </c>
      <c r="L141">
        <v>3</v>
      </c>
      <c r="M141" s="1" t="s">
        <v>29</v>
      </c>
      <c r="N141">
        <v>4.29</v>
      </c>
      <c r="O141">
        <v>5</v>
      </c>
      <c r="P141">
        <v>0</v>
      </c>
      <c r="Q141">
        <v>11</v>
      </c>
      <c r="R141" s="1"/>
      <c r="S141" s="2"/>
      <c r="T141" s="1"/>
      <c r="U141" s="1"/>
      <c r="W141" t="s">
        <v>710</v>
      </c>
      <c r="Z141">
        <v>5</v>
      </c>
      <c r="AA141">
        <v>2018</v>
      </c>
      <c r="AB141">
        <v>51</v>
      </c>
      <c r="AC141" t="s">
        <v>719</v>
      </c>
    </row>
    <row r="142" spans="1:29" x14ac:dyDescent="0.3">
      <c r="A142" s="1" t="s">
        <v>537</v>
      </c>
      <c r="B142" s="1" t="s">
        <v>209</v>
      </c>
      <c r="C142" s="2">
        <v>29329</v>
      </c>
      <c r="D142" s="1" t="s">
        <v>18</v>
      </c>
      <c r="E142" s="1" t="s">
        <v>19</v>
      </c>
      <c r="F142" s="1" t="s">
        <v>20</v>
      </c>
      <c r="G142" s="1" t="s">
        <v>21</v>
      </c>
      <c r="H142" s="1" t="s">
        <v>22</v>
      </c>
      <c r="I142">
        <v>57575</v>
      </c>
      <c r="J142" s="2">
        <v>43319</v>
      </c>
      <c r="K142" s="1" t="s">
        <v>23</v>
      </c>
      <c r="L142">
        <v>3</v>
      </c>
      <c r="M142" s="1" t="s">
        <v>29</v>
      </c>
      <c r="N142">
        <v>4.0999999999999996</v>
      </c>
      <c r="O142">
        <v>4</v>
      </c>
      <c r="P142">
        <v>0</v>
      </c>
      <c r="Q142">
        <v>13</v>
      </c>
      <c r="R142" s="1"/>
      <c r="S142" s="2"/>
      <c r="T142" s="1"/>
      <c r="U142" s="1"/>
      <c r="W142" t="s">
        <v>710</v>
      </c>
      <c r="Z142">
        <v>8</v>
      </c>
      <c r="AA142">
        <v>2018</v>
      </c>
      <c r="AB142">
        <v>45</v>
      </c>
      <c r="AC142" t="s">
        <v>718</v>
      </c>
    </row>
    <row r="143" spans="1:29" x14ac:dyDescent="0.3">
      <c r="A143" s="1" t="s">
        <v>538</v>
      </c>
      <c r="B143" s="1" t="s">
        <v>210</v>
      </c>
      <c r="C143" s="2">
        <v>25683</v>
      </c>
      <c r="D143" s="1" t="s">
        <v>18</v>
      </c>
      <c r="E143" s="1" t="s">
        <v>19</v>
      </c>
      <c r="F143" s="1" t="s">
        <v>20</v>
      </c>
      <c r="G143" s="1" t="s">
        <v>41</v>
      </c>
      <c r="H143" s="1" t="s">
        <v>180</v>
      </c>
      <c r="I143">
        <v>87921</v>
      </c>
      <c r="J143" s="2">
        <v>45201</v>
      </c>
      <c r="K143" s="1" t="s">
        <v>28</v>
      </c>
      <c r="L143">
        <v>3</v>
      </c>
      <c r="M143" s="1" t="s">
        <v>29</v>
      </c>
      <c r="N143">
        <v>5</v>
      </c>
      <c r="O143">
        <v>3</v>
      </c>
      <c r="P143">
        <v>0</v>
      </c>
      <c r="Q143">
        <v>17</v>
      </c>
      <c r="R143" s="1"/>
      <c r="S143" s="2"/>
      <c r="T143" s="1"/>
      <c r="U143" s="1"/>
      <c r="W143" t="s">
        <v>710</v>
      </c>
      <c r="Z143">
        <v>10</v>
      </c>
      <c r="AA143">
        <v>2023</v>
      </c>
      <c r="AB143">
        <v>55</v>
      </c>
      <c r="AC143" t="s">
        <v>719</v>
      </c>
    </row>
    <row r="144" spans="1:29" x14ac:dyDescent="0.3">
      <c r="A144" s="1" t="s">
        <v>539</v>
      </c>
      <c r="B144" s="1" t="s">
        <v>211</v>
      </c>
      <c r="C144" s="2">
        <v>28341</v>
      </c>
      <c r="D144" s="1" t="s">
        <v>18</v>
      </c>
      <c r="E144" s="1" t="s">
        <v>27</v>
      </c>
      <c r="F144" s="1" t="s">
        <v>20</v>
      </c>
      <c r="G144" s="1" t="s">
        <v>21</v>
      </c>
      <c r="H144" s="1" t="s">
        <v>22</v>
      </c>
      <c r="I144">
        <v>48495</v>
      </c>
      <c r="J144" s="2">
        <v>43804</v>
      </c>
      <c r="K144" s="1" t="s">
        <v>23</v>
      </c>
      <c r="L144">
        <v>3</v>
      </c>
      <c r="M144" s="1" t="s">
        <v>29</v>
      </c>
      <c r="N144">
        <v>5</v>
      </c>
      <c r="O144">
        <v>5</v>
      </c>
      <c r="P144">
        <v>0</v>
      </c>
      <c r="Q144">
        <v>11</v>
      </c>
      <c r="R144" s="1"/>
      <c r="S144" s="2"/>
      <c r="T144" s="1"/>
      <c r="U144" s="1"/>
      <c r="W144" t="s">
        <v>710</v>
      </c>
      <c r="Z144">
        <v>12</v>
      </c>
      <c r="AA144">
        <v>2019</v>
      </c>
      <c r="AB144">
        <v>48</v>
      </c>
      <c r="AC144" t="s">
        <v>719</v>
      </c>
    </row>
    <row r="145" spans="1:29" x14ac:dyDescent="0.3">
      <c r="A145" s="1" t="s">
        <v>540</v>
      </c>
      <c r="B145" s="1" t="s">
        <v>212</v>
      </c>
      <c r="C145" s="2">
        <v>24537</v>
      </c>
      <c r="D145" s="1" t="s">
        <v>26</v>
      </c>
      <c r="E145" s="1" t="s">
        <v>63</v>
      </c>
      <c r="F145" s="1" t="s">
        <v>20</v>
      </c>
      <c r="G145" s="1" t="s">
        <v>21</v>
      </c>
      <c r="H145" s="1" t="s">
        <v>22</v>
      </c>
      <c r="I145">
        <v>52984</v>
      </c>
      <c r="J145" s="2">
        <v>43104</v>
      </c>
      <c r="K145" s="1" t="s">
        <v>38</v>
      </c>
      <c r="L145">
        <v>4</v>
      </c>
      <c r="M145" s="1" t="s">
        <v>24</v>
      </c>
      <c r="N145">
        <v>4</v>
      </c>
      <c r="O145">
        <v>3</v>
      </c>
      <c r="P145">
        <v>0</v>
      </c>
      <c r="Q145">
        <v>12</v>
      </c>
      <c r="R145" s="1"/>
      <c r="S145" s="2"/>
      <c r="T145" s="1"/>
      <c r="U145" s="1"/>
      <c r="W145" t="s">
        <v>710</v>
      </c>
      <c r="Z145">
        <v>1</v>
      </c>
      <c r="AA145">
        <v>2018</v>
      </c>
      <c r="AB145">
        <v>58</v>
      </c>
      <c r="AC145" t="s">
        <v>720</v>
      </c>
    </row>
    <row r="146" spans="1:29" x14ac:dyDescent="0.3">
      <c r="A146" s="1" t="s">
        <v>541</v>
      </c>
      <c r="B146" s="1" t="s">
        <v>213</v>
      </c>
      <c r="C146" s="2">
        <v>32598</v>
      </c>
      <c r="D146" s="1" t="s">
        <v>26</v>
      </c>
      <c r="E146" s="1" t="s">
        <v>19</v>
      </c>
      <c r="F146" s="1" t="s">
        <v>20</v>
      </c>
      <c r="G146" s="1" t="s">
        <v>75</v>
      </c>
      <c r="H146" s="1" t="s">
        <v>76</v>
      </c>
      <c r="I146">
        <v>63695</v>
      </c>
      <c r="J146" s="2">
        <v>43319</v>
      </c>
      <c r="K146" s="1" t="s">
        <v>28</v>
      </c>
      <c r="L146">
        <v>3</v>
      </c>
      <c r="M146" s="1" t="s">
        <v>29</v>
      </c>
      <c r="N146">
        <v>5</v>
      </c>
      <c r="O146">
        <v>5</v>
      </c>
      <c r="P146">
        <v>0</v>
      </c>
      <c r="Q146">
        <v>2</v>
      </c>
      <c r="R146" s="1"/>
      <c r="S146" s="2"/>
      <c r="T146" s="1"/>
      <c r="U146" s="1"/>
      <c r="W146" t="s">
        <v>710</v>
      </c>
      <c r="Z146">
        <v>8</v>
      </c>
      <c r="AA146">
        <v>2018</v>
      </c>
      <c r="AB146">
        <v>36</v>
      </c>
      <c r="AC146" t="s">
        <v>718</v>
      </c>
    </row>
    <row r="147" spans="1:29" x14ac:dyDescent="0.3">
      <c r="A147" s="1" t="s">
        <v>542</v>
      </c>
      <c r="B147" s="1" t="s">
        <v>214</v>
      </c>
      <c r="C147" s="2">
        <v>30870</v>
      </c>
      <c r="D147" s="1" t="s">
        <v>26</v>
      </c>
      <c r="E147" s="1" t="s">
        <v>19</v>
      </c>
      <c r="F147" s="1" t="s">
        <v>20</v>
      </c>
      <c r="G147" s="1" t="s">
        <v>21</v>
      </c>
      <c r="H147" s="1" t="s">
        <v>22</v>
      </c>
      <c r="I147">
        <v>62061</v>
      </c>
      <c r="J147" s="2">
        <v>43319</v>
      </c>
      <c r="K147" s="1" t="s">
        <v>23</v>
      </c>
      <c r="L147">
        <v>3</v>
      </c>
      <c r="M147" s="1" t="s">
        <v>29</v>
      </c>
      <c r="N147">
        <v>3.6</v>
      </c>
      <c r="O147">
        <v>5</v>
      </c>
      <c r="P147">
        <v>0</v>
      </c>
      <c r="Q147">
        <v>4</v>
      </c>
      <c r="R147" s="1"/>
      <c r="S147" s="2"/>
      <c r="T147" s="1"/>
      <c r="U147" s="1"/>
      <c r="W147" t="s">
        <v>710</v>
      </c>
      <c r="Z147">
        <v>8</v>
      </c>
      <c r="AA147">
        <v>2018</v>
      </c>
      <c r="AB147">
        <v>41</v>
      </c>
      <c r="AC147" t="s">
        <v>718</v>
      </c>
    </row>
    <row r="148" spans="1:29" x14ac:dyDescent="0.3">
      <c r="A148" s="1" t="s">
        <v>543</v>
      </c>
      <c r="B148" s="1" t="s">
        <v>215</v>
      </c>
      <c r="C148" s="2">
        <v>31374</v>
      </c>
      <c r="D148" s="1" t="s">
        <v>26</v>
      </c>
      <c r="E148" s="1" t="s">
        <v>19</v>
      </c>
      <c r="F148" s="1" t="s">
        <v>20</v>
      </c>
      <c r="G148" s="1" t="s">
        <v>21</v>
      </c>
      <c r="H148" s="1" t="s">
        <v>48</v>
      </c>
      <c r="I148">
        <v>66738</v>
      </c>
      <c r="J148" s="2">
        <v>43749</v>
      </c>
      <c r="K148" s="1" t="s">
        <v>28</v>
      </c>
      <c r="L148">
        <v>3</v>
      </c>
      <c r="M148" s="1" t="s">
        <v>29</v>
      </c>
      <c r="N148">
        <v>4.53</v>
      </c>
      <c r="O148">
        <v>5</v>
      </c>
      <c r="P148">
        <v>0</v>
      </c>
      <c r="Q148">
        <v>5</v>
      </c>
      <c r="R148" s="1"/>
      <c r="S148" s="2"/>
      <c r="T148" s="1"/>
      <c r="U148" s="1"/>
      <c r="W148" t="s">
        <v>710</v>
      </c>
      <c r="Z148">
        <v>10</v>
      </c>
      <c r="AA148">
        <v>2019</v>
      </c>
      <c r="AB148">
        <v>40</v>
      </c>
      <c r="AC148" t="s">
        <v>718</v>
      </c>
    </row>
    <row r="149" spans="1:29" x14ac:dyDescent="0.3">
      <c r="A149" s="1" t="s">
        <v>544</v>
      </c>
      <c r="B149" s="1" t="s">
        <v>216</v>
      </c>
      <c r="C149" s="2">
        <v>33182</v>
      </c>
      <c r="D149" s="1" t="s">
        <v>26</v>
      </c>
      <c r="E149" s="1" t="s">
        <v>19</v>
      </c>
      <c r="F149" s="1" t="s">
        <v>20</v>
      </c>
      <c r="G149" s="1" t="s">
        <v>75</v>
      </c>
      <c r="H149" s="1" t="s">
        <v>76</v>
      </c>
      <c r="I149">
        <v>63051</v>
      </c>
      <c r="J149" s="2">
        <v>43373</v>
      </c>
      <c r="K149" s="1" t="s">
        <v>28</v>
      </c>
      <c r="L149">
        <v>3</v>
      </c>
      <c r="M149" s="1" t="s">
        <v>29</v>
      </c>
      <c r="N149">
        <v>4.28</v>
      </c>
      <c r="O149">
        <v>3</v>
      </c>
      <c r="P149">
        <v>0</v>
      </c>
      <c r="Q149">
        <v>1</v>
      </c>
      <c r="R149" s="1"/>
      <c r="S149" s="2"/>
      <c r="T149" s="1"/>
      <c r="U149" s="1"/>
      <c r="W149" t="s">
        <v>710</v>
      </c>
      <c r="Z149">
        <v>9</v>
      </c>
      <c r="AA149">
        <v>2018</v>
      </c>
      <c r="AB149">
        <v>35</v>
      </c>
      <c r="AC149" t="s">
        <v>721</v>
      </c>
    </row>
    <row r="150" spans="1:29" x14ac:dyDescent="0.3">
      <c r="A150" s="1" t="s">
        <v>545</v>
      </c>
      <c r="B150" s="1" t="s">
        <v>217</v>
      </c>
      <c r="C150" s="2">
        <v>28076</v>
      </c>
      <c r="D150" s="1" t="s">
        <v>18</v>
      </c>
      <c r="E150" s="1" t="s">
        <v>27</v>
      </c>
      <c r="F150" s="1" t="s">
        <v>20</v>
      </c>
      <c r="G150" s="1" t="s">
        <v>21</v>
      </c>
      <c r="H150" s="1" t="s">
        <v>22</v>
      </c>
      <c r="I150">
        <v>47414</v>
      </c>
      <c r="J150" s="2">
        <v>43373</v>
      </c>
      <c r="K150" s="1" t="s">
        <v>23</v>
      </c>
      <c r="L150">
        <v>4</v>
      </c>
      <c r="M150" s="1" t="s">
        <v>24</v>
      </c>
      <c r="N150">
        <v>5</v>
      </c>
      <c r="O150">
        <v>3</v>
      </c>
      <c r="P150">
        <v>0</v>
      </c>
      <c r="Q150">
        <v>13</v>
      </c>
      <c r="R150" s="1"/>
      <c r="S150" s="2"/>
      <c r="T150" s="1"/>
      <c r="U150" s="1"/>
      <c r="W150" t="s">
        <v>710</v>
      </c>
      <c r="Z150">
        <v>9</v>
      </c>
      <c r="AA150">
        <v>2018</v>
      </c>
      <c r="AB150">
        <v>49</v>
      </c>
      <c r="AC150" t="s">
        <v>719</v>
      </c>
    </row>
    <row r="151" spans="1:29" x14ac:dyDescent="0.3">
      <c r="A151" s="1" t="s">
        <v>546</v>
      </c>
      <c r="B151" s="1" t="s">
        <v>218</v>
      </c>
      <c r="C151" s="2">
        <v>29183</v>
      </c>
      <c r="D151" s="1" t="s">
        <v>18</v>
      </c>
      <c r="E151" s="1" t="s">
        <v>19</v>
      </c>
      <c r="F151" s="1" t="s">
        <v>20</v>
      </c>
      <c r="G151" s="1" t="s">
        <v>21</v>
      </c>
      <c r="H151" s="1" t="s">
        <v>22</v>
      </c>
      <c r="I151">
        <v>53060</v>
      </c>
      <c r="J151" s="2">
        <v>43513</v>
      </c>
      <c r="K151" s="1" t="s">
        <v>23</v>
      </c>
      <c r="L151">
        <v>2</v>
      </c>
      <c r="M151" s="1" t="s">
        <v>55</v>
      </c>
      <c r="N151">
        <v>4.25</v>
      </c>
      <c r="O151">
        <v>3</v>
      </c>
      <c r="P151">
        <v>4</v>
      </c>
      <c r="Q151">
        <v>6</v>
      </c>
      <c r="R151" s="1"/>
      <c r="S151" s="2"/>
      <c r="T151" s="1"/>
      <c r="U151" s="1"/>
      <c r="W151" t="s">
        <v>710</v>
      </c>
      <c r="Z151">
        <v>2</v>
      </c>
      <c r="AA151">
        <v>2019</v>
      </c>
      <c r="AB151">
        <v>46</v>
      </c>
      <c r="AC151" t="s">
        <v>719</v>
      </c>
    </row>
    <row r="152" spans="1:29" x14ac:dyDescent="0.3">
      <c r="A152" s="1" t="s">
        <v>547</v>
      </c>
      <c r="B152" s="1" t="s">
        <v>219</v>
      </c>
      <c r="C152" s="2">
        <v>30090</v>
      </c>
      <c r="D152" s="1" t="s">
        <v>18</v>
      </c>
      <c r="E152" s="1" t="s">
        <v>19</v>
      </c>
      <c r="F152" s="1" t="s">
        <v>20</v>
      </c>
      <c r="G152" s="1" t="s">
        <v>75</v>
      </c>
      <c r="H152" s="1" t="s">
        <v>76</v>
      </c>
      <c r="I152">
        <v>68829</v>
      </c>
      <c r="J152" s="2">
        <v>44317</v>
      </c>
      <c r="K152" s="1" t="s">
        <v>110</v>
      </c>
      <c r="L152">
        <v>3</v>
      </c>
      <c r="M152" s="1" t="s">
        <v>29</v>
      </c>
      <c r="N152">
        <v>5</v>
      </c>
      <c r="O152">
        <v>5</v>
      </c>
      <c r="P152">
        <v>0</v>
      </c>
      <c r="Q152">
        <v>18</v>
      </c>
      <c r="R152" s="1"/>
      <c r="S152" s="2"/>
      <c r="T152" s="1"/>
      <c r="U152" s="1"/>
      <c r="W152" t="s">
        <v>710</v>
      </c>
      <c r="Z152">
        <v>5</v>
      </c>
      <c r="AA152">
        <v>2021</v>
      </c>
      <c r="AB152">
        <v>43</v>
      </c>
      <c r="AC152" t="s">
        <v>718</v>
      </c>
    </row>
    <row r="153" spans="1:29" x14ac:dyDescent="0.3">
      <c r="A153" s="1" t="s">
        <v>548</v>
      </c>
      <c r="B153" s="1" t="s">
        <v>220</v>
      </c>
      <c r="C153" s="2">
        <v>29131</v>
      </c>
      <c r="D153" s="1" t="s">
        <v>26</v>
      </c>
      <c r="E153" s="1" t="s">
        <v>27</v>
      </c>
      <c r="F153" s="1" t="s">
        <v>20</v>
      </c>
      <c r="G153" s="1" t="s">
        <v>21</v>
      </c>
      <c r="H153" s="1" t="s">
        <v>48</v>
      </c>
      <c r="I153">
        <v>74226</v>
      </c>
      <c r="J153" s="2">
        <v>42770</v>
      </c>
      <c r="K153" s="1" t="s">
        <v>23</v>
      </c>
      <c r="L153">
        <v>3</v>
      </c>
      <c r="M153" s="1" t="s">
        <v>29</v>
      </c>
      <c r="N153">
        <v>4.3</v>
      </c>
      <c r="O153">
        <v>3</v>
      </c>
      <c r="P153">
        <v>0</v>
      </c>
      <c r="Q153">
        <v>14</v>
      </c>
      <c r="R153" s="1"/>
      <c r="S153" s="2"/>
      <c r="T153" s="1"/>
      <c r="U153" s="1"/>
      <c r="W153" t="s">
        <v>710</v>
      </c>
      <c r="Z153">
        <v>2</v>
      </c>
      <c r="AA153">
        <v>2017</v>
      </c>
      <c r="AB153">
        <v>46</v>
      </c>
      <c r="AC153" t="s">
        <v>719</v>
      </c>
    </row>
    <row r="154" spans="1:29" x14ac:dyDescent="0.3">
      <c r="A154" s="1" t="s">
        <v>549</v>
      </c>
      <c r="B154" s="1" t="s">
        <v>221</v>
      </c>
      <c r="C154" s="2">
        <v>30941</v>
      </c>
      <c r="D154" s="1" t="s">
        <v>26</v>
      </c>
      <c r="E154" s="1" t="s">
        <v>27</v>
      </c>
      <c r="F154" s="1" t="s">
        <v>20</v>
      </c>
      <c r="G154" s="1" t="s">
        <v>41</v>
      </c>
      <c r="H154" s="1" t="s">
        <v>44</v>
      </c>
      <c r="I154">
        <v>93554</v>
      </c>
      <c r="J154" s="2">
        <v>43749</v>
      </c>
      <c r="K154" s="1" t="s">
        <v>36</v>
      </c>
      <c r="L154">
        <v>4</v>
      </c>
      <c r="M154" s="1" t="s">
        <v>24</v>
      </c>
      <c r="N154">
        <v>4.5999999999999996</v>
      </c>
      <c r="O154">
        <v>5</v>
      </c>
      <c r="P154">
        <v>0</v>
      </c>
      <c r="Q154">
        <v>16</v>
      </c>
      <c r="R154" s="1"/>
      <c r="S154" s="2"/>
      <c r="T154" s="1"/>
      <c r="U154" s="1"/>
      <c r="W154" t="s">
        <v>710</v>
      </c>
      <c r="Z154">
        <v>10</v>
      </c>
      <c r="AA154">
        <v>2019</v>
      </c>
      <c r="AB154">
        <v>41</v>
      </c>
      <c r="AC154" t="s">
        <v>718</v>
      </c>
    </row>
    <row r="155" spans="1:29" x14ac:dyDescent="0.3">
      <c r="A155" s="1" t="s">
        <v>550</v>
      </c>
      <c r="B155" s="1" t="s">
        <v>222</v>
      </c>
      <c r="C155" s="2">
        <v>29913</v>
      </c>
      <c r="D155" s="1" t="s">
        <v>18</v>
      </c>
      <c r="E155" s="1" t="s">
        <v>19</v>
      </c>
      <c r="F155" s="1" t="s">
        <v>20</v>
      </c>
      <c r="G155" s="1" t="s">
        <v>21</v>
      </c>
      <c r="H155" s="1" t="s">
        <v>22</v>
      </c>
      <c r="I155">
        <v>47001</v>
      </c>
      <c r="J155" s="2">
        <v>41040</v>
      </c>
      <c r="K155" s="1" t="s">
        <v>46</v>
      </c>
      <c r="L155">
        <v>3</v>
      </c>
      <c r="M155" s="1" t="s">
        <v>29</v>
      </c>
      <c r="N155">
        <v>3.66</v>
      </c>
      <c r="O155">
        <v>3</v>
      </c>
      <c r="P155">
        <v>0</v>
      </c>
      <c r="Q155">
        <v>15</v>
      </c>
      <c r="R155" s="1"/>
      <c r="S155" s="2"/>
      <c r="T155" s="1"/>
      <c r="U155" s="1"/>
      <c r="W155" t="s">
        <v>710</v>
      </c>
      <c r="Z155">
        <v>5</v>
      </c>
      <c r="AA155">
        <v>2012</v>
      </c>
      <c r="AB155">
        <v>44</v>
      </c>
      <c r="AC155" t="s">
        <v>718</v>
      </c>
    </row>
    <row r="156" spans="1:29" x14ac:dyDescent="0.3">
      <c r="A156" s="1" t="s">
        <v>551</v>
      </c>
      <c r="B156" s="1" t="s">
        <v>223</v>
      </c>
      <c r="C156" s="2">
        <v>32384</v>
      </c>
      <c r="D156" s="1" t="s">
        <v>26</v>
      </c>
      <c r="E156" s="1" t="s">
        <v>27</v>
      </c>
      <c r="F156" s="1" t="s">
        <v>20</v>
      </c>
      <c r="G156" s="1" t="s">
        <v>75</v>
      </c>
      <c r="H156" s="1" t="s">
        <v>76</v>
      </c>
      <c r="I156">
        <v>61844</v>
      </c>
      <c r="J156" s="2">
        <v>42979</v>
      </c>
      <c r="K156" s="1" t="s">
        <v>110</v>
      </c>
      <c r="L156">
        <v>3</v>
      </c>
      <c r="M156" s="1" t="s">
        <v>29</v>
      </c>
      <c r="N156">
        <v>4.2</v>
      </c>
      <c r="O156">
        <v>5</v>
      </c>
      <c r="P156">
        <v>0</v>
      </c>
      <c r="Q156">
        <v>9</v>
      </c>
      <c r="R156" s="1"/>
      <c r="S156" s="2"/>
      <c r="T156" s="1"/>
      <c r="U156" s="1"/>
      <c r="W156" t="s">
        <v>710</v>
      </c>
      <c r="Z156">
        <v>9</v>
      </c>
      <c r="AA156">
        <v>2017</v>
      </c>
      <c r="AB156">
        <v>37</v>
      </c>
      <c r="AC156" t="s">
        <v>718</v>
      </c>
    </row>
    <row r="157" spans="1:29" x14ac:dyDescent="0.3">
      <c r="A157" s="1" t="s">
        <v>552</v>
      </c>
      <c r="B157" s="1" t="s">
        <v>224</v>
      </c>
      <c r="C157" s="2">
        <v>22451</v>
      </c>
      <c r="D157" s="1" t="s">
        <v>18</v>
      </c>
      <c r="E157" s="1" t="s">
        <v>19</v>
      </c>
      <c r="F157" s="1" t="s">
        <v>20</v>
      </c>
      <c r="G157" s="1" t="s">
        <v>21</v>
      </c>
      <c r="H157" s="1" t="s">
        <v>22</v>
      </c>
      <c r="I157">
        <v>59472</v>
      </c>
      <c r="J157" s="2">
        <v>43617</v>
      </c>
      <c r="K157" s="1" t="s">
        <v>36</v>
      </c>
      <c r="L157">
        <v>3</v>
      </c>
      <c r="M157" s="1" t="s">
        <v>29</v>
      </c>
      <c r="N157">
        <v>4.8</v>
      </c>
      <c r="O157">
        <v>3</v>
      </c>
      <c r="P157">
        <v>0</v>
      </c>
      <c r="Q157">
        <v>14</v>
      </c>
      <c r="R157" s="1"/>
      <c r="S157" s="2"/>
      <c r="T157" s="1"/>
      <c r="U157" s="1"/>
      <c r="W157" t="s">
        <v>710</v>
      </c>
      <c r="Z157">
        <v>6</v>
      </c>
      <c r="AA157">
        <v>2019</v>
      </c>
      <c r="AB157">
        <v>64</v>
      </c>
      <c r="AC157" t="s">
        <v>720</v>
      </c>
    </row>
    <row r="158" spans="1:29" x14ac:dyDescent="0.3">
      <c r="A158" s="1" t="s">
        <v>553</v>
      </c>
      <c r="B158" s="1" t="s">
        <v>225</v>
      </c>
      <c r="C158" s="2">
        <v>29560</v>
      </c>
      <c r="D158" s="1" t="s">
        <v>26</v>
      </c>
      <c r="E158" s="1" t="s">
        <v>27</v>
      </c>
      <c r="F158" s="1" t="s">
        <v>20</v>
      </c>
      <c r="G158" s="1" t="s">
        <v>41</v>
      </c>
      <c r="H158" s="1" t="s">
        <v>107</v>
      </c>
      <c r="I158">
        <v>95920</v>
      </c>
      <c r="J158" s="2">
        <v>44602</v>
      </c>
      <c r="K158" s="1" t="s">
        <v>28</v>
      </c>
      <c r="L158">
        <v>3</v>
      </c>
      <c r="M158" s="1" t="s">
        <v>29</v>
      </c>
      <c r="N158">
        <v>4.4000000000000004</v>
      </c>
      <c r="O158">
        <v>4</v>
      </c>
      <c r="P158">
        <v>0</v>
      </c>
      <c r="Q158">
        <v>10</v>
      </c>
      <c r="R158" s="1"/>
      <c r="S158" s="2"/>
      <c r="T158" s="1"/>
      <c r="U158" s="1"/>
      <c r="W158" t="s">
        <v>710</v>
      </c>
      <c r="Z158">
        <v>2</v>
      </c>
      <c r="AA158">
        <v>2022</v>
      </c>
      <c r="AB158">
        <v>45</v>
      </c>
      <c r="AC158" t="s">
        <v>718</v>
      </c>
    </row>
    <row r="159" spans="1:29" x14ac:dyDescent="0.3">
      <c r="A159" s="1" t="s">
        <v>554</v>
      </c>
      <c r="B159" s="1" t="s">
        <v>226</v>
      </c>
      <c r="C159" s="2">
        <v>20068</v>
      </c>
      <c r="D159" s="1" t="s">
        <v>18</v>
      </c>
      <c r="E159" s="1" t="s">
        <v>27</v>
      </c>
      <c r="F159" s="1" t="s">
        <v>20</v>
      </c>
      <c r="G159" s="1" t="s">
        <v>75</v>
      </c>
      <c r="H159" s="1" t="s">
        <v>76</v>
      </c>
      <c r="I159">
        <v>61809</v>
      </c>
      <c r="J159" s="2">
        <v>43804</v>
      </c>
      <c r="K159" s="1" t="s">
        <v>28</v>
      </c>
      <c r="L159">
        <v>3</v>
      </c>
      <c r="M159" s="1" t="s">
        <v>29</v>
      </c>
      <c r="N159">
        <v>3.98</v>
      </c>
      <c r="O159">
        <v>3</v>
      </c>
      <c r="P159">
        <v>0</v>
      </c>
      <c r="Q159">
        <v>4</v>
      </c>
      <c r="R159" s="1"/>
      <c r="S159" s="2"/>
      <c r="T159" s="1"/>
      <c r="U159" s="1"/>
      <c r="W159" t="s">
        <v>710</v>
      </c>
      <c r="Z159">
        <v>12</v>
      </c>
      <c r="AA159">
        <v>2019</v>
      </c>
      <c r="AB159">
        <v>71</v>
      </c>
      <c r="AC159" t="s">
        <v>720</v>
      </c>
    </row>
    <row r="160" spans="1:29" x14ac:dyDescent="0.3">
      <c r="A160" s="1" t="s">
        <v>555</v>
      </c>
      <c r="B160" s="1" t="s">
        <v>227</v>
      </c>
      <c r="C160" s="2">
        <v>26999</v>
      </c>
      <c r="D160" s="1" t="s">
        <v>26</v>
      </c>
      <c r="E160" s="1" t="s">
        <v>27</v>
      </c>
      <c r="F160" s="1" t="s">
        <v>20</v>
      </c>
      <c r="G160" s="1" t="s">
        <v>21</v>
      </c>
      <c r="H160" s="1" t="s">
        <v>22</v>
      </c>
      <c r="I160">
        <v>46738</v>
      </c>
      <c r="J160" s="2">
        <v>43201</v>
      </c>
      <c r="K160" s="1" t="s">
        <v>46</v>
      </c>
      <c r="L160">
        <v>4</v>
      </c>
      <c r="M160" s="1" t="s">
        <v>24</v>
      </c>
      <c r="N160">
        <v>4.3600000000000003</v>
      </c>
      <c r="O160">
        <v>5</v>
      </c>
      <c r="P160">
        <v>0</v>
      </c>
      <c r="Q160">
        <v>16</v>
      </c>
      <c r="R160" s="1"/>
      <c r="S160" s="2"/>
      <c r="T160" s="1"/>
      <c r="U160" s="1"/>
      <c r="W160" t="s">
        <v>710</v>
      </c>
      <c r="Z160">
        <v>4</v>
      </c>
      <c r="AA160">
        <v>2018</v>
      </c>
      <c r="AB160">
        <v>52</v>
      </c>
      <c r="AC160" t="s">
        <v>719</v>
      </c>
    </row>
    <row r="161" spans="1:29" x14ac:dyDescent="0.3">
      <c r="A161" s="1" t="s">
        <v>556</v>
      </c>
      <c r="B161" s="1" t="s">
        <v>228</v>
      </c>
      <c r="C161" s="2">
        <v>31075</v>
      </c>
      <c r="D161" s="1" t="s">
        <v>18</v>
      </c>
      <c r="E161" s="1" t="s">
        <v>35</v>
      </c>
      <c r="F161" s="1" t="s">
        <v>20</v>
      </c>
      <c r="G161" s="1" t="s">
        <v>21</v>
      </c>
      <c r="H161" s="1" t="s">
        <v>22</v>
      </c>
      <c r="I161">
        <v>63353</v>
      </c>
      <c r="J161" s="2">
        <v>43319</v>
      </c>
      <c r="K161" s="1" t="s">
        <v>36</v>
      </c>
      <c r="L161">
        <v>4</v>
      </c>
      <c r="M161" s="1" t="s">
        <v>24</v>
      </c>
      <c r="N161">
        <v>3.6</v>
      </c>
      <c r="O161">
        <v>5</v>
      </c>
      <c r="P161">
        <v>0</v>
      </c>
      <c r="Q161">
        <v>4</v>
      </c>
      <c r="R161" s="1"/>
      <c r="S161" s="2"/>
      <c r="T161" s="1"/>
      <c r="U161" s="1"/>
      <c r="W161" t="s">
        <v>710</v>
      </c>
      <c r="Z161">
        <v>8</v>
      </c>
      <c r="AA161">
        <v>2018</v>
      </c>
      <c r="AB161">
        <v>40</v>
      </c>
      <c r="AC161" t="s">
        <v>718</v>
      </c>
    </row>
    <row r="162" spans="1:29" x14ac:dyDescent="0.3">
      <c r="A162" s="1" t="s">
        <v>557</v>
      </c>
      <c r="B162" s="1" t="s">
        <v>229</v>
      </c>
      <c r="C162" s="2">
        <v>29900</v>
      </c>
      <c r="D162" s="1" t="s">
        <v>26</v>
      </c>
      <c r="E162" s="1" t="s">
        <v>27</v>
      </c>
      <c r="F162" s="1" t="s">
        <v>20</v>
      </c>
      <c r="G162" s="1" t="s">
        <v>41</v>
      </c>
      <c r="H162" s="1" t="s">
        <v>44</v>
      </c>
      <c r="I162">
        <v>89883</v>
      </c>
      <c r="J162" s="2">
        <v>44243</v>
      </c>
      <c r="K162" s="1" t="s">
        <v>36</v>
      </c>
      <c r="L162">
        <v>3</v>
      </c>
      <c r="M162" s="1" t="s">
        <v>29</v>
      </c>
      <c r="N162">
        <v>3.69</v>
      </c>
      <c r="O162">
        <v>5</v>
      </c>
      <c r="P162">
        <v>0</v>
      </c>
      <c r="Q162">
        <v>15</v>
      </c>
      <c r="R162" s="1"/>
      <c r="S162" s="2"/>
      <c r="T162" s="1"/>
      <c r="U162" s="1"/>
      <c r="W162" t="s">
        <v>710</v>
      </c>
      <c r="Z162">
        <v>2</v>
      </c>
      <c r="AA162">
        <v>2021</v>
      </c>
      <c r="AB162">
        <v>44</v>
      </c>
      <c r="AC162" t="s">
        <v>718</v>
      </c>
    </row>
    <row r="163" spans="1:29" x14ac:dyDescent="0.3">
      <c r="A163" s="1" t="s">
        <v>558</v>
      </c>
      <c r="B163" s="1" t="s">
        <v>230</v>
      </c>
      <c r="C163" s="2">
        <v>26624</v>
      </c>
      <c r="D163" s="1" t="s">
        <v>26</v>
      </c>
      <c r="E163" s="1" t="s">
        <v>19</v>
      </c>
      <c r="F163" s="1" t="s">
        <v>20</v>
      </c>
      <c r="G163" s="1" t="s">
        <v>41</v>
      </c>
      <c r="H163" s="1" t="s">
        <v>231</v>
      </c>
      <c r="I163">
        <v>150290</v>
      </c>
      <c r="J163" s="2">
        <v>45108</v>
      </c>
      <c r="K163" s="1" t="s">
        <v>28</v>
      </c>
      <c r="L163">
        <v>3</v>
      </c>
      <c r="M163" s="1" t="s">
        <v>29</v>
      </c>
      <c r="N163">
        <v>4.9400000000000004</v>
      </c>
      <c r="O163">
        <v>3</v>
      </c>
      <c r="P163">
        <v>0</v>
      </c>
      <c r="Q163">
        <v>17</v>
      </c>
      <c r="R163" s="1"/>
      <c r="S163" s="2"/>
      <c r="T163" s="1"/>
      <c r="U163" s="1"/>
      <c r="W163" t="s">
        <v>710</v>
      </c>
      <c r="Z163">
        <v>7</v>
      </c>
      <c r="AA163">
        <v>2023</v>
      </c>
      <c r="AB163">
        <v>53</v>
      </c>
      <c r="AC163" t="s">
        <v>719</v>
      </c>
    </row>
    <row r="164" spans="1:29" x14ac:dyDescent="0.3">
      <c r="A164" s="1" t="s">
        <v>559</v>
      </c>
      <c r="B164" s="1" t="s">
        <v>232</v>
      </c>
      <c r="C164" s="2">
        <v>27161</v>
      </c>
      <c r="D164" s="1" t="s">
        <v>26</v>
      </c>
      <c r="E164" s="1" t="s">
        <v>63</v>
      </c>
      <c r="F164" s="1" t="s">
        <v>20</v>
      </c>
      <c r="G164" s="1" t="s">
        <v>21</v>
      </c>
      <c r="H164" s="1" t="s">
        <v>22</v>
      </c>
      <c r="I164">
        <v>60627</v>
      </c>
      <c r="J164" s="2">
        <v>43617</v>
      </c>
      <c r="K164" s="1" t="s">
        <v>110</v>
      </c>
      <c r="L164">
        <v>3</v>
      </c>
      <c r="M164" s="1" t="s">
        <v>29</v>
      </c>
      <c r="N164">
        <v>5</v>
      </c>
      <c r="O164">
        <v>4</v>
      </c>
      <c r="P164">
        <v>0</v>
      </c>
      <c r="Q164">
        <v>8</v>
      </c>
      <c r="R164" s="1"/>
      <c r="S164" s="2"/>
      <c r="T164" s="1"/>
      <c r="U164" s="1"/>
      <c r="W164" t="s">
        <v>710</v>
      </c>
      <c r="Z164">
        <v>6</v>
      </c>
      <c r="AA164">
        <v>2019</v>
      </c>
      <c r="AB164">
        <v>51</v>
      </c>
      <c r="AC164" t="s">
        <v>719</v>
      </c>
    </row>
    <row r="165" spans="1:29" x14ac:dyDescent="0.3">
      <c r="A165" s="1" t="s">
        <v>560</v>
      </c>
      <c r="B165" s="1" t="s">
        <v>233</v>
      </c>
      <c r="C165" s="2">
        <v>26788</v>
      </c>
      <c r="D165" s="1" t="s">
        <v>18</v>
      </c>
      <c r="E165" s="1" t="s">
        <v>19</v>
      </c>
      <c r="F165" s="1" t="s">
        <v>234</v>
      </c>
      <c r="G165" s="1" t="s">
        <v>41</v>
      </c>
      <c r="H165" s="1" t="s">
        <v>235</v>
      </c>
      <c r="I165">
        <v>140920</v>
      </c>
      <c r="J165" s="2">
        <v>43120</v>
      </c>
      <c r="K165" s="1" t="s">
        <v>28</v>
      </c>
      <c r="L165">
        <v>3</v>
      </c>
      <c r="M165" s="1" t="s">
        <v>29</v>
      </c>
      <c r="N165">
        <v>3.6</v>
      </c>
      <c r="O165">
        <v>5</v>
      </c>
      <c r="P165">
        <v>0</v>
      </c>
      <c r="Q165">
        <v>13</v>
      </c>
      <c r="R165" s="1"/>
      <c r="S165" s="2"/>
      <c r="T165" s="1"/>
      <c r="U165" s="1"/>
      <c r="W165" t="s">
        <v>710</v>
      </c>
      <c r="Z165">
        <v>1</v>
      </c>
      <c r="AA165">
        <v>2018</v>
      </c>
      <c r="AB165">
        <v>52</v>
      </c>
      <c r="AC165" t="s">
        <v>719</v>
      </c>
    </row>
    <row r="166" spans="1:29" x14ac:dyDescent="0.3">
      <c r="A166" s="1" t="s">
        <v>561</v>
      </c>
      <c r="B166" s="1" t="s">
        <v>236</v>
      </c>
      <c r="C166" s="2">
        <v>31617</v>
      </c>
      <c r="D166" s="1" t="s">
        <v>26</v>
      </c>
      <c r="E166" s="1" t="s">
        <v>27</v>
      </c>
      <c r="F166" s="1" t="s">
        <v>234</v>
      </c>
      <c r="G166" s="1" t="s">
        <v>32</v>
      </c>
      <c r="H166" s="1" t="s">
        <v>33</v>
      </c>
      <c r="I166">
        <v>86214</v>
      </c>
      <c r="J166" s="2">
        <v>42866</v>
      </c>
      <c r="K166" s="1" t="s">
        <v>28</v>
      </c>
      <c r="L166">
        <v>3</v>
      </c>
      <c r="M166" s="1" t="s">
        <v>29</v>
      </c>
      <c r="N166">
        <v>4.2</v>
      </c>
      <c r="O166">
        <v>3</v>
      </c>
      <c r="P166">
        <v>0</v>
      </c>
      <c r="Q166">
        <v>2</v>
      </c>
      <c r="R166" s="1"/>
      <c r="S166" s="2"/>
      <c r="T166" s="1"/>
      <c r="U166" s="1"/>
      <c r="W166" t="s">
        <v>710</v>
      </c>
      <c r="Z166">
        <v>5</v>
      </c>
      <c r="AA166">
        <v>2017</v>
      </c>
      <c r="AB166">
        <v>39</v>
      </c>
      <c r="AC166" t="s">
        <v>718</v>
      </c>
    </row>
    <row r="167" spans="1:29" x14ac:dyDescent="0.3">
      <c r="A167" s="1" t="s">
        <v>562</v>
      </c>
      <c r="B167" s="1" t="s">
        <v>237</v>
      </c>
      <c r="C167" s="2">
        <v>24995</v>
      </c>
      <c r="D167" s="1" t="s">
        <v>26</v>
      </c>
      <c r="E167" s="1" t="s">
        <v>19</v>
      </c>
      <c r="F167" s="1" t="s">
        <v>234</v>
      </c>
      <c r="G167" s="1" t="s">
        <v>21</v>
      </c>
      <c r="H167" s="1" t="s">
        <v>22</v>
      </c>
      <c r="I167">
        <v>47750</v>
      </c>
      <c r="J167" s="2">
        <v>44658</v>
      </c>
      <c r="K167" s="1" t="s">
        <v>38</v>
      </c>
      <c r="L167">
        <v>2</v>
      </c>
      <c r="M167" s="1" t="s">
        <v>55</v>
      </c>
      <c r="N167">
        <v>2.6</v>
      </c>
      <c r="O167">
        <v>4</v>
      </c>
      <c r="P167">
        <v>5</v>
      </c>
      <c r="Q167">
        <v>4</v>
      </c>
      <c r="R167" s="1"/>
      <c r="S167" s="2"/>
      <c r="T167" s="1"/>
      <c r="U167" s="1"/>
      <c r="W167" t="s">
        <v>710</v>
      </c>
      <c r="Z167">
        <v>4</v>
      </c>
      <c r="AA167">
        <v>2022</v>
      </c>
      <c r="AB167">
        <v>57</v>
      </c>
      <c r="AC167" t="s">
        <v>720</v>
      </c>
    </row>
    <row r="168" spans="1:29" x14ac:dyDescent="0.3">
      <c r="A168" s="1" t="s">
        <v>563</v>
      </c>
      <c r="B168" s="1" t="s">
        <v>238</v>
      </c>
      <c r="C168" s="2">
        <v>31528</v>
      </c>
      <c r="D168" s="1" t="s">
        <v>18</v>
      </c>
      <c r="E168" s="1" t="s">
        <v>27</v>
      </c>
      <c r="F168" s="1" t="s">
        <v>234</v>
      </c>
      <c r="G168" s="1" t="s">
        <v>21</v>
      </c>
      <c r="H168" s="1" t="s">
        <v>48</v>
      </c>
      <c r="I168">
        <v>57975</v>
      </c>
      <c r="J168" s="2">
        <v>42246</v>
      </c>
      <c r="K168" s="1" t="s">
        <v>28</v>
      </c>
      <c r="L168">
        <v>3</v>
      </c>
      <c r="M168" s="1" t="s">
        <v>29</v>
      </c>
      <c r="N168">
        <v>4.0999999999999996</v>
      </c>
      <c r="O168">
        <v>3</v>
      </c>
      <c r="P168">
        <v>0</v>
      </c>
      <c r="Q168">
        <v>13</v>
      </c>
      <c r="R168" s="1"/>
      <c r="S168" s="2"/>
      <c r="T168" s="1"/>
      <c r="U168" s="1"/>
      <c r="W168" t="s">
        <v>710</v>
      </c>
      <c r="Z168">
        <v>8</v>
      </c>
      <c r="AA168">
        <v>2015</v>
      </c>
      <c r="AB168">
        <v>39</v>
      </c>
      <c r="AC168" t="s">
        <v>718</v>
      </c>
    </row>
    <row r="169" spans="1:29" x14ac:dyDescent="0.3">
      <c r="A169" s="1" t="s">
        <v>564</v>
      </c>
      <c r="B169" s="1" t="s">
        <v>239</v>
      </c>
      <c r="C169" s="2">
        <v>32423</v>
      </c>
      <c r="D169" s="1" t="s">
        <v>26</v>
      </c>
      <c r="E169" s="1" t="s">
        <v>27</v>
      </c>
      <c r="F169" s="1" t="s">
        <v>234</v>
      </c>
      <c r="G169" s="1" t="s">
        <v>21</v>
      </c>
      <c r="H169" s="1" t="s">
        <v>22</v>
      </c>
      <c r="I169">
        <v>56147</v>
      </c>
      <c r="J169" s="2">
        <v>43737</v>
      </c>
      <c r="K169" s="1" t="s">
        <v>23</v>
      </c>
      <c r="L169">
        <v>3</v>
      </c>
      <c r="M169" s="1" t="s">
        <v>29</v>
      </c>
      <c r="N169">
        <v>3.51</v>
      </c>
      <c r="O169">
        <v>3</v>
      </c>
      <c r="P169">
        <v>0</v>
      </c>
      <c r="Q169">
        <v>2</v>
      </c>
      <c r="R169" s="1"/>
      <c r="S169" s="2"/>
      <c r="T169" s="1"/>
      <c r="U169" s="1"/>
      <c r="W169" t="s">
        <v>710</v>
      </c>
      <c r="Z169">
        <v>9</v>
      </c>
      <c r="AA169">
        <v>2019</v>
      </c>
      <c r="AB169">
        <v>37</v>
      </c>
      <c r="AC169" t="s">
        <v>718</v>
      </c>
    </row>
    <row r="170" spans="1:29" x14ac:dyDescent="0.3">
      <c r="A170" s="1" t="s">
        <v>565</v>
      </c>
      <c r="B170" s="1" t="s">
        <v>240</v>
      </c>
      <c r="C170" s="2">
        <v>27670</v>
      </c>
      <c r="D170" s="1" t="s">
        <v>26</v>
      </c>
      <c r="E170" s="1" t="s">
        <v>19</v>
      </c>
      <c r="F170" s="1" t="s">
        <v>234</v>
      </c>
      <c r="G170" s="1" t="s">
        <v>21</v>
      </c>
      <c r="H170" s="1" t="s">
        <v>22</v>
      </c>
      <c r="I170">
        <v>50923</v>
      </c>
      <c r="J170" s="2">
        <v>43373</v>
      </c>
      <c r="K170" s="1" t="s">
        <v>46</v>
      </c>
      <c r="L170">
        <v>3</v>
      </c>
      <c r="M170" s="1" t="s">
        <v>29</v>
      </c>
      <c r="N170">
        <v>5</v>
      </c>
      <c r="O170">
        <v>5</v>
      </c>
      <c r="P170">
        <v>0</v>
      </c>
      <c r="Q170">
        <v>14</v>
      </c>
      <c r="R170" s="1"/>
      <c r="S170" s="2"/>
      <c r="T170" s="1"/>
      <c r="U170" s="1"/>
      <c r="W170" t="s">
        <v>710</v>
      </c>
      <c r="Z170">
        <v>9</v>
      </c>
      <c r="AA170">
        <v>2018</v>
      </c>
      <c r="AB170">
        <v>50</v>
      </c>
      <c r="AC170" t="s">
        <v>719</v>
      </c>
    </row>
    <row r="171" spans="1:29" x14ac:dyDescent="0.3">
      <c r="A171" s="1" t="s">
        <v>566</v>
      </c>
      <c r="B171" s="1" t="s">
        <v>241</v>
      </c>
      <c r="C171" s="2">
        <v>29690</v>
      </c>
      <c r="D171" s="1" t="s">
        <v>26</v>
      </c>
      <c r="E171" s="1" t="s">
        <v>27</v>
      </c>
      <c r="F171" s="1" t="s">
        <v>234</v>
      </c>
      <c r="G171" s="1" t="s">
        <v>41</v>
      </c>
      <c r="H171" s="1" t="s">
        <v>126</v>
      </c>
      <c r="I171">
        <v>50750</v>
      </c>
      <c r="J171" s="2">
        <v>43738</v>
      </c>
      <c r="K171" s="1" t="s">
        <v>23</v>
      </c>
      <c r="L171">
        <v>3</v>
      </c>
      <c r="M171" s="1" t="s">
        <v>29</v>
      </c>
      <c r="N171">
        <v>3.31</v>
      </c>
      <c r="O171">
        <v>3</v>
      </c>
      <c r="P171">
        <v>0</v>
      </c>
      <c r="Q171">
        <v>7</v>
      </c>
      <c r="R171" s="1"/>
      <c r="S171" s="2"/>
      <c r="T171" s="1"/>
      <c r="U171" s="1"/>
      <c r="W171" t="s">
        <v>710</v>
      </c>
      <c r="Z171">
        <v>9</v>
      </c>
      <c r="AA171">
        <v>2019</v>
      </c>
      <c r="AB171">
        <v>44</v>
      </c>
      <c r="AC171" t="s">
        <v>718</v>
      </c>
    </row>
    <row r="172" spans="1:29" x14ac:dyDescent="0.3">
      <c r="A172" s="1" t="s">
        <v>567</v>
      </c>
      <c r="B172" s="1" t="s">
        <v>242</v>
      </c>
      <c r="C172" s="2">
        <v>31283</v>
      </c>
      <c r="D172" s="1" t="s">
        <v>26</v>
      </c>
      <c r="E172" s="1" t="s">
        <v>27</v>
      </c>
      <c r="F172" s="1" t="s">
        <v>234</v>
      </c>
      <c r="G172" s="1" t="s">
        <v>21</v>
      </c>
      <c r="H172" s="1" t="s">
        <v>22</v>
      </c>
      <c r="I172">
        <v>52087</v>
      </c>
      <c r="J172" s="2">
        <v>43331</v>
      </c>
      <c r="K172" s="1" t="s">
        <v>23</v>
      </c>
      <c r="L172">
        <v>3</v>
      </c>
      <c r="M172" s="1" t="s">
        <v>29</v>
      </c>
      <c r="N172">
        <v>4.8099999999999996</v>
      </c>
      <c r="O172">
        <v>4</v>
      </c>
      <c r="P172">
        <v>0</v>
      </c>
      <c r="Q172">
        <v>15</v>
      </c>
      <c r="R172" s="1"/>
      <c r="S172" s="2"/>
      <c r="T172" s="1"/>
      <c r="U172" s="1"/>
      <c r="W172" t="s">
        <v>710</v>
      </c>
      <c r="Z172">
        <v>8</v>
      </c>
      <c r="AA172">
        <v>2018</v>
      </c>
      <c r="AB172">
        <v>40</v>
      </c>
      <c r="AC172" t="s">
        <v>718</v>
      </c>
    </row>
    <row r="173" spans="1:29" x14ac:dyDescent="0.3">
      <c r="A173" s="1" t="s">
        <v>568</v>
      </c>
      <c r="B173" s="1" t="s">
        <v>243</v>
      </c>
      <c r="C173" s="2">
        <v>25782</v>
      </c>
      <c r="D173" s="1" t="s">
        <v>18</v>
      </c>
      <c r="E173" s="1" t="s">
        <v>27</v>
      </c>
      <c r="F173" s="1" t="s">
        <v>20</v>
      </c>
      <c r="G173" s="1" t="s">
        <v>41</v>
      </c>
      <c r="H173" s="1" t="s">
        <v>44</v>
      </c>
      <c r="I173">
        <v>87826</v>
      </c>
      <c r="J173" s="2">
        <v>44317</v>
      </c>
      <c r="K173" s="1" t="s">
        <v>36</v>
      </c>
      <c r="L173">
        <v>3</v>
      </c>
      <c r="M173" s="1" t="s">
        <v>29</v>
      </c>
      <c r="N173">
        <v>3.32</v>
      </c>
      <c r="O173">
        <v>3</v>
      </c>
      <c r="P173">
        <v>0</v>
      </c>
      <c r="Q173">
        <v>16</v>
      </c>
      <c r="R173" s="1"/>
      <c r="S173" s="2"/>
      <c r="T173" s="1"/>
      <c r="U173" s="1"/>
      <c r="W173" t="s">
        <v>710</v>
      </c>
      <c r="Z173">
        <v>5</v>
      </c>
      <c r="AA173">
        <v>2021</v>
      </c>
      <c r="AB173">
        <v>55</v>
      </c>
      <c r="AC173" t="s">
        <v>719</v>
      </c>
    </row>
    <row r="174" spans="1:29" x14ac:dyDescent="0.3">
      <c r="A174" s="1" t="s">
        <v>569</v>
      </c>
      <c r="B174" s="1" t="s">
        <v>244</v>
      </c>
      <c r="C174" s="2">
        <v>32282</v>
      </c>
      <c r="D174" s="1" t="s">
        <v>26</v>
      </c>
      <c r="E174" s="1" t="s">
        <v>19</v>
      </c>
      <c r="F174" s="1" t="s">
        <v>20</v>
      </c>
      <c r="G174" s="1" t="s">
        <v>57</v>
      </c>
      <c r="H174" s="1" t="s">
        <v>245</v>
      </c>
      <c r="I174">
        <v>51920</v>
      </c>
      <c r="J174" s="2">
        <v>45296</v>
      </c>
      <c r="K174" s="1" t="s">
        <v>110</v>
      </c>
      <c r="L174">
        <v>3</v>
      </c>
      <c r="M174" s="1" t="s">
        <v>29</v>
      </c>
      <c r="N174">
        <v>5</v>
      </c>
      <c r="O174">
        <v>3</v>
      </c>
      <c r="P174">
        <v>0</v>
      </c>
      <c r="Q174">
        <v>2</v>
      </c>
      <c r="R174" s="1"/>
      <c r="S174" s="2"/>
      <c r="T174" s="1"/>
      <c r="U174" s="1"/>
      <c r="W174" t="s">
        <v>710</v>
      </c>
      <c r="Z174">
        <v>1</v>
      </c>
      <c r="AA174">
        <v>2024</v>
      </c>
      <c r="AB174">
        <v>37</v>
      </c>
      <c r="AC174" t="s">
        <v>718</v>
      </c>
    </row>
    <row r="175" spans="1:29" x14ac:dyDescent="0.3">
      <c r="A175" s="1" t="s">
        <v>570</v>
      </c>
      <c r="B175" s="1" t="s">
        <v>246</v>
      </c>
      <c r="C175" s="2">
        <v>23314</v>
      </c>
      <c r="D175" s="1" t="s">
        <v>18</v>
      </c>
      <c r="E175" s="1" t="s">
        <v>19</v>
      </c>
      <c r="F175" s="1" t="s">
        <v>20</v>
      </c>
      <c r="G175" s="1" t="s">
        <v>21</v>
      </c>
      <c r="H175" s="1" t="s">
        <v>48</v>
      </c>
      <c r="I175">
        <v>60656</v>
      </c>
      <c r="J175" s="2">
        <v>43737</v>
      </c>
      <c r="K175" s="1" t="s">
        <v>28</v>
      </c>
      <c r="L175">
        <v>4</v>
      </c>
      <c r="M175" s="1" t="s">
        <v>24</v>
      </c>
      <c r="N175">
        <v>4.3</v>
      </c>
      <c r="O175">
        <v>3</v>
      </c>
      <c r="P175">
        <v>0</v>
      </c>
      <c r="Q175">
        <v>4</v>
      </c>
      <c r="R175" s="1"/>
      <c r="S175" s="2"/>
      <c r="T175" s="1"/>
      <c r="U175" s="1"/>
      <c r="W175" t="s">
        <v>710</v>
      </c>
      <c r="Z175">
        <v>9</v>
      </c>
      <c r="AA175">
        <v>2019</v>
      </c>
      <c r="AB175">
        <v>62</v>
      </c>
      <c r="AC175" t="s">
        <v>720</v>
      </c>
    </row>
    <row r="176" spans="1:29" x14ac:dyDescent="0.3">
      <c r="A176" s="1" t="s">
        <v>571</v>
      </c>
      <c r="B176" s="1" t="s">
        <v>247</v>
      </c>
      <c r="C176" s="2">
        <v>30910</v>
      </c>
      <c r="D176" s="1" t="s">
        <v>18</v>
      </c>
      <c r="E176" s="1" t="s">
        <v>40</v>
      </c>
      <c r="F176" s="1" t="s">
        <v>20</v>
      </c>
      <c r="G176" s="1" t="s">
        <v>75</v>
      </c>
      <c r="H176" s="1" t="s">
        <v>97</v>
      </c>
      <c r="I176">
        <v>72992</v>
      </c>
      <c r="J176" s="2">
        <v>43603</v>
      </c>
      <c r="K176" s="1" t="s">
        <v>38</v>
      </c>
      <c r="L176">
        <v>2</v>
      </c>
      <c r="M176" s="1" t="s">
        <v>55</v>
      </c>
      <c r="N176">
        <v>2.4</v>
      </c>
      <c r="O176">
        <v>4</v>
      </c>
      <c r="P176">
        <v>2</v>
      </c>
      <c r="Q176">
        <v>16</v>
      </c>
      <c r="R176" s="1"/>
      <c r="S176" s="2"/>
      <c r="T176" s="1"/>
      <c r="U176" s="1"/>
      <c r="W176" t="s">
        <v>710</v>
      </c>
      <c r="Z176">
        <v>5</v>
      </c>
      <c r="AA176">
        <v>2019</v>
      </c>
      <c r="AB176">
        <v>41</v>
      </c>
      <c r="AC176" t="s">
        <v>718</v>
      </c>
    </row>
    <row r="177" spans="1:29" x14ac:dyDescent="0.3">
      <c r="A177" s="1" t="s">
        <v>572</v>
      </c>
      <c r="B177" s="1" t="s">
        <v>248</v>
      </c>
      <c r="C177" s="2">
        <v>23775</v>
      </c>
      <c r="D177" s="1" t="s">
        <v>26</v>
      </c>
      <c r="E177" s="1" t="s">
        <v>19</v>
      </c>
      <c r="F177" s="1" t="s">
        <v>20</v>
      </c>
      <c r="G177" s="1" t="s">
        <v>21</v>
      </c>
      <c r="H177" s="1" t="s">
        <v>22</v>
      </c>
      <c r="I177">
        <v>58939</v>
      </c>
      <c r="J177" s="2">
        <v>43415</v>
      </c>
      <c r="K177" s="1" t="s">
        <v>36</v>
      </c>
      <c r="L177">
        <v>3</v>
      </c>
      <c r="M177" s="1" t="s">
        <v>29</v>
      </c>
      <c r="N177">
        <v>3.73</v>
      </c>
      <c r="O177">
        <v>3</v>
      </c>
      <c r="P177">
        <v>0</v>
      </c>
      <c r="Q177">
        <v>16</v>
      </c>
      <c r="R177" s="1"/>
      <c r="S177" s="2"/>
      <c r="T177" s="1"/>
      <c r="U177" s="1"/>
      <c r="W177" t="s">
        <v>710</v>
      </c>
      <c r="Z177">
        <v>11</v>
      </c>
      <c r="AA177">
        <v>2018</v>
      </c>
      <c r="AB177">
        <v>60</v>
      </c>
      <c r="AC177" t="s">
        <v>720</v>
      </c>
    </row>
    <row r="178" spans="1:29" x14ac:dyDescent="0.3">
      <c r="A178" s="1" t="s">
        <v>573</v>
      </c>
      <c r="B178" s="1" t="s">
        <v>249</v>
      </c>
      <c r="C178" s="2">
        <v>27001</v>
      </c>
      <c r="D178" s="1" t="s">
        <v>26</v>
      </c>
      <c r="E178" s="1" t="s">
        <v>27</v>
      </c>
      <c r="F178" s="1" t="s">
        <v>20</v>
      </c>
      <c r="G178" s="1" t="s">
        <v>41</v>
      </c>
      <c r="H178" s="1" t="s">
        <v>42</v>
      </c>
      <c r="I178">
        <v>66593</v>
      </c>
      <c r="J178" s="2">
        <v>42649</v>
      </c>
      <c r="K178" s="1" t="s">
        <v>23</v>
      </c>
      <c r="L178">
        <v>3</v>
      </c>
      <c r="M178" s="1" t="s">
        <v>29</v>
      </c>
      <c r="N178">
        <v>4.3</v>
      </c>
      <c r="O178">
        <v>3</v>
      </c>
      <c r="P178">
        <v>0</v>
      </c>
      <c r="Q178">
        <v>19</v>
      </c>
      <c r="R178" s="1"/>
      <c r="S178" s="2"/>
      <c r="T178" s="1"/>
      <c r="U178" s="1"/>
      <c r="W178" t="s">
        <v>710</v>
      </c>
      <c r="Z178">
        <v>10</v>
      </c>
      <c r="AA178">
        <v>2016</v>
      </c>
      <c r="AB178">
        <v>52</v>
      </c>
      <c r="AC178" t="s">
        <v>719</v>
      </c>
    </row>
    <row r="179" spans="1:29" x14ac:dyDescent="0.3">
      <c r="A179" s="1" t="s">
        <v>574</v>
      </c>
      <c r="B179" s="1" t="s">
        <v>250</v>
      </c>
      <c r="C179" s="2">
        <v>30561</v>
      </c>
      <c r="D179" s="1" t="s">
        <v>18</v>
      </c>
      <c r="E179" s="1" t="s">
        <v>27</v>
      </c>
      <c r="F179" s="1" t="s">
        <v>20</v>
      </c>
      <c r="G179" s="1" t="s">
        <v>41</v>
      </c>
      <c r="H179" s="1" t="s">
        <v>95</v>
      </c>
      <c r="I179">
        <v>87565</v>
      </c>
      <c r="J179" s="2">
        <v>44742</v>
      </c>
      <c r="K179" s="1" t="s">
        <v>23</v>
      </c>
      <c r="L179">
        <v>3</v>
      </c>
      <c r="M179" s="1" t="s">
        <v>29</v>
      </c>
      <c r="N179">
        <v>3.27</v>
      </c>
      <c r="O179">
        <v>4</v>
      </c>
      <c r="P179">
        <v>0</v>
      </c>
      <c r="Q179">
        <v>13</v>
      </c>
      <c r="R179" s="1"/>
      <c r="S179" s="2"/>
      <c r="T179" s="1"/>
      <c r="U179" s="1"/>
      <c r="W179" t="s">
        <v>710</v>
      </c>
      <c r="Z179">
        <v>6</v>
      </c>
      <c r="AA179">
        <v>2022</v>
      </c>
      <c r="AB179">
        <v>42</v>
      </c>
      <c r="AC179" t="s">
        <v>718</v>
      </c>
    </row>
    <row r="180" spans="1:29" x14ac:dyDescent="0.3">
      <c r="A180" s="1" t="s">
        <v>575</v>
      </c>
      <c r="B180" s="1" t="s">
        <v>251</v>
      </c>
      <c r="C180" s="2">
        <v>25039</v>
      </c>
      <c r="D180" s="1" t="s">
        <v>26</v>
      </c>
      <c r="E180" s="1" t="s">
        <v>27</v>
      </c>
      <c r="F180" s="1" t="s">
        <v>20</v>
      </c>
      <c r="G180" s="1" t="s">
        <v>21</v>
      </c>
      <c r="H180" s="1" t="s">
        <v>22</v>
      </c>
      <c r="I180">
        <v>64021</v>
      </c>
      <c r="J180" s="2">
        <v>42786</v>
      </c>
      <c r="K180" s="1" t="s">
        <v>28</v>
      </c>
      <c r="L180">
        <v>1</v>
      </c>
      <c r="M180" s="1" t="s">
        <v>104</v>
      </c>
      <c r="N180">
        <v>2.4</v>
      </c>
      <c r="O180">
        <v>2</v>
      </c>
      <c r="P180">
        <v>6</v>
      </c>
      <c r="Q180">
        <v>20</v>
      </c>
      <c r="R180" s="1"/>
      <c r="S180" s="2"/>
      <c r="T180" s="1"/>
      <c r="U180" s="1"/>
      <c r="W180" t="s">
        <v>710</v>
      </c>
      <c r="Z180">
        <v>2</v>
      </c>
      <c r="AA180">
        <v>2017</v>
      </c>
      <c r="AB180">
        <v>57</v>
      </c>
      <c r="AC180" t="s">
        <v>720</v>
      </c>
    </row>
    <row r="181" spans="1:29" x14ac:dyDescent="0.3">
      <c r="A181" s="1" t="s">
        <v>576</v>
      </c>
      <c r="B181" s="1" t="s">
        <v>252</v>
      </c>
      <c r="C181" s="2">
        <v>27667</v>
      </c>
      <c r="D181" s="1" t="s">
        <v>26</v>
      </c>
      <c r="E181" s="1" t="s">
        <v>27</v>
      </c>
      <c r="F181" s="1" t="s">
        <v>20</v>
      </c>
      <c r="G181" s="1" t="s">
        <v>21</v>
      </c>
      <c r="H181" s="1" t="s">
        <v>69</v>
      </c>
      <c r="I181">
        <v>65714</v>
      </c>
      <c r="J181" s="2">
        <v>42776</v>
      </c>
      <c r="K181" s="1" t="s">
        <v>23</v>
      </c>
      <c r="L181">
        <v>3</v>
      </c>
      <c r="M181" s="1" t="s">
        <v>29</v>
      </c>
      <c r="N181">
        <v>4.83</v>
      </c>
      <c r="O181">
        <v>5</v>
      </c>
      <c r="P181">
        <v>0</v>
      </c>
      <c r="Q181">
        <v>15</v>
      </c>
      <c r="R181" s="1"/>
      <c r="S181" s="2"/>
      <c r="T181" s="1"/>
      <c r="U181" s="1"/>
      <c r="W181" t="s">
        <v>710</v>
      </c>
      <c r="Z181">
        <v>2</v>
      </c>
      <c r="AA181">
        <v>2017</v>
      </c>
      <c r="AB181">
        <v>50</v>
      </c>
      <c r="AC181" t="s">
        <v>719</v>
      </c>
    </row>
    <row r="182" spans="1:29" x14ac:dyDescent="0.3">
      <c r="A182" s="1" t="s">
        <v>577</v>
      </c>
      <c r="B182" s="1" t="s">
        <v>253</v>
      </c>
      <c r="C182" s="2">
        <v>30188</v>
      </c>
      <c r="D182" s="1" t="s">
        <v>26</v>
      </c>
      <c r="E182" s="1" t="s">
        <v>40</v>
      </c>
      <c r="F182" s="1" t="s">
        <v>20</v>
      </c>
      <c r="G182" s="1" t="s">
        <v>21</v>
      </c>
      <c r="H182" s="1" t="s">
        <v>22</v>
      </c>
      <c r="I182">
        <v>47961</v>
      </c>
      <c r="J182" s="2">
        <v>42644</v>
      </c>
      <c r="K182" s="1" t="s">
        <v>46</v>
      </c>
      <c r="L182">
        <v>3</v>
      </c>
      <c r="M182" s="1" t="s">
        <v>29</v>
      </c>
      <c r="N182">
        <v>4.0999999999999996</v>
      </c>
      <c r="O182">
        <v>4</v>
      </c>
      <c r="P182">
        <v>0</v>
      </c>
      <c r="Q182">
        <v>9</v>
      </c>
      <c r="R182" s="1"/>
      <c r="S182" s="2"/>
      <c r="T182" s="1"/>
      <c r="U182" s="1"/>
      <c r="W182" t="s">
        <v>710</v>
      </c>
      <c r="Z182">
        <v>10</v>
      </c>
      <c r="AA182">
        <v>2016</v>
      </c>
      <c r="AB182">
        <v>43</v>
      </c>
      <c r="AC182" t="s">
        <v>718</v>
      </c>
    </row>
    <row r="183" spans="1:29" x14ac:dyDescent="0.3">
      <c r="A183" s="1" t="s">
        <v>578</v>
      </c>
      <c r="B183" s="1" t="s">
        <v>254</v>
      </c>
      <c r="C183" s="2">
        <v>27277</v>
      </c>
      <c r="D183" s="1" t="s">
        <v>18</v>
      </c>
      <c r="E183" s="1" t="s">
        <v>27</v>
      </c>
      <c r="F183" s="1" t="s">
        <v>20</v>
      </c>
      <c r="G183" s="1" t="s">
        <v>75</v>
      </c>
      <c r="H183" s="1" t="s">
        <v>76</v>
      </c>
      <c r="I183">
        <v>58273</v>
      </c>
      <c r="J183" s="2">
        <v>43804</v>
      </c>
      <c r="K183" s="1" t="s">
        <v>110</v>
      </c>
      <c r="L183">
        <v>1</v>
      </c>
      <c r="M183" s="1" t="s">
        <v>104</v>
      </c>
      <c r="N183">
        <v>1.81</v>
      </c>
      <c r="O183">
        <v>2</v>
      </c>
      <c r="P183">
        <v>3</v>
      </c>
      <c r="Q183">
        <v>5</v>
      </c>
      <c r="R183" s="1"/>
      <c r="S183" s="2"/>
      <c r="T183" s="1"/>
      <c r="U183" s="1"/>
      <c r="W183" t="s">
        <v>710</v>
      </c>
      <c r="Z183">
        <v>12</v>
      </c>
      <c r="AA183">
        <v>2019</v>
      </c>
      <c r="AB183">
        <v>51</v>
      </c>
      <c r="AC183" t="s">
        <v>719</v>
      </c>
    </row>
    <row r="184" spans="1:29" x14ac:dyDescent="0.3">
      <c r="A184" s="1" t="s">
        <v>579</v>
      </c>
      <c r="B184" s="1" t="s">
        <v>255</v>
      </c>
      <c r="C184" s="2">
        <v>31421</v>
      </c>
      <c r="D184" s="1" t="s">
        <v>18</v>
      </c>
      <c r="E184" s="1" t="s">
        <v>19</v>
      </c>
      <c r="F184" s="1" t="s">
        <v>20</v>
      </c>
      <c r="G184" s="1" t="s">
        <v>57</v>
      </c>
      <c r="H184" s="1" t="s">
        <v>60</v>
      </c>
      <c r="I184">
        <v>63003</v>
      </c>
      <c r="J184" s="2">
        <v>43737</v>
      </c>
      <c r="K184" s="1" t="s">
        <v>28</v>
      </c>
      <c r="L184">
        <v>3</v>
      </c>
      <c r="M184" s="1" t="s">
        <v>29</v>
      </c>
      <c r="N184">
        <v>3.9</v>
      </c>
      <c r="O184">
        <v>5</v>
      </c>
      <c r="P184">
        <v>0</v>
      </c>
      <c r="Q184">
        <v>9</v>
      </c>
      <c r="R184" s="1"/>
      <c r="S184" s="2"/>
      <c r="T184" s="1"/>
      <c r="U184" s="1"/>
      <c r="W184" t="s">
        <v>710</v>
      </c>
      <c r="Z184">
        <v>9</v>
      </c>
      <c r="AA184">
        <v>2019</v>
      </c>
      <c r="AB184">
        <v>39</v>
      </c>
      <c r="AC184" t="s">
        <v>718</v>
      </c>
    </row>
    <row r="185" spans="1:29" x14ac:dyDescent="0.3">
      <c r="A185" s="1" t="s">
        <v>580</v>
      </c>
      <c r="B185" s="1" t="s">
        <v>256</v>
      </c>
      <c r="C185" s="2">
        <v>31120</v>
      </c>
      <c r="D185" s="1" t="s">
        <v>18</v>
      </c>
      <c r="E185" s="1" t="s">
        <v>27</v>
      </c>
      <c r="F185" s="1" t="s">
        <v>20</v>
      </c>
      <c r="G185" s="1" t="s">
        <v>21</v>
      </c>
      <c r="H185" s="1" t="s">
        <v>22</v>
      </c>
      <c r="I185">
        <v>61355</v>
      </c>
      <c r="J185" s="2">
        <v>43513</v>
      </c>
      <c r="K185" s="1" t="s">
        <v>23</v>
      </c>
      <c r="L185">
        <v>3</v>
      </c>
      <c r="M185" s="1" t="s">
        <v>29</v>
      </c>
      <c r="N185">
        <v>4.7</v>
      </c>
      <c r="O185">
        <v>3</v>
      </c>
      <c r="P185">
        <v>0</v>
      </c>
      <c r="Q185">
        <v>4</v>
      </c>
      <c r="R185" s="1"/>
      <c r="S185" s="2"/>
      <c r="T185" s="1"/>
      <c r="U185" s="1"/>
      <c r="W185" t="s">
        <v>710</v>
      </c>
      <c r="Z185">
        <v>2</v>
      </c>
      <c r="AA185">
        <v>2019</v>
      </c>
      <c r="AB185">
        <v>40</v>
      </c>
      <c r="AC185" t="s">
        <v>718</v>
      </c>
    </row>
    <row r="186" spans="1:29" x14ac:dyDescent="0.3">
      <c r="A186" s="1" t="s">
        <v>581</v>
      </c>
      <c r="B186" s="1" t="s">
        <v>257</v>
      </c>
      <c r="C186" s="2">
        <v>32847</v>
      </c>
      <c r="D186" s="1" t="s">
        <v>26</v>
      </c>
      <c r="E186" s="1" t="s">
        <v>27</v>
      </c>
      <c r="F186" s="1" t="s">
        <v>20</v>
      </c>
      <c r="G186" s="1" t="s">
        <v>75</v>
      </c>
      <c r="H186" s="1" t="s">
        <v>76</v>
      </c>
      <c r="I186">
        <v>60120</v>
      </c>
      <c r="J186" s="2">
        <v>42274</v>
      </c>
      <c r="K186" s="1" t="s">
        <v>28</v>
      </c>
      <c r="L186">
        <v>3</v>
      </c>
      <c r="M186" s="1" t="s">
        <v>29</v>
      </c>
      <c r="N186">
        <v>4.0999999999999996</v>
      </c>
      <c r="O186">
        <v>4</v>
      </c>
      <c r="P186">
        <v>0</v>
      </c>
      <c r="Q186">
        <v>18</v>
      </c>
      <c r="R186" s="1"/>
      <c r="S186" s="2"/>
      <c r="T186" s="1"/>
      <c r="U186" s="1"/>
      <c r="W186" t="s">
        <v>710</v>
      </c>
      <c r="Z186">
        <v>9</v>
      </c>
      <c r="AA186">
        <v>2015</v>
      </c>
      <c r="AB186">
        <v>36</v>
      </c>
      <c r="AC186" t="s">
        <v>718</v>
      </c>
    </row>
    <row r="187" spans="1:29" x14ac:dyDescent="0.3">
      <c r="A187" s="1" t="s">
        <v>582</v>
      </c>
      <c r="B187" s="1" t="s">
        <v>258</v>
      </c>
      <c r="C187" s="2">
        <v>28577</v>
      </c>
      <c r="D187" s="1" t="s">
        <v>26</v>
      </c>
      <c r="E187" s="1" t="s">
        <v>27</v>
      </c>
      <c r="F187" s="1" t="s">
        <v>20</v>
      </c>
      <c r="G187" s="1" t="s">
        <v>21</v>
      </c>
      <c r="H187" s="1" t="s">
        <v>69</v>
      </c>
      <c r="I187">
        <v>63682</v>
      </c>
      <c r="J187" s="2">
        <v>41852</v>
      </c>
      <c r="K187" s="1" t="s">
        <v>28</v>
      </c>
      <c r="L187">
        <v>3</v>
      </c>
      <c r="M187" s="1" t="s">
        <v>29</v>
      </c>
      <c r="N187">
        <v>3.73</v>
      </c>
      <c r="O187">
        <v>4</v>
      </c>
      <c r="P187">
        <v>0</v>
      </c>
      <c r="Q187">
        <v>12</v>
      </c>
      <c r="R187" s="1"/>
      <c r="S187" s="2"/>
      <c r="T187" s="1"/>
      <c r="U187" s="1"/>
      <c r="W187" t="s">
        <v>710</v>
      </c>
      <c r="Z187">
        <v>8</v>
      </c>
      <c r="AA187">
        <v>2014</v>
      </c>
      <c r="AB187">
        <v>47</v>
      </c>
      <c r="AC187" t="s">
        <v>719</v>
      </c>
    </row>
    <row r="188" spans="1:29" x14ac:dyDescent="0.3">
      <c r="A188" s="1" t="s">
        <v>583</v>
      </c>
      <c r="B188" s="1" t="s">
        <v>259</v>
      </c>
      <c r="C188" s="2">
        <v>30142</v>
      </c>
      <c r="D188" s="1" t="s">
        <v>18</v>
      </c>
      <c r="E188" s="1" t="s">
        <v>27</v>
      </c>
      <c r="F188" s="1" t="s">
        <v>20</v>
      </c>
      <c r="G188" s="1" t="s">
        <v>21</v>
      </c>
      <c r="H188" s="1" t="s">
        <v>22</v>
      </c>
      <c r="I188">
        <v>63025</v>
      </c>
      <c r="J188" s="2">
        <v>45413</v>
      </c>
      <c r="K188" s="1" t="s">
        <v>46</v>
      </c>
      <c r="L188">
        <v>3</v>
      </c>
      <c r="M188" s="1" t="s">
        <v>29</v>
      </c>
      <c r="N188">
        <v>4.3600000000000003</v>
      </c>
      <c r="O188">
        <v>5</v>
      </c>
      <c r="P188">
        <v>0</v>
      </c>
      <c r="Q188">
        <v>10</v>
      </c>
      <c r="R188" s="1"/>
      <c r="S188" s="2"/>
      <c r="T188" s="1"/>
      <c r="U188" s="1"/>
      <c r="W188" t="s">
        <v>710</v>
      </c>
      <c r="Z188">
        <v>5</v>
      </c>
      <c r="AA188">
        <v>2024</v>
      </c>
      <c r="AB188">
        <v>43</v>
      </c>
      <c r="AC188" t="s">
        <v>718</v>
      </c>
    </row>
    <row r="189" spans="1:29" x14ac:dyDescent="0.3">
      <c r="A189" s="1" t="s">
        <v>584</v>
      </c>
      <c r="B189" s="1" t="s">
        <v>260</v>
      </c>
      <c r="C189" s="2">
        <v>25065</v>
      </c>
      <c r="D189" s="1" t="s">
        <v>26</v>
      </c>
      <c r="E189" s="1" t="s">
        <v>19</v>
      </c>
      <c r="F189" s="1" t="s">
        <v>20</v>
      </c>
      <c r="G189" s="1" t="s">
        <v>21</v>
      </c>
      <c r="H189" s="1" t="s">
        <v>22</v>
      </c>
      <c r="I189">
        <v>59238</v>
      </c>
      <c r="J189" s="2">
        <v>42869</v>
      </c>
      <c r="K189" s="1" t="s">
        <v>28</v>
      </c>
      <c r="L189">
        <v>3</v>
      </c>
      <c r="M189" s="1" t="s">
        <v>29</v>
      </c>
      <c r="N189">
        <v>3.4</v>
      </c>
      <c r="O189">
        <v>5</v>
      </c>
      <c r="P189">
        <v>0</v>
      </c>
      <c r="Q189">
        <v>13</v>
      </c>
      <c r="R189" s="1"/>
      <c r="S189" s="2"/>
      <c r="T189" s="1"/>
      <c r="U189" s="1"/>
      <c r="W189" t="s">
        <v>710</v>
      </c>
      <c r="Z189">
        <v>5</v>
      </c>
      <c r="AA189">
        <v>2017</v>
      </c>
      <c r="AB189">
        <v>57</v>
      </c>
      <c r="AC189" t="s">
        <v>720</v>
      </c>
    </row>
    <row r="190" spans="1:29" x14ac:dyDescent="0.3">
      <c r="A190" s="1" t="s">
        <v>585</v>
      </c>
      <c r="B190" s="1" t="s">
        <v>261</v>
      </c>
      <c r="C190" s="2">
        <v>30472</v>
      </c>
      <c r="D190" s="1" t="s">
        <v>18</v>
      </c>
      <c r="E190" s="1" t="s">
        <v>19</v>
      </c>
      <c r="F190" s="1" t="s">
        <v>20</v>
      </c>
      <c r="G190" s="1" t="s">
        <v>32</v>
      </c>
      <c r="H190" s="1" t="s">
        <v>33</v>
      </c>
      <c r="I190">
        <v>92989</v>
      </c>
      <c r="J190" s="2">
        <v>43653</v>
      </c>
      <c r="K190" s="1" t="s">
        <v>23</v>
      </c>
      <c r="L190">
        <v>4</v>
      </c>
      <c r="M190" s="1" t="s">
        <v>24</v>
      </c>
      <c r="N190">
        <v>4.5</v>
      </c>
      <c r="O190">
        <v>5</v>
      </c>
      <c r="P190">
        <v>0</v>
      </c>
      <c r="Q190">
        <v>1</v>
      </c>
      <c r="R190" s="1"/>
      <c r="S190" s="2"/>
      <c r="T190" s="1"/>
      <c r="U190" s="1"/>
      <c r="W190" t="s">
        <v>710</v>
      </c>
      <c r="Z190">
        <v>7</v>
      </c>
      <c r="AA190">
        <v>2019</v>
      </c>
      <c r="AB190">
        <v>42</v>
      </c>
      <c r="AC190" t="s">
        <v>718</v>
      </c>
    </row>
    <row r="191" spans="1:29" x14ac:dyDescent="0.3">
      <c r="A191" s="1" t="s">
        <v>586</v>
      </c>
      <c r="B191" s="1" t="s">
        <v>262</v>
      </c>
      <c r="C191" s="2">
        <v>32074</v>
      </c>
      <c r="D191" s="1" t="s">
        <v>18</v>
      </c>
      <c r="E191" s="1" t="s">
        <v>27</v>
      </c>
      <c r="F191" s="1" t="s">
        <v>20</v>
      </c>
      <c r="G191" s="1" t="s">
        <v>41</v>
      </c>
      <c r="H191" s="1" t="s">
        <v>107</v>
      </c>
      <c r="I191">
        <v>90100</v>
      </c>
      <c r="J191" s="2">
        <v>45036</v>
      </c>
      <c r="K191" s="1" t="s">
        <v>28</v>
      </c>
      <c r="L191">
        <v>3</v>
      </c>
      <c r="M191" s="1" t="s">
        <v>29</v>
      </c>
      <c r="N191">
        <v>3.4</v>
      </c>
      <c r="O191">
        <v>3</v>
      </c>
      <c r="P191">
        <v>0</v>
      </c>
      <c r="Q191">
        <v>14</v>
      </c>
      <c r="R191" s="1"/>
      <c r="S191" s="2"/>
      <c r="T191" s="1"/>
      <c r="U191" s="1"/>
      <c r="W191" t="s">
        <v>710</v>
      </c>
      <c r="Z191">
        <v>4</v>
      </c>
      <c r="AA191">
        <v>2023</v>
      </c>
      <c r="AB191">
        <v>38</v>
      </c>
      <c r="AC191" t="s">
        <v>718</v>
      </c>
    </row>
    <row r="192" spans="1:29" x14ac:dyDescent="0.3">
      <c r="A192" s="1" t="s">
        <v>587</v>
      </c>
      <c r="B192" s="1" t="s">
        <v>263</v>
      </c>
      <c r="C192" s="2">
        <v>23928</v>
      </c>
      <c r="D192" s="1" t="s">
        <v>26</v>
      </c>
      <c r="E192" s="1" t="s">
        <v>19</v>
      </c>
      <c r="F192" s="1" t="s">
        <v>20</v>
      </c>
      <c r="G192" s="1" t="s">
        <v>75</v>
      </c>
      <c r="H192" s="1" t="s">
        <v>76</v>
      </c>
      <c r="I192">
        <v>58370</v>
      </c>
      <c r="J192" s="2">
        <v>43737</v>
      </c>
      <c r="K192" s="1" t="s">
        <v>28</v>
      </c>
      <c r="L192">
        <v>3</v>
      </c>
      <c r="M192" s="1" t="s">
        <v>29</v>
      </c>
      <c r="N192">
        <v>3.69</v>
      </c>
      <c r="O192">
        <v>3</v>
      </c>
      <c r="P192">
        <v>0</v>
      </c>
      <c r="Q192">
        <v>18</v>
      </c>
      <c r="R192" s="1"/>
      <c r="S192" s="2"/>
      <c r="T192" s="1"/>
      <c r="U192" s="1"/>
      <c r="W192" t="s">
        <v>710</v>
      </c>
      <c r="Z192">
        <v>9</v>
      </c>
      <c r="AA192">
        <v>2019</v>
      </c>
      <c r="AB192">
        <v>60</v>
      </c>
      <c r="AC192" t="s">
        <v>720</v>
      </c>
    </row>
    <row r="193" spans="1:29" x14ac:dyDescent="0.3">
      <c r="A193" s="1" t="s">
        <v>588</v>
      </c>
      <c r="B193" s="1" t="s">
        <v>264</v>
      </c>
      <c r="C193" s="2">
        <v>24598</v>
      </c>
      <c r="D193" s="1" t="s">
        <v>26</v>
      </c>
      <c r="E193" s="1" t="s">
        <v>40</v>
      </c>
      <c r="F193" s="1" t="s">
        <v>20</v>
      </c>
      <c r="G193" s="1" t="s">
        <v>21</v>
      </c>
      <c r="H193" s="1" t="s">
        <v>22</v>
      </c>
      <c r="I193">
        <v>56339</v>
      </c>
      <c r="J193" s="2">
        <v>43149</v>
      </c>
      <c r="K193" s="1" t="s">
        <v>28</v>
      </c>
      <c r="L193">
        <v>3</v>
      </c>
      <c r="M193" s="1" t="s">
        <v>29</v>
      </c>
      <c r="N193">
        <v>4.21</v>
      </c>
      <c r="O193">
        <v>5</v>
      </c>
      <c r="P193">
        <v>0</v>
      </c>
      <c r="Q193">
        <v>4</v>
      </c>
      <c r="R193" s="1"/>
      <c r="S193" s="2"/>
      <c r="T193" s="1"/>
      <c r="U193" s="1"/>
      <c r="W193" t="s">
        <v>710</v>
      </c>
      <c r="Z193">
        <v>2</v>
      </c>
      <c r="AA193">
        <v>2018</v>
      </c>
      <c r="AB193">
        <v>58</v>
      </c>
      <c r="AC193" t="s">
        <v>720</v>
      </c>
    </row>
    <row r="194" spans="1:29" x14ac:dyDescent="0.3">
      <c r="A194" s="1" t="s">
        <v>589</v>
      </c>
      <c r="B194" s="1" t="s">
        <v>265</v>
      </c>
      <c r="C194" s="2">
        <v>24852</v>
      </c>
      <c r="D194" s="1" t="s">
        <v>18</v>
      </c>
      <c r="E194" s="1" t="s">
        <v>63</v>
      </c>
      <c r="F194" s="1" t="s">
        <v>20</v>
      </c>
      <c r="G194" s="1" t="s">
        <v>75</v>
      </c>
      <c r="H194" s="1" t="s">
        <v>76</v>
      </c>
      <c r="I194">
        <v>64397</v>
      </c>
      <c r="J194" s="2">
        <v>40787</v>
      </c>
      <c r="K194" s="1" t="s">
        <v>28</v>
      </c>
      <c r="L194">
        <v>4</v>
      </c>
      <c r="M194" s="1" t="s">
        <v>24</v>
      </c>
      <c r="N194">
        <v>4.0999999999999996</v>
      </c>
      <c r="O194">
        <v>3</v>
      </c>
      <c r="P194">
        <v>0</v>
      </c>
      <c r="Q194">
        <v>6</v>
      </c>
      <c r="R194" s="1"/>
      <c r="S194" s="2"/>
      <c r="T194" s="1"/>
      <c r="U194" s="1"/>
      <c r="W194" t="s">
        <v>710</v>
      </c>
      <c r="Z194">
        <v>9</v>
      </c>
      <c r="AA194">
        <v>2011</v>
      </c>
      <c r="AB194">
        <v>57</v>
      </c>
      <c r="AC194" t="s">
        <v>720</v>
      </c>
    </row>
    <row r="195" spans="1:29" x14ac:dyDescent="0.3">
      <c r="A195" s="1" t="s">
        <v>590</v>
      </c>
      <c r="B195" s="1" t="s">
        <v>266</v>
      </c>
      <c r="C195" s="2">
        <v>30452</v>
      </c>
      <c r="D195" s="1" t="s">
        <v>26</v>
      </c>
      <c r="E195" s="1" t="s">
        <v>19</v>
      </c>
      <c r="F195" s="1" t="s">
        <v>20</v>
      </c>
      <c r="G195" s="1" t="s">
        <v>21</v>
      </c>
      <c r="H195" s="1" t="s">
        <v>22</v>
      </c>
      <c r="I195">
        <v>63025</v>
      </c>
      <c r="J195" s="2">
        <v>43513</v>
      </c>
      <c r="K195" s="1" t="s">
        <v>23</v>
      </c>
      <c r="L195">
        <v>2</v>
      </c>
      <c r="M195" s="1" t="s">
        <v>55</v>
      </c>
      <c r="N195">
        <v>2.44</v>
      </c>
      <c r="O195">
        <v>5</v>
      </c>
      <c r="P195">
        <v>4</v>
      </c>
      <c r="Q195">
        <v>18</v>
      </c>
      <c r="R195" s="1"/>
      <c r="S195" s="2"/>
      <c r="T195" s="1"/>
      <c r="U195" s="1"/>
      <c r="W195" t="s">
        <v>710</v>
      </c>
      <c r="Z195">
        <v>2</v>
      </c>
      <c r="AA195">
        <v>2019</v>
      </c>
      <c r="AB195">
        <v>42</v>
      </c>
      <c r="AC195" t="s">
        <v>718</v>
      </c>
    </row>
    <row r="196" spans="1:29" x14ac:dyDescent="0.3">
      <c r="A196" s="1" t="s">
        <v>591</v>
      </c>
      <c r="B196" s="1" t="s">
        <v>267</v>
      </c>
      <c r="C196" s="2">
        <v>25293</v>
      </c>
      <c r="D196" s="1" t="s">
        <v>18</v>
      </c>
      <c r="E196" s="1" t="s">
        <v>27</v>
      </c>
      <c r="F196" s="1" t="s">
        <v>20</v>
      </c>
      <c r="G196" s="1" t="s">
        <v>41</v>
      </c>
      <c r="H196" s="1" t="s">
        <v>126</v>
      </c>
      <c r="I196">
        <v>76029</v>
      </c>
      <c r="J196" s="2">
        <v>45381</v>
      </c>
      <c r="K196" s="1" t="s">
        <v>36</v>
      </c>
      <c r="L196">
        <v>3</v>
      </c>
      <c r="M196" s="1" t="s">
        <v>29</v>
      </c>
      <c r="N196">
        <v>5</v>
      </c>
      <c r="O196">
        <v>4</v>
      </c>
      <c r="P196">
        <v>0</v>
      </c>
      <c r="Q196">
        <v>8</v>
      </c>
      <c r="R196" s="1"/>
      <c r="S196" s="2"/>
      <c r="T196" s="1"/>
      <c r="U196" s="1"/>
      <c r="W196" t="s">
        <v>710</v>
      </c>
      <c r="Z196">
        <v>3</v>
      </c>
      <c r="AA196">
        <v>2024</v>
      </c>
      <c r="AB196">
        <v>56</v>
      </c>
      <c r="AC196" t="s">
        <v>720</v>
      </c>
    </row>
    <row r="197" spans="1:29" x14ac:dyDescent="0.3">
      <c r="A197" s="1" t="s">
        <v>592</v>
      </c>
      <c r="B197" s="1" t="s">
        <v>268</v>
      </c>
      <c r="C197" s="2">
        <v>33381</v>
      </c>
      <c r="D197" s="1" t="s">
        <v>26</v>
      </c>
      <c r="E197" s="1" t="s">
        <v>27</v>
      </c>
      <c r="F197" s="1" t="s">
        <v>20</v>
      </c>
      <c r="G197" s="1" t="s">
        <v>75</v>
      </c>
      <c r="H197" s="1" t="s">
        <v>76</v>
      </c>
      <c r="I197">
        <v>57859</v>
      </c>
      <c r="J197" s="2">
        <v>42497</v>
      </c>
      <c r="K197" s="1" t="s">
        <v>28</v>
      </c>
      <c r="L197">
        <v>3</v>
      </c>
      <c r="M197" s="1" t="s">
        <v>29</v>
      </c>
      <c r="N197">
        <v>2.81</v>
      </c>
      <c r="O197">
        <v>3</v>
      </c>
      <c r="P197">
        <v>0</v>
      </c>
      <c r="Q197">
        <v>16</v>
      </c>
      <c r="R197" s="1"/>
      <c r="S197" s="2"/>
      <c r="T197" s="1"/>
      <c r="U197" s="1"/>
      <c r="W197" t="s">
        <v>710</v>
      </c>
      <c r="Z197">
        <v>5</v>
      </c>
      <c r="AA197">
        <v>2016</v>
      </c>
      <c r="AB197">
        <v>34</v>
      </c>
      <c r="AC197" t="s">
        <v>721</v>
      </c>
    </row>
    <row r="198" spans="1:29" x14ac:dyDescent="0.3">
      <c r="A198" s="1" t="s">
        <v>593</v>
      </c>
      <c r="B198" s="1" t="s">
        <v>269</v>
      </c>
      <c r="C198" s="2">
        <v>25121</v>
      </c>
      <c r="D198" s="1" t="s">
        <v>18</v>
      </c>
      <c r="E198" s="1" t="s">
        <v>40</v>
      </c>
      <c r="F198" s="1" t="s">
        <v>20</v>
      </c>
      <c r="G198" s="1" t="s">
        <v>21</v>
      </c>
      <c r="H198" s="1" t="s">
        <v>69</v>
      </c>
      <c r="I198">
        <v>88976</v>
      </c>
      <c r="J198" s="2">
        <v>42377</v>
      </c>
      <c r="K198" s="1" t="s">
        <v>36</v>
      </c>
      <c r="L198">
        <v>3</v>
      </c>
      <c r="M198" s="1" t="s">
        <v>29</v>
      </c>
      <c r="N198">
        <v>3.93</v>
      </c>
      <c r="O198">
        <v>3</v>
      </c>
      <c r="P198">
        <v>0</v>
      </c>
      <c r="Q198">
        <v>19</v>
      </c>
      <c r="R198" s="1"/>
      <c r="S198" s="2"/>
      <c r="T198" s="1"/>
      <c r="U198" s="1"/>
      <c r="W198" t="s">
        <v>710</v>
      </c>
      <c r="Z198">
        <v>1</v>
      </c>
      <c r="AA198">
        <v>2016</v>
      </c>
      <c r="AB198">
        <v>57</v>
      </c>
      <c r="AC198" t="s">
        <v>720</v>
      </c>
    </row>
    <row r="199" spans="1:29" x14ac:dyDescent="0.3">
      <c r="A199" s="1" t="s">
        <v>594</v>
      </c>
      <c r="B199" s="1" t="s">
        <v>270</v>
      </c>
      <c r="C199" s="2">
        <v>32819</v>
      </c>
      <c r="D199" s="1" t="s">
        <v>18</v>
      </c>
      <c r="E199" s="1" t="s">
        <v>19</v>
      </c>
      <c r="F199" s="1" t="s">
        <v>20</v>
      </c>
      <c r="G199" s="1" t="s">
        <v>75</v>
      </c>
      <c r="H199" s="1" t="s">
        <v>76</v>
      </c>
      <c r="I199">
        <v>55875</v>
      </c>
      <c r="J199" s="2">
        <v>42858</v>
      </c>
      <c r="K199" s="1" t="s">
        <v>110</v>
      </c>
      <c r="L199">
        <v>3</v>
      </c>
      <c r="M199" s="1" t="s">
        <v>29</v>
      </c>
      <c r="N199">
        <v>4.5</v>
      </c>
      <c r="O199">
        <v>4</v>
      </c>
      <c r="P199">
        <v>0</v>
      </c>
      <c r="Q199">
        <v>11</v>
      </c>
      <c r="R199" s="1"/>
      <c r="S199" s="2"/>
      <c r="T199" s="1"/>
      <c r="U199" s="1"/>
      <c r="W199" t="s">
        <v>710</v>
      </c>
      <c r="Z199">
        <v>5</v>
      </c>
      <c r="AA199">
        <v>2017</v>
      </c>
      <c r="AB199">
        <v>36</v>
      </c>
      <c r="AC199" t="s">
        <v>718</v>
      </c>
    </row>
    <row r="200" spans="1:29" x14ac:dyDescent="0.3">
      <c r="A200" s="1" t="s">
        <v>595</v>
      </c>
      <c r="B200" s="1" t="s">
        <v>271</v>
      </c>
      <c r="C200" s="2">
        <v>31202</v>
      </c>
      <c r="D200" s="1" t="s">
        <v>26</v>
      </c>
      <c r="E200" s="1" t="s">
        <v>19</v>
      </c>
      <c r="F200" s="1" t="s">
        <v>20</v>
      </c>
      <c r="G200" s="1" t="s">
        <v>21</v>
      </c>
      <c r="H200" s="1" t="s">
        <v>22</v>
      </c>
      <c r="I200">
        <v>62068</v>
      </c>
      <c r="J200" s="2">
        <v>45419</v>
      </c>
      <c r="K200" s="1" t="s">
        <v>23</v>
      </c>
      <c r="L200">
        <v>3</v>
      </c>
      <c r="M200" s="1" t="s">
        <v>29</v>
      </c>
      <c r="N200">
        <v>3.21</v>
      </c>
      <c r="O200">
        <v>3</v>
      </c>
      <c r="P200">
        <v>0</v>
      </c>
      <c r="Q200">
        <v>7</v>
      </c>
      <c r="R200" s="1"/>
      <c r="S200" s="2"/>
      <c r="T200" s="1"/>
      <c r="U200" s="1"/>
      <c r="W200" t="s">
        <v>710</v>
      </c>
      <c r="Z200">
        <v>5</v>
      </c>
      <c r="AA200">
        <v>2024</v>
      </c>
      <c r="AB200">
        <v>40</v>
      </c>
      <c r="AC200" t="s">
        <v>718</v>
      </c>
    </row>
    <row r="201" spans="1:29" x14ac:dyDescent="0.3">
      <c r="A201" s="1" t="s">
        <v>596</v>
      </c>
      <c r="B201" s="1" t="s">
        <v>272</v>
      </c>
      <c r="C201" s="2">
        <v>28035</v>
      </c>
      <c r="D201" s="1" t="s">
        <v>18</v>
      </c>
      <c r="E201" s="1" t="s">
        <v>19</v>
      </c>
      <c r="F201" s="1" t="s">
        <v>20</v>
      </c>
      <c r="G201" s="1" t="s">
        <v>21</v>
      </c>
      <c r="H201" s="1" t="s">
        <v>48</v>
      </c>
      <c r="I201">
        <v>66541</v>
      </c>
      <c r="J201" s="2">
        <v>43695</v>
      </c>
      <c r="K201" s="1" t="s">
        <v>36</v>
      </c>
      <c r="L201">
        <v>3</v>
      </c>
      <c r="M201" s="1" t="s">
        <v>29</v>
      </c>
      <c r="N201">
        <v>3.11</v>
      </c>
      <c r="O201">
        <v>5</v>
      </c>
      <c r="P201">
        <v>0</v>
      </c>
      <c r="Q201">
        <v>4</v>
      </c>
      <c r="R201" s="1"/>
      <c r="S201" s="2"/>
      <c r="T201" s="1"/>
      <c r="U201" s="1"/>
      <c r="W201" t="s">
        <v>710</v>
      </c>
      <c r="Z201">
        <v>8</v>
      </c>
      <c r="AA201">
        <v>2019</v>
      </c>
      <c r="AB201">
        <v>49</v>
      </c>
      <c r="AC201" t="s">
        <v>719</v>
      </c>
    </row>
    <row r="202" spans="1:29" x14ac:dyDescent="0.3">
      <c r="A202" s="1" t="s">
        <v>597</v>
      </c>
      <c r="B202" s="1" t="s">
        <v>273</v>
      </c>
      <c r="C202" s="2">
        <v>29805</v>
      </c>
      <c r="D202" s="1" t="s">
        <v>18</v>
      </c>
      <c r="E202" s="1" t="s">
        <v>19</v>
      </c>
      <c r="F202" s="1" t="s">
        <v>20</v>
      </c>
      <c r="G202" s="1" t="s">
        <v>41</v>
      </c>
      <c r="H202" s="1" t="s">
        <v>180</v>
      </c>
      <c r="I202">
        <v>84903</v>
      </c>
      <c r="J202" s="2">
        <v>44972</v>
      </c>
      <c r="K202" s="1" t="s">
        <v>28</v>
      </c>
      <c r="L202">
        <v>3</v>
      </c>
      <c r="M202" s="1" t="s">
        <v>29</v>
      </c>
      <c r="N202">
        <v>3.42</v>
      </c>
      <c r="O202">
        <v>4</v>
      </c>
      <c r="P202">
        <v>0</v>
      </c>
      <c r="Q202">
        <v>17</v>
      </c>
      <c r="R202" s="1"/>
      <c r="S202" s="2"/>
      <c r="T202" s="1"/>
      <c r="U202" s="1"/>
      <c r="W202" t="s">
        <v>710</v>
      </c>
      <c r="Z202">
        <v>2</v>
      </c>
      <c r="AA202">
        <v>2023</v>
      </c>
      <c r="AB202">
        <v>44</v>
      </c>
      <c r="AC202" t="s">
        <v>718</v>
      </c>
    </row>
    <row r="203" spans="1:29" x14ac:dyDescent="0.3">
      <c r="A203" s="1" t="s">
        <v>598</v>
      </c>
      <c r="B203" s="1" t="s">
        <v>274</v>
      </c>
      <c r="C203" s="2">
        <v>28526</v>
      </c>
      <c r="D203" s="1" t="s">
        <v>26</v>
      </c>
      <c r="E203" s="1" t="s">
        <v>35</v>
      </c>
      <c r="F203" s="1" t="s">
        <v>20</v>
      </c>
      <c r="G203" s="1" t="s">
        <v>41</v>
      </c>
      <c r="H203" s="1" t="s">
        <v>95</v>
      </c>
      <c r="I203">
        <v>107226</v>
      </c>
      <c r="J203" s="2">
        <v>45381</v>
      </c>
      <c r="K203" s="1" t="s">
        <v>36</v>
      </c>
      <c r="L203">
        <v>3</v>
      </c>
      <c r="M203" s="1" t="s">
        <v>29</v>
      </c>
      <c r="N203">
        <v>4.2</v>
      </c>
      <c r="O203">
        <v>4</v>
      </c>
      <c r="P203">
        <v>0</v>
      </c>
      <c r="Q203">
        <v>7</v>
      </c>
      <c r="R203" s="1"/>
      <c r="S203" s="2"/>
      <c r="T203" s="1"/>
      <c r="U203" s="1"/>
      <c r="W203" t="s">
        <v>710</v>
      </c>
      <c r="Z203">
        <v>3</v>
      </c>
      <c r="AA203">
        <v>2024</v>
      </c>
      <c r="AB203">
        <v>47</v>
      </c>
      <c r="AC203" t="s">
        <v>719</v>
      </c>
    </row>
    <row r="204" spans="1:29" x14ac:dyDescent="0.3">
      <c r="A204" s="1" t="s">
        <v>599</v>
      </c>
      <c r="B204" s="1" t="s">
        <v>275</v>
      </c>
      <c r="C204" s="2">
        <v>31157</v>
      </c>
      <c r="D204" s="1" t="s">
        <v>26</v>
      </c>
      <c r="E204" s="1" t="s">
        <v>19</v>
      </c>
      <c r="F204" s="1" t="s">
        <v>20</v>
      </c>
      <c r="G204" s="1" t="s">
        <v>21</v>
      </c>
      <c r="H204" s="1" t="s">
        <v>48</v>
      </c>
      <c r="I204">
        <v>60446</v>
      </c>
      <c r="J204" s="2">
        <v>43737</v>
      </c>
      <c r="K204" s="1" t="s">
        <v>23</v>
      </c>
      <c r="L204">
        <v>3</v>
      </c>
      <c r="M204" s="1" t="s">
        <v>29</v>
      </c>
      <c r="N204">
        <v>3.4</v>
      </c>
      <c r="O204">
        <v>4</v>
      </c>
      <c r="P204">
        <v>0</v>
      </c>
      <c r="Q204">
        <v>14</v>
      </c>
      <c r="R204" s="1"/>
      <c r="S204" s="2"/>
      <c r="T204" s="1"/>
      <c r="U204" s="1"/>
      <c r="W204" t="s">
        <v>710</v>
      </c>
      <c r="Z204">
        <v>9</v>
      </c>
      <c r="AA204">
        <v>2019</v>
      </c>
      <c r="AB204">
        <v>40</v>
      </c>
      <c r="AC204" t="s">
        <v>718</v>
      </c>
    </row>
    <row r="205" spans="1:29" x14ac:dyDescent="0.3">
      <c r="A205" s="1" t="s">
        <v>600</v>
      </c>
      <c r="B205" s="1" t="s">
        <v>276</v>
      </c>
      <c r="C205" s="2">
        <v>31356</v>
      </c>
      <c r="D205" s="1" t="s">
        <v>18</v>
      </c>
      <c r="E205" s="1" t="s">
        <v>19</v>
      </c>
      <c r="F205" s="1" t="s">
        <v>20</v>
      </c>
      <c r="G205" s="1" t="s">
        <v>21</v>
      </c>
      <c r="H205" s="1" t="s">
        <v>48</v>
      </c>
      <c r="I205">
        <v>65893</v>
      </c>
      <c r="J205" s="2">
        <v>43653</v>
      </c>
      <c r="K205" s="1" t="s">
        <v>23</v>
      </c>
      <c r="L205">
        <v>3</v>
      </c>
      <c r="M205" s="1" t="s">
        <v>29</v>
      </c>
      <c r="N205">
        <v>4.07</v>
      </c>
      <c r="O205">
        <v>4</v>
      </c>
      <c r="P205">
        <v>0</v>
      </c>
      <c r="Q205">
        <v>13</v>
      </c>
      <c r="R205" s="1"/>
      <c r="S205" s="2"/>
      <c r="T205" s="1"/>
      <c r="U205" s="1"/>
      <c r="W205" t="s">
        <v>710</v>
      </c>
      <c r="Z205">
        <v>7</v>
      </c>
      <c r="AA205">
        <v>2019</v>
      </c>
      <c r="AB205">
        <v>40</v>
      </c>
      <c r="AC205" t="s">
        <v>718</v>
      </c>
    </row>
    <row r="206" spans="1:29" x14ac:dyDescent="0.3">
      <c r="A206" s="1" t="s">
        <v>601</v>
      </c>
      <c r="B206" s="1" t="s">
        <v>277</v>
      </c>
      <c r="C206" s="2">
        <v>29097</v>
      </c>
      <c r="D206" s="1" t="s">
        <v>26</v>
      </c>
      <c r="E206" s="1" t="s">
        <v>19</v>
      </c>
      <c r="F206" s="1" t="s">
        <v>20</v>
      </c>
      <c r="G206" s="1" t="s">
        <v>41</v>
      </c>
      <c r="H206" s="1" t="s">
        <v>278</v>
      </c>
      <c r="I206">
        <v>220450</v>
      </c>
      <c r="J206" s="2">
        <v>42281</v>
      </c>
      <c r="K206" s="1" t="s">
        <v>36</v>
      </c>
      <c r="L206">
        <v>4</v>
      </c>
      <c r="M206" s="1" t="s">
        <v>24</v>
      </c>
      <c r="N206">
        <v>4.5999999999999996</v>
      </c>
      <c r="O206">
        <v>5</v>
      </c>
      <c r="P206">
        <v>0</v>
      </c>
      <c r="Q206">
        <v>16</v>
      </c>
      <c r="R206" s="1"/>
      <c r="S206" s="2"/>
      <c r="T206" s="1"/>
      <c r="U206" s="1"/>
      <c r="W206" t="s">
        <v>710</v>
      </c>
      <c r="Z206">
        <v>10</v>
      </c>
      <c r="AA206">
        <v>2015</v>
      </c>
      <c r="AB206">
        <v>46</v>
      </c>
      <c r="AC206" t="s">
        <v>719</v>
      </c>
    </row>
    <row r="207" spans="1:29" x14ac:dyDescent="0.3">
      <c r="A207" s="1" t="s">
        <v>602</v>
      </c>
      <c r="B207" s="1" t="s">
        <v>279</v>
      </c>
      <c r="C207" s="2">
        <v>28910</v>
      </c>
      <c r="D207" s="1" t="s">
        <v>26</v>
      </c>
      <c r="E207" s="1" t="s">
        <v>19</v>
      </c>
      <c r="F207" s="1" t="s">
        <v>20</v>
      </c>
      <c r="G207" s="1" t="s">
        <v>41</v>
      </c>
      <c r="H207" s="1" t="s">
        <v>44</v>
      </c>
      <c r="I207">
        <v>89292</v>
      </c>
      <c r="J207" s="2">
        <v>45381</v>
      </c>
      <c r="K207" s="1" t="s">
        <v>36</v>
      </c>
      <c r="L207">
        <v>3</v>
      </c>
      <c r="M207" s="1" t="s">
        <v>29</v>
      </c>
      <c r="N207">
        <v>5</v>
      </c>
      <c r="O207">
        <v>3</v>
      </c>
      <c r="P207">
        <v>0</v>
      </c>
      <c r="Q207">
        <v>11</v>
      </c>
      <c r="R207" s="1"/>
      <c r="S207" s="2"/>
      <c r="T207" s="1"/>
      <c r="U207" s="1"/>
      <c r="W207" t="s">
        <v>710</v>
      </c>
      <c r="Z207">
        <v>3</v>
      </c>
      <c r="AA207">
        <v>2024</v>
      </c>
      <c r="AB207">
        <v>46</v>
      </c>
      <c r="AC207" t="s">
        <v>719</v>
      </c>
    </row>
    <row r="208" spans="1:29" x14ac:dyDescent="0.3">
      <c r="A208" s="1" t="s">
        <v>603</v>
      </c>
      <c r="B208" s="1" t="s">
        <v>280</v>
      </c>
      <c r="C208" s="2">
        <v>28719</v>
      </c>
      <c r="D208" s="1" t="s">
        <v>26</v>
      </c>
      <c r="E208" s="1" t="s">
        <v>35</v>
      </c>
      <c r="F208" s="1" t="s">
        <v>20</v>
      </c>
      <c r="G208" s="1" t="s">
        <v>21</v>
      </c>
      <c r="H208" s="1" t="s">
        <v>22</v>
      </c>
      <c r="I208">
        <v>45046</v>
      </c>
      <c r="J208" s="2">
        <v>43737</v>
      </c>
      <c r="K208" s="1" t="s">
        <v>23</v>
      </c>
      <c r="L208">
        <v>3</v>
      </c>
      <c r="M208" s="1" t="s">
        <v>29</v>
      </c>
      <c r="N208">
        <v>4.5</v>
      </c>
      <c r="O208">
        <v>5</v>
      </c>
      <c r="P208">
        <v>0</v>
      </c>
      <c r="Q208">
        <v>2</v>
      </c>
      <c r="R208" s="1"/>
      <c r="S208" s="2"/>
      <c r="T208" s="1"/>
      <c r="U208" s="1"/>
      <c r="W208" t="s">
        <v>710</v>
      </c>
      <c r="Z208">
        <v>9</v>
      </c>
      <c r="AA208">
        <v>2019</v>
      </c>
      <c r="AB208">
        <v>47</v>
      </c>
      <c r="AC208" t="s">
        <v>719</v>
      </c>
    </row>
    <row r="209" spans="1:29" x14ac:dyDescent="0.3">
      <c r="A209" s="1" t="s">
        <v>604</v>
      </c>
      <c r="B209" s="1" t="s">
        <v>281</v>
      </c>
      <c r="C209" s="2">
        <v>29877</v>
      </c>
      <c r="D209" s="1" t="s">
        <v>18</v>
      </c>
      <c r="E209" s="1" t="s">
        <v>19</v>
      </c>
      <c r="F209" s="1" t="s">
        <v>20</v>
      </c>
      <c r="G209" s="1" t="s">
        <v>21</v>
      </c>
      <c r="H209" s="1" t="s">
        <v>22</v>
      </c>
      <c r="I209">
        <v>57834</v>
      </c>
      <c r="J209" s="2">
        <v>42421</v>
      </c>
      <c r="K209" s="1" t="s">
        <v>46</v>
      </c>
      <c r="L209">
        <v>3</v>
      </c>
      <c r="M209" s="1" t="s">
        <v>29</v>
      </c>
      <c r="N209">
        <v>5</v>
      </c>
      <c r="O209">
        <v>4</v>
      </c>
      <c r="P209">
        <v>0</v>
      </c>
      <c r="Q209">
        <v>20</v>
      </c>
      <c r="R209" s="1" t="s">
        <v>604</v>
      </c>
      <c r="S209" s="2">
        <v>44294</v>
      </c>
      <c r="T209" s="1" t="s">
        <v>396</v>
      </c>
      <c r="U209" s="1" t="s">
        <v>29</v>
      </c>
      <c r="V209">
        <v>4</v>
      </c>
      <c r="W209" t="s">
        <v>711</v>
      </c>
      <c r="X209">
        <v>4</v>
      </c>
      <c r="Y209">
        <v>2021</v>
      </c>
      <c r="Z209">
        <v>2</v>
      </c>
      <c r="AA209">
        <v>2016</v>
      </c>
      <c r="AB209">
        <v>44</v>
      </c>
      <c r="AC209" t="s">
        <v>718</v>
      </c>
    </row>
    <row r="210" spans="1:29" x14ac:dyDescent="0.3">
      <c r="A210" s="1" t="s">
        <v>605</v>
      </c>
      <c r="B210" s="1" t="s">
        <v>282</v>
      </c>
      <c r="C210" s="2">
        <v>31506</v>
      </c>
      <c r="D210" s="1" t="s">
        <v>26</v>
      </c>
      <c r="E210" s="1" t="s">
        <v>19</v>
      </c>
      <c r="F210" s="1" t="s">
        <v>20</v>
      </c>
      <c r="G210" s="1" t="s">
        <v>41</v>
      </c>
      <c r="H210" s="1" t="s">
        <v>156</v>
      </c>
      <c r="I210">
        <v>110000</v>
      </c>
      <c r="J210" s="2">
        <v>43653</v>
      </c>
      <c r="K210" s="1" t="s">
        <v>46</v>
      </c>
      <c r="L210">
        <v>3</v>
      </c>
      <c r="M210" s="1" t="s">
        <v>29</v>
      </c>
      <c r="N210">
        <v>4.5</v>
      </c>
      <c r="O210">
        <v>4</v>
      </c>
      <c r="P210">
        <v>0</v>
      </c>
      <c r="Q210">
        <v>8</v>
      </c>
      <c r="R210" s="1" t="s">
        <v>605</v>
      </c>
      <c r="S210" s="2">
        <v>43808</v>
      </c>
      <c r="T210" s="1" t="s">
        <v>396</v>
      </c>
      <c r="U210" s="1" t="s">
        <v>29</v>
      </c>
      <c r="V210">
        <v>4</v>
      </c>
      <c r="W210" t="s">
        <v>711</v>
      </c>
      <c r="X210">
        <v>12</v>
      </c>
      <c r="Y210">
        <v>2019</v>
      </c>
      <c r="Z210">
        <v>7</v>
      </c>
      <c r="AA210">
        <v>2019</v>
      </c>
      <c r="AB210">
        <v>39</v>
      </c>
      <c r="AC210" t="s">
        <v>718</v>
      </c>
    </row>
    <row r="211" spans="1:29" x14ac:dyDescent="0.3">
      <c r="A211" s="1" t="s">
        <v>606</v>
      </c>
      <c r="B211" s="1" t="s">
        <v>283</v>
      </c>
      <c r="C211" s="2">
        <v>23588</v>
      </c>
      <c r="D211" s="1" t="s">
        <v>18</v>
      </c>
      <c r="E211" s="1" t="s">
        <v>19</v>
      </c>
      <c r="F211" s="1" t="s">
        <v>20</v>
      </c>
      <c r="G211" s="1" t="s">
        <v>41</v>
      </c>
      <c r="H211" s="1" t="s">
        <v>284</v>
      </c>
      <c r="I211">
        <v>103613</v>
      </c>
      <c r="J211" s="2">
        <v>43513</v>
      </c>
      <c r="K211" s="1" t="s">
        <v>23</v>
      </c>
      <c r="L211">
        <v>3</v>
      </c>
      <c r="M211" s="1" t="s">
        <v>29</v>
      </c>
      <c r="N211">
        <v>3.5</v>
      </c>
      <c r="O211">
        <v>5</v>
      </c>
      <c r="P211">
        <v>0</v>
      </c>
      <c r="Q211">
        <v>2</v>
      </c>
      <c r="R211" s="1" t="s">
        <v>606</v>
      </c>
      <c r="S211" s="2">
        <v>43880</v>
      </c>
      <c r="T211" s="1" t="s">
        <v>396</v>
      </c>
      <c r="U211" s="1" t="s">
        <v>29</v>
      </c>
      <c r="V211">
        <v>5</v>
      </c>
      <c r="W211" t="s">
        <v>711</v>
      </c>
      <c r="X211">
        <v>2</v>
      </c>
      <c r="Y211">
        <v>2020</v>
      </c>
      <c r="Z211">
        <v>2</v>
      </c>
      <c r="AA211">
        <v>2019</v>
      </c>
      <c r="AB211">
        <v>61</v>
      </c>
      <c r="AC211" t="s">
        <v>720</v>
      </c>
    </row>
    <row r="212" spans="1:29" x14ac:dyDescent="0.3">
      <c r="A212" s="1" t="s">
        <v>607</v>
      </c>
      <c r="B212" s="1" t="s">
        <v>285</v>
      </c>
      <c r="C212" s="2">
        <v>29197</v>
      </c>
      <c r="D212" s="1" t="s">
        <v>18</v>
      </c>
      <c r="E212" s="1" t="s">
        <v>19</v>
      </c>
      <c r="F212" s="1" t="s">
        <v>88</v>
      </c>
      <c r="G212" s="1" t="s">
        <v>75</v>
      </c>
      <c r="H212" s="1" t="s">
        <v>286</v>
      </c>
      <c r="I212">
        <v>59144</v>
      </c>
      <c r="J212" s="2">
        <v>42681</v>
      </c>
      <c r="K212" s="1" t="s">
        <v>23</v>
      </c>
      <c r="L212">
        <v>2</v>
      </c>
      <c r="M212" s="1" t="s">
        <v>55</v>
      </c>
      <c r="N212">
        <v>2</v>
      </c>
      <c r="O212">
        <v>3</v>
      </c>
      <c r="P212">
        <v>5</v>
      </c>
      <c r="Q212">
        <v>16</v>
      </c>
      <c r="R212" s="1" t="s">
        <v>607</v>
      </c>
      <c r="S212" s="2">
        <v>44097</v>
      </c>
      <c r="T212" s="1" t="s">
        <v>396</v>
      </c>
      <c r="U212" s="1" t="s">
        <v>55</v>
      </c>
      <c r="V212">
        <v>3</v>
      </c>
      <c r="W212" t="s">
        <v>711</v>
      </c>
      <c r="X212">
        <v>9</v>
      </c>
      <c r="Y212">
        <v>2020</v>
      </c>
      <c r="Z212">
        <v>11</v>
      </c>
      <c r="AA212">
        <v>2016</v>
      </c>
      <c r="AB212">
        <v>46</v>
      </c>
      <c r="AC212" t="s">
        <v>719</v>
      </c>
    </row>
    <row r="213" spans="1:29" x14ac:dyDescent="0.3">
      <c r="A213" s="1" t="s">
        <v>608</v>
      </c>
      <c r="B213" s="1" t="s">
        <v>287</v>
      </c>
      <c r="C213" s="2">
        <v>30356</v>
      </c>
      <c r="D213" s="1" t="s">
        <v>18</v>
      </c>
      <c r="E213" s="1" t="s">
        <v>19</v>
      </c>
      <c r="F213" s="1" t="s">
        <v>20</v>
      </c>
      <c r="G213" s="1" t="s">
        <v>21</v>
      </c>
      <c r="H213" s="1" t="s">
        <v>22</v>
      </c>
      <c r="I213">
        <v>60340</v>
      </c>
      <c r="J213" s="2">
        <v>42770</v>
      </c>
      <c r="K213" s="1" t="s">
        <v>46</v>
      </c>
      <c r="L213">
        <v>2</v>
      </c>
      <c r="M213" s="1" t="s">
        <v>55</v>
      </c>
      <c r="N213">
        <v>5</v>
      </c>
      <c r="O213">
        <v>4</v>
      </c>
      <c r="P213">
        <v>5</v>
      </c>
      <c r="Q213">
        <v>16</v>
      </c>
      <c r="R213" s="1" t="s">
        <v>608</v>
      </c>
      <c r="S213" s="2">
        <v>45562</v>
      </c>
      <c r="T213" s="1" t="s">
        <v>396</v>
      </c>
      <c r="U213" s="1" t="s">
        <v>55</v>
      </c>
      <c r="V213">
        <v>4</v>
      </c>
      <c r="W213" t="s">
        <v>711</v>
      </c>
      <c r="X213">
        <v>9</v>
      </c>
      <c r="Y213">
        <v>2024</v>
      </c>
      <c r="Z213">
        <v>2</v>
      </c>
      <c r="AA213">
        <v>2017</v>
      </c>
      <c r="AB213">
        <v>42</v>
      </c>
      <c r="AC213" t="s">
        <v>718</v>
      </c>
    </row>
    <row r="214" spans="1:29" x14ac:dyDescent="0.3">
      <c r="A214" s="1" t="s">
        <v>609</v>
      </c>
      <c r="B214" s="1" t="s">
        <v>288</v>
      </c>
      <c r="C214" s="2">
        <v>32664</v>
      </c>
      <c r="D214" s="1" t="s">
        <v>26</v>
      </c>
      <c r="E214" s="1" t="s">
        <v>19</v>
      </c>
      <c r="F214" s="1" t="s">
        <v>20</v>
      </c>
      <c r="G214" s="1" t="s">
        <v>21</v>
      </c>
      <c r="H214" s="1" t="s">
        <v>22</v>
      </c>
      <c r="I214">
        <v>59124</v>
      </c>
      <c r="J214" s="2">
        <v>43513</v>
      </c>
      <c r="K214" s="1" t="s">
        <v>46</v>
      </c>
      <c r="L214">
        <v>2</v>
      </c>
      <c r="M214" s="1" t="s">
        <v>55</v>
      </c>
      <c r="N214">
        <v>2.2999999999999998</v>
      </c>
      <c r="O214">
        <v>3</v>
      </c>
      <c r="P214">
        <v>5</v>
      </c>
      <c r="Q214">
        <v>19</v>
      </c>
      <c r="R214" s="1" t="s">
        <v>609</v>
      </c>
      <c r="S214" s="2">
        <v>44617</v>
      </c>
      <c r="T214" s="1" t="s">
        <v>396</v>
      </c>
      <c r="U214" s="1" t="s">
        <v>55</v>
      </c>
      <c r="V214">
        <v>3</v>
      </c>
      <c r="W214" t="s">
        <v>711</v>
      </c>
      <c r="X214">
        <v>2</v>
      </c>
      <c r="Y214">
        <v>2022</v>
      </c>
      <c r="Z214">
        <v>2</v>
      </c>
      <c r="AA214">
        <v>2019</v>
      </c>
      <c r="AB214">
        <v>36</v>
      </c>
      <c r="AC214" t="s">
        <v>718</v>
      </c>
    </row>
    <row r="215" spans="1:29" x14ac:dyDescent="0.3">
      <c r="A215" s="1" t="s">
        <v>610</v>
      </c>
      <c r="B215" s="1" t="s">
        <v>289</v>
      </c>
      <c r="C215" s="2">
        <v>31912</v>
      </c>
      <c r="D215" s="1" t="s">
        <v>26</v>
      </c>
      <c r="E215" s="1" t="s">
        <v>27</v>
      </c>
      <c r="F215" s="1" t="s">
        <v>20</v>
      </c>
      <c r="G215" s="1" t="s">
        <v>32</v>
      </c>
      <c r="H215" s="1" t="s">
        <v>33</v>
      </c>
      <c r="I215">
        <v>99280</v>
      </c>
      <c r="J215" s="2">
        <v>42405</v>
      </c>
      <c r="K215" s="1" t="s">
        <v>28</v>
      </c>
      <c r="L215">
        <v>2</v>
      </c>
      <c r="M215" s="1" t="s">
        <v>55</v>
      </c>
      <c r="N215">
        <v>2.1</v>
      </c>
      <c r="O215">
        <v>5</v>
      </c>
      <c r="P215">
        <v>4</v>
      </c>
      <c r="Q215">
        <v>19</v>
      </c>
      <c r="R215" s="1" t="s">
        <v>610</v>
      </c>
      <c r="S215" s="2">
        <v>42861</v>
      </c>
      <c r="T215" s="1" t="s">
        <v>396</v>
      </c>
      <c r="U215" s="1" t="s">
        <v>55</v>
      </c>
      <c r="V215">
        <v>5</v>
      </c>
      <c r="W215" t="s">
        <v>711</v>
      </c>
      <c r="X215">
        <v>5</v>
      </c>
      <c r="Y215">
        <v>2017</v>
      </c>
      <c r="Z215">
        <v>2</v>
      </c>
      <c r="AA215">
        <v>2016</v>
      </c>
      <c r="AB215">
        <v>38</v>
      </c>
      <c r="AC215" t="s">
        <v>718</v>
      </c>
    </row>
    <row r="216" spans="1:29" x14ac:dyDescent="0.3">
      <c r="A216" s="1" t="s">
        <v>611</v>
      </c>
      <c r="B216" s="1" t="s">
        <v>290</v>
      </c>
      <c r="C216" s="2">
        <v>27582</v>
      </c>
      <c r="D216" s="1" t="s">
        <v>18</v>
      </c>
      <c r="E216" s="1" t="s">
        <v>27</v>
      </c>
      <c r="F216" s="1" t="s">
        <v>20</v>
      </c>
      <c r="G216" s="1" t="s">
        <v>75</v>
      </c>
      <c r="H216" s="1" t="s">
        <v>76</v>
      </c>
      <c r="I216">
        <v>70187</v>
      </c>
      <c r="J216" s="2">
        <v>43737</v>
      </c>
      <c r="K216" s="1" t="s">
        <v>36</v>
      </c>
      <c r="L216">
        <v>1</v>
      </c>
      <c r="M216" s="1" t="s">
        <v>104</v>
      </c>
      <c r="N216">
        <v>2</v>
      </c>
      <c r="O216">
        <v>5</v>
      </c>
      <c r="P216">
        <v>4</v>
      </c>
      <c r="Q216">
        <v>7</v>
      </c>
      <c r="R216" s="1" t="s">
        <v>611</v>
      </c>
      <c r="S216" s="2">
        <v>45523</v>
      </c>
      <c r="T216" s="1" t="s">
        <v>396</v>
      </c>
      <c r="U216" s="1" t="s">
        <v>395</v>
      </c>
      <c r="V216">
        <v>5</v>
      </c>
      <c r="W216" t="s">
        <v>711</v>
      </c>
      <c r="X216">
        <v>8</v>
      </c>
      <c r="Y216">
        <v>2024</v>
      </c>
      <c r="Z216">
        <v>9</v>
      </c>
      <c r="AA216">
        <v>2019</v>
      </c>
      <c r="AB216">
        <v>50</v>
      </c>
      <c r="AC216" t="s">
        <v>719</v>
      </c>
    </row>
    <row r="217" spans="1:29" x14ac:dyDescent="0.3">
      <c r="A217" s="1" t="s">
        <v>612</v>
      </c>
      <c r="B217" s="1" t="s">
        <v>291</v>
      </c>
      <c r="C217" s="2">
        <v>26213</v>
      </c>
      <c r="D217" s="1" t="s">
        <v>26</v>
      </c>
      <c r="E217" s="1" t="s">
        <v>35</v>
      </c>
      <c r="F217" s="1" t="s">
        <v>20</v>
      </c>
      <c r="G217" s="1" t="s">
        <v>75</v>
      </c>
      <c r="H217" s="1" t="s">
        <v>76</v>
      </c>
      <c r="I217">
        <v>59370</v>
      </c>
      <c r="J217" s="2">
        <v>43653</v>
      </c>
      <c r="K217" s="1" t="s">
        <v>28</v>
      </c>
      <c r="L217">
        <v>3</v>
      </c>
      <c r="M217" s="1" t="s">
        <v>29</v>
      </c>
      <c r="N217">
        <v>3.97</v>
      </c>
      <c r="O217">
        <v>4</v>
      </c>
      <c r="P217">
        <v>0</v>
      </c>
      <c r="Q217">
        <v>7</v>
      </c>
      <c r="R217" s="1" t="s">
        <v>612</v>
      </c>
      <c r="S217" s="2">
        <v>43594</v>
      </c>
      <c r="T217" s="1" t="s">
        <v>396</v>
      </c>
      <c r="U217" s="1" t="s">
        <v>29</v>
      </c>
      <c r="V217">
        <v>4</v>
      </c>
      <c r="W217" t="s">
        <v>711</v>
      </c>
      <c r="X217">
        <v>5</v>
      </c>
      <c r="Y217">
        <v>2019</v>
      </c>
      <c r="Z217">
        <v>7</v>
      </c>
      <c r="AA217">
        <v>2019</v>
      </c>
      <c r="AB217">
        <v>54</v>
      </c>
      <c r="AC217" t="s">
        <v>719</v>
      </c>
    </row>
    <row r="218" spans="1:29" x14ac:dyDescent="0.3">
      <c r="A218" s="1" t="s">
        <v>613</v>
      </c>
      <c r="B218" s="1" t="s">
        <v>292</v>
      </c>
      <c r="C218" s="2">
        <v>26229</v>
      </c>
      <c r="D218" s="1" t="s">
        <v>26</v>
      </c>
      <c r="E218" s="1" t="s">
        <v>19</v>
      </c>
      <c r="F218" s="1" t="s">
        <v>138</v>
      </c>
      <c r="G218" s="1" t="s">
        <v>41</v>
      </c>
      <c r="H218" s="1" t="s">
        <v>156</v>
      </c>
      <c r="I218">
        <v>114800</v>
      </c>
      <c r="J218" s="2">
        <v>45338</v>
      </c>
      <c r="K218" s="1" t="s">
        <v>28</v>
      </c>
      <c r="L218">
        <v>3</v>
      </c>
      <c r="M218" s="1" t="s">
        <v>29</v>
      </c>
      <c r="N218">
        <v>4.5999999999999996</v>
      </c>
      <c r="O218">
        <v>4</v>
      </c>
      <c r="P218">
        <v>0</v>
      </c>
      <c r="Q218">
        <v>10</v>
      </c>
      <c r="R218" s="1" t="s">
        <v>613</v>
      </c>
      <c r="S218" s="2">
        <v>43539</v>
      </c>
      <c r="T218" s="1" t="s">
        <v>396</v>
      </c>
      <c r="U218" s="1" t="s">
        <v>29</v>
      </c>
      <c r="V218">
        <v>4</v>
      </c>
      <c r="W218" t="s">
        <v>711</v>
      </c>
      <c r="X218">
        <v>3</v>
      </c>
      <c r="Y218">
        <v>2019</v>
      </c>
      <c r="Z218">
        <v>2</v>
      </c>
      <c r="AA218">
        <v>2024</v>
      </c>
      <c r="AB218">
        <v>54</v>
      </c>
      <c r="AC218" t="s">
        <v>719</v>
      </c>
    </row>
    <row r="219" spans="1:29" x14ac:dyDescent="0.3">
      <c r="A219" s="1" t="s">
        <v>614</v>
      </c>
      <c r="B219" s="1" t="s">
        <v>293</v>
      </c>
      <c r="C219" s="2">
        <v>31306</v>
      </c>
      <c r="D219" s="1" t="s">
        <v>26</v>
      </c>
      <c r="E219" s="1" t="s">
        <v>27</v>
      </c>
      <c r="F219" s="1" t="s">
        <v>20</v>
      </c>
      <c r="G219" s="1" t="s">
        <v>57</v>
      </c>
      <c r="H219" s="1" t="s">
        <v>245</v>
      </c>
      <c r="I219">
        <v>49920</v>
      </c>
      <c r="J219" s="2">
        <v>45338</v>
      </c>
      <c r="K219" s="1" t="s">
        <v>28</v>
      </c>
      <c r="L219">
        <v>3</v>
      </c>
      <c r="M219" s="1" t="s">
        <v>29</v>
      </c>
      <c r="N219">
        <v>3.24</v>
      </c>
      <c r="O219">
        <v>3</v>
      </c>
      <c r="P219">
        <v>0</v>
      </c>
      <c r="Q219">
        <v>6</v>
      </c>
      <c r="R219" s="1" t="s">
        <v>614</v>
      </c>
      <c r="S219" s="2">
        <v>43570</v>
      </c>
      <c r="T219" s="1" t="s">
        <v>396</v>
      </c>
      <c r="U219" s="1" t="s">
        <v>29</v>
      </c>
      <c r="V219">
        <v>3</v>
      </c>
      <c r="W219" t="s">
        <v>711</v>
      </c>
      <c r="X219">
        <v>4</v>
      </c>
      <c r="Y219">
        <v>2019</v>
      </c>
      <c r="Z219">
        <v>2</v>
      </c>
      <c r="AA219">
        <v>2024</v>
      </c>
      <c r="AB219">
        <v>40</v>
      </c>
      <c r="AC219" t="s">
        <v>718</v>
      </c>
    </row>
    <row r="220" spans="1:29" x14ac:dyDescent="0.3">
      <c r="A220" s="1" t="s">
        <v>615</v>
      </c>
      <c r="B220" s="1" t="s">
        <v>294</v>
      </c>
      <c r="C220" s="2">
        <v>26305</v>
      </c>
      <c r="D220" s="1" t="s">
        <v>18</v>
      </c>
      <c r="E220" s="1" t="s">
        <v>27</v>
      </c>
      <c r="F220" s="1" t="s">
        <v>170</v>
      </c>
      <c r="G220" s="1" t="s">
        <v>21</v>
      </c>
      <c r="H220" s="1" t="s">
        <v>69</v>
      </c>
      <c r="I220">
        <v>82758</v>
      </c>
      <c r="J220" s="2">
        <v>42644</v>
      </c>
      <c r="K220" s="1" t="s">
        <v>36</v>
      </c>
      <c r="L220">
        <v>3</v>
      </c>
      <c r="M220" s="1" t="s">
        <v>29</v>
      </c>
      <c r="N220">
        <v>4.78</v>
      </c>
      <c r="O220">
        <v>4</v>
      </c>
      <c r="P220">
        <v>0</v>
      </c>
      <c r="Q220">
        <v>9</v>
      </c>
      <c r="R220" s="1" t="s">
        <v>615</v>
      </c>
      <c r="S220" s="2">
        <v>43811</v>
      </c>
      <c r="T220" s="1" t="s">
        <v>396</v>
      </c>
      <c r="U220" s="1" t="s">
        <v>29</v>
      </c>
      <c r="V220">
        <v>4</v>
      </c>
      <c r="W220" t="s">
        <v>711</v>
      </c>
      <c r="X220">
        <v>12</v>
      </c>
      <c r="Y220">
        <v>2019</v>
      </c>
      <c r="Z220">
        <v>10</v>
      </c>
      <c r="AA220">
        <v>2016</v>
      </c>
      <c r="AB220">
        <v>53</v>
      </c>
      <c r="AC220" t="s">
        <v>719</v>
      </c>
    </row>
    <row r="221" spans="1:29" x14ac:dyDescent="0.3">
      <c r="A221" s="1" t="s">
        <v>616</v>
      </c>
      <c r="B221" s="1" t="s">
        <v>295</v>
      </c>
      <c r="C221" s="2">
        <v>29494</v>
      </c>
      <c r="D221" s="1" t="s">
        <v>26</v>
      </c>
      <c r="E221" s="1" t="s">
        <v>19</v>
      </c>
      <c r="F221" s="1" t="s">
        <v>20</v>
      </c>
      <c r="G221" s="1" t="s">
        <v>21</v>
      </c>
      <c r="H221" s="1" t="s">
        <v>22</v>
      </c>
      <c r="I221">
        <v>52674</v>
      </c>
      <c r="J221" s="2">
        <v>43555</v>
      </c>
      <c r="K221" s="1" t="s">
        <v>23</v>
      </c>
      <c r="L221">
        <v>1</v>
      </c>
      <c r="M221" s="1" t="s">
        <v>104</v>
      </c>
      <c r="N221">
        <v>2.33</v>
      </c>
      <c r="O221">
        <v>2</v>
      </c>
      <c r="P221">
        <v>6</v>
      </c>
      <c r="Q221">
        <v>3</v>
      </c>
      <c r="R221" s="1" t="s">
        <v>616</v>
      </c>
      <c r="S221" s="2">
        <v>44566</v>
      </c>
      <c r="T221" s="1" t="s">
        <v>396</v>
      </c>
      <c r="U221" s="1" t="s">
        <v>395</v>
      </c>
      <c r="V221">
        <v>2</v>
      </c>
      <c r="W221" t="s">
        <v>711</v>
      </c>
      <c r="X221">
        <v>1</v>
      </c>
      <c r="Y221">
        <v>2022</v>
      </c>
      <c r="Z221">
        <v>3</v>
      </c>
      <c r="AA221">
        <v>2019</v>
      </c>
      <c r="AB221">
        <v>45</v>
      </c>
      <c r="AC221" t="s">
        <v>718</v>
      </c>
    </row>
    <row r="222" spans="1:29" x14ac:dyDescent="0.3">
      <c r="A222" s="1" t="s">
        <v>617</v>
      </c>
      <c r="B222" s="1" t="s">
        <v>296</v>
      </c>
      <c r="C222" s="2">
        <v>31229</v>
      </c>
      <c r="D222" s="1" t="s">
        <v>26</v>
      </c>
      <c r="E222" s="1" t="s">
        <v>27</v>
      </c>
      <c r="F222" s="1" t="s">
        <v>20</v>
      </c>
      <c r="G222" s="1" t="s">
        <v>21</v>
      </c>
      <c r="H222" s="1" t="s">
        <v>22</v>
      </c>
      <c r="I222">
        <v>61422</v>
      </c>
      <c r="J222" s="2">
        <v>42644</v>
      </c>
      <c r="K222" s="1" t="s">
        <v>28</v>
      </c>
      <c r="L222">
        <v>2</v>
      </c>
      <c r="M222" s="1" t="s">
        <v>55</v>
      </c>
      <c r="N222">
        <v>3.6</v>
      </c>
      <c r="O222">
        <v>3</v>
      </c>
      <c r="P222">
        <v>4</v>
      </c>
      <c r="Q222">
        <v>16</v>
      </c>
      <c r="R222" s="1" t="s">
        <v>617</v>
      </c>
      <c r="S222" s="2">
        <v>43968</v>
      </c>
      <c r="T222" s="1" t="s">
        <v>396</v>
      </c>
      <c r="U222" s="1" t="s">
        <v>55</v>
      </c>
      <c r="V222">
        <v>3</v>
      </c>
      <c r="W222" t="s">
        <v>711</v>
      </c>
      <c r="X222">
        <v>5</v>
      </c>
      <c r="Y222">
        <v>2020</v>
      </c>
      <c r="Z222">
        <v>10</v>
      </c>
      <c r="AA222">
        <v>2016</v>
      </c>
      <c r="AB222">
        <v>40</v>
      </c>
      <c r="AC222" t="s">
        <v>718</v>
      </c>
    </row>
    <row r="223" spans="1:29" x14ac:dyDescent="0.3">
      <c r="A223" s="1" t="s">
        <v>618</v>
      </c>
      <c r="B223" s="1" t="s">
        <v>297</v>
      </c>
      <c r="C223" s="2">
        <v>31601</v>
      </c>
      <c r="D223" s="1" t="s">
        <v>18</v>
      </c>
      <c r="E223" s="1" t="s">
        <v>27</v>
      </c>
      <c r="F223" s="1" t="s">
        <v>20</v>
      </c>
      <c r="G223" s="1" t="s">
        <v>41</v>
      </c>
      <c r="H223" s="1" t="s">
        <v>156</v>
      </c>
      <c r="I223">
        <v>113999</v>
      </c>
      <c r="J223" s="2">
        <v>45338</v>
      </c>
      <c r="K223" s="1" t="s">
        <v>36</v>
      </c>
      <c r="L223">
        <v>3</v>
      </c>
      <c r="M223" s="1" t="s">
        <v>29</v>
      </c>
      <c r="N223">
        <v>4.33</v>
      </c>
      <c r="O223">
        <v>3</v>
      </c>
      <c r="P223">
        <v>0</v>
      </c>
      <c r="Q223">
        <v>9</v>
      </c>
      <c r="R223" s="1" t="s">
        <v>618</v>
      </c>
      <c r="S223" s="2">
        <v>44249</v>
      </c>
      <c r="T223" s="1" t="s">
        <v>396</v>
      </c>
      <c r="U223" s="1" t="s">
        <v>29</v>
      </c>
      <c r="V223">
        <v>3</v>
      </c>
      <c r="W223" t="s">
        <v>711</v>
      </c>
      <c r="X223">
        <v>2</v>
      </c>
      <c r="Y223">
        <v>2021</v>
      </c>
      <c r="Z223">
        <v>2</v>
      </c>
      <c r="AA223">
        <v>2024</v>
      </c>
      <c r="AB223">
        <v>39</v>
      </c>
      <c r="AC223" t="s">
        <v>718</v>
      </c>
    </row>
    <row r="224" spans="1:29" x14ac:dyDescent="0.3">
      <c r="A224" s="1" t="s">
        <v>619</v>
      </c>
      <c r="B224" s="1" t="s">
        <v>298</v>
      </c>
      <c r="C224" s="2">
        <v>31477</v>
      </c>
      <c r="D224" s="1" t="s">
        <v>26</v>
      </c>
      <c r="E224" s="1" t="s">
        <v>27</v>
      </c>
      <c r="F224" s="1" t="s">
        <v>20</v>
      </c>
      <c r="G224" s="1" t="s">
        <v>21</v>
      </c>
      <c r="H224" s="1" t="s">
        <v>22</v>
      </c>
      <c r="I224">
        <v>49773</v>
      </c>
      <c r="J224" s="2">
        <v>42639</v>
      </c>
      <c r="K224" s="1" t="s">
        <v>46</v>
      </c>
      <c r="L224">
        <v>4</v>
      </c>
      <c r="M224" s="1" t="s">
        <v>24</v>
      </c>
      <c r="N224">
        <v>4.3</v>
      </c>
      <c r="O224">
        <v>5</v>
      </c>
      <c r="P224">
        <v>0</v>
      </c>
      <c r="Q224">
        <v>18</v>
      </c>
      <c r="R224" s="1" t="s">
        <v>619</v>
      </c>
      <c r="S224" s="2">
        <v>44045</v>
      </c>
      <c r="T224" s="1" t="s">
        <v>396</v>
      </c>
      <c r="U224" s="1" t="s">
        <v>24</v>
      </c>
      <c r="V224">
        <v>5</v>
      </c>
      <c r="W224" t="s">
        <v>711</v>
      </c>
      <c r="X224">
        <v>8</v>
      </c>
      <c r="Y224">
        <v>2020</v>
      </c>
      <c r="Z224">
        <v>9</v>
      </c>
      <c r="AA224">
        <v>2016</v>
      </c>
      <c r="AB224">
        <v>39</v>
      </c>
      <c r="AC224" t="s">
        <v>718</v>
      </c>
    </row>
    <row r="225" spans="1:29" x14ac:dyDescent="0.3">
      <c r="A225" s="1" t="s">
        <v>620</v>
      </c>
      <c r="B225" s="1" t="s">
        <v>299</v>
      </c>
      <c r="C225" s="2">
        <v>27519</v>
      </c>
      <c r="D225" s="1" t="s">
        <v>18</v>
      </c>
      <c r="E225" s="1" t="s">
        <v>27</v>
      </c>
      <c r="F225" s="1" t="s">
        <v>20</v>
      </c>
      <c r="G225" s="1" t="s">
        <v>41</v>
      </c>
      <c r="H225" s="1" t="s">
        <v>156</v>
      </c>
      <c r="I225">
        <v>104437</v>
      </c>
      <c r="J225" s="2">
        <v>45381</v>
      </c>
      <c r="K225" s="1" t="s">
        <v>28</v>
      </c>
      <c r="L225">
        <v>3</v>
      </c>
      <c r="M225" s="1" t="s">
        <v>29</v>
      </c>
      <c r="N225">
        <v>4.96</v>
      </c>
      <c r="O225">
        <v>3</v>
      </c>
      <c r="P225">
        <v>0</v>
      </c>
      <c r="Q225">
        <v>17</v>
      </c>
      <c r="R225" s="1" t="s">
        <v>620</v>
      </c>
      <c r="S225" s="2">
        <v>43998</v>
      </c>
      <c r="T225" s="1" t="s">
        <v>394</v>
      </c>
      <c r="U225" s="1" t="s">
        <v>29</v>
      </c>
      <c r="V225">
        <v>3</v>
      </c>
      <c r="W225" t="s">
        <v>711</v>
      </c>
      <c r="X225">
        <v>6</v>
      </c>
      <c r="Y225">
        <v>2020</v>
      </c>
      <c r="Z225">
        <v>3</v>
      </c>
      <c r="AA225">
        <v>2024</v>
      </c>
      <c r="AB225">
        <v>50</v>
      </c>
      <c r="AC225" t="s">
        <v>719</v>
      </c>
    </row>
    <row r="226" spans="1:29" x14ac:dyDescent="0.3">
      <c r="A226" s="1" t="s">
        <v>621</v>
      </c>
      <c r="B226" s="1" t="s">
        <v>300</v>
      </c>
      <c r="C226" s="2">
        <v>32405</v>
      </c>
      <c r="D226" s="1" t="s">
        <v>26</v>
      </c>
      <c r="E226" s="1" t="s">
        <v>27</v>
      </c>
      <c r="F226" s="1" t="s">
        <v>20</v>
      </c>
      <c r="G226" s="1" t="s">
        <v>41</v>
      </c>
      <c r="H226" s="1" t="s">
        <v>44</v>
      </c>
      <c r="I226">
        <v>64955</v>
      </c>
      <c r="J226" s="2">
        <v>42497</v>
      </c>
      <c r="K226" s="1" t="s">
        <v>23</v>
      </c>
      <c r="L226">
        <v>3</v>
      </c>
      <c r="M226" s="1" t="s">
        <v>29</v>
      </c>
      <c r="N226">
        <v>3.02</v>
      </c>
      <c r="O226">
        <v>3</v>
      </c>
      <c r="P226">
        <v>0</v>
      </c>
      <c r="Q226">
        <v>3</v>
      </c>
      <c r="R226" s="1" t="s">
        <v>621</v>
      </c>
      <c r="S226" s="2">
        <v>42637</v>
      </c>
      <c r="T226" s="1" t="s">
        <v>394</v>
      </c>
      <c r="U226" s="1" t="s">
        <v>29</v>
      </c>
      <c r="V226">
        <v>3</v>
      </c>
      <c r="W226" t="s">
        <v>711</v>
      </c>
      <c r="X226">
        <v>9</v>
      </c>
      <c r="Y226">
        <v>2016</v>
      </c>
      <c r="Z226">
        <v>5</v>
      </c>
      <c r="AA226">
        <v>2016</v>
      </c>
      <c r="AB226">
        <v>37</v>
      </c>
      <c r="AC226" t="s">
        <v>718</v>
      </c>
    </row>
    <row r="227" spans="1:29" x14ac:dyDescent="0.3">
      <c r="A227" s="1" t="s">
        <v>622</v>
      </c>
      <c r="B227" s="1" t="s">
        <v>301</v>
      </c>
      <c r="C227" s="2">
        <v>32729</v>
      </c>
      <c r="D227" s="1" t="s">
        <v>26</v>
      </c>
      <c r="E227" s="1" t="s">
        <v>40</v>
      </c>
      <c r="F227" s="1" t="s">
        <v>20</v>
      </c>
      <c r="G227" s="1" t="s">
        <v>75</v>
      </c>
      <c r="H227" s="1" t="s">
        <v>286</v>
      </c>
      <c r="I227">
        <v>50825</v>
      </c>
      <c r="J227" s="2">
        <v>42681</v>
      </c>
      <c r="K227" s="1" t="s">
        <v>46</v>
      </c>
      <c r="L227">
        <v>3</v>
      </c>
      <c r="M227" s="1" t="s">
        <v>29</v>
      </c>
      <c r="N227">
        <v>5</v>
      </c>
      <c r="O227">
        <v>4</v>
      </c>
      <c r="P227">
        <v>0</v>
      </c>
      <c r="Q227">
        <v>2</v>
      </c>
      <c r="R227" s="1" t="s">
        <v>622</v>
      </c>
      <c r="S227" s="2">
        <v>43991</v>
      </c>
      <c r="T227" s="1" t="s">
        <v>394</v>
      </c>
      <c r="U227" s="1" t="s">
        <v>29</v>
      </c>
      <c r="V227">
        <v>4</v>
      </c>
      <c r="W227" t="s">
        <v>711</v>
      </c>
      <c r="X227">
        <v>6</v>
      </c>
      <c r="Y227">
        <v>2020</v>
      </c>
      <c r="Z227">
        <v>11</v>
      </c>
      <c r="AA227">
        <v>2016</v>
      </c>
      <c r="AB227">
        <v>36</v>
      </c>
      <c r="AC227" t="s">
        <v>718</v>
      </c>
    </row>
    <row r="228" spans="1:29" x14ac:dyDescent="0.3">
      <c r="A228" s="1" t="s">
        <v>623</v>
      </c>
      <c r="B228" s="1" t="s">
        <v>302</v>
      </c>
      <c r="C228" s="2">
        <v>27364</v>
      </c>
      <c r="D228" s="1" t="s">
        <v>26</v>
      </c>
      <c r="E228" s="1" t="s">
        <v>27</v>
      </c>
      <c r="F228" s="1" t="s">
        <v>20</v>
      </c>
      <c r="G228" s="1" t="s">
        <v>21</v>
      </c>
      <c r="H228" s="1" t="s">
        <v>22</v>
      </c>
      <c r="I228">
        <v>54670</v>
      </c>
      <c r="J228" s="2">
        <v>42644</v>
      </c>
      <c r="K228" s="1" t="s">
        <v>38</v>
      </c>
      <c r="L228">
        <v>3</v>
      </c>
      <c r="M228" s="1" t="s">
        <v>29</v>
      </c>
      <c r="N228">
        <v>4.2</v>
      </c>
      <c r="O228">
        <v>4</v>
      </c>
      <c r="P228">
        <v>0</v>
      </c>
      <c r="Q228">
        <v>12</v>
      </c>
      <c r="R228" s="1" t="s">
        <v>623</v>
      </c>
      <c r="S228" s="2">
        <v>44531</v>
      </c>
      <c r="T228" s="1" t="s">
        <v>394</v>
      </c>
      <c r="U228" s="1" t="s">
        <v>29</v>
      </c>
      <c r="V228">
        <v>4</v>
      </c>
      <c r="W228" t="s">
        <v>711</v>
      </c>
      <c r="X228">
        <v>12</v>
      </c>
      <c r="Y228">
        <v>2021</v>
      </c>
      <c r="Z228">
        <v>10</v>
      </c>
      <c r="AA228">
        <v>2016</v>
      </c>
      <c r="AB228">
        <v>51</v>
      </c>
      <c r="AC228" t="s">
        <v>719</v>
      </c>
    </row>
    <row r="229" spans="1:29" x14ac:dyDescent="0.3">
      <c r="A229" s="1" t="s">
        <v>624</v>
      </c>
      <c r="B229" s="1" t="s">
        <v>303</v>
      </c>
      <c r="C229" s="2">
        <v>27081</v>
      </c>
      <c r="D229" s="1" t="s">
        <v>18</v>
      </c>
      <c r="E229" s="1" t="s">
        <v>27</v>
      </c>
      <c r="F229" s="1" t="s">
        <v>20</v>
      </c>
      <c r="G229" s="1" t="s">
        <v>21</v>
      </c>
      <c r="H229" s="1" t="s">
        <v>22</v>
      </c>
      <c r="I229">
        <v>47211</v>
      </c>
      <c r="J229" s="2">
        <v>42770</v>
      </c>
      <c r="K229" s="1" t="s">
        <v>38</v>
      </c>
      <c r="L229">
        <v>3</v>
      </c>
      <c r="M229" s="1" t="s">
        <v>29</v>
      </c>
      <c r="N229">
        <v>4.2</v>
      </c>
      <c r="O229">
        <v>3</v>
      </c>
      <c r="P229">
        <v>0</v>
      </c>
      <c r="Q229">
        <v>15</v>
      </c>
      <c r="R229" s="1" t="s">
        <v>624</v>
      </c>
      <c r="S229" s="2">
        <v>44093</v>
      </c>
      <c r="T229" s="1" t="s">
        <v>394</v>
      </c>
      <c r="U229" s="1" t="s">
        <v>29</v>
      </c>
      <c r="V229">
        <v>3</v>
      </c>
      <c r="W229" t="s">
        <v>711</v>
      </c>
      <c r="X229">
        <v>9</v>
      </c>
      <c r="Y229">
        <v>2020</v>
      </c>
      <c r="Z229">
        <v>2</v>
      </c>
      <c r="AA229">
        <v>2017</v>
      </c>
      <c r="AB229">
        <v>51</v>
      </c>
      <c r="AC229" t="s">
        <v>719</v>
      </c>
    </row>
    <row r="230" spans="1:29" x14ac:dyDescent="0.3">
      <c r="A230" s="1" t="s">
        <v>625</v>
      </c>
      <c r="B230" s="1" t="s">
        <v>304</v>
      </c>
      <c r="C230" s="2">
        <v>28321</v>
      </c>
      <c r="D230" s="1" t="s">
        <v>18</v>
      </c>
      <c r="E230" s="1" t="s">
        <v>40</v>
      </c>
      <c r="F230" s="1" t="s">
        <v>20</v>
      </c>
      <c r="G230" s="1" t="s">
        <v>21</v>
      </c>
      <c r="H230" s="1" t="s">
        <v>22</v>
      </c>
      <c r="I230">
        <v>52505</v>
      </c>
      <c r="J230" s="2">
        <v>43002</v>
      </c>
      <c r="K230" s="1" t="s">
        <v>38</v>
      </c>
      <c r="L230">
        <v>3</v>
      </c>
      <c r="M230" s="1" t="s">
        <v>29</v>
      </c>
      <c r="N230">
        <v>5</v>
      </c>
      <c r="O230">
        <v>5</v>
      </c>
      <c r="P230">
        <v>0</v>
      </c>
      <c r="Q230">
        <v>1</v>
      </c>
      <c r="R230" s="1" t="s">
        <v>625</v>
      </c>
      <c r="S230" s="2">
        <v>44351</v>
      </c>
      <c r="T230" s="1" t="s">
        <v>394</v>
      </c>
      <c r="U230" s="1" t="s">
        <v>29</v>
      </c>
      <c r="V230">
        <v>5</v>
      </c>
      <c r="W230" t="s">
        <v>711</v>
      </c>
      <c r="X230">
        <v>6</v>
      </c>
      <c r="Y230">
        <v>2021</v>
      </c>
      <c r="Z230">
        <v>9</v>
      </c>
      <c r="AA230">
        <v>2017</v>
      </c>
      <c r="AB230">
        <v>48</v>
      </c>
      <c r="AC230" t="s">
        <v>719</v>
      </c>
    </row>
    <row r="231" spans="1:29" x14ac:dyDescent="0.3">
      <c r="A231" s="1" t="s">
        <v>626</v>
      </c>
      <c r="B231" s="1" t="s">
        <v>305</v>
      </c>
      <c r="C231" s="2">
        <v>24488</v>
      </c>
      <c r="D231" s="1" t="s">
        <v>26</v>
      </c>
      <c r="E231" s="1" t="s">
        <v>19</v>
      </c>
      <c r="F231" s="1" t="s">
        <v>20</v>
      </c>
      <c r="G231" s="1" t="s">
        <v>57</v>
      </c>
      <c r="H231" s="1" t="s">
        <v>245</v>
      </c>
      <c r="I231">
        <v>57815</v>
      </c>
      <c r="J231" s="2">
        <v>42644</v>
      </c>
      <c r="K231" s="1" t="s">
        <v>46</v>
      </c>
      <c r="L231">
        <v>3</v>
      </c>
      <c r="M231" s="1" t="s">
        <v>29</v>
      </c>
      <c r="N231">
        <v>4.8</v>
      </c>
      <c r="O231">
        <v>5</v>
      </c>
      <c r="P231">
        <v>0</v>
      </c>
      <c r="Q231">
        <v>5</v>
      </c>
      <c r="R231" s="1" t="s">
        <v>626</v>
      </c>
      <c r="S231" s="2">
        <v>43194</v>
      </c>
      <c r="T231" s="1" t="s">
        <v>394</v>
      </c>
      <c r="U231" s="1" t="s">
        <v>29</v>
      </c>
      <c r="V231">
        <v>5</v>
      </c>
      <c r="W231" t="s">
        <v>711</v>
      </c>
      <c r="X231">
        <v>4</v>
      </c>
      <c r="Y231">
        <v>2018</v>
      </c>
      <c r="Z231">
        <v>10</v>
      </c>
      <c r="AA231">
        <v>2016</v>
      </c>
      <c r="AB231">
        <v>58</v>
      </c>
      <c r="AC231" t="s">
        <v>720</v>
      </c>
    </row>
    <row r="232" spans="1:29" x14ac:dyDescent="0.3">
      <c r="A232" s="1" t="s">
        <v>627</v>
      </c>
      <c r="B232" s="1" t="s">
        <v>306</v>
      </c>
      <c r="C232" s="2">
        <v>25844</v>
      </c>
      <c r="D232" s="1" t="s">
        <v>18</v>
      </c>
      <c r="E232" s="1" t="s">
        <v>19</v>
      </c>
      <c r="F232" s="1" t="s">
        <v>20</v>
      </c>
      <c r="G232" s="1" t="s">
        <v>32</v>
      </c>
      <c r="H232" s="1" t="s">
        <v>307</v>
      </c>
      <c r="I232">
        <v>74312</v>
      </c>
      <c r="J232" s="2">
        <v>43373</v>
      </c>
      <c r="K232" s="1" t="s">
        <v>28</v>
      </c>
      <c r="L232">
        <v>3</v>
      </c>
      <c r="M232" s="1" t="s">
        <v>29</v>
      </c>
      <c r="N232">
        <v>3.39</v>
      </c>
      <c r="O232">
        <v>3</v>
      </c>
      <c r="P232">
        <v>0</v>
      </c>
      <c r="Q232">
        <v>14</v>
      </c>
      <c r="R232" s="1" t="s">
        <v>627</v>
      </c>
      <c r="S232" s="2">
        <v>43289</v>
      </c>
      <c r="T232" s="1" t="s">
        <v>394</v>
      </c>
      <c r="U232" s="1" t="s">
        <v>29</v>
      </c>
      <c r="V232">
        <v>3</v>
      </c>
      <c r="W232" t="s">
        <v>711</v>
      </c>
      <c r="X232">
        <v>7</v>
      </c>
      <c r="Y232">
        <v>2018</v>
      </c>
      <c r="Z232">
        <v>9</v>
      </c>
      <c r="AA232">
        <v>2018</v>
      </c>
      <c r="AB232">
        <v>55</v>
      </c>
      <c r="AC232" t="s">
        <v>719</v>
      </c>
    </row>
    <row r="233" spans="1:29" x14ac:dyDescent="0.3">
      <c r="A233" s="1" t="s">
        <v>628</v>
      </c>
      <c r="B233" s="1" t="s">
        <v>308</v>
      </c>
      <c r="C233" s="2">
        <v>33109</v>
      </c>
      <c r="D233" s="1" t="s">
        <v>26</v>
      </c>
      <c r="E233" s="1" t="s">
        <v>27</v>
      </c>
      <c r="F233" s="1" t="s">
        <v>20</v>
      </c>
      <c r="G233" s="1" t="s">
        <v>57</v>
      </c>
      <c r="H233" s="1" t="s">
        <v>245</v>
      </c>
      <c r="I233">
        <v>53492</v>
      </c>
      <c r="J233" s="2">
        <v>42770</v>
      </c>
      <c r="K233" s="1" t="s">
        <v>46</v>
      </c>
      <c r="L233">
        <v>3</v>
      </c>
      <c r="M233" s="1" t="s">
        <v>29</v>
      </c>
      <c r="N233">
        <v>3.35</v>
      </c>
      <c r="O233">
        <v>4</v>
      </c>
      <c r="P233">
        <v>0</v>
      </c>
      <c r="Q233">
        <v>6</v>
      </c>
      <c r="R233" s="1" t="s">
        <v>628</v>
      </c>
      <c r="S233" s="2">
        <v>42902</v>
      </c>
      <c r="T233" s="1" t="s">
        <v>394</v>
      </c>
      <c r="U233" s="1" t="s">
        <v>29</v>
      </c>
      <c r="V233">
        <v>4</v>
      </c>
      <c r="W233" t="s">
        <v>711</v>
      </c>
      <c r="X233">
        <v>6</v>
      </c>
      <c r="Y233">
        <v>2017</v>
      </c>
      <c r="Z233">
        <v>2</v>
      </c>
      <c r="AA233">
        <v>2017</v>
      </c>
      <c r="AB233">
        <v>35</v>
      </c>
      <c r="AC233" t="s">
        <v>721</v>
      </c>
    </row>
    <row r="234" spans="1:29" x14ac:dyDescent="0.3">
      <c r="A234" s="1" t="s">
        <v>629</v>
      </c>
      <c r="B234" s="1" t="s">
        <v>309</v>
      </c>
      <c r="C234" s="2">
        <v>23382</v>
      </c>
      <c r="D234" s="1" t="s">
        <v>26</v>
      </c>
      <c r="E234" s="1" t="s">
        <v>27</v>
      </c>
      <c r="F234" s="1" t="s">
        <v>20</v>
      </c>
      <c r="G234" s="1" t="s">
        <v>75</v>
      </c>
      <c r="H234" s="1" t="s">
        <v>76</v>
      </c>
      <c r="I234">
        <v>74326</v>
      </c>
      <c r="J234" s="2">
        <v>42597</v>
      </c>
      <c r="K234" s="1" t="s">
        <v>46</v>
      </c>
      <c r="L234">
        <v>3</v>
      </c>
      <c r="M234" s="1" t="s">
        <v>29</v>
      </c>
      <c r="N234">
        <v>3.14</v>
      </c>
      <c r="O234">
        <v>5</v>
      </c>
      <c r="P234">
        <v>1</v>
      </c>
      <c r="Q234">
        <v>19</v>
      </c>
      <c r="R234" s="1" t="s">
        <v>629</v>
      </c>
      <c r="S234" s="2">
        <v>43139</v>
      </c>
      <c r="T234" s="1" t="s">
        <v>394</v>
      </c>
      <c r="U234" s="1" t="s">
        <v>29</v>
      </c>
      <c r="V234">
        <v>5</v>
      </c>
      <c r="W234" t="s">
        <v>711</v>
      </c>
      <c r="X234">
        <v>2</v>
      </c>
      <c r="Y234">
        <v>2018</v>
      </c>
      <c r="Z234">
        <v>8</v>
      </c>
      <c r="AA234">
        <v>2016</v>
      </c>
      <c r="AB234">
        <v>61</v>
      </c>
      <c r="AC234" t="s">
        <v>720</v>
      </c>
    </row>
    <row r="235" spans="1:29" x14ac:dyDescent="0.3">
      <c r="A235" s="1" t="s">
        <v>630</v>
      </c>
      <c r="B235" s="1" t="s">
        <v>310</v>
      </c>
      <c r="C235" s="2">
        <v>30555</v>
      </c>
      <c r="D235" s="1" t="s">
        <v>26</v>
      </c>
      <c r="E235" s="1" t="s">
        <v>19</v>
      </c>
      <c r="F235" s="1" t="s">
        <v>20</v>
      </c>
      <c r="G235" s="1" t="s">
        <v>57</v>
      </c>
      <c r="H235" s="1" t="s">
        <v>245</v>
      </c>
      <c r="I235">
        <v>64786</v>
      </c>
      <c r="J235" s="2">
        <v>42548</v>
      </c>
      <c r="K235" s="1" t="s">
        <v>28</v>
      </c>
      <c r="L235">
        <v>3</v>
      </c>
      <c r="M235" s="1" t="s">
        <v>29</v>
      </c>
      <c r="N235">
        <v>4.3</v>
      </c>
      <c r="O235">
        <v>4</v>
      </c>
      <c r="P235">
        <v>0</v>
      </c>
      <c r="Q235">
        <v>3</v>
      </c>
      <c r="R235" s="1" t="s">
        <v>630</v>
      </c>
      <c r="S235" s="2">
        <v>43784</v>
      </c>
      <c r="T235" s="1" t="s">
        <v>394</v>
      </c>
      <c r="U235" s="1" t="s">
        <v>29</v>
      </c>
      <c r="V235">
        <v>4</v>
      </c>
      <c r="W235" t="s">
        <v>711</v>
      </c>
      <c r="X235">
        <v>11</v>
      </c>
      <c r="Y235">
        <v>2019</v>
      </c>
      <c r="Z235">
        <v>6</v>
      </c>
      <c r="AA235">
        <v>2016</v>
      </c>
      <c r="AB235">
        <v>42</v>
      </c>
      <c r="AC235" t="s">
        <v>718</v>
      </c>
    </row>
    <row r="236" spans="1:29" x14ac:dyDescent="0.3">
      <c r="A236" s="1" t="s">
        <v>631</v>
      </c>
      <c r="B236" s="1" t="s">
        <v>311</v>
      </c>
      <c r="C236" s="2">
        <v>29829</v>
      </c>
      <c r="D236" s="1" t="s">
        <v>26</v>
      </c>
      <c r="E236" s="1" t="s">
        <v>27</v>
      </c>
      <c r="F236" s="1" t="s">
        <v>20</v>
      </c>
      <c r="G236" s="1" t="s">
        <v>57</v>
      </c>
      <c r="H236" s="1" t="s">
        <v>245</v>
      </c>
      <c r="I236">
        <v>64066</v>
      </c>
      <c r="J236" s="2">
        <v>42506</v>
      </c>
      <c r="K236" s="1" t="s">
        <v>46</v>
      </c>
      <c r="L236">
        <v>3</v>
      </c>
      <c r="M236" s="1" t="s">
        <v>29</v>
      </c>
      <c r="N236">
        <v>4.2</v>
      </c>
      <c r="O236">
        <v>5</v>
      </c>
      <c r="P236">
        <v>0</v>
      </c>
      <c r="Q236">
        <v>9</v>
      </c>
      <c r="R236" s="1" t="s">
        <v>631</v>
      </c>
      <c r="S236" s="2">
        <v>42917</v>
      </c>
      <c r="T236" s="1" t="s">
        <v>394</v>
      </c>
      <c r="U236" s="1" t="s">
        <v>29</v>
      </c>
      <c r="V236">
        <v>5</v>
      </c>
      <c r="W236" t="s">
        <v>711</v>
      </c>
      <c r="X236">
        <v>7</v>
      </c>
      <c r="Y236">
        <v>2017</v>
      </c>
      <c r="Z236">
        <v>5</v>
      </c>
      <c r="AA236">
        <v>2016</v>
      </c>
      <c r="AB236">
        <v>44</v>
      </c>
      <c r="AC236" t="s">
        <v>718</v>
      </c>
    </row>
    <row r="237" spans="1:29" x14ac:dyDescent="0.3">
      <c r="A237" s="1" t="s">
        <v>632</v>
      </c>
      <c r="B237" s="1" t="s">
        <v>312</v>
      </c>
      <c r="C237" s="2">
        <v>28819</v>
      </c>
      <c r="D237" s="1" t="s">
        <v>18</v>
      </c>
      <c r="E237" s="1" t="s">
        <v>27</v>
      </c>
      <c r="F237" s="1" t="s">
        <v>20</v>
      </c>
      <c r="G237" s="1" t="s">
        <v>75</v>
      </c>
      <c r="H237" s="1" t="s">
        <v>286</v>
      </c>
      <c r="I237">
        <v>59369</v>
      </c>
      <c r="J237" s="2">
        <v>42246</v>
      </c>
      <c r="K237" s="1" t="s">
        <v>28</v>
      </c>
      <c r="L237">
        <v>3</v>
      </c>
      <c r="M237" s="1" t="s">
        <v>29</v>
      </c>
      <c r="N237">
        <v>4.2</v>
      </c>
      <c r="O237">
        <v>4</v>
      </c>
      <c r="P237">
        <v>0</v>
      </c>
      <c r="Q237">
        <v>6</v>
      </c>
      <c r="R237" s="1" t="s">
        <v>632</v>
      </c>
      <c r="S237" s="2">
        <v>42273</v>
      </c>
      <c r="T237" s="1" t="s">
        <v>394</v>
      </c>
      <c r="U237" s="1" t="s">
        <v>29</v>
      </c>
      <c r="V237">
        <v>4</v>
      </c>
      <c r="W237" t="s">
        <v>711</v>
      </c>
      <c r="X237">
        <v>9</v>
      </c>
      <c r="Y237">
        <v>2015</v>
      </c>
      <c r="Z237">
        <v>8</v>
      </c>
      <c r="AA237">
        <v>2015</v>
      </c>
      <c r="AB237">
        <v>47</v>
      </c>
      <c r="AC237" t="s">
        <v>719</v>
      </c>
    </row>
    <row r="238" spans="1:29" x14ac:dyDescent="0.3">
      <c r="A238" s="1" t="s">
        <v>633</v>
      </c>
      <c r="B238" s="1" t="s">
        <v>313</v>
      </c>
      <c r="C238" s="2">
        <v>28429</v>
      </c>
      <c r="D238" s="1" t="s">
        <v>18</v>
      </c>
      <c r="E238" s="1" t="s">
        <v>27</v>
      </c>
      <c r="F238" s="1" t="s">
        <v>88</v>
      </c>
      <c r="G238" s="1" t="s">
        <v>32</v>
      </c>
      <c r="H238" s="1" t="s">
        <v>307</v>
      </c>
      <c r="I238">
        <v>55722</v>
      </c>
      <c r="J238" s="2">
        <v>42506</v>
      </c>
      <c r="K238" s="1" t="s">
        <v>28</v>
      </c>
      <c r="L238">
        <v>3</v>
      </c>
      <c r="M238" s="1" t="s">
        <v>29</v>
      </c>
      <c r="N238">
        <v>5</v>
      </c>
      <c r="O238">
        <v>4</v>
      </c>
      <c r="P238">
        <v>0</v>
      </c>
      <c r="Q238">
        <v>14</v>
      </c>
      <c r="R238" s="1" t="s">
        <v>633</v>
      </c>
      <c r="S238" s="2">
        <v>44049</v>
      </c>
      <c r="T238" s="1" t="s">
        <v>394</v>
      </c>
      <c r="U238" s="1" t="s">
        <v>29</v>
      </c>
      <c r="V238">
        <v>4</v>
      </c>
      <c r="W238" t="s">
        <v>711</v>
      </c>
      <c r="X238">
        <v>8</v>
      </c>
      <c r="Y238">
        <v>2020</v>
      </c>
      <c r="Z238">
        <v>5</v>
      </c>
      <c r="AA238">
        <v>2016</v>
      </c>
      <c r="AB238">
        <v>48</v>
      </c>
      <c r="AC238" t="s">
        <v>719</v>
      </c>
    </row>
    <row r="239" spans="1:29" x14ac:dyDescent="0.3">
      <c r="A239" s="1" t="s">
        <v>634</v>
      </c>
      <c r="B239" s="1" t="s">
        <v>314</v>
      </c>
      <c r="C239" s="2">
        <v>18684</v>
      </c>
      <c r="D239" s="1" t="s">
        <v>26</v>
      </c>
      <c r="E239" s="1" t="s">
        <v>63</v>
      </c>
      <c r="F239" s="1" t="s">
        <v>88</v>
      </c>
      <c r="G239" s="1" t="s">
        <v>75</v>
      </c>
      <c r="H239" s="1" t="s">
        <v>286</v>
      </c>
      <c r="I239">
        <v>58275</v>
      </c>
      <c r="J239" s="2">
        <v>42464</v>
      </c>
      <c r="K239" s="1" t="s">
        <v>46</v>
      </c>
      <c r="L239">
        <v>3</v>
      </c>
      <c r="M239" s="1" t="s">
        <v>29</v>
      </c>
      <c r="N239">
        <v>4.62</v>
      </c>
      <c r="O239">
        <v>5</v>
      </c>
      <c r="P239">
        <v>0</v>
      </c>
      <c r="Q239">
        <v>1</v>
      </c>
      <c r="R239" s="1" t="s">
        <v>634</v>
      </c>
      <c r="S239" s="2">
        <v>43566</v>
      </c>
      <c r="T239" s="1" t="s">
        <v>394</v>
      </c>
      <c r="U239" s="1" t="s">
        <v>29</v>
      </c>
      <c r="V239">
        <v>5</v>
      </c>
      <c r="W239" t="s">
        <v>711</v>
      </c>
      <c r="X239">
        <v>4</v>
      </c>
      <c r="Y239">
        <v>2019</v>
      </c>
      <c r="Z239">
        <v>4</v>
      </c>
      <c r="AA239">
        <v>2016</v>
      </c>
      <c r="AB239">
        <v>74</v>
      </c>
      <c r="AC239" t="s">
        <v>720</v>
      </c>
    </row>
    <row r="240" spans="1:29" x14ac:dyDescent="0.3">
      <c r="A240" s="1" t="s">
        <v>635</v>
      </c>
      <c r="B240" s="1" t="s">
        <v>315</v>
      </c>
      <c r="C240" s="2">
        <v>33367</v>
      </c>
      <c r="D240" s="1" t="s">
        <v>26</v>
      </c>
      <c r="E240" s="1" t="s">
        <v>27</v>
      </c>
      <c r="F240" s="1" t="s">
        <v>20</v>
      </c>
      <c r="G240" s="1" t="s">
        <v>57</v>
      </c>
      <c r="H240" s="1" t="s">
        <v>245</v>
      </c>
      <c r="I240">
        <v>60070</v>
      </c>
      <c r="J240" s="2">
        <v>42464</v>
      </c>
      <c r="K240" s="1" t="s">
        <v>46</v>
      </c>
      <c r="L240">
        <v>3</v>
      </c>
      <c r="M240" s="1" t="s">
        <v>29</v>
      </c>
      <c r="N240">
        <v>5</v>
      </c>
      <c r="O240">
        <v>3</v>
      </c>
      <c r="P240">
        <v>0</v>
      </c>
      <c r="Q240">
        <v>7</v>
      </c>
      <c r="R240" s="1" t="s">
        <v>635</v>
      </c>
      <c r="S240" s="2">
        <v>44353</v>
      </c>
      <c r="T240" s="1" t="s">
        <v>394</v>
      </c>
      <c r="U240" s="1" t="s">
        <v>29</v>
      </c>
      <c r="V240">
        <v>3</v>
      </c>
      <c r="W240" t="s">
        <v>711</v>
      </c>
      <c r="X240">
        <v>6</v>
      </c>
      <c r="Y240">
        <v>2021</v>
      </c>
      <c r="Z240">
        <v>4</v>
      </c>
      <c r="AA240">
        <v>2016</v>
      </c>
      <c r="AB240">
        <v>34</v>
      </c>
      <c r="AC240" t="s">
        <v>721</v>
      </c>
    </row>
    <row r="241" spans="1:29" x14ac:dyDescent="0.3">
      <c r="A241" s="1" t="s">
        <v>636</v>
      </c>
      <c r="B241" s="1" t="s">
        <v>316</v>
      </c>
      <c r="C241" s="2">
        <v>20193</v>
      </c>
      <c r="D241" s="1" t="s">
        <v>26</v>
      </c>
      <c r="E241" s="1" t="s">
        <v>27</v>
      </c>
      <c r="F241" s="1" t="s">
        <v>20</v>
      </c>
      <c r="G241" s="1" t="s">
        <v>57</v>
      </c>
      <c r="H241" s="1" t="s">
        <v>245</v>
      </c>
      <c r="I241">
        <v>57748</v>
      </c>
      <c r="J241" s="2">
        <v>42562</v>
      </c>
      <c r="K241" s="1" t="s">
        <v>46</v>
      </c>
      <c r="L241">
        <v>3</v>
      </c>
      <c r="M241" s="1" t="s">
        <v>29</v>
      </c>
      <c r="N241">
        <v>3.13</v>
      </c>
      <c r="O241">
        <v>3</v>
      </c>
      <c r="P241">
        <v>0</v>
      </c>
      <c r="Q241">
        <v>16</v>
      </c>
      <c r="R241" s="1" t="s">
        <v>636</v>
      </c>
      <c r="S241" s="2">
        <v>43968</v>
      </c>
      <c r="T241" s="1" t="s">
        <v>394</v>
      </c>
      <c r="U241" s="1" t="s">
        <v>29</v>
      </c>
      <c r="V241">
        <v>3</v>
      </c>
      <c r="W241" t="s">
        <v>711</v>
      </c>
      <c r="X241">
        <v>5</v>
      </c>
      <c r="Y241">
        <v>2020</v>
      </c>
      <c r="Z241">
        <v>7</v>
      </c>
      <c r="AA241">
        <v>2016</v>
      </c>
      <c r="AB241">
        <v>70</v>
      </c>
      <c r="AC241" t="s">
        <v>720</v>
      </c>
    </row>
    <row r="242" spans="1:29" x14ac:dyDescent="0.3">
      <c r="A242" s="1" t="s">
        <v>637</v>
      </c>
      <c r="B242" s="1" t="s">
        <v>317</v>
      </c>
      <c r="C242" s="2">
        <v>29596</v>
      </c>
      <c r="D242" s="1" t="s">
        <v>18</v>
      </c>
      <c r="E242" s="1" t="s">
        <v>19</v>
      </c>
      <c r="F242" s="1" t="s">
        <v>20</v>
      </c>
      <c r="G242" s="1" t="s">
        <v>32</v>
      </c>
      <c r="H242" s="1" t="s">
        <v>307</v>
      </c>
      <c r="I242">
        <v>72609</v>
      </c>
      <c r="J242" s="2">
        <v>42506</v>
      </c>
      <c r="K242" s="1" t="s">
        <v>46</v>
      </c>
      <c r="L242">
        <v>3</v>
      </c>
      <c r="M242" s="1" t="s">
        <v>29</v>
      </c>
      <c r="N242">
        <v>4.76</v>
      </c>
      <c r="O242">
        <v>5</v>
      </c>
      <c r="P242">
        <v>0</v>
      </c>
      <c r="Q242">
        <v>20</v>
      </c>
      <c r="R242" s="1" t="s">
        <v>637</v>
      </c>
      <c r="S242" s="2">
        <v>42910</v>
      </c>
      <c r="T242" s="1" t="s">
        <v>394</v>
      </c>
      <c r="U242" s="1" t="s">
        <v>29</v>
      </c>
      <c r="V242">
        <v>5</v>
      </c>
      <c r="W242" t="s">
        <v>711</v>
      </c>
      <c r="X242">
        <v>6</v>
      </c>
      <c r="Y242">
        <v>2017</v>
      </c>
      <c r="Z242">
        <v>5</v>
      </c>
      <c r="AA242">
        <v>2016</v>
      </c>
      <c r="AB242">
        <v>44</v>
      </c>
      <c r="AC242" t="s">
        <v>718</v>
      </c>
    </row>
    <row r="243" spans="1:29" x14ac:dyDescent="0.3">
      <c r="A243" s="1" t="s">
        <v>638</v>
      </c>
      <c r="B243" s="1" t="s">
        <v>318</v>
      </c>
      <c r="C243" s="2">
        <v>30539</v>
      </c>
      <c r="D243" s="1" t="s">
        <v>26</v>
      </c>
      <c r="E243" s="1" t="s">
        <v>27</v>
      </c>
      <c r="F243" s="1" t="s">
        <v>20</v>
      </c>
      <c r="G243" s="1" t="s">
        <v>21</v>
      </c>
      <c r="H243" s="1" t="s">
        <v>48</v>
      </c>
      <c r="I243">
        <v>55965</v>
      </c>
      <c r="J243" s="2">
        <v>42464</v>
      </c>
      <c r="K243" s="1" t="s">
        <v>46</v>
      </c>
      <c r="L243">
        <v>3</v>
      </c>
      <c r="M243" s="1" t="s">
        <v>29</v>
      </c>
      <c r="N243">
        <v>3.66</v>
      </c>
      <c r="O243">
        <v>3</v>
      </c>
      <c r="P243">
        <v>0</v>
      </c>
      <c r="Q243">
        <v>6</v>
      </c>
      <c r="R243" s="1" t="s">
        <v>638</v>
      </c>
      <c r="S243" s="2">
        <v>42979</v>
      </c>
      <c r="T243" s="1" t="s">
        <v>394</v>
      </c>
      <c r="U243" s="1" t="s">
        <v>29</v>
      </c>
      <c r="V243">
        <v>3</v>
      </c>
      <c r="W243" t="s">
        <v>711</v>
      </c>
      <c r="X243">
        <v>9</v>
      </c>
      <c r="Y243">
        <v>2017</v>
      </c>
      <c r="Z243">
        <v>4</v>
      </c>
      <c r="AA243">
        <v>2016</v>
      </c>
      <c r="AB243">
        <v>42</v>
      </c>
      <c r="AC243" t="s">
        <v>718</v>
      </c>
    </row>
    <row r="244" spans="1:29" x14ac:dyDescent="0.3">
      <c r="A244" s="1" t="s">
        <v>639</v>
      </c>
      <c r="B244" s="1" t="s">
        <v>319</v>
      </c>
      <c r="C244" s="2">
        <v>25703</v>
      </c>
      <c r="D244" s="1" t="s">
        <v>26</v>
      </c>
      <c r="E244" s="1" t="s">
        <v>40</v>
      </c>
      <c r="F244" s="1" t="s">
        <v>20</v>
      </c>
      <c r="G244" s="1" t="s">
        <v>41</v>
      </c>
      <c r="H244" s="1" t="s">
        <v>44</v>
      </c>
      <c r="I244">
        <v>51505</v>
      </c>
      <c r="J244" s="2">
        <v>42562</v>
      </c>
      <c r="K244" s="1" t="s">
        <v>38</v>
      </c>
      <c r="L244">
        <v>3</v>
      </c>
      <c r="M244" s="1" t="s">
        <v>29</v>
      </c>
      <c r="N244">
        <v>4.24</v>
      </c>
      <c r="O244">
        <v>4</v>
      </c>
      <c r="P244">
        <v>0</v>
      </c>
      <c r="Q244">
        <v>2</v>
      </c>
      <c r="R244" s="1" t="s">
        <v>639</v>
      </c>
      <c r="S244" s="2">
        <v>44150</v>
      </c>
      <c r="T244" s="1" t="s">
        <v>394</v>
      </c>
      <c r="U244" s="1" t="s">
        <v>29</v>
      </c>
      <c r="V244">
        <v>4</v>
      </c>
      <c r="W244" t="s">
        <v>711</v>
      </c>
      <c r="X244">
        <v>11</v>
      </c>
      <c r="Y244">
        <v>2020</v>
      </c>
      <c r="Z244">
        <v>7</v>
      </c>
      <c r="AA244">
        <v>2016</v>
      </c>
      <c r="AB244">
        <v>55</v>
      </c>
      <c r="AC244" t="s">
        <v>719</v>
      </c>
    </row>
    <row r="245" spans="1:29" x14ac:dyDescent="0.3">
      <c r="A245" s="1" t="s">
        <v>640</v>
      </c>
      <c r="B245" s="1" t="s">
        <v>320</v>
      </c>
      <c r="C245" s="2">
        <v>27280</v>
      </c>
      <c r="D245" s="1" t="s">
        <v>18</v>
      </c>
      <c r="E245" s="1" t="s">
        <v>27</v>
      </c>
      <c r="F245" s="1" t="s">
        <v>138</v>
      </c>
      <c r="G245" s="1" t="s">
        <v>32</v>
      </c>
      <c r="H245" s="1" t="s">
        <v>307</v>
      </c>
      <c r="I245">
        <v>54933</v>
      </c>
      <c r="J245" s="2">
        <v>42770</v>
      </c>
      <c r="K245" s="1" t="s">
        <v>38</v>
      </c>
      <c r="L245">
        <v>2</v>
      </c>
      <c r="M245" s="1" t="s">
        <v>55</v>
      </c>
      <c r="N245">
        <v>3.97</v>
      </c>
      <c r="O245">
        <v>4</v>
      </c>
      <c r="P245">
        <v>3</v>
      </c>
      <c r="Q245">
        <v>15</v>
      </c>
      <c r="R245" s="1" t="s">
        <v>640</v>
      </c>
      <c r="S245" s="2">
        <v>43641</v>
      </c>
      <c r="T245" s="1" t="s">
        <v>394</v>
      </c>
      <c r="U245" s="1" t="s">
        <v>55</v>
      </c>
      <c r="V245">
        <v>4</v>
      </c>
      <c r="W245" t="s">
        <v>711</v>
      </c>
      <c r="X245">
        <v>6</v>
      </c>
      <c r="Y245">
        <v>2019</v>
      </c>
      <c r="Z245">
        <v>2</v>
      </c>
      <c r="AA245">
        <v>2017</v>
      </c>
      <c r="AB245">
        <v>51</v>
      </c>
      <c r="AC245" t="s">
        <v>719</v>
      </c>
    </row>
    <row r="246" spans="1:29" x14ac:dyDescent="0.3">
      <c r="A246" s="1" t="s">
        <v>641</v>
      </c>
      <c r="B246" s="1" t="s">
        <v>321</v>
      </c>
      <c r="C246" s="2">
        <v>23721</v>
      </c>
      <c r="D246" s="1" t="s">
        <v>18</v>
      </c>
      <c r="E246" s="1" t="s">
        <v>27</v>
      </c>
      <c r="F246" s="1" t="s">
        <v>20</v>
      </c>
      <c r="G246" s="1" t="s">
        <v>75</v>
      </c>
      <c r="H246" s="1" t="s">
        <v>286</v>
      </c>
      <c r="I246">
        <v>68898</v>
      </c>
      <c r="J246" s="2">
        <v>42120</v>
      </c>
      <c r="K246" s="1" t="s">
        <v>38</v>
      </c>
      <c r="L246">
        <v>1</v>
      </c>
      <c r="M246" s="1" t="s">
        <v>104</v>
      </c>
      <c r="N246">
        <v>3</v>
      </c>
      <c r="O246">
        <v>3</v>
      </c>
      <c r="P246">
        <v>3</v>
      </c>
      <c r="Q246">
        <v>10</v>
      </c>
      <c r="R246" s="1" t="s">
        <v>641</v>
      </c>
      <c r="S246" s="2">
        <v>42154</v>
      </c>
      <c r="T246" s="1" t="s">
        <v>394</v>
      </c>
      <c r="U246" s="1" t="s">
        <v>395</v>
      </c>
      <c r="V246">
        <v>3</v>
      </c>
      <c r="W246" t="s">
        <v>711</v>
      </c>
      <c r="X246">
        <v>5</v>
      </c>
      <c r="Y246">
        <v>2015</v>
      </c>
      <c r="Z246">
        <v>4</v>
      </c>
      <c r="AA246">
        <v>2015</v>
      </c>
      <c r="AB246">
        <v>61</v>
      </c>
      <c r="AC246" t="s">
        <v>720</v>
      </c>
    </row>
    <row r="247" spans="1:29" x14ac:dyDescent="0.3">
      <c r="A247" s="1" t="s">
        <v>642</v>
      </c>
      <c r="B247" s="1" t="s">
        <v>322</v>
      </c>
      <c r="C247" s="2">
        <v>30457</v>
      </c>
      <c r="D247" s="1" t="s">
        <v>26</v>
      </c>
      <c r="E247" s="1" t="s">
        <v>40</v>
      </c>
      <c r="F247" s="1" t="s">
        <v>20</v>
      </c>
      <c r="G247" s="1" t="s">
        <v>41</v>
      </c>
      <c r="H247" s="1" t="s">
        <v>44</v>
      </c>
      <c r="I247">
        <v>63813</v>
      </c>
      <c r="J247" s="2">
        <v>42421</v>
      </c>
      <c r="K247" s="1" t="s">
        <v>28</v>
      </c>
      <c r="L247">
        <v>3</v>
      </c>
      <c r="M247" s="1" t="s">
        <v>29</v>
      </c>
      <c r="N247">
        <v>5</v>
      </c>
      <c r="O247">
        <v>5</v>
      </c>
      <c r="P247">
        <v>0</v>
      </c>
      <c r="Q247">
        <v>17</v>
      </c>
      <c r="R247" s="1" t="s">
        <v>642</v>
      </c>
      <c r="S247" s="2">
        <v>43405</v>
      </c>
      <c r="T247" s="1" t="s">
        <v>394</v>
      </c>
      <c r="U247" s="1" t="s">
        <v>29</v>
      </c>
      <c r="V247">
        <v>5</v>
      </c>
      <c r="W247" t="s">
        <v>711</v>
      </c>
      <c r="X247">
        <v>11</v>
      </c>
      <c r="Y247">
        <v>2018</v>
      </c>
      <c r="Z247">
        <v>2</v>
      </c>
      <c r="AA247">
        <v>2016</v>
      </c>
      <c r="AB247">
        <v>42</v>
      </c>
      <c r="AC247" t="s">
        <v>718</v>
      </c>
    </row>
    <row r="248" spans="1:29" x14ac:dyDescent="0.3">
      <c r="A248" s="1" t="s">
        <v>643</v>
      </c>
      <c r="B248" s="1" t="s">
        <v>323</v>
      </c>
      <c r="C248" s="2">
        <v>25448</v>
      </c>
      <c r="D248" s="1" t="s">
        <v>18</v>
      </c>
      <c r="E248" s="1" t="s">
        <v>19</v>
      </c>
      <c r="F248" s="1" t="s">
        <v>20</v>
      </c>
      <c r="G248" s="1" t="s">
        <v>75</v>
      </c>
      <c r="H248" s="1" t="s">
        <v>76</v>
      </c>
      <c r="I248">
        <v>71707</v>
      </c>
      <c r="J248" s="2">
        <v>42919</v>
      </c>
      <c r="K248" s="1" t="s">
        <v>23</v>
      </c>
      <c r="L248">
        <v>3</v>
      </c>
      <c r="M248" s="1" t="s">
        <v>29</v>
      </c>
      <c r="N248">
        <v>4.5</v>
      </c>
      <c r="O248">
        <v>5</v>
      </c>
      <c r="P248">
        <v>0</v>
      </c>
      <c r="Q248">
        <v>20</v>
      </c>
      <c r="R248" s="1" t="s">
        <v>643</v>
      </c>
      <c r="S248" s="2">
        <v>43394</v>
      </c>
      <c r="T248" s="1" t="s">
        <v>394</v>
      </c>
      <c r="U248" s="1" t="s">
        <v>29</v>
      </c>
      <c r="V248">
        <v>5</v>
      </c>
      <c r="W248" t="s">
        <v>711</v>
      </c>
      <c r="X248">
        <v>10</v>
      </c>
      <c r="Y248">
        <v>2018</v>
      </c>
      <c r="Z248">
        <v>7</v>
      </c>
      <c r="AA248">
        <v>2017</v>
      </c>
      <c r="AB248">
        <v>56</v>
      </c>
      <c r="AC248" t="s">
        <v>720</v>
      </c>
    </row>
    <row r="249" spans="1:29" x14ac:dyDescent="0.3">
      <c r="A249" s="1" t="s">
        <v>644</v>
      </c>
      <c r="B249" s="1" t="s">
        <v>324</v>
      </c>
      <c r="C249" s="2">
        <v>19224</v>
      </c>
      <c r="D249" s="1" t="s">
        <v>26</v>
      </c>
      <c r="E249" s="1" t="s">
        <v>19</v>
      </c>
      <c r="F249" s="1" t="s">
        <v>20</v>
      </c>
      <c r="G249" s="1" t="s">
        <v>41</v>
      </c>
      <c r="H249" s="1" t="s">
        <v>44</v>
      </c>
      <c r="I249">
        <v>52177</v>
      </c>
      <c r="J249" s="2">
        <v>42979</v>
      </c>
      <c r="K249" s="1" t="s">
        <v>28</v>
      </c>
      <c r="L249">
        <v>3</v>
      </c>
      <c r="M249" s="1" t="s">
        <v>29</v>
      </c>
      <c r="N249">
        <v>4.6399999999999997</v>
      </c>
      <c r="O249">
        <v>4</v>
      </c>
      <c r="P249">
        <v>0</v>
      </c>
      <c r="Q249">
        <v>8</v>
      </c>
      <c r="R249" s="1" t="s">
        <v>644</v>
      </c>
      <c r="S249" s="2">
        <v>43814</v>
      </c>
      <c r="T249" s="1" t="s">
        <v>394</v>
      </c>
      <c r="U249" s="1" t="s">
        <v>29</v>
      </c>
      <c r="V249">
        <v>4</v>
      </c>
      <c r="W249" t="s">
        <v>711</v>
      </c>
      <c r="X249">
        <v>12</v>
      </c>
      <c r="Y249">
        <v>2019</v>
      </c>
      <c r="Z249">
        <v>9</v>
      </c>
      <c r="AA249">
        <v>2017</v>
      </c>
      <c r="AB249">
        <v>73</v>
      </c>
      <c r="AC249" t="s">
        <v>720</v>
      </c>
    </row>
    <row r="250" spans="1:29" x14ac:dyDescent="0.3">
      <c r="A250" s="1" t="s">
        <v>645</v>
      </c>
      <c r="B250" s="1" t="s">
        <v>325</v>
      </c>
      <c r="C250" s="2">
        <v>26538</v>
      </c>
      <c r="D250" s="1" t="s">
        <v>26</v>
      </c>
      <c r="E250" s="1" t="s">
        <v>19</v>
      </c>
      <c r="F250" s="1" t="s">
        <v>20</v>
      </c>
      <c r="G250" s="1" t="s">
        <v>75</v>
      </c>
      <c r="H250" s="1" t="s">
        <v>286</v>
      </c>
      <c r="I250">
        <v>68099</v>
      </c>
      <c r="J250" s="2">
        <v>42644</v>
      </c>
      <c r="K250" s="1" t="s">
        <v>28</v>
      </c>
      <c r="L250">
        <v>3</v>
      </c>
      <c r="M250" s="1" t="s">
        <v>29</v>
      </c>
      <c r="N250">
        <v>5</v>
      </c>
      <c r="O250">
        <v>3</v>
      </c>
      <c r="P250">
        <v>0</v>
      </c>
      <c r="Q250">
        <v>15</v>
      </c>
      <c r="R250" s="1" t="s">
        <v>645</v>
      </c>
      <c r="S250" s="2">
        <v>42904</v>
      </c>
      <c r="T250" s="1" t="s">
        <v>394</v>
      </c>
      <c r="U250" s="1" t="s">
        <v>29</v>
      </c>
      <c r="V250">
        <v>3</v>
      </c>
      <c r="W250" t="s">
        <v>711</v>
      </c>
      <c r="X250">
        <v>6</v>
      </c>
      <c r="Y250">
        <v>2017</v>
      </c>
      <c r="Z250">
        <v>10</v>
      </c>
      <c r="AA250">
        <v>2016</v>
      </c>
      <c r="AB250">
        <v>53</v>
      </c>
      <c r="AC250" t="s">
        <v>719</v>
      </c>
    </row>
    <row r="251" spans="1:29" x14ac:dyDescent="0.3">
      <c r="A251" s="1" t="s">
        <v>646</v>
      </c>
      <c r="B251" s="1" t="s">
        <v>326</v>
      </c>
      <c r="C251" s="2">
        <v>30728</v>
      </c>
      <c r="D251" s="1" t="s">
        <v>26</v>
      </c>
      <c r="E251" s="1" t="s">
        <v>27</v>
      </c>
      <c r="F251" s="1" t="s">
        <v>20</v>
      </c>
      <c r="G251" s="1" t="s">
        <v>57</v>
      </c>
      <c r="H251" s="1" t="s">
        <v>245</v>
      </c>
      <c r="I251">
        <v>63478</v>
      </c>
      <c r="J251" s="2">
        <v>42597</v>
      </c>
      <c r="K251" s="1" t="s">
        <v>28</v>
      </c>
      <c r="L251">
        <v>3</v>
      </c>
      <c r="M251" s="1" t="s">
        <v>29</v>
      </c>
      <c r="N251">
        <v>3.03</v>
      </c>
      <c r="O251">
        <v>5</v>
      </c>
      <c r="P251">
        <v>0</v>
      </c>
      <c r="Q251">
        <v>16</v>
      </c>
      <c r="R251" s="1" t="s">
        <v>646</v>
      </c>
      <c r="S251" s="2">
        <v>42555</v>
      </c>
      <c r="T251" s="1" t="s">
        <v>394</v>
      </c>
      <c r="U251" s="1" t="s">
        <v>29</v>
      </c>
      <c r="V251">
        <v>5</v>
      </c>
      <c r="W251" t="s">
        <v>711</v>
      </c>
      <c r="X251">
        <v>7</v>
      </c>
      <c r="Y251">
        <v>2016</v>
      </c>
      <c r="Z251">
        <v>8</v>
      </c>
      <c r="AA251">
        <v>2016</v>
      </c>
      <c r="AB251">
        <v>41</v>
      </c>
      <c r="AC251" t="s">
        <v>718</v>
      </c>
    </row>
    <row r="252" spans="1:29" x14ac:dyDescent="0.3">
      <c r="A252" s="1" t="s">
        <v>647</v>
      </c>
      <c r="B252" s="1" t="s">
        <v>327</v>
      </c>
      <c r="C252" s="2">
        <v>28025</v>
      </c>
      <c r="D252" s="1" t="s">
        <v>26</v>
      </c>
      <c r="E252" s="1" t="s">
        <v>40</v>
      </c>
      <c r="F252" s="1" t="s">
        <v>20</v>
      </c>
      <c r="G252" s="1" t="s">
        <v>21</v>
      </c>
      <c r="H252" s="1" t="s">
        <v>48</v>
      </c>
      <c r="I252">
        <v>68182</v>
      </c>
      <c r="J252" s="2">
        <v>42421</v>
      </c>
      <c r="K252" s="1" t="s">
        <v>46</v>
      </c>
      <c r="L252">
        <v>3</v>
      </c>
      <c r="M252" s="1" t="s">
        <v>29</v>
      </c>
      <c r="N252">
        <v>3.72</v>
      </c>
      <c r="O252">
        <v>3</v>
      </c>
      <c r="P252">
        <v>0</v>
      </c>
      <c r="Q252">
        <v>18</v>
      </c>
      <c r="R252" s="1" t="s">
        <v>647</v>
      </c>
      <c r="S252" s="2">
        <v>42739</v>
      </c>
      <c r="T252" s="1" t="s">
        <v>394</v>
      </c>
      <c r="U252" s="1" t="s">
        <v>29</v>
      </c>
      <c r="V252">
        <v>3</v>
      </c>
      <c r="W252" t="s">
        <v>711</v>
      </c>
      <c r="X252">
        <v>1</v>
      </c>
      <c r="Y252">
        <v>2017</v>
      </c>
      <c r="Z252">
        <v>2</v>
      </c>
      <c r="AA252">
        <v>2016</v>
      </c>
      <c r="AB252">
        <v>49</v>
      </c>
      <c r="AC252" t="s">
        <v>719</v>
      </c>
    </row>
    <row r="253" spans="1:29" x14ac:dyDescent="0.3">
      <c r="A253" s="1" t="s">
        <v>648</v>
      </c>
      <c r="B253" s="1" t="s">
        <v>328</v>
      </c>
      <c r="C253" s="2">
        <v>28079</v>
      </c>
      <c r="D253" s="1" t="s">
        <v>18</v>
      </c>
      <c r="E253" s="1" t="s">
        <v>27</v>
      </c>
      <c r="F253" s="1" t="s">
        <v>20</v>
      </c>
      <c r="G253" s="1" t="s">
        <v>41</v>
      </c>
      <c r="H253" s="1" t="s">
        <v>156</v>
      </c>
      <c r="I253">
        <v>83082</v>
      </c>
      <c r="J253" s="2">
        <v>42421</v>
      </c>
      <c r="K253" s="1" t="s">
        <v>28</v>
      </c>
      <c r="L253">
        <v>2</v>
      </c>
      <c r="M253" s="1" t="s">
        <v>55</v>
      </c>
      <c r="N253">
        <v>2.34</v>
      </c>
      <c r="O253">
        <v>2</v>
      </c>
      <c r="P253">
        <v>3</v>
      </c>
      <c r="Q253">
        <v>4</v>
      </c>
      <c r="R253" s="1" t="s">
        <v>648</v>
      </c>
      <c r="S253" s="2">
        <v>42637</v>
      </c>
      <c r="T253" s="1" t="s">
        <v>394</v>
      </c>
      <c r="U253" s="1" t="s">
        <v>55</v>
      </c>
      <c r="V253">
        <v>2</v>
      </c>
      <c r="W253" t="s">
        <v>711</v>
      </c>
      <c r="X253">
        <v>9</v>
      </c>
      <c r="Y253">
        <v>2016</v>
      </c>
      <c r="Z253">
        <v>2</v>
      </c>
      <c r="AA253">
        <v>2016</v>
      </c>
      <c r="AB253">
        <v>49</v>
      </c>
      <c r="AC253" t="s">
        <v>719</v>
      </c>
    </row>
    <row r="254" spans="1:29" x14ac:dyDescent="0.3">
      <c r="A254" s="1" t="s">
        <v>649</v>
      </c>
      <c r="B254" s="1" t="s">
        <v>329</v>
      </c>
      <c r="C254" s="2">
        <v>21781</v>
      </c>
      <c r="D254" s="1" t="s">
        <v>18</v>
      </c>
      <c r="E254" s="1" t="s">
        <v>27</v>
      </c>
      <c r="F254" s="1" t="s">
        <v>20</v>
      </c>
      <c r="G254" s="1" t="s">
        <v>41</v>
      </c>
      <c r="H254" s="1" t="s">
        <v>156</v>
      </c>
      <c r="I254">
        <v>46837</v>
      </c>
      <c r="J254" s="2">
        <v>42562</v>
      </c>
      <c r="K254" s="1" t="s">
        <v>28</v>
      </c>
      <c r="L254">
        <v>4</v>
      </c>
      <c r="M254" s="1" t="s">
        <v>24</v>
      </c>
      <c r="N254">
        <v>4.7</v>
      </c>
      <c r="O254">
        <v>4</v>
      </c>
      <c r="P254">
        <v>0</v>
      </c>
      <c r="Q254">
        <v>9</v>
      </c>
      <c r="R254" s="1" t="s">
        <v>649</v>
      </c>
      <c r="S254" s="2">
        <v>44680</v>
      </c>
      <c r="T254" s="1" t="s">
        <v>394</v>
      </c>
      <c r="U254" s="1" t="s">
        <v>24</v>
      </c>
      <c r="V254">
        <v>4</v>
      </c>
      <c r="W254" t="s">
        <v>711</v>
      </c>
      <c r="X254">
        <v>4</v>
      </c>
      <c r="Y254">
        <v>2022</v>
      </c>
      <c r="Z254">
        <v>7</v>
      </c>
      <c r="AA254">
        <v>2016</v>
      </c>
      <c r="AB254">
        <v>66</v>
      </c>
      <c r="AC254" t="s">
        <v>720</v>
      </c>
    </row>
    <row r="255" spans="1:29" x14ac:dyDescent="0.3">
      <c r="A255" s="1" t="s">
        <v>650</v>
      </c>
      <c r="B255" s="1" t="s">
        <v>330</v>
      </c>
      <c r="C255" s="2">
        <v>31519</v>
      </c>
      <c r="D255" s="1" t="s">
        <v>26</v>
      </c>
      <c r="E255" s="1" t="s">
        <v>27</v>
      </c>
      <c r="F255" s="1" t="s">
        <v>170</v>
      </c>
      <c r="G255" s="1" t="s">
        <v>21</v>
      </c>
      <c r="H255" s="1" t="s">
        <v>22</v>
      </c>
      <c r="I255">
        <v>61154</v>
      </c>
      <c r="J255" s="2">
        <v>42644</v>
      </c>
      <c r="K255" s="1" t="s">
        <v>28</v>
      </c>
      <c r="L255">
        <v>3</v>
      </c>
      <c r="M255" s="1" t="s">
        <v>29</v>
      </c>
      <c r="N255">
        <v>4</v>
      </c>
      <c r="O255">
        <v>4</v>
      </c>
      <c r="P255">
        <v>0</v>
      </c>
      <c r="Q255">
        <v>4</v>
      </c>
      <c r="R255" s="1" t="s">
        <v>650</v>
      </c>
      <c r="S255" s="2">
        <v>43834</v>
      </c>
      <c r="T255" s="1" t="s">
        <v>394</v>
      </c>
      <c r="U255" s="1" t="s">
        <v>29</v>
      </c>
      <c r="V255">
        <v>4</v>
      </c>
      <c r="W255" t="s">
        <v>711</v>
      </c>
      <c r="X255">
        <v>1</v>
      </c>
      <c r="Y255">
        <v>2020</v>
      </c>
      <c r="Z255">
        <v>10</v>
      </c>
      <c r="AA255">
        <v>2016</v>
      </c>
      <c r="AB255">
        <v>39</v>
      </c>
      <c r="AC255" t="s">
        <v>718</v>
      </c>
    </row>
    <row r="256" spans="1:29" x14ac:dyDescent="0.3">
      <c r="A256" s="1" t="s">
        <v>651</v>
      </c>
      <c r="B256" s="1" t="s">
        <v>331</v>
      </c>
      <c r="C256" s="2">
        <v>32823</v>
      </c>
      <c r="D256" s="1" t="s">
        <v>26</v>
      </c>
      <c r="E256" s="1" t="s">
        <v>19</v>
      </c>
      <c r="F256" s="1" t="s">
        <v>170</v>
      </c>
      <c r="G256" s="1" t="s">
        <v>75</v>
      </c>
      <c r="H256" s="1" t="s">
        <v>97</v>
      </c>
      <c r="I256">
        <v>68999</v>
      </c>
      <c r="J256" s="2">
        <v>42562</v>
      </c>
      <c r="K256" s="1" t="s">
        <v>46</v>
      </c>
      <c r="L256">
        <v>3</v>
      </c>
      <c r="M256" s="1" t="s">
        <v>29</v>
      </c>
      <c r="N256">
        <v>4.5</v>
      </c>
      <c r="O256">
        <v>5</v>
      </c>
      <c r="P256">
        <v>0</v>
      </c>
      <c r="Q256">
        <v>2</v>
      </c>
      <c r="R256" s="1" t="s">
        <v>651</v>
      </c>
      <c r="S256" s="2">
        <v>43214</v>
      </c>
      <c r="T256" s="1" t="s">
        <v>394</v>
      </c>
      <c r="U256" s="1" t="s">
        <v>29</v>
      </c>
      <c r="V256">
        <v>5</v>
      </c>
      <c r="W256" t="s">
        <v>711</v>
      </c>
      <c r="X256">
        <v>4</v>
      </c>
      <c r="Y256">
        <v>2018</v>
      </c>
      <c r="Z256">
        <v>7</v>
      </c>
      <c r="AA256">
        <v>2016</v>
      </c>
      <c r="AB256">
        <v>36</v>
      </c>
      <c r="AC256" t="s">
        <v>718</v>
      </c>
    </row>
    <row r="257" spans="1:29" x14ac:dyDescent="0.3">
      <c r="A257" s="1" t="s">
        <v>652</v>
      </c>
      <c r="B257" s="1" t="s">
        <v>332</v>
      </c>
      <c r="C257" s="2">
        <v>26888</v>
      </c>
      <c r="D257" s="1" t="s">
        <v>26</v>
      </c>
      <c r="E257" s="1" t="s">
        <v>27</v>
      </c>
      <c r="F257" s="1" t="s">
        <v>170</v>
      </c>
      <c r="G257" s="1" t="s">
        <v>57</v>
      </c>
      <c r="H257" s="1" t="s">
        <v>44</v>
      </c>
      <c r="I257">
        <v>54005</v>
      </c>
      <c r="J257" s="2">
        <v>42639</v>
      </c>
      <c r="K257" s="1" t="s">
        <v>46</v>
      </c>
      <c r="L257">
        <v>3</v>
      </c>
      <c r="M257" s="1" t="s">
        <v>29</v>
      </c>
      <c r="N257">
        <v>3.6</v>
      </c>
      <c r="O257">
        <v>5</v>
      </c>
      <c r="P257">
        <v>0</v>
      </c>
      <c r="Q257">
        <v>16</v>
      </c>
      <c r="R257" s="1" t="s">
        <v>652</v>
      </c>
      <c r="S257" s="2">
        <v>43561</v>
      </c>
      <c r="T257" s="1" t="s">
        <v>394</v>
      </c>
      <c r="U257" s="1" t="s">
        <v>29</v>
      </c>
      <c r="V257">
        <v>5</v>
      </c>
      <c r="W257" t="s">
        <v>711</v>
      </c>
      <c r="X257">
        <v>4</v>
      </c>
      <c r="Y257">
        <v>2019</v>
      </c>
      <c r="Z257">
        <v>9</v>
      </c>
      <c r="AA257">
        <v>2016</v>
      </c>
      <c r="AB257">
        <v>52</v>
      </c>
      <c r="AC257" t="s">
        <v>719</v>
      </c>
    </row>
    <row r="258" spans="1:29" x14ac:dyDescent="0.3">
      <c r="A258" s="1" t="s">
        <v>653</v>
      </c>
      <c r="B258" s="1" t="s">
        <v>333</v>
      </c>
      <c r="C258" s="2">
        <v>25790</v>
      </c>
      <c r="D258" s="1" t="s">
        <v>26</v>
      </c>
      <c r="E258" s="1" t="s">
        <v>27</v>
      </c>
      <c r="F258" s="1" t="s">
        <v>170</v>
      </c>
      <c r="G258" s="1" t="s">
        <v>32</v>
      </c>
      <c r="H258" s="1" t="s">
        <v>334</v>
      </c>
      <c r="I258">
        <v>45433</v>
      </c>
      <c r="J258" s="2">
        <v>42639</v>
      </c>
      <c r="K258" s="1" t="s">
        <v>46</v>
      </c>
      <c r="L258">
        <v>3</v>
      </c>
      <c r="M258" s="1" t="s">
        <v>29</v>
      </c>
      <c r="N258">
        <v>3.49</v>
      </c>
      <c r="O258">
        <v>4</v>
      </c>
      <c r="P258">
        <v>0</v>
      </c>
      <c r="Q258">
        <v>6</v>
      </c>
      <c r="R258" s="1" t="s">
        <v>653</v>
      </c>
      <c r="S258" s="2">
        <v>43344</v>
      </c>
      <c r="T258" s="1" t="s">
        <v>394</v>
      </c>
      <c r="U258" s="1" t="s">
        <v>29</v>
      </c>
      <c r="V258">
        <v>4</v>
      </c>
      <c r="W258" t="s">
        <v>711</v>
      </c>
      <c r="X258">
        <v>9</v>
      </c>
      <c r="Y258">
        <v>2018</v>
      </c>
      <c r="Z258">
        <v>9</v>
      </c>
      <c r="AA258">
        <v>2016</v>
      </c>
      <c r="AB258">
        <v>55</v>
      </c>
      <c r="AC258" t="s">
        <v>719</v>
      </c>
    </row>
    <row r="259" spans="1:29" x14ac:dyDescent="0.3">
      <c r="A259" s="1" t="s">
        <v>654</v>
      </c>
      <c r="B259" s="1" t="s">
        <v>335</v>
      </c>
      <c r="C259" s="2">
        <v>29061</v>
      </c>
      <c r="D259" s="1" t="s">
        <v>26</v>
      </c>
      <c r="E259" s="1" t="s">
        <v>40</v>
      </c>
      <c r="F259" s="1" t="s">
        <v>170</v>
      </c>
      <c r="G259" s="1" t="s">
        <v>57</v>
      </c>
      <c r="H259" s="1" t="s">
        <v>245</v>
      </c>
      <c r="I259">
        <v>66074</v>
      </c>
      <c r="J259" s="2">
        <v>43282</v>
      </c>
      <c r="K259" s="1" t="s">
        <v>28</v>
      </c>
      <c r="L259">
        <v>3</v>
      </c>
      <c r="M259" s="1" t="s">
        <v>29</v>
      </c>
      <c r="N259">
        <v>4.5199999999999996</v>
      </c>
      <c r="O259">
        <v>3</v>
      </c>
      <c r="P259">
        <v>0</v>
      </c>
      <c r="Q259">
        <v>20</v>
      </c>
      <c r="R259" s="1" t="s">
        <v>654</v>
      </c>
      <c r="S259" s="2">
        <v>43190</v>
      </c>
      <c r="T259" s="1" t="s">
        <v>394</v>
      </c>
      <c r="U259" s="1" t="s">
        <v>29</v>
      </c>
      <c r="V259">
        <v>3</v>
      </c>
      <c r="W259" t="s">
        <v>711</v>
      </c>
      <c r="X259">
        <v>3</v>
      </c>
      <c r="Y259">
        <v>2018</v>
      </c>
      <c r="Z259">
        <v>7</v>
      </c>
      <c r="AA259">
        <v>2018</v>
      </c>
      <c r="AB259">
        <v>46</v>
      </c>
      <c r="AC259" t="s">
        <v>719</v>
      </c>
    </row>
    <row r="260" spans="1:29" x14ac:dyDescent="0.3">
      <c r="A260" s="1" t="s">
        <v>655</v>
      </c>
      <c r="B260" s="1" t="s">
        <v>336</v>
      </c>
      <c r="C260" s="2">
        <v>30930</v>
      </c>
      <c r="D260" s="1" t="s">
        <v>18</v>
      </c>
      <c r="E260" s="1" t="s">
        <v>27</v>
      </c>
      <c r="F260" s="1" t="s">
        <v>170</v>
      </c>
      <c r="G260" s="1" t="s">
        <v>75</v>
      </c>
      <c r="H260" s="1" t="s">
        <v>286</v>
      </c>
      <c r="I260">
        <v>61962</v>
      </c>
      <c r="J260" s="2">
        <v>42770</v>
      </c>
      <c r="K260" s="1" t="s">
        <v>46</v>
      </c>
      <c r="L260">
        <v>3</v>
      </c>
      <c r="M260" s="1" t="s">
        <v>29</v>
      </c>
      <c r="N260">
        <v>4.9000000000000004</v>
      </c>
      <c r="O260">
        <v>3</v>
      </c>
      <c r="P260">
        <v>0</v>
      </c>
      <c r="Q260">
        <v>20</v>
      </c>
      <c r="R260" s="1" t="s">
        <v>655</v>
      </c>
      <c r="S260" s="2">
        <v>42840</v>
      </c>
      <c r="T260" s="1" t="s">
        <v>394</v>
      </c>
      <c r="U260" s="1" t="s">
        <v>29</v>
      </c>
      <c r="V260">
        <v>3</v>
      </c>
      <c r="W260" t="s">
        <v>711</v>
      </c>
      <c r="X260">
        <v>4</v>
      </c>
      <c r="Y260">
        <v>2017</v>
      </c>
      <c r="Z260">
        <v>2</v>
      </c>
      <c r="AA260">
        <v>2017</v>
      </c>
      <c r="AB260">
        <v>41</v>
      </c>
      <c r="AC260" t="s">
        <v>718</v>
      </c>
    </row>
    <row r="261" spans="1:29" x14ac:dyDescent="0.3">
      <c r="A261" s="1" t="s">
        <v>656</v>
      </c>
      <c r="B261" s="1" t="s">
        <v>337</v>
      </c>
      <c r="C261" s="2">
        <v>28872</v>
      </c>
      <c r="D261" s="1" t="s">
        <v>26</v>
      </c>
      <c r="E261" s="1" t="s">
        <v>19</v>
      </c>
      <c r="F261" s="1" t="s">
        <v>20</v>
      </c>
      <c r="G261" s="1" t="s">
        <v>21</v>
      </c>
      <c r="H261" s="1" t="s">
        <v>22</v>
      </c>
      <c r="I261">
        <v>63676</v>
      </c>
      <c r="J261" s="2">
        <v>42639</v>
      </c>
      <c r="K261" s="1" t="s">
        <v>28</v>
      </c>
      <c r="L261">
        <v>3</v>
      </c>
      <c r="M261" s="1" t="s">
        <v>29</v>
      </c>
      <c r="N261">
        <v>4.88</v>
      </c>
      <c r="O261">
        <v>3</v>
      </c>
      <c r="P261">
        <v>0</v>
      </c>
      <c r="Q261">
        <v>17</v>
      </c>
      <c r="R261" s="1"/>
      <c r="S261" s="2"/>
      <c r="T261" s="1"/>
      <c r="U261" s="1"/>
      <c r="W261" t="s">
        <v>710</v>
      </c>
      <c r="Z261">
        <v>9</v>
      </c>
      <c r="AA261">
        <v>2016</v>
      </c>
      <c r="AB261">
        <v>46</v>
      </c>
      <c r="AC261" t="s">
        <v>719</v>
      </c>
    </row>
    <row r="262" spans="1:29" x14ac:dyDescent="0.3">
      <c r="A262" s="1" t="s">
        <v>657</v>
      </c>
      <c r="B262" s="1" t="s">
        <v>338</v>
      </c>
      <c r="C262" s="2">
        <v>29671</v>
      </c>
      <c r="D262" s="1" t="s">
        <v>26</v>
      </c>
      <c r="E262" s="1" t="s">
        <v>27</v>
      </c>
      <c r="F262" s="1" t="s">
        <v>20</v>
      </c>
      <c r="G262" s="1" t="s">
        <v>21</v>
      </c>
      <c r="H262" s="1" t="s">
        <v>22</v>
      </c>
      <c r="I262">
        <v>52624</v>
      </c>
      <c r="J262" s="2">
        <v>42497</v>
      </c>
      <c r="K262" s="1" t="s">
        <v>28</v>
      </c>
      <c r="L262">
        <v>3</v>
      </c>
      <c r="M262" s="1" t="s">
        <v>29</v>
      </c>
      <c r="N262">
        <v>3.18</v>
      </c>
      <c r="O262">
        <v>4</v>
      </c>
      <c r="P262">
        <v>0</v>
      </c>
      <c r="Q262">
        <v>16</v>
      </c>
      <c r="R262" s="1"/>
      <c r="S262" s="2"/>
      <c r="T262" s="1"/>
      <c r="U262" s="1"/>
      <c r="W262" t="s">
        <v>710</v>
      </c>
      <c r="Z262">
        <v>5</v>
      </c>
      <c r="AA262">
        <v>2016</v>
      </c>
      <c r="AB262">
        <v>44</v>
      </c>
      <c r="AC262" t="s">
        <v>718</v>
      </c>
    </row>
    <row r="263" spans="1:29" x14ac:dyDescent="0.3">
      <c r="A263" s="1" t="s">
        <v>658</v>
      </c>
      <c r="B263" s="1" t="s">
        <v>339</v>
      </c>
      <c r="C263" s="2">
        <v>28120</v>
      </c>
      <c r="D263" s="1" t="s">
        <v>26</v>
      </c>
      <c r="E263" s="1" t="s">
        <v>35</v>
      </c>
      <c r="F263" s="1" t="s">
        <v>20</v>
      </c>
      <c r="G263" s="1" t="s">
        <v>21</v>
      </c>
      <c r="H263" s="1" t="s">
        <v>48</v>
      </c>
      <c r="I263">
        <v>67237</v>
      </c>
      <c r="J263" s="2">
        <v>43319</v>
      </c>
      <c r="K263" s="1" t="s">
        <v>23</v>
      </c>
      <c r="L263">
        <v>3</v>
      </c>
      <c r="M263" s="1" t="s">
        <v>29</v>
      </c>
      <c r="N263">
        <v>4.6500000000000004</v>
      </c>
      <c r="O263">
        <v>4</v>
      </c>
      <c r="P263">
        <v>0</v>
      </c>
      <c r="Q263">
        <v>15</v>
      </c>
      <c r="R263" s="1"/>
      <c r="S263" s="2"/>
      <c r="T263" s="1"/>
      <c r="U263" s="1"/>
      <c r="W263" t="s">
        <v>710</v>
      </c>
      <c r="Z263">
        <v>8</v>
      </c>
      <c r="AA263">
        <v>2018</v>
      </c>
      <c r="AB263">
        <v>49</v>
      </c>
      <c r="AC263" t="s">
        <v>719</v>
      </c>
    </row>
    <row r="264" spans="1:29" x14ac:dyDescent="0.3">
      <c r="A264" s="1" t="s">
        <v>659</v>
      </c>
      <c r="B264" s="1" t="s">
        <v>340</v>
      </c>
      <c r="C264" s="2">
        <v>26709</v>
      </c>
      <c r="D264" s="1" t="s">
        <v>26</v>
      </c>
      <c r="E264" s="1" t="s">
        <v>19</v>
      </c>
      <c r="F264" s="1" t="s">
        <v>20</v>
      </c>
      <c r="G264" s="1" t="s">
        <v>21</v>
      </c>
      <c r="H264" s="1" t="s">
        <v>22</v>
      </c>
      <c r="I264">
        <v>47434</v>
      </c>
      <c r="J264" s="2">
        <v>42562</v>
      </c>
      <c r="K264" s="1" t="s">
        <v>38</v>
      </c>
      <c r="L264">
        <v>4</v>
      </c>
      <c r="M264" s="1" t="s">
        <v>24</v>
      </c>
      <c r="N264">
        <v>5</v>
      </c>
      <c r="O264">
        <v>4</v>
      </c>
      <c r="P264">
        <v>0</v>
      </c>
      <c r="Q264">
        <v>17</v>
      </c>
      <c r="R264" s="1" t="s">
        <v>659</v>
      </c>
      <c r="S264" s="2">
        <v>43783</v>
      </c>
      <c r="T264" s="1" t="s">
        <v>394</v>
      </c>
      <c r="U264" s="1" t="s">
        <v>24</v>
      </c>
      <c r="V264">
        <v>4</v>
      </c>
      <c r="W264" t="s">
        <v>711</v>
      </c>
      <c r="X264">
        <v>11</v>
      </c>
      <c r="Y264">
        <v>2019</v>
      </c>
      <c r="Z264">
        <v>7</v>
      </c>
      <c r="AA264">
        <v>2016</v>
      </c>
      <c r="AB264">
        <v>52</v>
      </c>
      <c r="AC264" t="s">
        <v>719</v>
      </c>
    </row>
    <row r="265" spans="1:29" x14ac:dyDescent="0.3">
      <c r="A265" s="1" t="s">
        <v>660</v>
      </c>
      <c r="B265" s="1" t="s">
        <v>341</v>
      </c>
      <c r="C265" s="2">
        <v>26553</v>
      </c>
      <c r="D265" s="1" t="s">
        <v>18</v>
      </c>
      <c r="E265" s="1" t="s">
        <v>35</v>
      </c>
      <c r="F265" s="1" t="s">
        <v>20</v>
      </c>
      <c r="G265" s="1" t="s">
        <v>75</v>
      </c>
      <c r="H265" s="1" t="s">
        <v>286</v>
      </c>
      <c r="I265">
        <v>52788</v>
      </c>
      <c r="J265" s="2">
        <v>43002</v>
      </c>
      <c r="K265" s="1" t="s">
        <v>28</v>
      </c>
      <c r="L265">
        <v>3</v>
      </c>
      <c r="M265" s="1" t="s">
        <v>29</v>
      </c>
      <c r="N265">
        <v>3.08</v>
      </c>
      <c r="O265">
        <v>4</v>
      </c>
      <c r="P265">
        <v>0</v>
      </c>
      <c r="Q265">
        <v>18</v>
      </c>
      <c r="R265" s="1" t="s">
        <v>660</v>
      </c>
      <c r="S265" s="2">
        <v>44465</v>
      </c>
      <c r="T265" s="1" t="s">
        <v>394</v>
      </c>
      <c r="U265" s="1" t="s">
        <v>29</v>
      </c>
      <c r="V265">
        <v>4</v>
      </c>
      <c r="W265" t="s">
        <v>711</v>
      </c>
      <c r="X265">
        <v>9</v>
      </c>
      <c r="Y265">
        <v>2021</v>
      </c>
      <c r="Z265">
        <v>9</v>
      </c>
      <c r="AA265">
        <v>2017</v>
      </c>
      <c r="AB265">
        <v>53</v>
      </c>
      <c r="AC265" t="s">
        <v>719</v>
      </c>
    </row>
    <row r="266" spans="1:29" x14ac:dyDescent="0.3">
      <c r="A266" s="1" t="s">
        <v>661</v>
      </c>
      <c r="B266" s="1" t="s">
        <v>342</v>
      </c>
      <c r="C266" s="2">
        <v>31697</v>
      </c>
      <c r="D266" s="1" t="s">
        <v>26</v>
      </c>
      <c r="E266" s="1" t="s">
        <v>27</v>
      </c>
      <c r="F266" s="1" t="s">
        <v>20</v>
      </c>
      <c r="G266" s="1" t="s">
        <v>32</v>
      </c>
      <c r="H266" s="1" t="s">
        <v>33</v>
      </c>
      <c r="I266">
        <v>68407</v>
      </c>
      <c r="J266" s="2">
        <v>42497</v>
      </c>
      <c r="K266" s="1" t="s">
        <v>23</v>
      </c>
      <c r="L266">
        <v>3</v>
      </c>
      <c r="M266" s="1" t="s">
        <v>29</v>
      </c>
      <c r="N266">
        <v>5</v>
      </c>
      <c r="O266">
        <v>4</v>
      </c>
      <c r="P266">
        <v>0</v>
      </c>
      <c r="Q266">
        <v>16</v>
      </c>
      <c r="R266" s="1" t="s">
        <v>661</v>
      </c>
      <c r="S266" s="2">
        <v>42601</v>
      </c>
      <c r="T266" s="1" t="s">
        <v>394</v>
      </c>
      <c r="U266" s="1" t="s">
        <v>29</v>
      </c>
      <c r="V266">
        <v>4</v>
      </c>
      <c r="W266" t="s">
        <v>711</v>
      </c>
      <c r="X266">
        <v>8</v>
      </c>
      <c r="Y266">
        <v>2016</v>
      </c>
      <c r="Z266">
        <v>5</v>
      </c>
      <c r="AA266">
        <v>2016</v>
      </c>
      <c r="AB266">
        <v>39</v>
      </c>
      <c r="AC266" t="s">
        <v>718</v>
      </c>
    </row>
    <row r="267" spans="1:29" x14ac:dyDescent="0.3">
      <c r="A267" s="1" t="s">
        <v>662</v>
      </c>
      <c r="B267" s="1" t="s">
        <v>343</v>
      </c>
      <c r="C267" s="2">
        <v>24988</v>
      </c>
      <c r="D267" s="1" t="s">
        <v>26</v>
      </c>
      <c r="E267" s="1" t="s">
        <v>19</v>
      </c>
      <c r="F267" s="1" t="s">
        <v>20</v>
      </c>
      <c r="G267" s="1" t="s">
        <v>57</v>
      </c>
      <c r="H267" s="1" t="s">
        <v>245</v>
      </c>
      <c r="I267">
        <v>62659</v>
      </c>
      <c r="J267" s="2">
        <v>42770</v>
      </c>
      <c r="K267" s="1" t="s">
        <v>38</v>
      </c>
      <c r="L267">
        <v>3</v>
      </c>
      <c r="M267" s="1" t="s">
        <v>29</v>
      </c>
      <c r="N267">
        <v>4.18</v>
      </c>
      <c r="O267">
        <v>4</v>
      </c>
      <c r="P267">
        <v>0</v>
      </c>
      <c r="Q267">
        <v>17</v>
      </c>
      <c r="R267" s="1" t="s">
        <v>662</v>
      </c>
      <c r="S267" s="2">
        <v>44146</v>
      </c>
      <c r="T267" s="1" t="s">
        <v>394</v>
      </c>
      <c r="U267" s="1" t="s">
        <v>29</v>
      </c>
      <c r="V267">
        <v>4</v>
      </c>
      <c r="W267" t="s">
        <v>711</v>
      </c>
      <c r="X267">
        <v>11</v>
      </c>
      <c r="Y267">
        <v>2020</v>
      </c>
      <c r="Z267">
        <v>2</v>
      </c>
      <c r="AA267">
        <v>2017</v>
      </c>
      <c r="AB267">
        <v>57</v>
      </c>
      <c r="AC267" t="s">
        <v>720</v>
      </c>
    </row>
    <row r="268" spans="1:29" x14ac:dyDescent="0.3">
      <c r="A268" s="1" t="s">
        <v>663</v>
      </c>
      <c r="B268" s="1" t="s">
        <v>344</v>
      </c>
      <c r="C268" s="2">
        <v>31227</v>
      </c>
      <c r="D268" s="1" t="s">
        <v>18</v>
      </c>
      <c r="E268" s="1" t="s">
        <v>19</v>
      </c>
      <c r="F268" s="1" t="s">
        <v>199</v>
      </c>
      <c r="G268" s="1" t="s">
        <v>41</v>
      </c>
      <c r="H268" s="1" t="s">
        <v>33</v>
      </c>
      <c r="I268">
        <v>55800</v>
      </c>
      <c r="J268" s="2">
        <v>42597</v>
      </c>
      <c r="K268" s="1" t="s">
        <v>23</v>
      </c>
      <c r="L268">
        <v>1</v>
      </c>
      <c r="M268" s="1" t="s">
        <v>104</v>
      </c>
      <c r="N268">
        <v>3</v>
      </c>
      <c r="O268">
        <v>2</v>
      </c>
      <c r="P268">
        <v>6</v>
      </c>
      <c r="Q268">
        <v>6</v>
      </c>
      <c r="R268" s="1" t="s">
        <v>663</v>
      </c>
      <c r="S268" s="2">
        <v>43199</v>
      </c>
      <c r="T268" s="1" t="s">
        <v>394</v>
      </c>
      <c r="U268" s="1" t="s">
        <v>395</v>
      </c>
      <c r="V268">
        <v>2</v>
      </c>
      <c r="W268" t="s">
        <v>711</v>
      </c>
      <c r="X268">
        <v>4</v>
      </c>
      <c r="Y268">
        <v>2018</v>
      </c>
      <c r="Z268">
        <v>8</v>
      </c>
      <c r="AA268">
        <v>2016</v>
      </c>
      <c r="AB268">
        <v>40</v>
      </c>
      <c r="AC268" t="s">
        <v>718</v>
      </c>
    </row>
    <row r="269" spans="1:29" x14ac:dyDescent="0.3">
      <c r="A269" s="1" t="s">
        <v>664</v>
      </c>
      <c r="B269" s="1" t="s">
        <v>345</v>
      </c>
      <c r="C269" s="2">
        <v>32544</v>
      </c>
      <c r="D269" s="1" t="s">
        <v>18</v>
      </c>
      <c r="E269" s="1" t="s">
        <v>19</v>
      </c>
      <c r="F269" s="1" t="s">
        <v>20</v>
      </c>
      <c r="G269" s="1" t="s">
        <v>75</v>
      </c>
      <c r="H269" s="1" t="s">
        <v>286</v>
      </c>
      <c r="I269">
        <v>50470</v>
      </c>
      <c r="J269" s="2">
        <v>42639</v>
      </c>
      <c r="K269" s="1" t="s">
        <v>38</v>
      </c>
      <c r="L269">
        <v>3</v>
      </c>
      <c r="M269" s="1" t="s">
        <v>29</v>
      </c>
      <c r="N269">
        <v>4.3</v>
      </c>
      <c r="O269">
        <v>3</v>
      </c>
      <c r="P269">
        <v>0</v>
      </c>
      <c r="Q269">
        <v>19</v>
      </c>
      <c r="R269" s="1" t="s">
        <v>664</v>
      </c>
      <c r="S269" s="2">
        <v>43194</v>
      </c>
      <c r="T269" s="1" t="s">
        <v>394</v>
      </c>
      <c r="U269" s="1" t="s">
        <v>29</v>
      </c>
      <c r="V269">
        <v>3</v>
      </c>
      <c r="W269" t="s">
        <v>711</v>
      </c>
      <c r="X269">
        <v>4</v>
      </c>
      <c r="Y269">
        <v>2018</v>
      </c>
      <c r="Z269">
        <v>9</v>
      </c>
      <c r="AA269">
        <v>2016</v>
      </c>
      <c r="AB269">
        <v>36</v>
      </c>
      <c r="AC269" t="s">
        <v>718</v>
      </c>
    </row>
    <row r="270" spans="1:29" x14ac:dyDescent="0.3">
      <c r="A270" s="1" t="s">
        <v>665</v>
      </c>
      <c r="B270" s="1" t="s">
        <v>346</v>
      </c>
      <c r="C270" s="2">
        <v>30403</v>
      </c>
      <c r="D270" s="1" t="s">
        <v>18</v>
      </c>
      <c r="E270" s="1" t="s">
        <v>27</v>
      </c>
      <c r="F270" s="1" t="s">
        <v>20</v>
      </c>
      <c r="G270" s="1" t="s">
        <v>41</v>
      </c>
      <c r="H270" s="1" t="s">
        <v>44</v>
      </c>
      <c r="I270">
        <v>46664</v>
      </c>
      <c r="J270" s="2">
        <v>43104</v>
      </c>
      <c r="K270" s="1" t="s">
        <v>36</v>
      </c>
      <c r="L270">
        <v>3</v>
      </c>
      <c r="M270" s="1" t="s">
        <v>29</v>
      </c>
      <c r="N270">
        <v>3.18</v>
      </c>
      <c r="O270">
        <v>3</v>
      </c>
      <c r="P270">
        <v>0</v>
      </c>
      <c r="Q270">
        <v>10</v>
      </c>
      <c r="R270" s="1" t="s">
        <v>665</v>
      </c>
      <c r="S270" s="2">
        <v>43976</v>
      </c>
      <c r="T270" s="1" t="s">
        <v>394</v>
      </c>
      <c r="U270" s="1" t="s">
        <v>29</v>
      </c>
      <c r="V270">
        <v>3</v>
      </c>
      <c r="W270" t="s">
        <v>711</v>
      </c>
      <c r="X270">
        <v>5</v>
      </c>
      <c r="Y270">
        <v>2020</v>
      </c>
      <c r="Z270">
        <v>1</v>
      </c>
      <c r="AA270">
        <v>2018</v>
      </c>
      <c r="AB270">
        <v>42</v>
      </c>
      <c r="AC270" t="s">
        <v>718</v>
      </c>
    </row>
    <row r="271" spans="1:29" x14ac:dyDescent="0.3">
      <c r="A271" s="1" t="s">
        <v>666</v>
      </c>
      <c r="B271" s="1" t="s">
        <v>347</v>
      </c>
      <c r="C271" s="2">
        <v>19300</v>
      </c>
      <c r="D271" s="1" t="s">
        <v>26</v>
      </c>
      <c r="E271" s="1" t="s">
        <v>27</v>
      </c>
      <c r="F271" s="1" t="s">
        <v>20</v>
      </c>
      <c r="G271" s="1" t="s">
        <v>21</v>
      </c>
      <c r="H271" s="1" t="s">
        <v>48</v>
      </c>
      <c r="I271">
        <v>71966</v>
      </c>
      <c r="J271" s="2">
        <v>42869</v>
      </c>
      <c r="K271" s="1" t="s">
        <v>23</v>
      </c>
      <c r="L271">
        <v>3</v>
      </c>
      <c r="M271" s="1" t="s">
        <v>29</v>
      </c>
      <c r="N271">
        <v>5</v>
      </c>
      <c r="O271">
        <v>3</v>
      </c>
      <c r="P271">
        <v>0</v>
      </c>
      <c r="Q271">
        <v>17</v>
      </c>
      <c r="R271" s="1" t="s">
        <v>666</v>
      </c>
      <c r="S271" s="2">
        <v>42966</v>
      </c>
      <c r="T271" s="1" t="s">
        <v>394</v>
      </c>
      <c r="U271" s="1" t="s">
        <v>29</v>
      </c>
      <c r="V271">
        <v>3</v>
      </c>
      <c r="W271" t="s">
        <v>711</v>
      </c>
      <c r="X271">
        <v>8</v>
      </c>
      <c r="Y271">
        <v>2017</v>
      </c>
      <c r="Z271">
        <v>5</v>
      </c>
      <c r="AA271">
        <v>2017</v>
      </c>
      <c r="AB271">
        <v>73</v>
      </c>
      <c r="AC271" t="s">
        <v>720</v>
      </c>
    </row>
    <row r="272" spans="1:29" x14ac:dyDescent="0.3">
      <c r="A272" s="1" t="s">
        <v>667</v>
      </c>
      <c r="B272" s="1" t="s">
        <v>348</v>
      </c>
      <c r="C272" s="2">
        <v>28860</v>
      </c>
      <c r="D272" s="1" t="s">
        <v>26</v>
      </c>
      <c r="E272" s="1" t="s">
        <v>27</v>
      </c>
      <c r="F272" s="1" t="s">
        <v>20</v>
      </c>
      <c r="G272" s="1" t="s">
        <v>57</v>
      </c>
      <c r="H272" s="1" t="s">
        <v>245</v>
      </c>
      <c r="I272">
        <v>63515</v>
      </c>
      <c r="J272" s="2">
        <v>42553</v>
      </c>
      <c r="K272" s="1" t="s">
        <v>46</v>
      </c>
      <c r="L272">
        <v>3</v>
      </c>
      <c r="M272" s="1" t="s">
        <v>29</v>
      </c>
      <c r="N272">
        <v>3.89</v>
      </c>
      <c r="O272">
        <v>4</v>
      </c>
      <c r="P272">
        <v>0</v>
      </c>
      <c r="Q272">
        <v>7</v>
      </c>
      <c r="R272" s="1" t="s">
        <v>667</v>
      </c>
      <c r="S272" s="2">
        <v>43435</v>
      </c>
      <c r="T272" s="1" t="s">
        <v>394</v>
      </c>
      <c r="U272" s="1" t="s">
        <v>29</v>
      </c>
      <c r="V272">
        <v>4</v>
      </c>
      <c r="W272" t="s">
        <v>711</v>
      </c>
      <c r="X272">
        <v>12</v>
      </c>
      <c r="Y272">
        <v>2018</v>
      </c>
      <c r="Z272">
        <v>7</v>
      </c>
      <c r="AA272">
        <v>2016</v>
      </c>
      <c r="AB272">
        <v>46</v>
      </c>
      <c r="AC272" t="s">
        <v>719</v>
      </c>
    </row>
    <row r="273" spans="1:29" x14ac:dyDescent="0.3">
      <c r="A273" s="1" t="s">
        <v>668</v>
      </c>
      <c r="B273" s="1" t="s">
        <v>349</v>
      </c>
      <c r="C273" s="2">
        <v>28906</v>
      </c>
      <c r="D273" s="1" t="s">
        <v>18</v>
      </c>
      <c r="E273" s="1" t="s">
        <v>19</v>
      </c>
      <c r="F273" s="1" t="s">
        <v>20</v>
      </c>
      <c r="G273" s="1" t="s">
        <v>32</v>
      </c>
      <c r="H273" s="1" t="s">
        <v>33</v>
      </c>
      <c r="I273">
        <v>108987</v>
      </c>
      <c r="J273" s="2">
        <v>42562</v>
      </c>
      <c r="K273" s="1" t="s">
        <v>38</v>
      </c>
      <c r="L273">
        <v>4</v>
      </c>
      <c r="M273" s="1" t="s">
        <v>24</v>
      </c>
      <c r="N273">
        <v>5</v>
      </c>
      <c r="O273">
        <v>5</v>
      </c>
      <c r="P273">
        <v>0</v>
      </c>
      <c r="Q273">
        <v>13</v>
      </c>
      <c r="R273" s="1" t="s">
        <v>668</v>
      </c>
      <c r="S273" s="2">
        <v>43655</v>
      </c>
      <c r="T273" s="1" t="s">
        <v>394</v>
      </c>
      <c r="U273" s="1" t="s">
        <v>24</v>
      </c>
      <c r="V273">
        <v>5</v>
      </c>
      <c r="W273" t="s">
        <v>711</v>
      </c>
      <c r="X273">
        <v>7</v>
      </c>
      <c r="Y273">
        <v>2019</v>
      </c>
      <c r="Z273">
        <v>7</v>
      </c>
      <c r="AA273">
        <v>2016</v>
      </c>
      <c r="AB273">
        <v>46</v>
      </c>
      <c r="AC273" t="s">
        <v>719</v>
      </c>
    </row>
    <row r="274" spans="1:29" x14ac:dyDescent="0.3">
      <c r="A274" s="1" t="s">
        <v>669</v>
      </c>
      <c r="B274" s="1" t="s">
        <v>350</v>
      </c>
      <c r="C274" s="2">
        <v>30811</v>
      </c>
      <c r="D274" s="1" t="s">
        <v>18</v>
      </c>
      <c r="E274" s="1" t="s">
        <v>27</v>
      </c>
      <c r="F274" s="1" t="s">
        <v>20</v>
      </c>
      <c r="G274" s="1" t="s">
        <v>41</v>
      </c>
      <c r="H274" s="1" t="s">
        <v>44</v>
      </c>
      <c r="I274">
        <v>93093</v>
      </c>
      <c r="J274" s="2">
        <v>43477</v>
      </c>
      <c r="K274" s="1" t="s">
        <v>36</v>
      </c>
      <c r="L274">
        <v>3</v>
      </c>
      <c r="M274" s="1" t="s">
        <v>29</v>
      </c>
      <c r="N274">
        <v>4.7</v>
      </c>
      <c r="O274">
        <v>4</v>
      </c>
      <c r="P274">
        <v>0</v>
      </c>
      <c r="Q274">
        <v>19</v>
      </c>
      <c r="R274" s="1" t="s">
        <v>669</v>
      </c>
      <c r="S274" s="2">
        <v>43835</v>
      </c>
      <c r="T274" s="1" t="s">
        <v>394</v>
      </c>
      <c r="U274" s="1" t="s">
        <v>29</v>
      </c>
      <c r="V274">
        <v>4</v>
      </c>
      <c r="W274" t="s">
        <v>711</v>
      </c>
      <c r="X274">
        <v>1</v>
      </c>
      <c r="Y274">
        <v>2020</v>
      </c>
      <c r="Z274">
        <v>1</v>
      </c>
      <c r="AA274">
        <v>2019</v>
      </c>
      <c r="AB274">
        <v>41</v>
      </c>
      <c r="AC274" t="s">
        <v>718</v>
      </c>
    </row>
    <row r="275" spans="1:29" x14ac:dyDescent="0.3">
      <c r="A275" s="1" t="s">
        <v>670</v>
      </c>
      <c r="B275" s="1" t="s">
        <v>351</v>
      </c>
      <c r="C275" s="2">
        <v>32219</v>
      </c>
      <c r="D275" s="1" t="s">
        <v>18</v>
      </c>
      <c r="E275" s="1" t="s">
        <v>19</v>
      </c>
      <c r="F275" s="1" t="s">
        <v>20</v>
      </c>
      <c r="G275" s="1" t="s">
        <v>21</v>
      </c>
      <c r="H275" s="1" t="s">
        <v>22</v>
      </c>
      <c r="I275">
        <v>53564</v>
      </c>
      <c r="J275" s="2">
        <v>42644</v>
      </c>
      <c r="K275" s="1" t="s">
        <v>46</v>
      </c>
      <c r="L275">
        <v>2</v>
      </c>
      <c r="M275" s="1" t="s">
        <v>55</v>
      </c>
      <c r="N275">
        <v>3.54</v>
      </c>
      <c r="O275">
        <v>5</v>
      </c>
      <c r="P275">
        <v>4</v>
      </c>
      <c r="Q275">
        <v>15</v>
      </c>
      <c r="R275" s="1" t="s">
        <v>670</v>
      </c>
      <c r="S275" s="2">
        <v>44558</v>
      </c>
      <c r="T275" s="1" t="s">
        <v>394</v>
      </c>
      <c r="U275" s="1" t="s">
        <v>55</v>
      </c>
      <c r="V275">
        <v>5</v>
      </c>
      <c r="W275" t="s">
        <v>711</v>
      </c>
      <c r="X275">
        <v>12</v>
      </c>
      <c r="Y275">
        <v>2021</v>
      </c>
      <c r="Z275">
        <v>10</v>
      </c>
      <c r="AA275">
        <v>2016</v>
      </c>
      <c r="AB275">
        <v>37</v>
      </c>
      <c r="AC275" t="s">
        <v>718</v>
      </c>
    </row>
    <row r="276" spans="1:29" x14ac:dyDescent="0.3">
      <c r="A276" s="1" t="s">
        <v>671</v>
      </c>
      <c r="B276" s="1" t="s">
        <v>352</v>
      </c>
      <c r="C276" s="2">
        <v>32707</v>
      </c>
      <c r="D276" s="1" t="s">
        <v>26</v>
      </c>
      <c r="E276" s="1" t="s">
        <v>27</v>
      </c>
      <c r="F276" s="1" t="s">
        <v>20</v>
      </c>
      <c r="G276" s="1" t="s">
        <v>41</v>
      </c>
      <c r="H276" s="1" t="s">
        <v>44</v>
      </c>
      <c r="I276">
        <v>60270</v>
      </c>
      <c r="J276" s="2">
        <v>42497</v>
      </c>
      <c r="K276" s="1" t="s">
        <v>28</v>
      </c>
      <c r="L276">
        <v>2</v>
      </c>
      <c r="M276" s="1" t="s">
        <v>55</v>
      </c>
      <c r="N276">
        <v>2.4</v>
      </c>
      <c r="O276">
        <v>5</v>
      </c>
      <c r="P276">
        <v>5</v>
      </c>
      <c r="Q276">
        <v>2</v>
      </c>
      <c r="R276" s="1" t="s">
        <v>671</v>
      </c>
      <c r="S276" s="2">
        <v>43723</v>
      </c>
      <c r="T276" s="1" t="s">
        <v>394</v>
      </c>
      <c r="U276" s="1" t="s">
        <v>55</v>
      </c>
      <c r="V276">
        <v>5</v>
      </c>
      <c r="W276" t="s">
        <v>711</v>
      </c>
      <c r="X276">
        <v>9</v>
      </c>
      <c r="Y276">
        <v>2019</v>
      </c>
      <c r="Z276">
        <v>5</v>
      </c>
      <c r="AA276">
        <v>2016</v>
      </c>
      <c r="AB276">
        <v>36</v>
      </c>
      <c r="AC276" t="s">
        <v>718</v>
      </c>
    </row>
    <row r="277" spans="1:29" x14ac:dyDescent="0.3">
      <c r="A277" s="1" t="s">
        <v>672</v>
      </c>
      <c r="B277" s="1" t="s">
        <v>353</v>
      </c>
      <c r="C277" s="2">
        <v>31613</v>
      </c>
      <c r="D277" s="1" t="s">
        <v>26</v>
      </c>
      <c r="E277" s="1" t="s">
        <v>19</v>
      </c>
      <c r="F277" s="1" t="s">
        <v>20</v>
      </c>
      <c r="G277" s="1" t="s">
        <v>75</v>
      </c>
      <c r="H277" s="1" t="s">
        <v>286</v>
      </c>
      <c r="I277">
        <v>45998</v>
      </c>
      <c r="J277" s="2">
        <v>42506</v>
      </c>
      <c r="K277" s="1" t="s">
        <v>23</v>
      </c>
      <c r="L277">
        <v>3</v>
      </c>
      <c r="M277" s="1" t="s">
        <v>29</v>
      </c>
      <c r="N277">
        <v>3.45</v>
      </c>
      <c r="O277">
        <v>4</v>
      </c>
      <c r="P277">
        <v>0</v>
      </c>
      <c r="Q277">
        <v>5</v>
      </c>
      <c r="R277" s="1" t="s">
        <v>672</v>
      </c>
      <c r="S277" s="2">
        <v>43763</v>
      </c>
      <c r="T277" s="1" t="s">
        <v>394</v>
      </c>
      <c r="U277" s="1" t="s">
        <v>29</v>
      </c>
      <c r="V277">
        <v>4</v>
      </c>
      <c r="W277" t="s">
        <v>711</v>
      </c>
      <c r="X277">
        <v>10</v>
      </c>
      <c r="Y277">
        <v>2019</v>
      </c>
      <c r="Z277">
        <v>5</v>
      </c>
      <c r="AA277">
        <v>2016</v>
      </c>
      <c r="AB277">
        <v>39</v>
      </c>
      <c r="AC277" t="s">
        <v>718</v>
      </c>
    </row>
    <row r="278" spans="1:29" x14ac:dyDescent="0.3">
      <c r="A278" s="1" t="s">
        <v>673</v>
      </c>
      <c r="B278" s="1" t="s">
        <v>354</v>
      </c>
      <c r="C278" s="2">
        <v>31641</v>
      </c>
      <c r="D278" s="1" t="s">
        <v>26</v>
      </c>
      <c r="E278" s="1" t="s">
        <v>27</v>
      </c>
      <c r="F278" s="1" t="s">
        <v>20</v>
      </c>
      <c r="G278" s="1" t="s">
        <v>21</v>
      </c>
      <c r="H278" s="1" t="s">
        <v>48</v>
      </c>
      <c r="I278">
        <v>57954</v>
      </c>
      <c r="J278" s="2">
        <v>42506</v>
      </c>
      <c r="K278" s="1" t="s">
        <v>28</v>
      </c>
      <c r="L278">
        <v>4</v>
      </c>
      <c r="M278" s="1" t="s">
        <v>24</v>
      </c>
      <c r="N278">
        <v>4.2</v>
      </c>
      <c r="O278">
        <v>5</v>
      </c>
      <c r="P278">
        <v>0</v>
      </c>
      <c r="Q278">
        <v>12</v>
      </c>
      <c r="R278" s="1" t="s">
        <v>673</v>
      </c>
      <c r="S278" s="2">
        <v>42827</v>
      </c>
      <c r="T278" s="1" t="s">
        <v>394</v>
      </c>
      <c r="U278" s="1" t="s">
        <v>24</v>
      </c>
      <c r="V278">
        <v>5</v>
      </c>
      <c r="W278" t="s">
        <v>711</v>
      </c>
      <c r="X278">
        <v>4</v>
      </c>
      <c r="Y278">
        <v>2017</v>
      </c>
      <c r="Z278">
        <v>5</v>
      </c>
      <c r="AA278">
        <v>2016</v>
      </c>
      <c r="AB278">
        <v>39</v>
      </c>
      <c r="AC278" t="s">
        <v>718</v>
      </c>
    </row>
    <row r="279" spans="1:29" x14ac:dyDescent="0.3">
      <c r="A279" s="1" t="s">
        <v>674</v>
      </c>
      <c r="B279" s="1" t="s">
        <v>355</v>
      </c>
      <c r="C279" s="2">
        <v>28373</v>
      </c>
      <c r="D279" s="1" t="s">
        <v>26</v>
      </c>
      <c r="E279" s="1" t="s">
        <v>27</v>
      </c>
      <c r="F279" s="1" t="s">
        <v>20</v>
      </c>
      <c r="G279" s="1" t="s">
        <v>21</v>
      </c>
      <c r="H279" s="1" t="s">
        <v>69</v>
      </c>
      <c r="I279">
        <v>74669</v>
      </c>
      <c r="J279" s="2">
        <v>42745</v>
      </c>
      <c r="K279" s="1" t="s">
        <v>28</v>
      </c>
      <c r="L279">
        <v>3</v>
      </c>
      <c r="M279" s="1" t="s">
        <v>29</v>
      </c>
      <c r="N279">
        <v>4.16</v>
      </c>
      <c r="O279">
        <v>5</v>
      </c>
      <c r="P279">
        <v>0</v>
      </c>
      <c r="Q279">
        <v>6</v>
      </c>
      <c r="R279" s="1"/>
      <c r="S279" s="2"/>
      <c r="T279" s="1"/>
      <c r="U279" s="1"/>
      <c r="W279" t="s">
        <v>710</v>
      </c>
      <c r="Z279">
        <v>1</v>
      </c>
      <c r="AA279">
        <v>2017</v>
      </c>
      <c r="AB279">
        <v>48</v>
      </c>
      <c r="AC279" t="s">
        <v>719</v>
      </c>
    </row>
    <row r="280" spans="1:29" x14ac:dyDescent="0.3">
      <c r="A280" s="1" t="s">
        <v>675</v>
      </c>
      <c r="B280" s="1" t="s">
        <v>356</v>
      </c>
      <c r="C280" s="2">
        <v>32297</v>
      </c>
      <c r="D280" s="1" t="s">
        <v>18</v>
      </c>
      <c r="E280" s="1" t="s">
        <v>27</v>
      </c>
      <c r="F280" s="1" t="s">
        <v>20</v>
      </c>
      <c r="G280" s="1" t="s">
        <v>75</v>
      </c>
      <c r="H280" s="1" t="s">
        <v>286</v>
      </c>
      <c r="I280">
        <v>64724</v>
      </c>
      <c r="J280" s="2">
        <v>42497</v>
      </c>
      <c r="K280" s="1" t="s">
        <v>46</v>
      </c>
      <c r="L280">
        <v>3</v>
      </c>
      <c r="M280" s="1" t="s">
        <v>29</v>
      </c>
      <c r="N280">
        <v>5</v>
      </c>
      <c r="O280">
        <v>3</v>
      </c>
      <c r="P280">
        <v>0</v>
      </c>
      <c r="Q280">
        <v>13</v>
      </c>
      <c r="R280" s="1" t="s">
        <v>675</v>
      </c>
      <c r="S280" s="2">
        <v>42704</v>
      </c>
      <c r="T280" s="1" t="s">
        <v>394</v>
      </c>
      <c r="U280" s="1" t="s">
        <v>29</v>
      </c>
      <c r="V280">
        <v>3</v>
      </c>
      <c r="W280" t="s">
        <v>711</v>
      </c>
      <c r="X280">
        <v>11</v>
      </c>
      <c r="Y280">
        <v>2016</v>
      </c>
      <c r="Z280">
        <v>5</v>
      </c>
      <c r="AA280">
        <v>2016</v>
      </c>
      <c r="AB280">
        <v>37</v>
      </c>
      <c r="AC280" t="s">
        <v>718</v>
      </c>
    </row>
    <row r="281" spans="1:29" x14ac:dyDescent="0.3">
      <c r="A281" s="1" t="s">
        <v>676</v>
      </c>
      <c r="B281" s="1" t="s">
        <v>357</v>
      </c>
      <c r="C281" s="2">
        <v>30970</v>
      </c>
      <c r="D281" s="1" t="s">
        <v>26</v>
      </c>
      <c r="E281" s="1" t="s">
        <v>40</v>
      </c>
      <c r="F281" s="1" t="s">
        <v>20</v>
      </c>
      <c r="G281" s="1" t="s">
        <v>57</v>
      </c>
      <c r="H281" s="1" t="s">
        <v>245</v>
      </c>
      <c r="I281">
        <v>46799</v>
      </c>
      <c r="J281" s="2">
        <v>42506</v>
      </c>
      <c r="K281" s="1" t="s">
        <v>46</v>
      </c>
      <c r="L281">
        <v>3</v>
      </c>
      <c r="M281" s="1" t="s">
        <v>29</v>
      </c>
      <c r="N281">
        <v>3.17</v>
      </c>
      <c r="O281">
        <v>4</v>
      </c>
      <c r="P281">
        <v>0</v>
      </c>
      <c r="Q281">
        <v>14</v>
      </c>
      <c r="R281" s="1" t="s">
        <v>676</v>
      </c>
      <c r="S281" s="2">
        <v>44657</v>
      </c>
      <c r="T281" s="1" t="s">
        <v>394</v>
      </c>
      <c r="U281" s="1" t="s">
        <v>29</v>
      </c>
      <c r="V281">
        <v>4</v>
      </c>
      <c r="W281" t="s">
        <v>711</v>
      </c>
      <c r="X281">
        <v>4</v>
      </c>
      <c r="Y281">
        <v>2022</v>
      </c>
      <c r="Z281">
        <v>5</v>
      </c>
      <c r="AA281">
        <v>2016</v>
      </c>
      <c r="AB281">
        <v>41</v>
      </c>
      <c r="AC281" t="s">
        <v>718</v>
      </c>
    </row>
    <row r="282" spans="1:29" x14ac:dyDescent="0.3">
      <c r="A282" s="1" t="s">
        <v>677</v>
      </c>
      <c r="B282" s="1" t="s">
        <v>358</v>
      </c>
      <c r="C282" s="2">
        <v>25833</v>
      </c>
      <c r="D282" s="1" t="s">
        <v>26</v>
      </c>
      <c r="E282" s="1" t="s">
        <v>40</v>
      </c>
      <c r="F282" s="1" t="s">
        <v>20</v>
      </c>
      <c r="G282" s="1" t="s">
        <v>41</v>
      </c>
      <c r="H282" s="1" t="s">
        <v>44</v>
      </c>
      <c r="I282">
        <v>46430</v>
      </c>
      <c r="J282" s="2">
        <v>43002</v>
      </c>
      <c r="K282" s="1" t="s">
        <v>28</v>
      </c>
      <c r="L282">
        <v>3</v>
      </c>
      <c r="M282" s="1" t="s">
        <v>29</v>
      </c>
      <c r="N282">
        <v>4.5</v>
      </c>
      <c r="O282">
        <v>5</v>
      </c>
      <c r="P282">
        <v>0</v>
      </c>
      <c r="Q282">
        <v>16</v>
      </c>
      <c r="R282" s="1" t="s">
        <v>677</v>
      </c>
      <c r="S282" s="2">
        <v>42904</v>
      </c>
      <c r="T282" s="1" t="s">
        <v>394</v>
      </c>
      <c r="U282" s="1" t="s">
        <v>29</v>
      </c>
      <c r="V282">
        <v>5</v>
      </c>
      <c r="W282" t="s">
        <v>711</v>
      </c>
      <c r="X282">
        <v>6</v>
      </c>
      <c r="Y282">
        <v>2017</v>
      </c>
      <c r="Z282">
        <v>9</v>
      </c>
      <c r="AA282">
        <v>2017</v>
      </c>
      <c r="AB282">
        <v>55</v>
      </c>
      <c r="AC282" t="s">
        <v>719</v>
      </c>
    </row>
    <row r="283" spans="1:29" x14ac:dyDescent="0.3">
      <c r="A283" s="1" t="s">
        <v>678</v>
      </c>
      <c r="B283" s="1" t="s">
        <v>359</v>
      </c>
      <c r="C283" s="2">
        <v>30844</v>
      </c>
      <c r="D283" s="1" t="s">
        <v>18</v>
      </c>
      <c r="E283" s="1" t="s">
        <v>27</v>
      </c>
      <c r="F283" s="1" t="s">
        <v>20</v>
      </c>
      <c r="G283" s="1" t="s">
        <v>32</v>
      </c>
      <c r="H283" s="1" t="s">
        <v>33</v>
      </c>
      <c r="I283">
        <v>83363</v>
      </c>
      <c r="J283" s="2">
        <v>42421</v>
      </c>
      <c r="K283" s="1" t="s">
        <v>38</v>
      </c>
      <c r="L283">
        <v>3</v>
      </c>
      <c r="M283" s="1" t="s">
        <v>29</v>
      </c>
      <c r="N283">
        <v>4.1500000000000004</v>
      </c>
      <c r="O283">
        <v>4</v>
      </c>
      <c r="P283">
        <v>0</v>
      </c>
      <c r="Q283">
        <v>4</v>
      </c>
      <c r="R283" s="1" t="s">
        <v>678</v>
      </c>
      <c r="S283" s="2">
        <v>43692</v>
      </c>
      <c r="T283" s="1" t="s">
        <v>394</v>
      </c>
      <c r="U283" s="1" t="s">
        <v>29</v>
      </c>
      <c r="V283">
        <v>4</v>
      </c>
      <c r="W283" t="s">
        <v>711</v>
      </c>
      <c r="X283">
        <v>8</v>
      </c>
      <c r="Y283">
        <v>2019</v>
      </c>
      <c r="Z283">
        <v>2</v>
      </c>
      <c r="AA283">
        <v>2016</v>
      </c>
      <c r="AB283">
        <v>41</v>
      </c>
      <c r="AC283" t="s">
        <v>718</v>
      </c>
    </row>
    <row r="284" spans="1:29" x14ac:dyDescent="0.3">
      <c r="A284" s="1" t="s">
        <v>679</v>
      </c>
      <c r="B284" s="1" t="s">
        <v>360</v>
      </c>
      <c r="C284" s="2">
        <v>31047</v>
      </c>
      <c r="D284" s="1" t="s">
        <v>18</v>
      </c>
      <c r="E284" s="1" t="s">
        <v>40</v>
      </c>
      <c r="F284" s="1" t="s">
        <v>20</v>
      </c>
      <c r="G284" s="1" t="s">
        <v>21</v>
      </c>
      <c r="H284" s="1" t="s">
        <v>22</v>
      </c>
      <c r="I284">
        <v>61729</v>
      </c>
      <c r="J284" s="2">
        <v>42639</v>
      </c>
      <c r="K284" s="1" t="s">
        <v>28</v>
      </c>
      <c r="L284">
        <v>3</v>
      </c>
      <c r="M284" s="1" t="s">
        <v>29</v>
      </c>
      <c r="N284">
        <v>3.8</v>
      </c>
      <c r="O284">
        <v>5</v>
      </c>
      <c r="P284">
        <v>0</v>
      </c>
      <c r="Q284">
        <v>19</v>
      </c>
      <c r="R284" s="1" t="s">
        <v>679</v>
      </c>
      <c r="S284" s="2">
        <v>44746</v>
      </c>
      <c r="T284" s="1" t="s">
        <v>394</v>
      </c>
      <c r="U284" s="1" t="s">
        <v>29</v>
      </c>
      <c r="V284">
        <v>5</v>
      </c>
      <c r="W284" t="s">
        <v>711</v>
      </c>
      <c r="X284">
        <v>7</v>
      </c>
      <c r="Y284">
        <v>2022</v>
      </c>
      <c r="Z284">
        <v>9</v>
      </c>
      <c r="AA284">
        <v>2016</v>
      </c>
      <c r="AB284">
        <v>41</v>
      </c>
      <c r="AC284" t="s">
        <v>718</v>
      </c>
    </row>
    <row r="285" spans="1:29" x14ac:dyDescent="0.3">
      <c r="A285" s="1" t="s">
        <v>680</v>
      </c>
      <c r="B285" s="1" t="s">
        <v>361</v>
      </c>
      <c r="C285" s="2">
        <v>30154</v>
      </c>
      <c r="D285" s="1" t="s">
        <v>18</v>
      </c>
      <c r="E285" s="1" t="s">
        <v>40</v>
      </c>
      <c r="F285" s="1" t="s">
        <v>20</v>
      </c>
      <c r="G285" s="1" t="s">
        <v>75</v>
      </c>
      <c r="H285" s="1" t="s">
        <v>286</v>
      </c>
      <c r="I285">
        <v>45115</v>
      </c>
      <c r="J285" s="2">
        <v>42506</v>
      </c>
      <c r="K285" s="1" t="s">
        <v>23</v>
      </c>
      <c r="L285">
        <v>3</v>
      </c>
      <c r="M285" s="1" t="s">
        <v>29</v>
      </c>
      <c r="N285">
        <v>5</v>
      </c>
      <c r="O285">
        <v>4</v>
      </c>
      <c r="P285">
        <v>0</v>
      </c>
      <c r="Q285">
        <v>11</v>
      </c>
      <c r="R285" s="1" t="s">
        <v>680</v>
      </c>
      <c r="S285" s="2">
        <v>43845</v>
      </c>
      <c r="T285" s="1" t="s">
        <v>394</v>
      </c>
      <c r="U285" s="1" t="s">
        <v>29</v>
      </c>
      <c r="V285">
        <v>4</v>
      </c>
      <c r="W285" t="s">
        <v>711</v>
      </c>
      <c r="X285">
        <v>1</v>
      </c>
      <c r="Y285">
        <v>2020</v>
      </c>
      <c r="Z285">
        <v>5</v>
      </c>
      <c r="AA285">
        <v>2016</v>
      </c>
      <c r="AB285">
        <v>43</v>
      </c>
      <c r="AC285" t="s">
        <v>718</v>
      </c>
    </row>
    <row r="286" spans="1:29" x14ac:dyDescent="0.3">
      <c r="A286" s="1" t="s">
        <v>681</v>
      </c>
      <c r="B286" s="1" t="s">
        <v>362</v>
      </c>
      <c r="C286" s="2">
        <v>29715</v>
      </c>
      <c r="D286" s="1" t="s">
        <v>26</v>
      </c>
      <c r="E286" s="1" t="s">
        <v>40</v>
      </c>
      <c r="F286" s="1" t="s">
        <v>20</v>
      </c>
      <c r="G286" s="1" t="s">
        <v>75</v>
      </c>
      <c r="H286" s="1" t="s">
        <v>286</v>
      </c>
      <c r="I286">
        <v>64971</v>
      </c>
      <c r="J286" s="2">
        <v>42639</v>
      </c>
      <c r="K286" s="1" t="s">
        <v>46</v>
      </c>
      <c r="L286">
        <v>3</v>
      </c>
      <c r="M286" s="1" t="s">
        <v>29</v>
      </c>
      <c r="N286">
        <v>4.5</v>
      </c>
      <c r="O286">
        <v>4</v>
      </c>
      <c r="P286">
        <v>0</v>
      </c>
      <c r="Q286">
        <v>10</v>
      </c>
      <c r="R286" s="1" t="s">
        <v>681</v>
      </c>
      <c r="S286" s="2">
        <v>42299</v>
      </c>
      <c r="T286" s="1" t="s">
        <v>394</v>
      </c>
      <c r="U286" s="1" t="s">
        <v>29</v>
      </c>
      <c r="V286">
        <v>4</v>
      </c>
      <c r="W286" t="s">
        <v>711</v>
      </c>
      <c r="X286">
        <v>10</v>
      </c>
      <c r="Y286">
        <v>2015</v>
      </c>
      <c r="Z286">
        <v>9</v>
      </c>
      <c r="AA286">
        <v>2016</v>
      </c>
      <c r="AB286">
        <v>44</v>
      </c>
      <c r="AC286" t="s">
        <v>718</v>
      </c>
    </row>
    <row r="287" spans="1:29" x14ac:dyDescent="0.3">
      <c r="A287" s="1" t="s">
        <v>682</v>
      </c>
      <c r="B287" s="1" t="s">
        <v>363</v>
      </c>
      <c r="C287" s="2">
        <v>26365</v>
      </c>
      <c r="D287" s="1" t="s">
        <v>18</v>
      </c>
      <c r="E287" s="1" t="s">
        <v>27</v>
      </c>
      <c r="F287" s="1" t="s">
        <v>20</v>
      </c>
      <c r="G287" s="1" t="s">
        <v>32</v>
      </c>
      <c r="H287" s="1" t="s">
        <v>307</v>
      </c>
      <c r="I287">
        <v>55578</v>
      </c>
      <c r="J287" s="2">
        <v>42497</v>
      </c>
      <c r="K287" s="1" t="s">
        <v>28</v>
      </c>
      <c r="L287">
        <v>3</v>
      </c>
      <c r="M287" s="1" t="s">
        <v>29</v>
      </c>
      <c r="N287">
        <v>4.2</v>
      </c>
      <c r="O287">
        <v>5</v>
      </c>
      <c r="P287">
        <v>0</v>
      </c>
      <c r="Q287">
        <v>13</v>
      </c>
      <c r="R287" s="1" t="s">
        <v>682</v>
      </c>
      <c r="S287" s="2">
        <v>42584</v>
      </c>
      <c r="T287" s="1" t="s">
        <v>394</v>
      </c>
      <c r="U287" s="1" t="s">
        <v>29</v>
      </c>
      <c r="V287">
        <v>5</v>
      </c>
      <c r="W287" t="s">
        <v>711</v>
      </c>
      <c r="X287">
        <v>8</v>
      </c>
      <c r="Y287">
        <v>2016</v>
      </c>
      <c r="Z287">
        <v>5</v>
      </c>
      <c r="AA287">
        <v>2016</v>
      </c>
      <c r="AB287">
        <v>53</v>
      </c>
      <c r="AC287" t="s">
        <v>719</v>
      </c>
    </row>
    <row r="288" spans="1:29" x14ac:dyDescent="0.3">
      <c r="A288" s="1" t="s">
        <v>683</v>
      </c>
      <c r="B288" s="1" t="s">
        <v>364</v>
      </c>
      <c r="C288" s="2">
        <v>27211</v>
      </c>
      <c r="D288" s="1" t="s">
        <v>18</v>
      </c>
      <c r="E288" s="1" t="s">
        <v>27</v>
      </c>
      <c r="F288" s="1" t="s">
        <v>20</v>
      </c>
      <c r="G288" s="1" t="s">
        <v>75</v>
      </c>
      <c r="H288" s="1" t="s">
        <v>286</v>
      </c>
      <c r="I288">
        <v>50428</v>
      </c>
      <c r="J288" s="2">
        <v>42644</v>
      </c>
      <c r="K288" s="1" t="s">
        <v>28</v>
      </c>
      <c r="L288">
        <v>3</v>
      </c>
      <c r="M288" s="1" t="s">
        <v>29</v>
      </c>
      <c r="N288">
        <v>5</v>
      </c>
      <c r="O288">
        <v>3</v>
      </c>
      <c r="P288">
        <v>0</v>
      </c>
      <c r="Q288">
        <v>11</v>
      </c>
      <c r="R288" s="1" t="s">
        <v>683</v>
      </c>
      <c r="S288" s="2">
        <v>43856</v>
      </c>
      <c r="T288" s="1" t="s">
        <v>394</v>
      </c>
      <c r="U288" s="1" t="s">
        <v>29</v>
      </c>
      <c r="V288">
        <v>3</v>
      </c>
      <c r="W288" t="s">
        <v>711</v>
      </c>
      <c r="X288">
        <v>1</v>
      </c>
      <c r="Y288">
        <v>2020</v>
      </c>
      <c r="Z288">
        <v>10</v>
      </c>
      <c r="AA288">
        <v>2016</v>
      </c>
      <c r="AB288">
        <v>51</v>
      </c>
      <c r="AC288" t="s">
        <v>719</v>
      </c>
    </row>
    <row r="289" spans="1:29" x14ac:dyDescent="0.3">
      <c r="A289" s="1" t="s">
        <v>684</v>
      </c>
      <c r="B289" s="1" t="s">
        <v>365</v>
      </c>
      <c r="C289" s="2">
        <v>26811</v>
      </c>
      <c r="D289" s="1" t="s">
        <v>26</v>
      </c>
      <c r="E289" s="1" t="s">
        <v>19</v>
      </c>
      <c r="F289" s="1" t="s">
        <v>20</v>
      </c>
      <c r="G289" s="1" t="s">
        <v>41</v>
      </c>
      <c r="H289" s="1" t="s">
        <v>366</v>
      </c>
      <c r="I289">
        <v>120000</v>
      </c>
      <c r="J289" s="2">
        <v>45413</v>
      </c>
      <c r="K289" s="1" t="s">
        <v>23</v>
      </c>
      <c r="L289">
        <v>3</v>
      </c>
      <c r="M289" s="1" t="s">
        <v>29</v>
      </c>
      <c r="N289">
        <v>3.88</v>
      </c>
      <c r="O289">
        <v>3</v>
      </c>
      <c r="P289">
        <v>0</v>
      </c>
      <c r="Q289">
        <v>12</v>
      </c>
      <c r="R289" s="1" t="s">
        <v>684</v>
      </c>
      <c r="S289" s="2">
        <v>45576</v>
      </c>
      <c r="T289" s="1" t="s">
        <v>394</v>
      </c>
      <c r="U289" s="1" t="s">
        <v>29</v>
      </c>
      <c r="V289">
        <v>3</v>
      </c>
      <c r="W289" t="s">
        <v>711</v>
      </c>
      <c r="X289">
        <v>10</v>
      </c>
      <c r="Y289">
        <v>2024</v>
      </c>
      <c r="Z289">
        <v>5</v>
      </c>
      <c r="AA289">
        <v>2024</v>
      </c>
      <c r="AB289">
        <v>52</v>
      </c>
      <c r="AC289" t="s">
        <v>719</v>
      </c>
    </row>
    <row r="290" spans="1:29" x14ac:dyDescent="0.3">
      <c r="A290" s="1" t="s">
        <v>685</v>
      </c>
      <c r="B290" s="1" t="s">
        <v>367</v>
      </c>
      <c r="C290" s="2">
        <v>31854</v>
      </c>
      <c r="D290" s="1" t="s">
        <v>18</v>
      </c>
      <c r="E290" s="1" t="s">
        <v>19</v>
      </c>
      <c r="F290" s="1" t="s">
        <v>20</v>
      </c>
      <c r="G290" s="1" t="s">
        <v>21</v>
      </c>
      <c r="H290" s="1" t="s">
        <v>22</v>
      </c>
      <c r="I290">
        <v>53180</v>
      </c>
      <c r="J290" s="2">
        <v>42464</v>
      </c>
      <c r="K290" s="1" t="s">
        <v>46</v>
      </c>
      <c r="L290">
        <v>3</v>
      </c>
      <c r="M290" s="1" t="s">
        <v>29</v>
      </c>
      <c r="N290">
        <v>5</v>
      </c>
      <c r="O290">
        <v>5</v>
      </c>
      <c r="P290">
        <v>0</v>
      </c>
      <c r="Q290">
        <v>4</v>
      </c>
      <c r="R290" s="1" t="s">
        <v>685</v>
      </c>
      <c r="S290" s="2">
        <v>45517</v>
      </c>
      <c r="T290" s="1" t="s">
        <v>394</v>
      </c>
      <c r="U290" s="1" t="s">
        <v>29</v>
      </c>
      <c r="V290">
        <v>5</v>
      </c>
      <c r="W290" t="s">
        <v>711</v>
      </c>
      <c r="X290">
        <v>8</v>
      </c>
      <c r="Y290">
        <v>2024</v>
      </c>
      <c r="Z290">
        <v>4</v>
      </c>
      <c r="AA290">
        <v>2016</v>
      </c>
      <c r="AB290">
        <v>38</v>
      </c>
      <c r="AC290" t="s">
        <v>718</v>
      </c>
    </row>
    <row r="291" spans="1:29" x14ac:dyDescent="0.3">
      <c r="A291" s="1" t="s">
        <v>686</v>
      </c>
      <c r="B291" s="1" t="s">
        <v>368</v>
      </c>
      <c r="C291" s="2">
        <v>23468</v>
      </c>
      <c r="D291" s="1" t="s">
        <v>18</v>
      </c>
      <c r="E291" s="1" t="s">
        <v>40</v>
      </c>
      <c r="F291" s="1" t="s">
        <v>234</v>
      </c>
      <c r="G291" s="1" t="s">
        <v>41</v>
      </c>
      <c r="H291" s="1" t="s">
        <v>235</v>
      </c>
      <c r="I291">
        <v>148999</v>
      </c>
      <c r="J291" s="2">
        <v>42979</v>
      </c>
      <c r="K291" s="1" t="s">
        <v>38</v>
      </c>
      <c r="L291">
        <v>3</v>
      </c>
      <c r="M291" s="1" t="s">
        <v>29</v>
      </c>
      <c r="N291">
        <v>4.3</v>
      </c>
      <c r="O291">
        <v>4</v>
      </c>
      <c r="P291">
        <v>0</v>
      </c>
      <c r="Q291">
        <v>8</v>
      </c>
      <c r="R291" s="1" t="s">
        <v>686</v>
      </c>
      <c r="S291" s="2">
        <v>43566</v>
      </c>
      <c r="T291" s="1" t="s">
        <v>394</v>
      </c>
      <c r="U291" s="1" t="s">
        <v>29</v>
      </c>
      <c r="V291">
        <v>4</v>
      </c>
      <c r="W291" t="s">
        <v>711</v>
      </c>
      <c r="X291">
        <v>4</v>
      </c>
      <c r="Y291">
        <v>2019</v>
      </c>
      <c r="Z291">
        <v>9</v>
      </c>
      <c r="AA291">
        <v>2017</v>
      </c>
      <c r="AB291">
        <v>61</v>
      </c>
      <c r="AC291" t="s">
        <v>720</v>
      </c>
    </row>
    <row r="292" spans="1:29" x14ac:dyDescent="0.3">
      <c r="A292" s="1" t="s">
        <v>687</v>
      </c>
      <c r="B292" s="1" t="s">
        <v>369</v>
      </c>
      <c r="C292" s="2">
        <v>27384</v>
      </c>
      <c r="D292" s="1" t="s">
        <v>18</v>
      </c>
      <c r="E292" s="1" t="s">
        <v>19</v>
      </c>
      <c r="F292" s="1" t="s">
        <v>234</v>
      </c>
      <c r="G292" s="1" t="s">
        <v>75</v>
      </c>
      <c r="H292" s="1" t="s">
        <v>286</v>
      </c>
      <c r="I292">
        <v>46428</v>
      </c>
      <c r="J292" s="2">
        <v>41760</v>
      </c>
      <c r="K292" s="1" t="s">
        <v>46</v>
      </c>
      <c r="L292">
        <v>3</v>
      </c>
      <c r="M292" s="1" t="s">
        <v>29</v>
      </c>
      <c r="N292">
        <v>4.5999999999999996</v>
      </c>
      <c r="O292">
        <v>5</v>
      </c>
      <c r="P292">
        <v>0</v>
      </c>
      <c r="Q292">
        <v>7</v>
      </c>
      <c r="R292" s="1" t="s">
        <v>687</v>
      </c>
      <c r="S292" s="2">
        <v>44772</v>
      </c>
      <c r="T292" s="1" t="s">
        <v>394</v>
      </c>
      <c r="U292" s="1" t="s">
        <v>29</v>
      </c>
      <c r="V292">
        <v>5</v>
      </c>
      <c r="W292" t="s">
        <v>711</v>
      </c>
      <c r="X292">
        <v>7</v>
      </c>
      <c r="Y292">
        <v>2022</v>
      </c>
      <c r="Z292">
        <v>5</v>
      </c>
      <c r="AA292">
        <v>2014</v>
      </c>
      <c r="AB292">
        <v>51</v>
      </c>
      <c r="AC292" t="s">
        <v>719</v>
      </c>
    </row>
    <row r="293" spans="1:29" x14ac:dyDescent="0.3">
      <c r="A293" s="1" t="s">
        <v>688</v>
      </c>
      <c r="B293" s="1" t="s">
        <v>370</v>
      </c>
      <c r="C293" s="2">
        <v>32128</v>
      </c>
      <c r="D293" s="1" t="s">
        <v>18</v>
      </c>
      <c r="E293" s="1" t="s">
        <v>40</v>
      </c>
      <c r="F293" s="1" t="s">
        <v>234</v>
      </c>
      <c r="G293" s="1" t="s">
        <v>41</v>
      </c>
      <c r="H293" s="1" t="s">
        <v>44</v>
      </c>
      <c r="I293">
        <v>88527</v>
      </c>
      <c r="J293" s="2">
        <v>45413</v>
      </c>
      <c r="K293" s="1" t="s">
        <v>23</v>
      </c>
      <c r="L293">
        <v>3</v>
      </c>
      <c r="M293" s="1" t="s">
        <v>29</v>
      </c>
      <c r="N293">
        <v>4.2</v>
      </c>
      <c r="O293">
        <v>3</v>
      </c>
      <c r="P293">
        <v>0</v>
      </c>
      <c r="Q293">
        <v>2</v>
      </c>
      <c r="R293" s="1" t="s">
        <v>688</v>
      </c>
      <c r="S293" s="2">
        <v>43769</v>
      </c>
      <c r="T293" s="1" t="s">
        <v>394</v>
      </c>
      <c r="U293" s="1" t="s">
        <v>29</v>
      </c>
      <c r="V293">
        <v>3</v>
      </c>
      <c r="W293" t="s">
        <v>711</v>
      </c>
      <c r="X293">
        <v>10</v>
      </c>
      <c r="Y293">
        <v>2019</v>
      </c>
      <c r="Z293">
        <v>5</v>
      </c>
      <c r="AA293">
        <v>2024</v>
      </c>
      <c r="AB293">
        <v>38</v>
      </c>
      <c r="AC293" t="s">
        <v>718</v>
      </c>
    </row>
    <row r="294" spans="1:29" x14ac:dyDescent="0.3">
      <c r="A294" s="1" t="s">
        <v>689</v>
      </c>
      <c r="B294" s="1" t="s">
        <v>371</v>
      </c>
      <c r="C294" s="2">
        <v>32106</v>
      </c>
      <c r="D294" s="1" t="s">
        <v>26</v>
      </c>
      <c r="E294" s="1" t="s">
        <v>19</v>
      </c>
      <c r="F294" s="1" t="s">
        <v>20</v>
      </c>
      <c r="G294" s="1" t="s">
        <v>32</v>
      </c>
      <c r="H294" s="1" t="s">
        <v>307</v>
      </c>
      <c r="I294">
        <v>63878</v>
      </c>
      <c r="J294" s="2">
        <v>42410</v>
      </c>
      <c r="K294" s="1" t="s">
        <v>28</v>
      </c>
      <c r="L294">
        <v>3</v>
      </c>
      <c r="M294" s="1" t="s">
        <v>29</v>
      </c>
      <c r="N294">
        <v>4.68</v>
      </c>
      <c r="O294">
        <v>4</v>
      </c>
      <c r="P294">
        <v>0</v>
      </c>
      <c r="Q294">
        <v>20</v>
      </c>
      <c r="R294" s="1" t="s">
        <v>689</v>
      </c>
      <c r="S294" s="2">
        <v>43681</v>
      </c>
      <c r="T294" s="1" t="s">
        <v>394</v>
      </c>
      <c r="U294" s="1" t="s">
        <v>29</v>
      </c>
      <c r="V294">
        <v>4</v>
      </c>
      <c r="W294" t="s">
        <v>711</v>
      </c>
      <c r="X294">
        <v>8</v>
      </c>
      <c r="Y294">
        <v>2019</v>
      </c>
      <c r="Z294">
        <v>2</v>
      </c>
      <c r="AA294">
        <v>2016</v>
      </c>
      <c r="AB294">
        <v>38</v>
      </c>
      <c r="AC294" t="s">
        <v>718</v>
      </c>
    </row>
    <row r="295" spans="1:29" x14ac:dyDescent="0.3">
      <c r="A295" s="1" t="s">
        <v>690</v>
      </c>
      <c r="B295" s="1" t="s">
        <v>372</v>
      </c>
      <c r="C295" s="2">
        <v>31942</v>
      </c>
      <c r="D295" s="1" t="s">
        <v>26</v>
      </c>
      <c r="E295" s="1" t="s">
        <v>27</v>
      </c>
      <c r="F295" s="1" t="s">
        <v>20</v>
      </c>
      <c r="G295" s="1" t="s">
        <v>57</v>
      </c>
      <c r="H295" s="1" t="s">
        <v>245</v>
      </c>
      <c r="I295">
        <v>55000</v>
      </c>
      <c r="J295" s="2">
        <v>42639</v>
      </c>
      <c r="K295" s="1" t="s">
        <v>38</v>
      </c>
      <c r="L295">
        <v>3</v>
      </c>
      <c r="M295" s="1" t="s">
        <v>29</v>
      </c>
      <c r="N295">
        <v>3.8</v>
      </c>
      <c r="O295">
        <v>4</v>
      </c>
      <c r="P295">
        <v>0</v>
      </c>
      <c r="Q295">
        <v>17</v>
      </c>
      <c r="R295" s="1" t="s">
        <v>690</v>
      </c>
      <c r="S295" s="2">
        <v>43003</v>
      </c>
      <c r="T295" s="1" t="s">
        <v>394</v>
      </c>
      <c r="U295" s="1" t="s">
        <v>29</v>
      </c>
      <c r="V295">
        <v>4</v>
      </c>
      <c r="W295" t="s">
        <v>711</v>
      </c>
      <c r="X295">
        <v>9</v>
      </c>
      <c r="Y295">
        <v>2017</v>
      </c>
      <c r="Z295">
        <v>9</v>
      </c>
      <c r="AA295">
        <v>2016</v>
      </c>
      <c r="AB295">
        <v>38</v>
      </c>
      <c r="AC295" t="s">
        <v>718</v>
      </c>
    </row>
    <row r="296" spans="1:29" x14ac:dyDescent="0.3">
      <c r="A296" s="1" t="s">
        <v>691</v>
      </c>
      <c r="B296" s="1" t="s">
        <v>373</v>
      </c>
      <c r="C296" s="2">
        <v>26749</v>
      </c>
      <c r="D296" s="1" t="s">
        <v>26</v>
      </c>
      <c r="E296" s="1" t="s">
        <v>40</v>
      </c>
      <c r="F296" s="1" t="s">
        <v>20</v>
      </c>
      <c r="G296" s="1" t="s">
        <v>41</v>
      </c>
      <c r="H296" s="1" t="s">
        <v>44</v>
      </c>
      <c r="I296">
        <v>62425</v>
      </c>
      <c r="J296" s="2">
        <v>43233</v>
      </c>
      <c r="K296" s="1" t="s">
        <v>23</v>
      </c>
      <c r="L296">
        <v>4</v>
      </c>
      <c r="M296" s="1" t="s">
        <v>24</v>
      </c>
      <c r="N296">
        <v>4.0999999999999996</v>
      </c>
      <c r="O296">
        <v>4</v>
      </c>
      <c r="P296">
        <v>0</v>
      </c>
      <c r="Q296">
        <v>16</v>
      </c>
      <c r="R296" s="1" t="s">
        <v>691</v>
      </c>
      <c r="S296" s="2">
        <v>43645</v>
      </c>
      <c r="T296" s="1" t="s">
        <v>394</v>
      </c>
      <c r="U296" s="1" t="s">
        <v>24</v>
      </c>
      <c r="V296">
        <v>4</v>
      </c>
      <c r="W296" t="s">
        <v>711</v>
      </c>
      <c r="X296">
        <v>6</v>
      </c>
      <c r="Y296">
        <v>2019</v>
      </c>
      <c r="Z296">
        <v>5</v>
      </c>
      <c r="AA296">
        <v>2018</v>
      </c>
      <c r="AB296">
        <v>52</v>
      </c>
      <c r="AC296" t="s">
        <v>719</v>
      </c>
    </row>
    <row r="297" spans="1:29" x14ac:dyDescent="0.3">
      <c r="A297" s="1" t="s">
        <v>692</v>
      </c>
      <c r="B297" s="1" t="s">
        <v>374</v>
      </c>
      <c r="C297" s="2">
        <v>27457</v>
      </c>
      <c r="D297" s="1" t="s">
        <v>26</v>
      </c>
      <c r="E297" s="1" t="s">
        <v>27</v>
      </c>
      <c r="F297" s="1" t="s">
        <v>20</v>
      </c>
      <c r="G297" s="1" t="s">
        <v>75</v>
      </c>
      <c r="H297" s="1" t="s">
        <v>286</v>
      </c>
      <c r="I297">
        <v>60754</v>
      </c>
      <c r="J297" s="2">
        <v>41756</v>
      </c>
      <c r="K297" s="1" t="s">
        <v>38</v>
      </c>
      <c r="L297">
        <v>3</v>
      </c>
      <c r="M297" s="1" t="s">
        <v>29</v>
      </c>
      <c r="N297">
        <v>4.5</v>
      </c>
      <c r="O297">
        <v>5</v>
      </c>
      <c r="P297">
        <v>0</v>
      </c>
      <c r="Q297">
        <v>11</v>
      </c>
      <c r="R297" s="1" t="s">
        <v>692</v>
      </c>
      <c r="S297" s="2">
        <v>42739</v>
      </c>
      <c r="T297" s="1" t="s">
        <v>394</v>
      </c>
      <c r="U297" s="1" t="s">
        <v>29</v>
      </c>
      <c r="V297">
        <v>5</v>
      </c>
      <c r="W297" t="s">
        <v>711</v>
      </c>
      <c r="X297">
        <v>1</v>
      </c>
      <c r="Y297">
        <v>2017</v>
      </c>
      <c r="Z297">
        <v>4</v>
      </c>
      <c r="AA297">
        <v>2014</v>
      </c>
      <c r="AB297">
        <v>50</v>
      </c>
      <c r="AC297" t="s">
        <v>719</v>
      </c>
    </row>
    <row r="298" spans="1:29" x14ac:dyDescent="0.3">
      <c r="A298" s="1" t="s">
        <v>693</v>
      </c>
      <c r="B298" s="1" t="s">
        <v>375</v>
      </c>
      <c r="C298" s="2">
        <v>19503</v>
      </c>
      <c r="D298" s="1" t="s">
        <v>26</v>
      </c>
      <c r="E298" s="1" t="s">
        <v>27</v>
      </c>
      <c r="F298" s="1" t="s">
        <v>20</v>
      </c>
      <c r="G298" s="1" t="s">
        <v>21</v>
      </c>
      <c r="H298" s="1" t="s">
        <v>48</v>
      </c>
      <c r="I298">
        <v>72202</v>
      </c>
      <c r="J298" s="2">
        <v>42506</v>
      </c>
      <c r="K298" s="1" t="s">
        <v>46</v>
      </c>
      <c r="L298">
        <v>3</v>
      </c>
      <c r="M298" s="1" t="s">
        <v>29</v>
      </c>
      <c r="N298">
        <v>3.93</v>
      </c>
      <c r="O298">
        <v>3</v>
      </c>
      <c r="P298">
        <v>0</v>
      </c>
      <c r="Q298">
        <v>3</v>
      </c>
      <c r="R298" s="1" t="s">
        <v>693</v>
      </c>
      <c r="S298" s="2">
        <v>44415</v>
      </c>
      <c r="T298" s="1" t="s">
        <v>394</v>
      </c>
      <c r="U298" s="1" t="s">
        <v>29</v>
      </c>
      <c r="V298">
        <v>3</v>
      </c>
      <c r="W298" t="s">
        <v>711</v>
      </c>
      <c r="X298">
        <v>8</v>
      </c>
      <c r="Y298">
        <v>2021</v>
      </c>
      <c r="Z298">
        <v>5</v>
      </c>
      <c r="AA298">
        <v>2016</v>
      </c>
      <c r="AB298">
        <v>72</v>
      </c>
      <c r="AC298" t="s">
        <v>720</v>
      </c>
    </row>
    <row r="299" spans="1:29" x14ac:dyDescent="0.3">
      <c r="A299" s="1" t="s">
        <v>694</v>
      </c>
      <c r="B299" s="1" t="s">
        <v>376</v>
      </c>
      <c r="C299" s="2">
        <v>23990</v>
      </c>
      <c r="D299" s="1" t="s">
        <v>26</v>
      </c>
      <c r="E299" s="1" t="s">
        <v>19</v>
      </c>
      <c r="F299" s="1" t="s">
        <v>20</v>
      </c>
      <c r="G299" s="1" t="s">
        <v>75</v>
      </c>
      <c r="H299" s="1" t="s">
        <v>286</v>
      </c>
      <c r="I299">
        <v>48413</v>
      </c>
      <c r="J299" s="2">
        <v>42497</v>
      </c>
      <c r="K299" s="1" t="s">
        <v>28</v>
      </c>
      <c r="L299">
        <v>3</v>
      </c>
      <c r="M299" s="1" t="s">
        <v>29</v>
      </c>
      <c r="N299">
        <v>3.98</v>
      </c>
      <c r="O299">
        <v>4</v>
      </c>
      <c r="P299">
        <v>0</v>
      </c>
      <c r="Q299">
        <v>1</v>
      </c>
      <c r="R299" s="1" t="s">
        <v>694</v>
      </c>
      <c r="S299" s="2">
        <v>43960</v>
      </c>
      <c r="T299" s="1" t="s">
        <v>394</v>
      </c>
      <c r="U299" s="1" t="s">
        <v>29</v>
      </c>
      <c r="V299">
        <v>4</v>
      </c>
      <c r="W299" t="s">
        <v>711</v>
      </c>
      <c r="X299">
        <v>5</v>
      </c>
      <c r="Y299">
        <v>2020</v>
      </c>
      <c r="Z299">
        <v>5</v>
      </c>
      <c r="AA299">
        <v>2016</v>
      </c>
      <c r="AB299">
        <v>60</v>
      </c>
      <c r="AC299" t="s">
        <v>720</v>
      </c>
    </row>
    <row r="300" spans="1:29" x14ac:dyDescent="0.3">
      <c r="A300" s="1" t="s">
        <v>695</v>
      </c>
      <c r="B300" s="1" t="s">
        <v>377</v>
      </c>
      <c r="C300" s="2">
        <v>27653</v>
      </c>
      <c r="D300" s="1" t="s">
        <v>18</v>
      </c>
      <c r="E300" s="1" t="s">
        <v>35</v>
      </c>
      <c r="F300" s="1" t="s">
        <v>20</v>
      </c>
      <c r="G300" s="1" t="s">
        <v>21</v>
      </c>
      <c r="H300" s="1" t="s">
        <v>48</v>
      </c>
      <c r="I300">
        <v>67176</v>
      </c>
      <c r="J300" s="2">
        <v>41085</v>
      </c>
      <c r="K300" s="1" t="s">
        <v>131</v>
      </c>
      <c r="L300">
        <v>3</v>
      </c>
      <c r="M300" s="1" t="s">
        <v>29</v>
      </c>
      <c r="N300">
        <v>4.0999999999999996</v>
      </c>
      <c r="O300">
        <v>4</v>
      </c>
      <c r="P300">
        <v>0</v>
      </c>
      <c r="Q300">
        <v>15</v>
      </c>
      <c r="R300" s="1" t="s">
        <v>695</v>
      </c>
      <c r="S300" s="2">
        <v>41881</v>
      </c>
      <c r="T300" s="1" t="s">
        <v>394</v>
      </c>
      <c r="U300" s="1" t="s">
        <v>29</v>
      </c>
      <c r="V300">
        <v>4</v>
      </c>
      <c r="W300" t="s">
        <v>711</v>
      </c>
      <c r="X300">
        <v>8</v>
      </c>
      <c r="Y300">
        <v>2014</v>
      </c>
      <c r="Z300">
        <v>6</v>
      </c>
      <c r="AA300">
        <v>2012</v>
      </c>
      <c r="AB300">
        <v>50</v>
      </c>
      <c r="AC300" t="s">
        <v>719</v>
      </c>
    </row>
    <row r="301" spans="1:29" x14ac:dyDescent="0.3">
      <c r="A301" s="1" t="s">
        <v>696</v>
      </c>
      <c r="B301" s="1" t="s">
        <v>378</v>
      </c>
      <c r="C301" s="2">
        <v>32268</v>
      </c>
      <c r="D301" s="1" t="s">
        <v>18</v>
      </c>
      <c r="E301" s="1" t="s">
        <v>27</v>
      </c>
      <c r="F301" s="1" t="s">
        <v>20</v>
      </c>
      <c r="G301" s="1" t="s">
        <v>41</v>
      </c>
      <c r="H301" s="1" t="s">
        <v>126</v>
      </c>
      <c r="I301">
        <v>75281</v>
      </c>
      <c r="J301" s="2">
        <v>45413</v>
      </c>
      <c r="K301" s="1" t="s">
        <v>28</v>
      </c>
      <c r="L301">
        <v>3</v>
      </c>
      <c r="M301" s="1" t="s">
        <v>29</v>
      </c>
      <c r="N301">
        <v>4.2</v>
      </c>
      <c r="O301">
        <v>3</v>
      </c>
      <c r="P301">
        <v>0</v>
      </c>
      <c r="Q301">
        <v>11</v>
      </c>
      <c r="R301" s="1" t="s">
        <v>696</v>
      </c>
      <c r="S301" s="2">
        <v>44167</v>
      </c>
      <c r="T301" s="1" t="s">
        <v>394</v>
      </c>
      <c r="U301" s="1" t="s">
        <v>29</v>
      </c>
      <c r="V301">
        <v>3</v>
      </c>
      <c r="W301" t="s">
        <v>711</v>
      </c>
      <c r="X301">
        <v>12</v>
      </c>
      <c r="Y301">
        <v>2020</v>
      </c>
      <c r="Z301">
        <v>5</v>
      </c>
      <c r="AA301">
        <v>2024</v>
      </c>
      <c r="AB301">
        <v>37</v>
      </c>
      <c r="AC301" t="s">
        <v>718</v>
      </c>
    </row>
    <row r="302" spans="1:29" x14ac:dyDescent="0.3">
      <c r="A302" s="1" t="s">
        <v>697</v>
      </c>
      <c r="B302" s="1" t="s">
        <v>379</v>
      </c>
      <c r="C302" s="2">
        <v>30481</v>
      </c>
      <c r="D302" s="1" t="s">
        <v>18</v>
      </c>
      <c r="E302" s="1" t="s">
        <v>19</v>
      </c>
      <c r="F302" s="1" t="s">
        <v>20</v>
      </c>
      <c r="G302" s="1" t="s">
        <v>32</v>
      </c>
      <c r="H302" s="1" t="s">
        <v>33</v>
      </c>
      <c r="I302">
        <v>100416</v>
      </c>
      <c r="J302" s="2">
        <v>43149</v>
      </c>
      <c r="K302" s="1" t="s">
        <v>38</v>
      </c>
      <c r="L302">
        <v>3</v>
      </c>
      <c r="M302" s="1" t="s">
        <v>29</v>
      </c>
      <c r="N302">
        <v>4.5999999999999996</v>
      </c>
      <c r="O302">
        <v>3</v>
      </c>
      <c r="P302">
        <v>0</v>
      </c>
      <c r="Q302">
        <v>9</v>
      </c>
      <c r="R302" s="1" t="s">
        <v>697</v>
      </c>
      <c r="S302" s="2">
        <v>44666</v>
      </c>
      <c r="T302" s="1" t="s">
        <v>394</v>
      </c>
      <c r="U302" s="1" t="s">
        <v>29</v>
      </c>
      <c r="V302">
        <v>3</v>
      </c>
      <c r="W302" t="s">
        <v>711</v>
      </c>
      <c r="X302">
        <v>4</v>
      </c>
      <c r="Y302">
        <v>2022</v>
      </c>
      <c r="Z302">
        <v>2</v>
      </c>
      <c r="AA302">
        <v>2018</v>
      </c>
      <c r="AB302">
        <v>42</v>
      </c>
      <c r="AC302" t="s">
        <v>718</v>
      </c>
    </row>
    <row r="303" spans="1:29" x14ac:dyDescent="0.3">
      <c r="A303" s="1" t="s">
        <v>698</v>
      </c>
      <c r="B303" s="1" t="s">
        <v>380</v>
      </c>
      <c r="C303" s="2">
        <v>31121</v>
      </c>
      <c r="D303" s="1" t="s">
        <v>26</v>
      </c>
      <c r="E303" s="1" t="s">
        <v>19</v>
      </c>
      <c r="F303" s="1" t="s">
        <v>20</v>
      </c>
      <c r="G303" s="1" t="s">
        <v>21</v>
      </c>
      <c r="H303" s="1" t="s">
        <v>48</v>
      </c>
      <c r="I303">
        <v>74813</v>
      </c>
      <c r="J303" s="2">
        <v>42644</v>
      </c>
      <c r="K303" s="1" t="s">
        <v>23</v>
      </c>
      <c r="L303">
        <v>3</v>
      </c>
      <c r="M303" s="1" t="s">
        <v>29</v>
      </c>
      <c r="N303">
        <v>4.4000000000000004</v>
      </c>
      <c r="O303">
        <v>3</v>
      </c>
      <c r="P303">
        <v>0</v>
      </c>
      <c r="Q303">
        <v>5</v>
      </c>
      <c r="R303" s="1" t="s">
        <v>698</v>
      </c>
      <c r="S303" s="2">
        <v>43138</v>
      </c>
      <c r="T303" s="1" t="s">
        <v>394</v>
      </c>
      <c r="U303" s="1" t="s">
        <v>29</v>
      </c>
      <c r="V303">
        <v>3</v>
      </c>
      <c r="W303" t="s">
        <v>711</v>
      </c>
      <c r="X303">
        <v>2</v>
      </c>
      <c r="Y303">
        <v>2018</v>
      </c>
      <c r="Z303">
        <v>10</v>
      </c>
      <c r="AA303">
        <v>2016</v>
      </c>
      <c r="AB303">
        <v>40</v>
      </c>
      <c r="AC303" t="s">
        <v>718</v>
      </c>
    </row>
    <row r="304" spans="1:29" x14ac:dyDescent="0.3">
      <c r="A304" s="1" t="s">
        <v>699</v>
      </c>
      <c r="B304" s="1" t="s">
        <v>381</v>
      </c>
      <c r="C304" s="2">
        <v>31808</v>
      </c>
      <c r="D304" s="1" t="s">
        <v>18</v>
      </c>
      <c r="E304" s="1" t="s">
        <v>40</v>
      </c>
      <c r="F304" s="1" t="s">
        <v>20</v>
      </c>
      <c r="G304" s="1" t="s">
        <v>57</v>
      </c>
      <c r="H304" s="1" t="s">
        <v>245</v>
      </c>
      <c r="I304">
        <v>58523</v>
      </c>
      <c r="J304" s="2">
        <v>42960</v>
      </c>
      <c r="K304" s="1" t="s">
        <v>23</v>
      </c>
      <c r="L304">
        <v>4</v>
      </c>
      <c r="M304" s="1" t="s">
        <v>24</v>
      </c>
      <c r="N304">
        <v>4.5</v>
      </c>
      <c r="O304">
        <v>5</v>
      </c>
      <c r="P304">
        <v>0</v>
      </c>
      <c r="Q304">
        <v>15</v>
      </c>
      <c r="R304" s="1" t="s">
        <v>699</v>
      </c>
      <c r="S304" s="2">
        <v>43953</v>
      </c>
      <c r="T304" s="1" t="s">
        <v>394</v>
      </c>
      <c r="U304" s="1" t="s">
        <v>24</v>
      </c>
      <c r="V304">
        <v>5</v>
      </c>
      <c r="W304" t="s">
        <v>711</v>
      </c>
      <c r="X304">
        <v>5</v>
      </c>
      <c r="Y304">
        <v>2020</v>
      </c>
      <c r="Z304">
        <v>8</v>
      </c>
      <c r="AA304">
        <v>2017</v>
      </c>
      <c r="AB304">
        <v>38</v>
      </c>
      <c r="AC304" t="s">
        <v>718</v>
      </c>
    </row>
    <row r="305" spans="1:29" x14ac:dyDescent="0.3">
      <c r="A305" s="1" t="s">
        <v>700</v>
      </c>
      <c r="B305" s="1" t="s">
        <v>382</v>
      </c>
      <c r="C305" s="2">
        <v>20407</v>
      </c>
      <c r="D305" s="1" t="s">
        <v>26</v>
      </c>
      <c r="E305" s="1" t="s">
        <v>27</v>
      </c>
      <c r="F305" s="1" t="s">
        <v>20</v>
      </c>
      <c r="G305" s="1" t="s">
        <v>21</v>
      </c>
      <c r="H305" s="1" t="s">
        <v>69</v>
      </c>
      <c r="I305">
        <v>80512</v>
      </c>
      <c r="J305" s="2">
        <v>42639</v>
      </c>
      <c r="K305" s="1" t="s">
        <v>38</v>
      </c>
      <c r="L305">
        <v>3</v>
      </c>
      <c r="M305" s="1" t="s">
        <v>29</v>
      </c>
      <c r="N305">
        <v>4.5</v>
      </c>
      <c r="O305">
        <v>3</v>
      </c>
      <c r="P305">
        <v>0</v>
      </c>
      <c r="Q305">
        <v>5</v>
      </c>
      <c r="R305" s="1" t="s">
        <v>700</v>
      </c>
      <c r="S305" s="2">
        <v>42401</v>
      </c>
      <c r="T305" s="1" t="s">
        <v>394</v>
      </c>
      <c r="U305" s="1" t="s">
        <v>29</v>
      </c>
      <c r="V305">
        <v>3</v>
      </c>
      <c r="W305" t="s">
        <v>711</v>
      </c>
      <c r="X305">
        <v>2</v>
      </c>
      <c r="Y305">
        <v>2016</v>
      </c>
      <c r="Z305">
        <v>9</v>
      </c>
      <c r="AA305">
        <v>2016</v>
      </c>
      <c r="AB305">
        <v>70</v>
      </c>
      <c r="AC305" t="s">
        <v>720</v>
      </c>
    </row>
    <row r="306" spans="1:29" x14ac:dyDescent="0.3">
      <c r="A306" s="1" t="s">
        <v>701</v>
      </c>
      <c r="B306" s="1" t="s">
        <v>383</v>
      </c>
      <c r="C306" s="2">
        <v>29259</v>
      </c>
      <c r="D306" s="1" t="s">
        <v>26</v>
      </c>
      <c r="E306" s="1" t="s">
        <v>19</v>
      </c>
      <c r="F306" s="1" t="s">
        <v>20</v>
      </c>
      <c r="G306" s="1" t="s">
        <v>21</v>
      </c>
      <c r="H306" s="1" t="s">
        <v>22</v>
      </c>
      <c r="I306">
        <v>50274</v>
      </c>
      <c r="J306" s="2">
        <v>42960</v>
      </c>
      <c r="K306" s="1" t="s">
        <v>28</v>
      </c>
      <c r="L306">
        <v>2</v>
      </c>
      <c r="M306" s="1" t="s">
        <v>55</v>
      </c>
      <c r="N306">
        <v>2.5</v>
      </c>
      <c r="O306">
        <v>3</v>
      </c>
      <c r="P306">
        <v>6</v>
      </c>
      <c r="Q306">
        <v>13</v>
      </c>
      <c r="R306" s="1" t="s">
        <v>701</v>
      </c>
      <c r="S306" s="2">
        <v>43474</v>
      </c>
      <c r="T306" s="1" t="s">
        <v>394</v>
      </c>
      <c r="U306" s="1" t="s">
        <v>55</v>
      </c>
      <c r="V306">
        <v>3</v>
      </c>
      <c r="W306" t="s">
        <v>711</v>
      </c>
      <c r="X306">
        <v>1</v>
      </c>
      <c r="Y306">
        <v>2019</v>
      </c>
      <c r="Z306">
        <v>8</v>
      </c>
      <c r="AA306">
        <v>2017</v>
      </c>
      <c r="AB306">
        <v>45</v>
      </c>
      <c r="AC306" t="s">
        <v>718</v>
      </c>
    </row>
    <row r="307" spans="1:29" x14ac:dyDescent="0.3">
      <c r="A307" s="1" t="s">
        <v>702</v>
      </c>
      <c r="B307" s="1" t="s">
        <v>384</v>
      </c>
      <c r="C307" s="2">
        <v>31921</v>
      </c>
      <c r="D307" s="1" t="s">
        <v>18</v>
      </c>
      <c r="E307" s="1" t="s">
        <v>19</v>
      </c>
      <c r="F307" s="1" t="s">
        <v>20</v>
      </c>
      <c r="G307" s="1" t="s">
        <v>32</v>
      </c>
      <c r="H307" s="1" t="s">
        <v>33</v>
      </c>
      <c r="I307">
        <v>58371</v>
      </c>
      <c r="J307" s="2">
        <v>42644</v>
      </c>
      <c r="K307" s="1" t="s">
        <v>23</v>
      </c>
      <c r="L307">
        <v>3</v>
      </c>
      <c r="M307" s="1" t="s">
        <v>29</v>
      </c>
      <c r="N307">
        <v>5</v>
      </c>
      <c r="O307">
        <v>5</v>
      </c>
      <c r="P307">
        <v>0</v>
      </c>
      <c r="Q307">
        <v>11</v>
      </c>
      <c r="R307" s="1" t="s">
        <v>702</v>
      </c>
      <c r="S307" s="2">
        <v>43235</v>
      </c>
      <c r="T307" s="1" t="s">
        <v>394</v>
      </c>
      <c r="U307" s="1" t="s">
        <v>29</v>
      </c>
      <c r="V307">
        <v>5</v>
      </c>
      <c r="W307" t="s">
        <v>711</v>
      </c>
      <c r="X307">
        <v>5</v>
      </c>
      <c r="Y307">
        <v>2018</v>
      </c>
      <c r="Z307">
        <v>10</v>
      </c>
      <c r="AA307">
        <v>2016</v>
      </c>
      <c r="AB307">
        <v>38</v>
      </c>
      <c r="AC307" t="s">
        <v>718</v>
      </c>
    </row>
    <row r="308" spans="1:29" x14ac:dyDescent="0.3">
      <c r="A308" s="1" t="s">
        <v>703</v>
      </c>
      <c r="B308" s="1" t="s">
        <v>385</v>
      </c>
      <c r="C308" s="2">
        <v>23994</v>
      </c>
      <c r="D308" s="1" t="s">
        <v>18</v>
      </c>
      <c r="E308" s="1" t="s">
        <v>27</v>
      </c>
      <c r="F308" s="1" t="s">
        <v>20</v>
      </c>
      <c r="G308" s="1" t="s">
        <v>75</v>
      </c>
      <c r="H308" s="1" t="s">
        <v>286</v>
      </c>
      <c r="I308">
        <v>55140</v>
      </c>
      <c r="J308" s="2">
        <v>42506</v>
      </c>
      <c r="K308" s="1" t="s">
        <v>110</v>
      </c>
      <c r="L308">
        <v>3</v>
      </c>
      <c r="M308" s="1" t="s">
        <v>29</v>
      </c>
      <c r="N308">
        <v>5</v>
      </c>
      <c r="O308">
        <v>3</v>
      </c>
      <c r="P308">
        <v>0</v>
      </c>
      <c r="Q308">
        <v>7</v>
      </c>
      <c r="R308" s="1" t="s">
        <v>703</v>
      </c>
      <c r="S308" s="2">
        <v>43655</v>
      </c>
      <c r="T308" s="1" t="s">
        <v>394</v>
      </c>
      <c r="U308" s="1" t="s">
        <v>29</v>
      </c>
      <c r="V308">
        <v>3</v>
      </c>
      <c r="W308" t="s">
        <v>711</v>
      </c>
      <c r="X308">
        <v>7</v>
      </c>
      <c r="Y308">
        <v>2019</v>
      </c>
      <c r="Z308">
        <v>5</v>
      </c>
      <c r="AA308">
        <v>2016</v>
      </c>
      <c r="AB308">
        <v>60</v>
      </c>
      <c r="AC308" t="s">
        <v>720</v>
      </c>
    </row>
    <row r="309" spans="1:29" x14ac:dyDescent="0.3">
      <c r="A309" s="1" t="s">
        <v>704</v>
      </c>
      <c r="B309" s="1" t="s">
        <v>386</v>
      </c>
      <c r="C309" s="2">
        <v>30527</v>
      </c>
      <c r="D309" s="1" t="s">
        <v>26</v>
      </c>
      <c r="E309" s="1" t="s">
        <v>40</v>
      </c>
      <c r="F309" s="1" t="s">
        <v>20</v>
      </c>
      <c r="G309" s="1" t="s">
        <v>57</v>
      </c>
      <c r="H309" s="1" t="s">
        <v>245</v>
      </c>
      <c r="I309">
        <v>58062</v>
      </c>
      <c r="J309" s="2">
        <v>42644</v>
      </c>
      <c r="K309" s="1" t="s">
        <v>46</v>
      </c>
      <c r="L309">
        <v>3</v>
      </c>
      <c r="M309" s="1" t="s">
        <v>29</v>
      </c>
      <c r="N309">
        <v>3.6</v>
      </c>
      <c r="O309">
        <v>5</v>
      </c>
      <c r="P309">
        <v>0</v>
      </c>
      <c r="Q309">
        <v>9</v>
      </c>
      <c r="R309" s="1" t="s">
        <v>704</v>
      </c>
      <c r="S309" s="2">
        <v>42504</v>
      </c>
      <c r="T309" s="1" t="s">
        <v>394</v>
      </c>
      <c r="U309" s="1" t="s">
        <v>29</v>
      </c>
      <c r="V309">
        <v>5</v>
      </c>
      <c r="W309" t="s">
        <v>711</v>
      </c>
      <c r="X309">
        <v>5</v>
      </c>
      <c r="Y309">
        <v>2016</v>
      </c>
      <c r="Z309">
        <v>10</v>
      </c>
      <c r="AA309">
        <v>2016</v>
      </c>
      <c r="AB309">
        <v>42</v>
      </c>
      <c r="AC309" t="s">
        <v>718</v>
      </c>
    </row>
    <row r="310" spans="1:29" x14ac:dyDescent="0.3">
      <c r="A310" s="1" t="s">
        <v>705</v>
      </c>
      <c r="B310" s="1" t="s">
        <v>387</v>
      </c>
      <c r="C310" s="2">
        <v>25244</v>
      </c>
      <c r="D310" s="1" t="s">
        <v>26</v>
      </c>
      <c r="E310" s="1" t="s">
        <v>19</v>
      </c>
      <c r="F310" s="1" t="s">
        <v>20</v>
      </c>
      <c r="G310" s="1" t="s">
        <v>57</v>
      </c>
      <c r="H310" s="1" t="s">
        <v>245</v>
      </c>
      <c r="I310">
        <v>59728</v>
      </c>
      <c r="J310" s="2">
        <v>42979</v>
      </c>
      <c r="K310" s="1" t="s">
        <v>38</v>
      </c>
      <c r="L310">
        <v>3</v>
      </c>
      <c r="M310" s="1" t="s">
        <v>29</v>
      </c>
      <c r="N310">
        <v>4.3</v>
      </c>
      <c r="O310">
        <v>4</v>
      </c>
      <c r="P310">
        <v>0</v>
      </c>
      <c r="Q310">
        <v>16</v>
      </c>
      <c r="R310" s="1" t="s">
        <v>705</v>
      </c>
      <c r="S310" s="2">
        <v>43643</v>
      </c>
      <c r="T310" s="1" t="s">
        <v>394</v>
      </c>
      <c r="U310" s="1" t="s">
        <v>29</v>
      </c>
      <c r="V310">
        <v>4</v>
      </c>
      <c r="W310" t="s">
        <v>711</v>
      </c>
      <c r="X310">
        <v>6</v>
      </c>
      <c r="Y310">
        <v>2019</v>
      </c>
      <c r="Z310">
        <v>9</v>
      </c>
      <c r="AA310">
        <v>2017</v>
      </c>
      <c r="AB310">
        <v>56</v>
      </c>
      <c r="AC310" t="s">
        <v>720</v>
      </c>
    </row>
    <row r="311" spans="1:29" x14ac:dyDescent="0.3">
      <c r="A311" s="1" t="s">
        <v>706</v>
      </c>
      <c r="B311" s="1" t="s">
        <v>388</v>
      </c>
      <c r="C311" s="2">
        <v>21377</v>
      </c>
      <c r="D311" s="1" t="s">
        <v>18</v>
      </c>
      <c r="E311" s="1" t="s">
        <v>19</v>
      </c>
      <c r="F311" s="1" t="s">
        <v>20</v>
      </c>
      <c r="G311" s="1" t="s">
        <v>32</v>
      </c>
      <c r="H311" s="1" t="s">
        <v>307</v>
      </c>
      <c r="I311">
        <v>70507</v>
      </c>
      <c r="J311" s="2">
        <v>43282</v>
      </c>
      <c r="K311" s="1" t="s">
        <v>23</v>
      </c>
      <c r="L311">
        <v>4</v>
      </c>
      <c r="M311" s="1" t="s">
        <v>24</v>
      </c>
      <c r="N311">
        <v>5</v>
      </c>
      <c r="O311">
        <v>3</v>
      </c>
      <c r="P311">
        <v>0</v>
      </c>
      <c r="Q311">
        <v>7</v>
      </c>
      <c r="R311" s="1" t="s">
        <v>706</v>
      </c>
      <c r="S311" s="2">
        <v>43882</v>
      </c>
      <c r="T311" s="1" t="s">
        <v>394</v>
      </c>
      <c r="U311" s="1" t="s">
        <v>24</v>
      </c>
      <c r="V311">
        <v>3</v>
      </c>
      <c r="W311" t="s">
        <v>711</v>
      </c>
      <c r="X311">
        <v>2</v>
      </c>
      <c r="Y311">
        <v>2020</v>
      </c>
      <c r="Z311">
        <v>7</v>
      </c>
      <c r="AA311">
        <v>2018</v>
      </c>
      <c r="AB311">
        <v>67</v>
      </c>
      <c r="AC311" t="s">
        <v>720</v>
      </c>
    </row>
    <row r="312" spans="1:29" x14ac:dyDescent="0.3">
      <c r="A312" s="1" t="s">
        <v>707</v>
      </c>
      <c r="B312" s="1" t="s">
        <v>389</v>
      </c>
      <c r="C312" s="2">
        <v>30046</v>
      </c>
      <c r="D312" s="1" t="s">
        <v>26</v>
      </c>
      <c r="E312" s="1" t="s">
        <v>19</v>
      </c>
      <c r="F312" s="1" t="s">
        <v>20</v>
      </c>
      <c r="G312" s="1" t="s">
        <v>32</v>
      </c>
      <c r="H312" s="1" t="s">
        <v>307</v>
      </c>
      <c r="I312">
        <v>48513</v>
      </c>
      <c r="J312" s="2">
        <v>41314</v>
      </c>
      <c r="K312" s="1" t="s">
        <v>46</v>
      </c>
      <c r="L312">
        <v>1</v>
      </c>
      <c r="M312" s="1" t="s">
        <v>104</v>
      </c>
      <c r="N312">
        <v>3.2</v>
      </c>
      <c r="O312">
        <v>2</v>
      </c>
      <c r="P312">
        <v>5</v>
      </c>
      <c r="Q312">
        <v>4</v>
      </c>
      <c r="R312" s="1" t="s">
        <v>707</v>
      </c>
      <c r="S312" s="2">
        <v>43737</v>
      </c>
      <c r="T312" s="1" t="s">
        <v>394</v>
      </c>
      <c r="U312" s="1" t="s">
        <v>395</v>
      </c>
      <c r="V312">
        <v>2</v>
      </c>
      <c r="W312" t="s">
        <v>711</v>
      </c>
      <c r="X312">
        <v>9</v>
      </c>
      <c r="Y312">
        <v>2019</v>
      </c>
      <c r="Z312">
        <v>2</v>
      </c>
      <c r="AA312">
        <v>2013</v>
      </c>
      <c r="AB312">
        <v>43</v>
      </c>
      <c r="AC312" t="s">
        <v>718</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C30F5-8102-4D6D-B429-DFE28F3B0EF5}">
  <dimension ref="A3:D113"/>
  <sheetViews>
    <sheetView topLeftCell="A55" zoomScale="76" zoomScaleNormal="76" workbookViewId="0">
      <selection activeCell="L96" sqref="L96"/>
    </sheetView>
  </sheetViews>
  <sheetFormatPr defaultRowHeight="14.4" x14ac:dyDescent="0.3"/>
  <cols>
    <col min="1" max="1" width="13.77734375" bestFit="1" customWidth="1"/>
    <col min="2" max="2" width="32.109375" bestFit="1" customWidth="1"/>
    <col min="3" max="3" width="26" bestFit="1" customWidth="1"/>
    <col min="4" max="4" width="11" bestFit="1" customWidth="1"/>
    <col min="5" max="24" width="32.109375" bestFit="1" customWidth="1"/>
    <col min="25" max="25" width="37.109375" bestFit="1" customWidth="1"/>
    <col min="26" max="26" width="31" bestFit="1" customWidth="1"/>
    <col min="27" max="35" width="32.109375" bestFit="1" customWidth="1"/>
    <col min="36" max="36" width="26.21875" bestFit="1" customWidth="1"/>
    <col min="37" max="37" width="37.109375" bestFit="1" customWidth="1"/>
    <col min="38" max="38" width="31" bestFit="1" customWidth="1"/>
    <col min="39" max="73" width="7.21875" bestFit="1" customWidth="1"/>
    <col min="74" max="74" width="11" bestFit="1" customWidth="1"/>
    <col min="75" max="76" width="9.33203125" bestFit="1" customWidth="1"/>
    <col min="77" max="80" width="10.44140625" bestFit="1" customWidth="1"/>
    <col min="81" max="81" width="9.33203125" bestFit="1" customWidth="1"/>
    <col min="82" max="83" width="10.44140625" bestFit="1" customWidth="1"/>
    <col min="84" max="84" width="9.33203125" bestFit="1" customWidth="1"/>
    <col min="85" max="86" width="10.44140625" bestFit="1" customWidth="1"/>
    <col min="87" max="88" width="9.33203125" bestFit="1" customWidth="1"/>
    <col min="89" max="93" width="10.44140625" bestFit="1" customWidth="1"/>
    <col min="94" max="94" width="9.33203125" bestFit="1" customWidth="1"/>
    <col min="95" max="95" width="11.5546875" bestFit="1" customWidth="1"/>
    <col min="96" max="98" width="10.44140625" bestFit="1" customWidth="1"/>
    <col min="99" max="99" width="11.5546875" bestFit="1" customWidth="1"/>
    <col min="100" max="101" width="10.44140625" bestFit="1" customWidth="1"/>
    <col min="102" max="102" width="11.5546875" bestFit="1" customWidth="1"/>
    <col min="103" max="105" width="10.44140625" bestFit="1" customWidth="1"/>
    <col min="106" max="106" width="11" bestFit="1" customWidth="1"/>
  </cols>
  <sheetData>
    <row r="3" spans="1:2" x14ac:dyDescent="0.3">
      <c r="A3" t="s">
        <v>722</v>
      </c>
      <c r="B3" t="s">
        <v>723</v>
      </c>
    </row>
    <row r="4" spans="1:2" x14ac:dyDescent="0.3">
      <c r="A4" s="1">
        <v>311</v>
      </c>
      <c r="B4" s="1">
        <v>100</v>
      </c>
    </row>
    <row r="7" spans="1:2" x14ac:dyDescent="0.3">
      <c r="A7" t="s">
        <v>744</v>
      </c>
    </row>
    <row r="8" spans="1:2" x14ac:dyDescent="0.3">
      <c r="A8" s="1">
        <v>3.8906752411575565</v>
      </c>
    </row>
    <row r="14" spans="1:2" x14ac:dyDescent="0.3">
      <c r="A14" s="15" t="s">
        <v>746</v>
      </c>
      <c r="B14" t="s">
        <v>722</v>
      </c>
    </row>
    <row r="15" spans="1:2" x14ac:dyDescent="0.3">
      <c r="A15" s="16" t="s">
        <v>396</v>
      </c>
      <c r="B15" s="1">
        <v>16</v>
      </c>
    </row>
    <row r="16" spans="1:2" x14ac:dyDescent="0.3">
      <c r="A16" s="16" t="s">
        <v>394</v>
      </c>
      <c r="B16" s="1">
        <v>84</v>
      </c>
    </row>
    <row r="17" spans="1:2" x14ac:dyDescent="0.3">
      <c r="A17" s="16" t="s">
        <v>747</v>
      </c>
      <c r="B17" s="1">
        <v>100</v>
      </c>
    </row>
    <row r="23" spans="1:2" x14ac:dyDescent="0.3">
      <c r="A23" s="15" t="s">
        <v>746</v>
      </c>
      <c r="B23" t="s">
        <v>722</v>
      </c>
    </row>
    <row r="24" spans="1:2" x14ac:dyDescent="0.3">
      <c r="A24" s="16">
        <v>2014</v>
      </c>
      <c r="B24" s="1">
        <v>1</v>
      </c>
    </row>
    <row r="25" spans="1:2" x14ac:dyDescent="0.3">
      <c r="A25" s="16">
        <v>2015</v>
      </c>
      <c r="B25" s="1">
        <v>3</v>
      </c>
    </row>
    <row r="26" spans="1:2" x14ac:dyDescent="0.3">
      <c r="A26" s="16">
        <v>2016</v>
      </c>
      <c r="B26" s="1">
        <v>8</v>
      </c>
    </row>
    <row r="27" spans="1:2" x14ac:dyDescent="0.3">
      <c r="A27" s="16">
        <v>2017</v>
      </c>
      <c r="B27" s="1">
        <v>13</v>
      </c>
    </row>
    <row r="28" spans="1:2" x14ac:dyDescent="0.3">
      <c r="A28" s="16">
        <v>2018</v>
      </c>
      <c r="B28" s="1">
        <v>13</v>
      </c>
    </row>
    <row r="29" spans="1:2" x14ac:dyDescent="0.3">
      <c r="A29" s="16">
        <v>2019</v>
      </c>
      <c r="B29" s="1">
        <v>23</v>
      </c>
    </row>
    <row r="30" spans="1:2" x14ac:dyDescent="0.3">
      <c r="A30" s="16">
        <v>2020</v>
      </c>
      <c r="B30" s="1">
        <v>20</v>
      </c>
    </row>
    <row r="31" spans="1:2" x14ac:dyDescent="0.3">
      <c r="A31" s="16">
        <v>2021</v>
      </c>
      <c r="B31" s="1">
        <v>8</v>
      </c>
    </row>
    <row r="32" spans="1:2" x14ac:dyDescent="0.3">
      <c r="A32" s="16">
        <v>2022</v>
      </c>
      <c r="B32" s="1">
        <v>7</v>
      </c>
    </row>
    <row r="33" spans="1:4" x14ac:dyDescent="0.3">
      <c r="A33" s="16">
        <v>2024</v>
      </c>
      <c r="B33" s="1">
        <v>4</v>
      </c>
    </row>
    <row r="34" spans="1:4" x14ac:dyDescent="0.3">
      <c r="A34" s="16" t="s">
        <v>747</v>
      </c>
      <c r="B34" s="1">
        <v>100</v>
      </c>
    </row>
    <row r="38" spans="1:4" x14ac:dyDescent="0.3">
      <c r="A38" s="15" t="s">
        <v>762</v>
      </c>
      <c r="B38" s="15" t="s">
        <v>748</v>
      </c>
    </row>
    <row r="39" spans="1:4" x14ac:dyDescent="0.3">
      <c r="A39" s="15" t="s">
        <v>746</v>
      </c>
      <c r="B39" t="s">
        <v>396</v>
      </c>
      <c r="C39" t="s">
        <v>394</v>
      </c>
      <c r="D39" t="s">
        <v>747</v>
      </c>
    </row>
    <row r="40" spans="1:4" x14ac:dyDescent="0.3">
      <c r="A40" s="16" t="s">
        <v>26</v>
      </c>
      <c r="B40" s="1">
        <v>9</v>
      </c>
      <c r="C40" s="1">
        <v>47</v>
      </c>
      <c r="D40" s="1">
        <v>56</v>
      </c>
    </row>
    <row r="41" spans="1:4" x14ac:dyDescent="0.3">
      <c r="A41" s="16" t="s">
        <v>18</v>
      </c>
      <c r="B41" s="1">
        <v>7</v>
      </c>
      <c r="C41" s="1">
        <v>37</v>
      </c>
      <c r="D41" s="1">
        <v>44</v>
      </c>
    </row>
    <row r="42" spans="1:4" x14ac:dyDescent="0.3">
      <c r="A42" s="16" t="s">
        <v>747</v>
      </c>
      <c r="B42" s="1">
        <v>16</v>
      </c>
      <c r="C42" s="1">
        <v>84</v>
      </c>
      <c r="D42" s="1">
        <v>100</v>
      </c>
    </row>
    <row r="46" spans="1:4" x14ac:dyDescent="0.3">
      <c r="A46" s="15" t="s">
        <v>762</v>
      </c>
      <c r="B46" s="15" t="s">
        <v>748</v>
      </c>
    </row>
    <row r="47" spans="1:4" x14ac:dyDescent="0.3">
      <c r="A47" s="15" t="s">
        <v>746</v>
      </c>
      <c r="B47" t="s">
        <v>396</v>
      </c>
      <c r="C47" t="s">
        <v>394</v>
      </c>
      <c r="D47" t="s">
        <v>747</v>
      </c>
    </row>
    <row r="48" spans="1:4" x14ac:dyDescent="0.3">
      <c r="A48" s="16" t="s">
        <v>26</v>
      </c>
      <c r="B48" s="1">
        <v>9</v>
      </c>
      <c r="C48" s="1">
        <v>47</v>
      </c>
      <c r="D48" s="1">
        <v>56</v>
      </c>
    </row>
    <row r="49" spans="1:4" x14ac:dyDescent="0.3">
      <c r="A49" s="16" t="s">
        <v>763</v>
      </c>
      <c r="B49" s="1">
        <v>7</v>
      </c>
      <c r="C49" s="1">
        <v>37</v>
      </c>
      <c r="D49" s="1">
        <v>44</v>
      </c>
    </row>
    <row r="50" spans="1:4" x14ac:dyDescent="0.3">
      <c r="A50" s="16" t="s">
        <v>747</v>
      </c>
      <c r="B50" s="1">
        <v>16</v>
      </c>
      <c r="C50" s="1">
        <v>84</v>
      </c>
      <c r="D50" s="1">
        <v>100</v>
      </c>
    </row>
    <row r="55" spans="1:4" x14ac:dyDescent="0.3">
      <c r="A55" s="15" t="s">
        <v>762</v>
      </c>
      <c r="B55" s="15" t="s">
        <v>748</v>
      </c>
    </row>
    <row r="56" spans="1:4" x14ac:dyDescent="0.3">
      <c r="A56" s="15" t="s">
        <v>746</v>
      </c>
      <c r="B56" t="s">
        <v>396</v>
      </c>
      <c r="C56" t="s">
        <v>394</v>
      </c>
      <c r="D56" t="s">
        <v>747</v>
      </c>
    </row>
    <row r="57" spans="1:4" x14ac:dyDescent="0.3">
      <c r="A57" s="16" t="s">
        <v>57</v>
      </c>
      <c r="B57" s="1">
        <v>1</v>
      </c>
      <c r="C57" s="1">
        <v>16</v>
      </c>
      <c r="D57" s="1">
        <v>17</v>
      </c>
    </row>
    <row r="58" spans="1:4" x14ac:dyDescent="0.3">
      <c r="A58" s="16" t="s">
        <v>32</v>
      </c>
      <c r="B58" s="1">
        <v>1</v>
      </c>
      <c r="C58" s="1">
        <v>14</v>
      </c>
      <c r="D58" s="1">
        <v>15</v>
      </c>
    </row>
    <row r="59" spans="1:4" x14ac:dyDescent="0.3">
      <c r="A59" s="16" t="s">
        <v>21</v>
      </c>
      <c r="B59" s="1">
        <v>7</v>
      </c>
      <c r="C59" s="1">
        <v>17</v>
      </c>
      <c r="D59" s="1">
        <v>24</v>
      </c>
    </row>
    <row r="60" spans="1:4" x14ac:dyDescent="0.3">
      <c r="A60" s="16" t="s">
        <v>41</v>
      </c>
      <c r="B60" s="1">
        <v>4</v>
      </c>
      <c r="C60" s="1">
        <v>17</v>
      </c>
      <c r="D60" s="1">
        <v>21</v>
      </c>
    </row>
    <row r="61" spans="1:4" x14ac:dyDescent="0.3">
      <c r="A61" s="16" t="s">
        <v>75</v>
      </c>
      <c r="B61" s="1">
        <v>3</v>
      </c>
      <c r="C61" s="1">
        <v>20</v>
      </c>
      <c r="D61" s="1">
        <v>23</v>
      </c>
    </row>
    <row r="62" spans="1:4" x14ac:dyDescent="0.3">
      <c r="A62" s="16" t="s">
        <v>747</v>
      </c>
      <c r="B62" s="1">
        <v>16</v>
      </c>
      <c r="C62" s="1">
        <v>84</v>
      </c>
      <c r="D62" s="1">
        <v>100</v>
      </c>
    </row>
    <row r="65" spans="1:2" x14ac:dyDescent="0.3">
      <c r="A65" s="15" t="s">
        <v>746</v>
      </c>
      <c r="B65" t="s">
        <v>761</v>
      </c>
    </row>
    <row r="66" spans="1:2" x14ac:dyDescent="0.3">
      <c r="A66" s="16" t="s">
        <v>721</v>
      </c>
      <c r="B66" s="1">
        <v>11</v>
      </c>
    </row>
    <row r="67" spans="1:2" x14ac:dyDescent="0.3">
      <c r="A67" s="16" t="s">
        <v>718</v>
      </c>
      <c r="B67" s="1">
        <v>153</v>
      </c>
    </row>
    <row r="68" spans="1:2" x14ac:dyDescent="0.3">
      <c r="A68" s="16" t="s">
        <v>719</v>
      </c>
      <c r="B68" s="1">
        <v>98</v>
      </c>
    </row>
    <row r="69" spans="1:2" x14ac:dyDescent="0.3">
      <c r="A69" s="16" t="s">
        <v>720</v>
      </c>
      <c r="B69" s="1">
        <v>49</v>
      </c>
    </row>
    <row r="70" spans="1:2" x14ac:dyDescent="0.3">
      <c r="A70" s="16" t="s">
        <v>747</v>
      </c>
      <c r="B70" s="1">
        <v>311</v>
      </c>
    </row>
    <row r="74" spans="1:2" x14ac:dyDescent="0.3">
      <c r="A74" s="15" t="s">
        <v>746</v>
      </c>
      <c r="B74" t="s">
        <v>761</v>
      </c>
    </row>
    <row r="75" spans="1:2" x14ac:dyDescent="0.3">
      <c r="A75" s="16" t="s">
        <v>721</v>
      </c>
      <c r="B75" s="1">
        <v>11</v>
      </c>
    </row>
    <row r="76" spans="1:2" x14ac:dyDescent="0.3">
      <c r="A76" s="16" t="s">
        <v>718</v>
      </c>
      <c r="B76" s="1">
        <v>153</v>
      </c>
    </row>
    <row r="77" spans="1:2" x14ac:dyDescent="0.3">
      <c r="A77" s="16" t="s">
        <v>719</v>
      </c>
      <c r="B77" s="1">
        <v>98</v>
      </c>
    </row>
    <row r="78" spans="1:2" x14ac:dyDescent="0.3">
      <c r="A78" s="16" t="s">
        <v>720</v>
      </c>
      <c r="B78" s="1">
        <v>49</v>
      </c>
    </row>
    <row r="79" spans="1:2" x14ac:dyDescent="0.3">
      <c r="A79" s="16" t="s">
        <v>747</v>
      </c>
      <c r="B79" s="1">
        <v>311</v>
      </c>
    </row>
    <row r="83" spans="1:3" x14ac:dyDescent="0.3">
      <c r="A83" s="15" t="s">
        <v>746</v>
      </c>
      <c r="B83" t="s">
        <v>770</v>
      </c>
      <c r="C83" t="s">
        <v>723</v>
      </c>
    </row>
    <row r="84" spans="1:3" x14ac:dyDescent="0.3">
      <c r="A84" s="16" t="s">
        <v>756</v>
      </c>
      <c r="B84" s="1">
        <v>11</v>
      </c>
      <c r="C84" s="1">
        <v>2</v>
      </c>
    </row>
    <row r="85" spans="1:3" x14ac:dyDescent="0.3">
      <c r="A85" s="16" t="s">
        <v>753</v>
      </c>
      <c r="B85" s="1">
        <v>49</v>
      </c>
      <c r="C85" s="1">
        <v>20</v>
      </c>
    </row>
    <row r="86" spans="1:3" x14ac:dyDescent="0.3">
      <c r="A86" s="16" t="s">
        <v>759</v>
      </c>
      <c r="B86" s="1">
        <v>16</v>
      </c>
      <c r="C86" s="1">
        <v>2</v>
      </c>
    </row>
    <row r="87" spans="1:3" x14ac:dyDescent="0.3">
      <c r="A87" s="16" t="s">
        <v>757</v>
      </c>
      <c r="B87" s="1">
        <v>17</v>
      </c>
      <c r="C87" s="1">
        <v>6</v>
      </c>
    </row>
    <row r="88" spans="1:3" x14ac:dyDescent="0.3">
      <c r="A88" s="16" t="s">
        <v>750</v>
      </c>
      <c r="B88" s="1">
        <v>55</v>
      </c>
      <c r="C88" s="1">
        <v>21</v>
      </c>
    </row>
    <row r="89" spans="1:3" x14ac:dyDescent="0.3">
      <c r="A89" s="16" t="s">
        <v>758</v>
      </c>
      <c r="B89" s="1">
        <v>16</v>
      </c>
      <c r="C89" s="1">
        <v>2</v>
      </c>
    </row>
    <row r="90" spans="1:3" x14ac:dyDescent="0.3">
      <c r="A90" s="16" t="s">
        <v>754</v>
      </c>
      <c r="B90" s="1">
        <v>28</v>
      </c>
      <c r="C90" s="1">
        <v>12</v>
      </c>
    </row>
    <row r="91" spans="1:3" x14ac:dyDescent="0.3">
      <c r="A91" s="16" t="s">
        <v>749</v>
      </c>
      <c r="B91" s="1">
        <v>29</v>
      </c>
      <c r="C91" s="1">
        <v>6</v>
      </c>
    </row>
    <row r="92" spans="1:3" x14ac:dyDescent="0.3">
      <c r="A92" s="16" t="s">
        <v>751</v>
      </c>
      <c r="B92" s="1">
        <v>46</v>
      </c>
      <c r="C92" s="1">
        <v>16</v>
      </c>
    </row>
    <row r="93" spans="1:3" x14ac:dyDescent="0.3">
      <c r="A93" s="16" t="s">
        <v>752</v>
      </c>
      <c r="B93" s="1">
        <v>26</v>
      </c>
      <c r="C93" s="1">
        <v>11</v>
      </c>
    </row>
    <row r="94" spans="1:3" x14ac:dyDescent="0.3">
      <c r="A94" s="16" t="s">
        <v>755</v>
      </c>
      <c r="B94" s="1">
        <v>11</v>
      </c>
      <c r="C94" s="1">
        <v>2</v>
      </c>
    </row>
    <row r="95" spans="1:3" x14ac:dyDescent="0.3">
      <c r="A95" s="16" t="s">
        <v>760</v>
      </c>
      <c r="B95" s="1">
        <v>7</v>
      </c>
      <c r="C95" s="1"/>
    </row>
    <row r="96" spans="1:3" x14ac:dyDescent="0.3">
      <c r="A96" s="16" t="s">
        <v>747</v>
      </c>
      <c r="B96" s="1">
        <v>311</v>
      </c>
      <c r="C96" s="1">
        <v>100</v>
      </c>
    </row>
    <row r="100" spans="1:3" x14ac:dyDescent="0.3">
      <c r="A100" s="15" t="s">
        <v>746</v>
      </c>
      <c r="B100" t="s">
        <v>770</v>
      </c>
      <c r="C100" t="s">
        <v>723</v>
      </c>
    </row>
    <row r="101" spans="1:3" x14ac:dyDescent="0.3">
      <c r="A101" s="16" t="s">
        <v>756</v>
      </c>
      <c r="B101" s="1">
        <v>11</v>
      </c>
      <c r="C101" s="1">
        <v>2</v>
      </c>
    </row>
    <row r="102" spans="1:3" x14ac:dyDescent="0.3">
      <c r="A102" s="16" t="s">
        <v>753</v>
      </c>
      <c r="B102" s="1">
        <v>49</v>
      </c>
      <c r="C102" s="1">
        <v>20</v>
      </c>
    </row>
    <row r="103" spans="1:3" x14ac:dyDescent="0.3">
      <c r="A103" s="16" t="s">
        <v>759</v>
      </c>
      <c r="B103" s="1">
        <v>16</v>
      </c>
      <c r="C103" s="1">
        <v>2</v>
      </c>
    </row>
    <row r="104" spans="1:3" x14ac:dyDescent="0.3">
      <c r="A104" s="16" t="s">
        <v>757</v>
      </c>
      <c r="B104" s="1">
        <v>17</v>
      </c>
      <c r="C104" s="1">
        <v>6</v>
      </c>
    </row>
    <row r="105" spans="1:3" x14ac:dyDescent="0.3">
      <c r="A105" s="16" t="s">
        <v>750</v>
      </c>
      <c r="B105" s="1">
        <v>55</v>
      </c>
      <c r="C105" s="1">
        <v>21</v>
      </c>
    </row>
    <row r="106" spans="1:3" x14ac:dyDescent="0.3">
      <c r="A106" s="16" t="s">
        <v>758</v>
      </c>
      <c r="B106" s="1">
        <v>16</v>
      </c>
      <c r="C106" s="1">
        <v>2</v>
      </c>
    </row>
    <row r="107" spans="1:3" x14ac:dyDescent="0.3">
      <c r="A107" s="16" t="s">
        <v>754</v>
      </c>
      <c r="B107" s="1">
        <v>28</v>
      </c>
      <c r="C107" s="1">
        <v>12</v>
      </c>
    </row>
    <row r="108" spans="1:3" x14ac:dyDescent="0.3">
      <c r="A108" s="16" t="s">
        <v>749</v>
      </c>
      <c r="B108" s="1">
        <v>29</v>
      </c>
      <c r="C108" s="1">
        <v>6</v>
      </c>
    </row>
    <row r="109" spans="1:3" x14ac:dyDescent="0.3">
      <c r="A109" s="16" t="s">
        <v>751</v>
      </c>
      <c r="B109" s="1">
        <v>46</v>
      </c>
      <c r="C109" s="1">
        <v>16</v>
      </c>
    </row>
    <row r="110" spans="1:3" x14ac:dyDescent="0.3">
      <c r="A110" s="16" t="s">
        <v>752</v>
      </c>
      <c r="B110" s="1">
        <v>26</v>
      </c>
      <c r="C110" s="1">
        <v>11</v>
      </c>
    </row>
    <row r="111" spans="1:3" x14ac:dyDescent="0.3">
      <c r="A111" s="16" t="s">
        <v>755</v>
      </c>
      <c r="B111" s="1">
        <v>11</v>
      </c>
      <c r="C111" s="1">
        <v>2</v>
      </c>
    </row>
    <row r="112" spans="1:3" x14ac:dyDescent="0.3">
      <c r="A112" s="16" t="s">
        <v>760</v>
      </c>
      <c r="B112" s="1">
        <v>7</v>
      </c>
      <c r="C112" s="1"/>
    </row>
    <row r="113" spans="1:3" x14ac:dyDescent="0.3">
      <c r="A113" s="16" t="s">
        <v>747</v>
      </c>
      <c r="B113" s="1">
        <v>311</v>
      </c>
      <c r="C113" s="1">
        <v>100</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8205C-D940-4519-93D2-47F26B57BBBC}">
  <dimension ref="A1:C19"/>
  <sheetViews>
    <sheetView workbookViewId="0">
      <selection activeCell="H59" sqref="H59"/>
    </sheetView>
  </sheetViews>
  <sheetFormatPr defaultRowHeight="14.4" x14ac:dyDescent="0.3"/>
  <sheetData>
    <row r="1" spans="1:3" x14ac:dyDescent="0.3">
      <c r="A1" t="s">
        <v>740</v>
      </c>
      <c r="C1" t="s">
        <v>741</v>
      </c>
    </row>
    <row r="3" spans="1:3" x14ac:dyDescent="0.3">
      <c r="A3">
        <f>MAX(Merge_Base[FechaContratacion_Year], Merge_Base[FechaSalida_Year])</f>
        <v>2024</v>
      </c>
      <c r="C3" t="str" cm="1">
        <f t="array" ref="C3:C7">_xlfn.UNIQUE(Merge_Base[Departamento])</f>
        <v>Producción</v>
      </c>
    </row>
    <row r="4" spans="1:3" x14ac:dyDescent="0.3">
      <c r="A4">
        <f>MIN(Merge_Base[FechaContratacion_Year], Merge_Base[FechaSalida_Year])</f>
        <v>2011</v>
      </c>
      <c r="C4" t="str">
        <v>Desarollo</v>
      </c>
    </row>
    <row r="5" spans="1:3" x14ac:dyDescent="0.3">
      <c r="C5" t="str">
        <v>TI</v>
      </c>
    </row>
    <row r="6" spans="1:3" x14ac:dyDescent="0.3">
      <c r="A6" cm="1">
        <f t="array" ref="A6:A19">_xlfn.SEQUENCE(A3-A4+1, 1, A4)</f>
        <v>2011</v>
      </c>
      <c r="C6" t="str">
        <v>Administración</v>
      </c>
    </row>
    <row r="7" spans="1:3" x14ac:dyDescent="0.3">
      <c r="A7">
        <v>2012</v>
      </c>
      <c r="C7" t="str">
        <v>Ventas</v>
      </c>
    </row>
    <row r="8" spans="1:3" x14ac:dyDescent="0.3">
      <c r="A8">
        <v>2013</v>
      </c>
    </row>
    <row r="9" spans="1:3" x14ac:dyDescent="0.3">
      <c r="A9">
        <v>2014</v>
      </c>
    </row>
    <row r="10" spans="1:3" x14ac:dyDescent="0.3">
      <c r="A10">
        <v>2015</v>
      </c>
    </row>
    <row r="11" spans="1:3" x14ac:dyDescent="0.3">
      <c r="A11">
        <v>2016</v>
      </c>
    </row>
    <row r="12" spans="1:3" x14ac:dyDescent="0.3">
      <c r="A12">
        <v>2017</v>
      </c>
    </row>
    <row r="13" spans="1:3" x14ac:dyDescent="0.3">
      <c r="A13">
        <v>2018</v>
      </c>
    </row>
    <row r="14" spans="1:3" x14ac:dyDescent="0.3">
      <c r="A14">
        <v>2019</v>
      </c>
    </row>
    <row r="15" spans="1:3" x14ac:dyDescent="0.3">
      <c r="A15">
        <v>2020</v>
      </c>
    </row>
    <row r="16" spans="1:3" x14ac:dyDescent="0.3">
      <c r="A16">
        <v>2021</v>
      </c>
    </row>
    <row r="17" spans="1:1" x14ac:dyDescent="0.3">
      <c r="A17">
        <v>2022</v>
      </c>
    </row>
    <row r="18" spans="1:1" x14ac:dyDescent="0.3">
      <c r="A18">
        <v>2023</v>
      </c>
    </row>
    <row r="19" spans="1:1" x14ac:dyDescent="0.3">
      <c r="A19">
        <v>2024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A9E30-D001-4203-B7BC-79D108E961A3}">
  <dimension ref="C1:DL390"/>
  <sheetViews>
    <sheetView showGridLines="0" tabSelected="1" zoomScale="115" zoomScaleNormal="115" workbookViewId="0">
      <selection activeCell="AZ240" sqref="AZ240"/>
    </sheetView>
  </sheetViews>
  <sheetFormatPr defaultRowHeight="14.4" x14ac:dyDescent="0.3"/>
  <cols>
    <col min="1" max="244" width="2.21875" customWidth="1"/>
  </cols>
  <sheetData>
    <row r="1" spans="3:116" ht="3" customHeight="1" x14ac:dyDescent="0.3"/>
    <row r="2" spans="3:116" ht="3" customHeight="1" x14ac:dyDescent="0.3"/>
    <row r="3" spans="3:116" ht="3" customHeight="1" x14ac:dyDescent="0.3"/>
    <row r="4" spans="3:116" ht="3" customHeight="1" x14ac:dyDescent="0.3"/>
    <row r="5" spans="3:116" ht="3" customHeight="1" x14ac:dyDescent="0.3"/>
    <row r="6" spans="3:116" ht="3" customHeight="1" x14ac:dyDescent="0.3"/>
    <row r="7" spans="3:116" ht="3" customHeight="1" x14ac:dyDescent="0.35">
      <c r="C7" s="13" t="s">
        <v>724</v>
      </c>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T7" s="8"/>
      <c r="AU7" s="8"/>
      <c r="AV7" s="8"/>
      <c r="AW7" s="8"/>
      <c r="AX7" s="8"/>
      <c r="AY7" s="8"/>
      <c r="AZ7" s="8"/>
      <c r="BA7" s="8"/>
      <c r="BB7" s="8"/>
      <c r="BC7" s="8"/>
      <c r="BD7" s="8"/>
      <c r="BE7" s="8"/>
      <c r="BF7" s="8"/>
      <c r="BG7" s="8"/>
      <c r="BH7" s="8"/>
      <c r="BI7" s="8"/>
      <c r="BJ7" s="8"/>
      <c r="BK7" s="3"/>
      <c r="BL7" s="8"/>
      <c r="BM7" s="8"/>
      <c r="BN7" s="8"/>
      <c r="BO7" s="8"/>
      <c r="BP7" s="8"/>
      <c r="BQ7" s="8"/>
      <c r="BR7" s="8"/>
      <c r="BS7" s="8"/>
      <c r="BT7" s="8"/>
      <c r="BU7" s="8"/>
      <c r="BV7" s="8"/>
      <c r="BW7" s="8"/>
      <c r="BX7" s="8"/>
      <c r="BY7" s="8"/>
      <c r="BZ7" s="8"/>
      <c r="CA7" s="8"/>
      <c r="CB7" s="8"/>
      <c r="CC7" s="3"/>
      <c r="CD7" s="8"/>
      <c r="CE7" s="8"/>
      <c r="CF7" s="8"/>
      <c r="CG7" s="8"/>
      <c r="CH7" s="8"/>
      <c r="CI7" s="8"/>
      <c r="CJ7" s="8"/>
      <c r="CK7" s="8"/>
      <c r="CL7" s="8"/>
      <c r="CM7" s="8"/>
      <c r="CN7" s="8"/>
      <c r="CO7" s="8"/>
      <c r="CP7" s="8"/>
      <c r="CQ7" s="8"/>
      <c r="CR7" s="8"/>
      <c r="CS7" s="8"/>
      <c r="CT7" s="8"/>
      <c r="CU7" s="3"/>
      <c r="CV7" s="8"/>
      <c r="CW7" s="8"/>
      <c r="CX7" s="8"/>
      <c r="CY7" s="8"/>
      <c r="CZ7" s="8"/>
      <c r="DA7" s="8"/>
      <c r="DB7" s="8"/>
      <c r="DC7" s="8"/>
      <c r="DD7" s="8"/>
      <c r="DE7" s="8"/>
      <c r="DF7" s="8"/>
      <c r="DG7" s="8"/>
      <c r="DH7" s="8"/>
      <c r="DI7" s="8"/>
      <c r="DJ7" s="8"/>
      <c r="DK7" s="8"/>
      <c r="DL7" s="8"/>
    </row>
    <row r="8" spans="3:116" ht="3" customHeight="1" x14ac:dyDescent="0.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S8" s="8"/>
      <c r="AT8" s="8"/>
      <c r="AU8" s="8"/>
      <c r="AV8" s="8"/>
      <c r="AW8" s="8"/>
      <c r="AX8" s="8"/>
      <c r="AY8" s="8"/>
      <c r="AZ8" s="8"/>
      <c r="BA8" s="21" t="s">
        <v>727</v>
      </c>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8"/>
      <c r="DE8" s="8"/>
      <c r="DF8" s="8"/>
      <c r="DG8" s="8"/>
      <c r="DH8" s="8"/>
      <c r="DI8" s="8"/>
      <c r="DJ8" s="8"/>
      <c r="DK8" s="8"/>
      <c r="DL8" s="8"/>
    </row>
    <row r="9" spans="3:116" ht="3" customHeight="1" x14ac:dyDescent="0.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S9" s="8"/>
      <c r="AT9" s="8"/>
      <c r="AU9" s="8"/>
      <c r="AV9" s="8"/>
      <c r="AW9" s="8"/>
      <c r="AX9" s="8"/>
      <c r="AY9" s="8"/>
      <c r="AZ9" s="8"/>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8"/>
      <c r="DE9" s="8"/>
      <c r="DF9" s="8"/>
      <c r="DG9" s="8"/>
      <c r="DH9" s="8"/>
      <c r="DI9" s="8"/>
      <c r="DJ9" s="8"/>
      <c r="DK9" s="8"/>
      <c r="DL9" s="8"/>
    </row>
    <row r="10" spans="3:116" ht="3" customHeight="1" x14ac:dyDescent="0.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S10" s="8"/>
      <c r="AT10" s="8"/>
      <c r="AU10" s="8"/>
      <c r="AV10" s="8"/>
      <c r="AW10" s="8"/>
      <c r="AX10" s="8"/>
      <c r="AY10" s="8"/>
      <c r="AZ10" s="8"/>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8"/>
      <c r="DE10" s="8"/>
      <c r="DF10" s="8"/>
      <c r="DG10" s="8"/>
      <c r="DH10" s="8"/>
      <c r="DI10" s="8"/>
      <c r="DJ10" s="8"/>
      <c r="DK10" s="8"/>
      <c r="DL10" s="8"/>
    </row>
    <row r="11" spans="3:116" ht="3" customHeight="1" x14ac:dyDescent="0.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S11" s="8"/>
      <c r="AT11" s="8"/>
      <c r="AU11" s="8"/>
      <c r="AV11" s="8"/>
      <c r="AW11" s="8"/>
      <c r="AX11" s="8"/>
      <c r="AY11" s="8"/>
      <c r="AZ11" s="8"/>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8"/>
      <c r="DE11" s="8"/>
      <c r="DF11" s="8"/>
      <c r="DG11" s="8"/>
      <c r="DH11" s="8"/>
      <c r="DI11" s="8"/>
      <c r="DJ11" s="8"/>
      <c r="DK11" s="8"/>
      <c r="DL11" s="8"/>
    </row>
    <row r="12" spans="3:116" ht="3" customHeight="1" x14ac:dyDescent="0.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S12" s="8"/>
      <c r="AT12" s="8"/>
      <c r="AU12" s="8"/>
      <c r="AV12" s="8"/>
      <c r="AW12" s="8"/>
      <c r="AX12" s="8"/>
      <c r="AY12" s="8"/>
      <c r="AZ12" s="8"/>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8"/>
      <c r="DE12" s="8"/>
      <c r="DF12" s="8"/>
      <c r="DG12" s="8"/>
      <c r="DH12" s="8"/>
      <c r="DI12" s="8"/>
      <c r="DJ12" s="8"/>
      <c r="DK12" s="8"/>
      <c r="DL12" s="8"/>
    </row>
    <row r="13" spans="3:116" ht="3" customHeight="1" x14ac:dyDescent="0.35">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S13" s="8"/>
      <c r="AT13" s="8"/>
      <c r="AU13" s="8"/>
      <c r="AV13" s="8"/>
      <c r="AW13" s="8"/>
      <c r="AX13" s="8"/>
      <c r="AY13" s="8"/>
      <c r="AZ13" s="8"/>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8"/>
      <c r="DE13" s="8"/>
      <c r="DF13" s="8"/>
      <c r="DG13" s="8"/>
      <c r="DH13" s="8"/>
      <c r="DI13" s="8"/>
      <c r="DJ13" s="8"/>
      <c r="DK13" s="8"/>
      <c r="DL13" s="5"/>
    </row>
    <row r="14" spans="3:116" ht="3" customHeight="1" x14ac:dyDescent="0.35">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S14" s="6"/>
      <c r="AT14" s="6"/>
      <c r="AU14" s="6"/>
      <c r="AV14" s="6"/>
      <c r="AW14" s="6"/>
      <c r="AX14" s="6"/>
      <c r="AY14" s="6"/>
      <c r="AZ14" s="6"/>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5"/>
      <c r="DE14" s="5"/>
      <c r="DF14" s="5"/>
      <c r="DG14" s="5"/>
      <c r="DH14" s="5"/>
      <c r="DI14" s="5"/>
      <c r="DJ14" s="5"/>
      <c r="DK14" s="5"/>
      <c r="DL14" s="9"/>
    </row>
    <row r="15" spans="3:116" ht="3" customHeight="1" x14ac:dyDescent="0.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S15" s="9"/>
      <c r="AT15" s="9"/>
      <c r="AU15" s="9"/>
      <c r="AV15" s="9"/>
      <c r="AW15" s="9"/>
      <c r="AX15" s="9"/>
      <c r="AY15" s="9"/>
      <c r="AZ15" s="9"/>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9"/>
      <c r="DE15" s="9"/>
      <c r="DF15" s="9"/>
      <c r="DG15" s="9"/>
      <c r="DH15" s="9"/>
      <c r="DI15" s="9"/>
      <c r="DJ15" s="9"/>
      <c r="DK15" s="9"/>
      <c r="DL15" s="9"/>
    </row>
    <row r="16" spans="3:116" ht="3" customHeight="1" x14ac:dyDescent="0.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S16" s="9"/>
      <c r="AT16" s="9"/>
      <c r="AU16" s="9"/>
      <c r="AV16" s="9"/>
      <c r="AW16" s="9"/>
      <c r="AX16" s="9"/>
      <c r="AY16" s="9"/>
      <c r="AZ16" s="9"/>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9"/>
      <c r="DE16" s="9"/>
      <c r="DF16" s="9"/>
      <c r="DG16" s="9"/>
      <c r="DH16" s="9"/>
      <c r="DI16" s="9"/>
      <c r="DJ16" s="9"/>
      <c r="DK16" s="9"/>
      <c r="DL16" s="9"/>
    </row>
    <row r="17" spans="3:116" ht="3" customHeight="1" x14ac:dyDescent="0.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S17" s="9"/>
      <c r="AT17" s="9"/>
      <c r="AU17" s="9"/>
      <c r="AV17" s="9"/>
      <c r="AW17" s="9"/>
      <c r="AX17" s="9"/>
      <c r="AY17" s="9"/>
      <c r="AZ17" s="9"/>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9"/>
      <c r="DE17" s="9"/>
      <c r="DF17" s="9"/>
      <c r="DG17" s="9"/>
      <c r="DH17" s="9"/>
      <c r="DI17" s="9"/>
      <c r="DJ17" s="9"/>
      <c r="DK17" s="9"/>
      <c r="DL17" s="9"/>
    </row>
    <row r="18" spans="3:116" ht="3" customHeight="1" x14ac:dyDescent="0.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S18" s="9"/>
      <c r="AT18" s="9"/>
      <c r="AU18" s="9"/>
      <c r="AV18" s="9"/>
      <c r="AW18" s="9"/>
      <c r="AX18" s="9"/>
      <c r="AY18" s="9"/>
      <c r="AZ18" s="9"/>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9"/>
      <c r="DE18" s="9"/>
      <c r="DF18" s="9"/>
      <c r="DG18" s="9"/>
      <c r="DH18" s="9"/>
      <c r="DI18" s="9"/>
      <c r="DJ18" s="9"/>
      <c r="DK18" s="9"/>
      <c r="DL18" s="9"/>
    </row>
    <row r="19" spans="3:116" ht="3" customHeight="1" x14ac:dyDescent="0.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S19" s="9"/>
      <c r="AT19" s="9"/>
      <c r="AU19" s="9"/>
      <c r="AV19" s="9"/>
      <c r="AW19" s="9"/>
      <c r="AX19" s="9"/>
      <c r="AY19" s="9"/>
      <c r="AZ19" s="9"/>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9"/>
      <c r="DE19" s="9"/>
      <c r="DF19" s="9"/>
      <c r="DG19" s="9"/>
      <c r="DH19" s="9"/>
      <c r="DI19" s="9"/>
      <c r="DJ19" s="9"/>
      <c r="DK19" s="9"/>
      <c r="DL19" s="9"/>
    </row>
    <row r="20" spans="3:116" ht="3" customHeight="1" x14ac:dyDescent="0.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S20" s="9"/>
      <c r="AT20" s="9"/>
      <c r="AU20" s="9"/>
      <c r="AV20" s="9"/>
      <c r="AW20" s="9"/>
      <c r="AX20" s="9"/>
      <c r="AY20" s="9"/>
      <c r="AZ20" s="9"/>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9"/>
      <c r="DE20" s="9"/>
      <c r="DF20" s="9"/>
      <c r="DG20" s="9"/>
      <c r="DH20" s="9"/>
      <c r="DI20" s="9"/>
      <c r="DJ20" s="9"/>
      <c r="DK20" s="9"/>
      <c r="DL20" s="9"/>
    </row>
    <row r="21" spans="3:116" ht="3" customHeight="1" x14ac:dyDescent="0.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S21" s="9"/>
      <c r="AT21" s="9"/>
      <c r="AU21" s="9"/>
      <c r="AV21" s="9"/>
      <c r="AW21" s="9"/>
      <c r="AX21" s="9"/>
      <c r="AY21" s="9"/>
      <c r="AZ21" s="9"/>
      <c r="BA21" s="9"/>
      <c r="BB21" s="9"/>
      <c r="BC21" s="9"/>
      <c r="BD21" s="9"/>
      <c r="BE21" s="9"/>
      <c r="BF21" s="9"/>
      <c r="BG21" s="9"/>
      <c r="BH21" s="9"/>
      <c r="BI21" s="9"/>
      <c r="BJ21" s="7"/>
      <c r="BK21" s="9"/>
      <c r="BL21" s="9"/>
      <c r="BM21" s="9"/>
      <c r="BN21" s="9"/>
      <c r="BO21" s="9"/>
      <c r="BP21" s="9"/>
      <c r="BQ21" s="9"/>
      <c r="BR21" s="9"/>
      <c r="BS21" s="9"/>
      <c r="BT21" s="9"/>
      <c r="BU21" s="9"/>
      <c r="BV21" s="9"/>
      <c r="BW21" s="9"/>
      <c r="BX21" s="9"/>
      <c r="BY21" s="9"/>
      <c r="BZ21" s="9"/>
      <c r="CA21" s="9"/>
      <c r="CB21" s="7"/>
      <c r="CC21" s="9"/>
      <c r="CD21" s="9"/>
      <c r="CE21" s="9"/>
      <c r="CF21" s="9"/>
      <c r="CG21" s="9"/>
      <c r="CH21" s="9"/>
      <c r="CI21" s="9"/>
      <c r="CJ21" s="9"/>
      <c r="CK21" s="9"/>
      <c r="CL21" s="9"/>
      <c r="CM21" s="9"/>
      <c r="CN21" s="9"/>
      <c r="CO21" s="9"/>
      <c r="CP21" s="9"/>
      <c r="CQ21" s="9"/>
      <c r="CR21" s="9"/>
      <c r="CS21" s="9"/>
      <c r="CT21" s="7"/>
      <c r="CU21" s="9"/>
      <c r="CV21" s="9"/>
      <c r="CW21" s="9"/>
      <c r="CX21" s="9"/>
      <c r="CY21" s="9"/>
      <c r="CZ21" s="9"/>
      <c r="DA21" s="9"/>
      <c r="DB21" s="9"/>
      <c r="DC21" s="9"/>
      <c r="DD21" s="9"/>
      <c r="DE21" s="9"/>
      <c r="DF21" s="9"/>
      <c r="DG21" s="9"/>
      <c r="DH21" s="9"/>
      <c r="DI21" s="9"/>
      <c r="DJ21" s="9"/>
      <c r="DK21" s="9"/>
      <c r="DL21" s="9"/>
    </row>
    <row r="22" spans="3:116" ht="3" customHeight="1" x14ac:dyDescent="0.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S22" s="9"/>
      <c r="AT22" s="9"/>
      <c r="AU22" s="9"/>
      <c r="AV22" s="9"/>
      <c r="AW22" s="9"/>
      <c r="AX22" s="9"/>
      <c r="AY22" s="9"/>
      <c r="AZ22" s="9"/>
      <c r="BA22" s="9"/>
      <c r="BB22" s="9"/>
      <c r="BC22" s="9"/>
      <c r="BD22" s="9"/>
      <c r="BE22" s="9"/>
      <c r="BF22" s="9"/>
      <c r="BG22" s="9"/>
      <c r="BH22" s="9"/>
      <c r="BI22" s="9"/>
      <c r="BJ22" s="7"/>
      <c r="BK22" s="9"/>
      <c r="BL22" s="9"/>
      <c r="BM22" s="9"/>
      <c r="BN22" s="9"/>
      <c r="BO22" s="9"/>
      <c r="BP22" s="9"/>
      <c r="BQ22" s="9"/>
      <c r="BR22" s="9"/>
      <c r="BS22" s="9"/>
      <c r="BT22" s="9"/>
      <c r="BU22" s="9"/>
      <c r="BV22" s="9"/>
      <c r="BW22" s="9"/>
      <c r="BX22" s="9"/>
      <c r="BY22" s="9"/>
      <c r="BZ22" s="9"/>
      <c r="CA22" s="9"/>
      <c r="CB22" s="7"/>
      <c r="CC22" s="9"/>
      <c r="CD22" s="9"/>
      <c r="CE22" s="9"/>
      <c r="CF22" s="9"/>
      <c r="CG22" s="9"/>
      <c r="CH22" s="9"/>
      <c r="CI22" s="9"/>
      <c r="CJ22" s="9"/>
      <c r="CK22" s="9"/>
      <c r="CL22" s="9"/>
      <c r="CM22" s="9"/>
      <c r="CN22" s="9"/>
      <c r="CO22" s="9"/>
      <c r="CP22" s="9"/>
      <c r="CQ22" s="9"/>
      <c r="CR22" s="9"/>
      <c r="CS22" s="9"/>
      <c r="CT22" s="7"/>
      <c r="CU22" s="9"/>
      <c r="CV22" s="9"/>
      <c r="CW22" s="9"/>
      <c r="CX22" s="9"/>
      <c r="CY22" s="9"/>
      <c r="CZ22" s="9"/>
      <c r="DA22" s="9"/>
      <c r="DB22" s="9"/>
      <c r="DC22" s="9"/>
      <c r="DD22" s="9"/>
      <c r="DE22" s="9"/>
      <c r="DF22" s="9"/>
      <c r="DG22" s="9"/>
      <c r="DH22" s="9"/>
      <c r="DI22" s="9"/>
      <c r="DJ22" s="9"/>
      <c r="DK22" s="9"/>
      <c r="DL22" s="9"/>
    </row>
    <row r="23" spans="3:116" ht="3" customHeight="1" x14ac:dyDescent="0.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S23" s="9"/>
      <c r="AT23" s="9"/>
      <c r="AU23" s="9"/>
      <c r="AV23" s="9"/>
      <c r="AW23" s="9"/>
      <c r="AX23" s="9"/>
      <c r="AY23" s="9"/>
      <c r="AZ23" s="9"/>
      <c r="BA23" s="9"/>
      <c r="BB23" s="9"/>
      <c r="BC23" s="9"/>
      <c r="BD23" s="9"/>
      <c r="BE23" s="9"/>
      <c r="BF23" s="9"/>
      <c r="BG23" s="9"/>
      <c r="BH23" s="9"/>
      <c r="BI23" s="9"/>
      <c r="BJ23" s="7"/>
      <c r="BK23" s="9"/>
      <c r="BL23" s="9"/>
      <c r="BM23" s="9"/>
      <c r="BN23" s="9"/>
      <c r="BO23" s="9"/>
      <c r="BP23" s="9"/>
      <c r="BQ23" s="9"/>
      <c r="BR23" s="9"/>
      <c r="BS23" s="9"/>
      <c r="BT23" s="9"/>
      <c r="BU23" s="9"/>
      <c r="BV23" s="9"/>
      <c r="BW23" s="9"/>
      <c r="BX23" s="9"/>
      <c r="BY23" s="9"/>
      <c r="BZ23" s="9"/>
      <c r="CA23" s="9"/>
      <c r="CB23" s="7"/>
      <c r="CC23" s="9"/>
      <c r="CD23" s="9"/>
      <c r="CE23" s="9"/>
      <c r="CF23" s="9"/>
      <c r="CG23" s="9"/>
      <c r="CH23" s="9"/>
      <c r="CI23" s="9"/>
      <c r="CJ23" s="9"/>
      <c r="CK23" s="9"/>
      <c r="CL23" s="9"/>
      <c r="CM23" s="9"/>
      <c r="CN23" s="9"/>
      <c r="CO23" s="9"/>
      <c r="CP23" s="9"/>
      <c r="CQ23" s="9"/>
      <c r="CR23" s="9"/>
      <c r="CS23" s="9"/>
      <c r="CT23" s="7"/>
      <c r="CU23" s="9"/>
      <c r="CV23" s="9"/>
      <c r="CW23" s="9"/>
      <c r="CX23" s="9"/>
      <c r="CY23" s="9"/>
      <c r="CZ23" s="9"/>
      <c r="DA23" s="9"/>
      <c r="DB23" s="9"/>
      <c r="DC23" s="9"/>
      <c r="DD23" s="9"/>
      <c r="DE23" s="9"/>
      <c r="DF23" s="9"/>
      <c r="DG23" s="9"/>
      <c r="DH23" s="9"/>
      <c r="DI23" s="9"/>
      <c r="DJ23" s="9"/>
      <c r="DK23" s="9"/>
      <c r="DL23" s="9"/>
    </row>
    <row r="24" spans="3:116" ht="3" customHeight="1" x14ac:dyDescent="0.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S24" s="9"/>
      <c r="AT24" s="9"/>
      <c r="AU24" s="9"/>
      <c r="AV24" s="9"/>
      <c r="AW24" s="9"/>
      <c r="AX24" s="9"/>
      <c r="AY24" s="9"/>
      <c r="AZ24" s="9"/>
      <c r="BA24" s="9"/>
      <c r="BB24" s="9"/>
      <c r="BC24" s="9"/>
      <c r="BD24" s="9"/>
      <c r="BE24" s="9"/>
      <c r="BF24" s="9"/>
      <c r="BG24" s="9"/>
      <c r="BH24" s="9"/>
      <c r="BI24" s="9"/>
      <c r="BJ24" s="7"/>
      <c r="BK24" s="9"/>
      <c r="BL24" s="9"/>
      <c r="BM24" s="9"/>
      <c r="BN24" s="9"/>
      <c r="BO24" s="9"/>
      <c r="BP24" s="9"/>
      <c r="BQ24" s="9"/>
      <c r="BR24" s="9"/>
      <c r="BS24" s="9"/>
      <c r="BT24" s="9"/>
      <c r="BU24" s="9"/>
      <c r="BV24" s="9"/>
      <c r="BW24" s="9"/>
      <c r="BX24" s="9"/>
      <c r="BY24" s="9"/>
      <c r="BZ24" s="9"/>
      <c r="CA24" s="9"/>
      <c r="CB24" s="7"/>
      <c r="CC24" s="9"/>
      <c r="CD24" s="9"/>
      <c r="CE24" s="9"/>
      <c r="CF24" s="9"/>
      <c r="CG24" s="9"/>
      <c r="CH24" s="9"/>
      <c r="CI24" s="9"/>
      <c r="CJ24" s="9"/>
      <c r="CK24" s="9"/>
      <c r="CL24" s="9"/>
      <c r="CM24" s="9"/>
      <c r="CN24" s="9"/>
      <c r="CO24" s="9"/>
      <c r="CP24" s="9"/>
      <c r="CQ24" s="9"/>
      <c r="CR24" s="9"/>
      <c r="CS24" s="9"/>
      <c r="CT24" s="7"/>
      <c r="CU24" s="9"/>
      <c r="CV24" s="9"/>
      <c r="CW24" s="9"/>
      <c r="CX24" s="9"/>
      <c r="CY24" s="9"/>
      <c r="CZ24" s="9"/>
      <c r="DA24" s="9"/>
      <c r="DB24" s="9"/>
      <c r="DC24" s="9"/>
      <c r="DD24" s="9"/>
      <c r="DE24" s="9"/>
      <c r="DF24" s="9"/>
      <c r="DG24" s="9"/>
      <c r="DH24" s="9"/>
      <c r="DI24" s="9"/>
      <c r="DJ24" s="9"/>
      <c r="DK24" s="9"/>
      <c r="DL24" s="9"/>
    </row>
    <row r="25" spans="3:116" ht="3" customHeight="1" x14ac:dyDescent="0.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S25" s="9"/>
      <c r="AT25" s="9"/>
      <c r="AU25" s="9"/>
      <c r="AV25" s="9"/>
      <c r="AW25" s="9"/>
      <c r="AX25" s="9"/>
      <c r="AY25" s="9"/>
      <c r="AZ25" s="9"/>
      <c r="BA25" s="9"/>
      <c r="BB25" s="9"/>
      <c r="BC25" s="9"/>
      <c r="BD25" s="9"/>
      <c r="BE25" s="9"/>
      <c r="BF25" s="9"/>
      <c r="BG25" s="9"/>
      <c r="BH25" s="9"/>
      <c r="BI25" s="9"/>
      <c r="BJ25" s="7"/>
      <c r="BK25" s="9"/>
      <c r="BL25" s="9"/>
      <c r="BM25" s="9"/>
      <c r="BN25" s="9"/>
      <c r="BO25" s="9"/>
      <c r="BP25" s="9"/>
      <c r="BQ25" s="9"/>
      <c r="BR25" s="9"/>
      <c r="BS25" s="9"/>
      <c r="BT25" s="9"/>
      <c r="BU25" s="9"/>
      <c r="BV25" s="9"/>
      <c r="BW25" s="9"/>
      <c r="BX25" s="9"/>
      <c r="BY25" s="9"/>
      <c r="BZ25" s="9"/>
      <c r="CA25" s="9"/>
      <c r="CB25" s="7"/>
      <c r="CC25" s="9"/>
      <c r="CD25" s="9"/>
      <c r="CE25" s="9"/>
      <c r="CF25" s="9"/>
      <c r="CG25" s="9"/>
      <c r="CH25" s="9"/>
      <c r="CI25" s="9"/>
      <c r="CJ25" s="9"/>
      <c r="CK25" s="9"/>
      <c r="CL25" s="9"/>
      <c r="CM25" s="9"/>
      <c r="CN25" s="9"/>
      <c r="CO25" s="9"/>
      <c r="CP25" s="9"/>
      <c r="CQ25" s="9"/>
      <c r="CR25" s="9"/>
      <c r="CS25" s="9"/>
      <c r="CT25" s="7"/>
      <c r="CU25" s="9"/>
      <c r="CV25" s="9"/>
      <c r="CW25" s="9"/>
      <c r="CX25" s="9"/>
      <c r="CY25" s="9"/>
      <c r="CZ25" s="9"/>
      <c r="DA25" s="9"/>
      <c r="DB25" s="9"/>
      <c r="DC25" s="9"/>
      <c r="DD25" s="9"/>
      <c r="DE25" s="9"/>
      <c r="DF25" s="9"/>
      <c r="DG25" s="9"/>
      <c r="DH25" s="9"/>
      <c r="DI25" s="9"/>
      <c r="DJ25" s="9"/>
      <c r="DK25" s="9"/>
      <c r="DL25" s="9"/>
    </row>
    <row r="26" spans="3:116" ht="3" customHeight="1" thickBot="1" x14ac:dyDescent="0.35">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S26" s="9"/>
      <c r="AT26" s="9"/>
      <c r="AU26" s="9"/>
      <c r="AV26" s="9"/>
      <c r="AW26" s="9"/>
      <c r="AX26" s="9"/>
      <c r="AY26" s="9"/>
      <c r="AZ26" s="9"/>
      <c r="BA26" s="9"/>
      <c r="BB26" s="9"/>
      <c r="BC26" s="9"/>
      <c r="BD26" s="9"/>
      <c r="BE26" s="9"/>
      <c r="BF26" s="9"/>
      <c r="BG26" s="9"/>
      <c r="BH26" s="9"/>
      <c r="BI26" s="9"/>
      <c r="BJ26" s="7"/>
      <c r="BK26" s="9"/>
      <c r="BL26" s="9"/>
      <c r="BM26" s="9"/>
      <c r="BN26" s="9"/>
      <c r="BO26" s="9"/>
      <c r="BP26" s="9"/>
      <c r="BQ26" s="9"/>
      <c r="BR26" s="9"/>
      <c r="BS26" s="9"/>
      <c r="BT26" s="9"/>
      <c r="BU26" s="9"/>
      <c r="BV26" s="9"/>
      <c r="BW26" s="9"/>
      <c r="BX26" s="9"/>
      <c r="BY26" s="9"/>
      <c r="BZ26" s="9"/>
      <c r="CA26" s="9"/>
      <c r="CB26" s="7"/>
      <c r="CC26" s="9"/>
      <c r="CD26" s="9"/>
      <c r="CE26" s="9"/>
      <c r="CF26" s="9"/>
      <c r="CG26" s="9"/>
      <c r="CH26" s="9"/>
      <c r="CI26" s="9"/>
      <c r="CJ26" s="9"/>
      <c r="CK26" s="9"/>
      <c r="CL26" s="9"/>
      <c r="CM26" s="9"/>
      <c r="CN26" s="9"/>
      <c r="CO26" s="9"/>
      <c r="CP26" s="9"/>
      <c r="CQ26" s="9"/>
      <c r="CR26" s="9"/>
      <c r="CS26" s="9"/>
      <c r="CT26" s="7"/>
      <c r="CU26" s="9"/>
      <c r="CV26" s="9"/>
      <c r="CW26" s="9"/>
      <c r="CX26" s="9"/>
      <c r="CY26" s="9"/>
      <c r="CZ26" s="9"/>
      <c r="DA26" s="9"/>
      <c r="DB26" s="9"/>
      <c r="DC26" s="9"/>
      <c r="DD26" s="9"/>
      <c r="DE26" s="9"/>
      <c r="DF26" s="9"/>
      <c r="DG26" s="9"/>
      <c r="DH26" s="9"/>
      <c r="DI26" s="9"/>
      <c r="DJ26" s="9"/>
      <c r="DK26" s="9"/>
      <c r="DL26" s="9"/>
    </row>
    <row r="27" spans="3:116" ht="3" customHeight="1" thickTop="1" x14ac:dyDescent="0.3">
      <c r="AS27" s="9"/>
      <c r="AT27" s="9"/>
      <c r="AU27" s="9"/>
      <c r="AV27" s="9"/>
      <c r="AW27" s="9"/>
      <c r="AX27" s="9"/>
      <c r="AY27" s="9"/>
      <c r="AZ27" s="9"/>
      <c r="BA27" s="9"/>
      <c r="BB27" s="9"/>
      <c r="BC27" s="9"/>
      <c r="BD27" s="9"/>
      <c r="BE27" s="9"/>
      <c r="BF27" s="9"/>
      <c r="BG27" s="9"/>
      <c r="BH27" s="9"/>
      <c r="BI27" s="9"/>
      <c r="BK27" s="9"/>
      <c r="BL27" s="9"/>
      <c r="BM27" s="9"/>
      <c r="BN27" s="9"/>
      <c r="BO27" s="9"/>
      <c r="BP27" s="9"/>
      <c r="BQ27" s="9"/>
      <c r="BR27" s="9"/>
      <c r="BS27" s="9"/>
      <c r="BT27" s="9"/>
      <c r="BU27" s="9"/>
      <c r="BV27" s="9"/>
      <c r="BW27" s="9"/>
      <c r="BX27" s="9"/>
      <c r="BY27" s="9"/>
      <c r="BZ27" s="9"/>
      <c r="CA27" s="9"/>
      <c r="CC27" s="9"/>
      <c r="CD27" s="9"/>
      <c r="CE27" s="9"/>
      <c r="CF27" s="9"/>
      <c r="CG27" s="9"/>
      <c r="CH27" s="9"/>
      <c r="CI27" s="9"/>
      <c r="CJ27" s="9"/>
      <c r="CK27" s="9"/>
      <c r="CL27" s="9"/>
      <c r="CM27" s="9"/>
      <c r="CN27" s="9"/>
      <c r="CO27" s="9"/>
      <c r="CP27" s="9"/>
      <c r="CQ27" s="9"/>
      <c r="CR27" s="9"/>
      <c r="CS27" s="9"/>
      <c r="CU27" s="9"/>
      <c r="CV27" s="9"/>
      <c r="CW27" s="9"/>
      <c r="CX27" s="9"/>
      <c r="CY27" s="9"/>
      <c r="CZ27" s="9"/>
      <c r="DA27" s="9"/>
      <c r="DB27" s="9"/>
      <c r="DC27" s="9"/>
      <c r="DD27" s="9"/>
      <c r="DE27" s="9"/>
      <c r="DF27" s="9"/>
      <c r="DG27" s="9"/>
      <c r="DH27" s="9"/>
      <c r="DI27" s="9"/>
      <c r="DJ27" s="9"/>
      <c r="DK27" s="9"/>
    </row>
    <row r="28" spans="3:116" ht="3" customHeight="1" x14ac:dyDescent="0.3"/>
    <row r="29" spans="3:116" ht="3" customHeight="1" x14ac:dyDescent="0.3"/>
    <row r="30" spans="3:116" ht="3" customHeight="1" x14ac:dyDescent="0.3">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row>
    <row r="31" spans="3:116" ht="3" customHeight="1" x14ac:dyDescent="0.3">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S31" s="8"/>
      <c r="AT31" s="8"/>
      <c r="AU31" s="8"/>
      <c r="AV31" s="8"/>
      <c r="AW31" s="8"/>
      <c r="AX31" s="8"/>
      <c r="AY31" s="8"/>
      <c r="AZ31" s="8"/>
      <c r="BA31" s="8"/>
      <c r="BB31" s="8"/>
      <c r="BC31" s="8"/>
      <c r="BD31" s="8"/>
      <c r="BE31" s="8"/>
      <c r="BF31" s="8"/>
      <c r="BG31" s="8"/>
      <c r="BH31" s="8"/>
      <c r="BI31" s="8"/>
      <c r="BK31" s="8"/>
      <c r="BL31" s="8"/>
      <c r="BM31" s="8"/>
      <c r="BN31" s="8"/>
      <c r="BO31" s="8"/>
      <c r="BP31" s="8"/>
      <c r="BQ31" s="8"/>
      <c r="BR31" s="8"/>
      <c r="BS31" s="8"/>
      <c r="BT31" s="8"/>
      <c r="BU31" s="8"/>
      <c r="BV31" s="8"/>
      <c r="BW31" s="8"/>
      <c r="BX31" s="8"/>
      <c r="BY31" s="8"/>
      <c r="BZ31" s="8"/>
      <c r="CA31" s="8"/>
      <c r="CC31" s="8"/>
      <c r="CD31" s="8"/>
      <c r="CE31" s="8"/>
      <c r="CF31" s="8"/>
      <c r="CG31" s="8"/>
      <c r="CH31" s="8"/>
      <c r="CI31" s="8"/>
      <c r="CJ31" s="8"/>
      <c r="CK31" s="8"/>
      <c r="CL31" s="8"/>
      <c r="CM31" s="8"/>
      <c r="CN31" s="8"/>
      <c r="CO31" s="8"/>
      <c r="CP31" s="8"/>
      <c r="CQ31" s="8"/>
      <c r="CR31" s="8"/>
      <c r="CS31" s="8"/>
      <c r="CU31" s="8"/>
      <c r="CV31" s="8"/>
      <c r="CW31" s="8"/>
      <c r="CX31" s="8"/>
      <c r="CY31" s="8"/>
      <c r="CZ31" s="8"/>
      <c r="DA31" s="8"/>
      <c r="DB31" s="8"/>
      <c r="DC31" s="8"/>
      <c r="DD31" s="8"/>
      <c r="DE31" s="8"/>
      <c r="DF31" s="8"/>
      <c r="DG31" s="8"/>
      <c r="DH31" s="8"/>
      <c r="DI31" s="8"/>
      <c r="DJ31" s="8"/>
      <c r="DK31" s="8"/>
    </row>
    <row r="32" spans="3:116" ht="3" customHeight="1" x14ac:dyDescent="0.3">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S32" s="8"/>
      <c r="AT32" s="8"/>
      <c r="AU32" s="8"/>
      <c r="AV32" s="8"/>
      <c r="AW32" s="8"/>
      <c r="AX32" s="8"/>
      <c r="AY32" s="8"/>
      <c r="AZ32" s="8"/>
      <c r="BA32" s="8"/>
      <c r="BB32" s="8"/>
      <c r="BC32" s="8"/>
      <c r="BD32" s="8"/>
      <c r="BE32" s="8"/>
      <c r="BF32" s="8"/>
      <c r="BG32" s="8"/>
      <c r="BH32" s="8"/>
      <c r="BI32" s="8"/>
      <c r="BK32" s="8"/>
      <c r="BL32" s="8"/>
      <c r="BM32" s="8"/>
      <c r="BN32" s="8"/>
      <c r="BO32" s="8"/>
      <c r="BP32" s="8"/>
      <c r="BQ32" s="8"/>
      <c r="BR32" s="8"/>
      <c r="BS32" s="8"/>
      <c r="BT32" s="8"/>
      <c r="BU32" s="8"/>
      <c r="BV32" s="8"/>
      <c r="BW32" s="8"/>
      <c r="BX32" s="8"/>
      <c r="BY32" s="8"/>
      <c r="BZ32" s="8"/>
      <c r="CA32" s="8"/>
      <c r="CC32" s="8"/>
      <c r="CD32" s="8"/>
      <c r="CE32" s="8"/>
      <c r="CF32" s="8"/>
      <c r="CG32" s="8"/>
      <c r="CH32" s="8"/>
      <c r="CI32" s="8"/>
      <c r="CJ32" s="8"/>
      <c r="CK32" s="8"/>
      <c r="CL32" s="8"/>
      <c r="CM32" s="8"/>
      <c r="CN32" s="8"/>
      <c r="CO32" s="8"/>
      <c r="CP32" s="8"/>
      <c r="CQ32" s="8"/>
      <c r="CR32" s="8"/>
      <c r="CS32" s="8"/>
      <c r="CU32" s="8"/>
      <c r="CV32" s="8"/>
      <c r="CW32" s="8"/>
      <c r="CX32" s="8"/>
      <c r="CY32" s="8"/>
      <c r="CZ32" s="8"/>
      <c r="DA32" s="8"/>
      <c r="DB32" s="8"/>
      <c r="DC32" s="8"/>
      <c r="DD32" s="8"/>
      <c r="DE32" s="8"/>
      <c r="DF32" s="8"/>
      <c r="DG32" s="8"/>
      <c r="DH32" s="8"/>
      <c r="DI32" s="8"/>
      <c r="DJ32" s="8"/>
      <c r="DK32" s="8"/>
    </row>
    <row r="33" spans="3:115" ht="3" customHeight="1" x14ac:dyDescent="0.3">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S33" s="8"/>
      <c r="AT33" s="8"/>
      <c r="AU33" s="8"/>
      <c r="AV33" s="8"/>
      <c r="AW33" s="8"/>
      <c r="AX33" s="8"/>
      <c r="AY33" s="8"/>
      <c r="AZ33" s="8"/>
      <c r="BA33" s="8"/>
      <c r="BB33" s="8"/>
      <c r="BC33" s="8"/>
      <c r="BD33" s="8"/>
      <c r="BE33" s="8"/>
      <c r="BF33" s="8"/>
      <c r="BG33" s="8"/>
      <c r="BH33" s="8"/>
      <c r="BI33" s="8"/>
      <c r="BK33" s="8"/>
      <c r="BL33" s="8"/>
      <c r="BM33" s="8"/>
      <c r="BN33" s="8"/>
      <c r="BO33" s="8"/>
      <c r="BP33" s="8"/>
      <c r="BQ33" s="8"/>
      <c r="BR33" s="8"/>
      <c r="BS33" s="8"/>
      <c r="BT33" s="8"/>
      <c r="BU33" s="8"/>
      <c r="BV33" s="8"/>
      <c r="BW33" s="8"/>
      <c r="BX33" s="8"/>
      <c r="BY33" s="8"/>
      <c r="BZ33" s="8"/>
      <c r="CA33" s="8"/>
      <c r="CC33" s="8"/>
      <c r="CD33" s="8"/>
      <c r="CE33" s="8"/>
      <c r="CF33" s="8"/>
      <c r="CG33" s="8"/>
      <c r="CH33" s="8"/>
      <c r="CI33" s="8"/>
      <c r="CJ33" s="8"/>
      <c r="CK33" s="8"/>
      <c r="CL33" s="8"/>
      <c r="CM33" s="8"/>
      <c r="CN33" s="8"/>
      <c r="CO33" s="8"/>
      <c r="CP33" s="8"/>
      <c r="CQ33" s="8"/>
      <c r="CR33" s="8"/>
      <c r="CS33" s="8"/>
      <c r="CU33" s="8"/>
      <c r="CV33" s="8"/>
      <c r="CW33" s="8"/>
      <c r="CX33" s="8"/>
      <c r="CY33" s="8"/>
      <c r="CZ33" s="8"/>
      <c r="DA33" s="8"/>
      <c r="DB33" s="8"/>
      <c r="DC33" s="8"/>
      <c r="DD33" s="8"/>
      <c r="DE33" s="8"/>
      <c r="DF33" s="8"/>
      <c r="DG33" s="8"/>
      <c r="DH33" s="8"/>
      <c r="DI33" s="8"/>
      <c r="DJ33" s="8"/>
      <c r="DK33" s="8"/>
    </row>
    <row r="34" spans="3:115" ht="3" customHeight="1" x14ac:dyDescent="0.3">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S34" s="8"/>
      <c r="AT34" s="8"/>
      <c r="AU34" s="8"/>
      <c r="AV34" s="8"/>
      <c r="AW34" s="8"/>
      <c r="AX34" s="8"/>
      <c r="AY34" s="8"/>
      <c r="AZ34" s="8"/>
      <c r="BA34" s="8"/>
      <c r="BB34" s="8"/>
      <c r="BC34" s="8"/>
      <c r="BD34" s="8"/>
      <c r="BE34" s="8"/>
      <c r="BF34" s="8"/>
      <c r="BG34" s="8"/>
      <c r="BH34" s="8"/>
      <c r="BI34" s="8"/>
      <c r="BK34" s="8"/>
      <c r="BL34" s="8"/>
      <c r="BM34" s="8"/>
      <c r="BN34" s="8"/>
      <c r="BO34" s="8"/>
      <c r="BP34" s="8"/>
      <c r="BQ34" s="8"/>
      <c r="BR34" s="8"/>
      <c r="BS34" s="8"/>
      <c r="BT34" s="8"/>
      <c r="BU34" s="8"/>
      <c r="BV34" s="8"/>
      <c r="BW34" s="8"/>
      <c r="BX34" s="8"/>
      <c r="BY34" s="8"/>
      <c r="BZ34" s="8"/>
      <c r="CA34" s="8"/>
      <c r="CC34" s="8"/>
      <c r="CD34" s="8"/>
      <c r="CE34" s="8"/>
      <c r="CF34" s="8"/>
      <c r="CG34" s="8"/>
      <c r="CH34" s="8"/>
      <c r="CI34" s="8"/>
      <c r="CJ34" s="8"/>
      <c r="CK34" s="8"/>
      <c r="CL34" s="8"/>
      <c r="CM34" s="8"/>
      <c r="CN34" s="8"/>
      <c r="CO34" s="8"/>
      <c r="CP34" s="8"/>
      <c r="CQ34" s="8"/>
      <c r="CR34" s="8"/>
      <c r="CS34" s="8"/>
      <c r="CU34" s="8"/>
      <c r="CV34" s="8"/>
      <c r="CW34" s="8"/>
      <c r="CX34" s="8"/>
      <c r="CY34" s="8"/>
      <c r="CZ34" s="8"/>
      <c r="DA34" s="8"/>
      <c r="DB34" s="8"/>
      <c r="DC34" s="8"/>
      <c r="DD34" s="8"/>
      <c r="DE34" s="8"/>
      <c r="DF34" s="8"/>
      <c r="DG34" s="8"/>
      <c r="DH34" s="8"/>
      <c r="DI34" s="8"/>
      <c r="DJ34" s="8"/>
      <c r="DK34" s="8"/>
    </row>
    <row r="35" spans="3:115" ht="3" customHeight="1" x14ac:dyDescent="0.3">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S35" s="8"/>
      <c r="AT35" s="8"/>
      <c r="AU35" s="8"/>
      <c r="AV35" s="8"/>
      <c r="AW35" s="8"/>
      <c r="AX35" s="8"/>
      <c r="AY35" s="8"/>
      <c r="AZ35" s="8"/>
      <c r="BA35" s="8"/>
      <c r="BB35" s="8"/>
      <c r="BC35" s="8"/>
      <c r="BD35" s="8"/>
      <c r="BE35" s="8"/>
      <c r="BF35" s="8"/>
      <c r="BG35" s="8"/>
      <c r="BH35" s="8"/>
      <c r="BI35" s="8"/>
      <c r="BK35" s="8"/>
      <c r="BL35" s="8"/>
      <c r="BM35" s="8"/>
      <c r="BN35" s="8"/>
      <c r="BO35" s="8"/>
      <c r="BP35" s="8"/>
      <c r="BQ35" s="8"/>
      <c r="BR35" s="8"/>
      <c r="BS35" s="8"/>
      <c r="BT35" s="8"/>
      <c r="BU35" s="8"/>
      <c r="BV35" s="8"/>
      <c r="BW35" s="8"/>
      <c r="BX35" s="8"/>
      <c r="BY35" s="8"/>
      <c r="BZ35" s="8"/>
      <c r="CA35" s="8"/>
      <c r="CC35" s="8"/>
      <c r="CD35" s="8"/>
      <c r="CE35" s="8"/>
      <c r="CF35" s="8"/>
      <c r="CG35" s="8"/>
      <c r="CH35" s="8"/>
      <c r="CI35" s="8"/>
      <c r="CJ35" s="8"/>
      <c r="CK35" s="8"/>
      <c r="CL35" s="8"/>
      <c r="CM35" s="8"/>
      <c r="CN35" s="8"/>
      <c r="CO35" s="8"/>
      <c r="CP35" s="8"/>
      <c r="CQ35" s="8"/>
      <c r="CR35" s="8"/>
      <c r="CS35" s="8"/>
      <c r="CU35" s="8"/>
      <c r="CV35" s="8"/>
      <c r="CW35" s="8"/>
      <c r="CX35" s="8"/>
      <c r="CY35" s="8"/>
      <c r="CZ35" s="8"/>
      <c r="DA35" s="8"/>
      <c r="DB35" s="8"/>
      <c r="DC35" s="8"/>
      <c r="DD35" s="8"/>
      <c r="DE35" s="8"/>
      <c r="DF35" s="8"/>
      <c r="DG35" s="8"/>
      <c r="DH35" s="8"/>
      <c r="DI35" s="8"/>
      <c r="DJ35" s="8"/>
      <c r="DK35" s="8"/>
    </row>
    <row r="36" spans="3:115" ht="3" customHeight="1" x14ac:dyDescent="0.3">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S36" s="8"/>
      <c r="AT36" s="8"/>
      <c r="AU36" s="8"/>
      <c r="AV36" s="8"/>
      <c r="AW36" s="8"/>
      <c r="AX36" s="8"/>
      <c r="AY36" s="8"/>
      <c r="AZ36" s="8"/>
      <c r="BA36" s="8"/>
      <c r="BB36" s="8"/>
      <c r="BC36" s="8"/>
      <c r="BD36" s="8"/>
      <c r="BE36" s="8"/>
      <c r="BF36" s="8"/>
      <c r="BG36" s="8"/>
      <c r="BH36" s="8"/>
      <c r="BI36" s="8"/>
      <c r="BK36" s="8"/>
      <c r="BL36" s="8"/>
      <c r="BM36" s="8"/>
      <c r="BN36" s="8"/>
      <c r="BO36" s="8"/>
      <c r="BP36" s="8"/>
      <c r="BQ36" s="8"/>
      <c r="BR36" s="8"/>
      <c r="BS36" s="8"/>
      <c r="BT36" s="8"/>
      <c r="BU36" s="8"/>
      <c r="BV36" s="8"/>
      <c r="BW36" s="8"/>
      <c r="BX36" s="8"/>
      <c r="BY36" s="8"/>
      <c r="BZ36" s="8"/>
      <c r="CA36" s="8"/>
      <c r="CC36" s="8"/>
      <c r="CD36" s="8"/>
      <c r="CE36" s="8"/>
      <c r="CF36" s="8"/>
      <c r="CG36" s="8"/>
      <c r="CH36" s="8"/>
      <c r="CI36" s="8"/>
      <c r="CJ36" s="8"/>
      <c r="CK36" s="8"/>
      <c r="CL36" s="8"/>
      <c r="CM36" s="8"/>
      <c r="CN36" s="8"/>
      <c r="CO36" s="8"/>
      <c r="CP36" s="8"/>
      <c r="CQ36" s="8"/>
      <c r="CR36" s="8"/>
      <c r="CS36" s="8"/>
      <c r="CU36" s="8"/>
      <c r="CV36" s="8"/>
      <c r="CW36" s="8"/>
      <c r="CX36" s="8"/>
      <c r="CY36" s="8"/>
      <c r="CZ36" s="8"/>
      <c r="DA36" s="8"/>
      <c r="DB36" s="8"/>
      <c r="DC36" s="8"/>
      <c r="DD36" s="8"/>
      <c r="DE36" s="8"/>
      <c r="DF36" s="8"/>
      <c r="DG36" s="8"/>
      <c r="DH36" s="8"/>
      <c r="DI36" s="8"/>
      <c r="DJ36" s="8"/>
      <c r="DK36" s="8"/>
    </row>
    <row r="37" spans="3:115" ht="3" customHeight="1" x14ac:dyDescent="0.35">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S37" s="4"/>
      <c r="AT37" s="4"/>
      <c r="AU37" s="4"/>
      <c r="AV37" s="4"/>
      <c r="AW37" s="4"/>
      <c r="AX37" s="4"/>
      <c r="AY37" s="4"/>
      <c r="AZ37" s="4"/>
      <c r="BA37" s="5"/>
      <c r="BB37" s="5"/>
      <c r="BC37" s="5"/>
      <c r="BD37" s="5"/>
      <c r="BE37" s="5"/>
      <c r="BF37" s="5"/>
      <c r="BG37" s="5"/>
      <c r="BH37" s="5"/>
      <c r="BI37" s="5"/>
      <c r="BK37" s="4"/>
      <c r="BL37" s="4"/>
      <c r="BM37" s="4"/>
      <c r="BN37" s="4"/>
      <c r="BO37" s="4"/>
      <c r="BP37" s="4"/>
      <c r="BQ37" s="4"/>
      <c r="BR37" s="4"/>
      <c r="BS37" s="5"/>
      <c r="BT37" s="5"/>
      <c r="BU37" s="5"/>
      <c r="BV37" s="5"/>
      <c r="BW37" s="5"/>
      <c r="BX37" s="5"/>
      <c r="BY37" s="5"/>
      <c r="BZ37" s="5"/>
      <c r="CA37" s="5"/>
      <c r="CC37" s="4"/>
      <c r="CD37" s="4"/>
      <c r="CE37" s="4"/>
      <c r="CF37" s="4"/>
      <c r="CG37" s="4"/>
      <c r="CH37" s="4"/>
      <c r="CI37" s="4"/>
      <c r="CJ37" s="4"/>
      <c r="CK37" s="5"/>
      <c r="CL37" s="5"/>
      <c r="CM37" s="5"/>
      <c r="CN37" s="5"/>
      <c r="CO37" s="5"/>
      <c r="CP37" s="5"/>
      <c r="CQ37" s="5"/>
      <c r="CR37" s="5"/>
      <c r="CS37" s="5"/>
      <c r="CU37" s="4"/>
      <c r="CV37" s="4"/>
      <c r="CW37" s="4"/>
      <c r="CX37" s="4"/>
      <c r="CY37" s="4"/>
      <c r="CZ37" s="4"/>
      <c r="DA37" s="4"/>
      <c r="DB37" s="4"/>
      <c r="DC37" s="5"/>
      <c r="DD37" s="5"/>
      <c r="DE37" s="5"/>
      <c r="DF37" s="5"/>
      <c r="DG37" s="5"/>
      <c r="DH37" s="5"/>
      <c r="DI37" s="5"/>
      <c r="DJ37" s="5"/>
      <c r="DK37" s="5"/>
    </row>
    <row r="38" spans="3:115" ht="3" customHeight="1" x14ac:dyDescent="0.3">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S38" s="9"/>
      <c r="AT38" s="9"/>
      <c r="AU38" s="9"/>
      <c r="AV38" s="9"/>
      <c r="AW38" s="9"/>
      <c r="AX38" s="9"/>
      <c r="AY38" s="9"/>
      <c r="AZ38" s="9"/>
      <c r="BA38" s="9"/>
      <c r="BB38" s="9"/>
      <c r="BC38" s="9"/>
      <c r="BD38" s="9"/>
      <c r="BE38" s="9"/>
      <c r="BF38" s="9"/>
      <c r="BG38" s="9"/>
      <c r="BH38" s="9"/>
      <c r="BI38" s="9"/>
      <c r="BK38" s="9"/>
      <c r="BL38" s="9"/>
      <c r="BM38" s="9"/>
      <c r="BN38" s="9"/>
      <c r="BO38" s="9"/>
      <c r="BP38" s="9"/>
      <c r="BQ38" s="9"/>
      <c r="BR38" s="9"/>
      <c r="BS38" s="9"/>
      <c r="BT38" s="9"/>
      <c r="BU38" s="9"/>
      <c r="BV38" s="9"/>
      <c r="BW38" s="9"/>
      <c r="BX38" s="9"/>
      <c r="BY38" s="9"/>
      <c r="BZ38" s="9"/>
      <c r="CA38" s="9"/>
      <c r="CC38" s="9"/>
      <c r="CD38" s="9"/>
      <c r="CE38" s="9"/>
      <c r="CF38" s="9"/>
      <c r="CG38" s="9"/>
      <c r="CH38" s="9"/>
      <c r="CI38" s="9"/>
      <c r="CJ38" s="9"/>
      <c r="CK38" s="9"/>
      <c r="CL38" s="9"/>
      <c r="CM38" s="9"/>
      <c r="CN38" s="9"/>
      <c r="CO38" s="9"/>
      <c r="CP38" s="9"/>
      <c r="CQ38" s="9"/>
      <c r="CR38" s="9"/>
      <c r="CS38" s="9"/>
      <c r="CU38" s="9"/>
      <c r="CV38" s="9"/>
      <c r="CW38" s="9"/>
      <c r="CX38" s="9"/>
      <c r="CY38" s="9"/>
      <c r="CZ38" s="9"/>
      <c r="DA38" s="9"/>
      <c r="DB38" s="9"/>
      <c r="DC38" s="9"/>
      <c r="DD38" s="9"/>
      <c r="DE38" s="9"/>
      <c r="DF38" s="9"/>
      <c r="DG38" s="9"/>
      <c r="DH38" s="9"/>
      <c r="DI38" s="9"/>
      <c r="DJ38" s="9"/>
      <c r="DK38" s="9"/>
    </row>
    <row r="39" spans="3:115" ht="3" customHeight="1" x14ac:dyDescent="0.3">
      <c r="C39" s="9"/>
      <c r="D39" s="9"/>
      <c r="E39" s="9"/>
      <c r="F39" s="9"/>
      <c r="G39" s="9"/>
      <c r="H39" s="9"/>
      <c r="I39" s="9"/>
      <c r="J39" s="9"/>
      <c r="K39" s="9"/>
      <c r="L39" s="9"/>
      <c r="M39" s="9"/>
      <c r="N39" s="9"/>
      <c r="O39" s="9"/>
      <c r="P39" s="9"/>
      <c r="Q39" s="9"/>
      <c r="R39" s="9"/>
      <c r="S39" s="9"/>
      <c r="T39" s="9"/>
      <c r="U39" s="9"/>
      <c r="V39" s="9"/>
      <c r="W39" s="9"/>
      <c r="X39" s="9"/>
      <c r="Y39" s="9"/>
      <c r="Z39" s="9"/>
      <c r="AA39" s="17" t="s">
        <v>742</v>
      </c>
      <c r="AB39" s="17"/>
      <c r="AC39" s="17"/>
      <c r="AD39" s="17"/>
      <c r="AE39" s="17"/>
      <c r="AF39" s="17"/>
      <c r="AG39" s="17"/>
      <c r="AH39" s="17"/>
      <c r="AI39" s="17"/>
      <c r="AJ39" s="17"/>
      <c r="AK39" s="17"/>
      <c r="AL39" s="17"/>
      <c r="AM39" s="17"/>
      <c r="AN39" s="17"/>
      <c r="AO39" s="17"/>
      <c r="AP39" s="17"/>
      <c r="AQ39" s="17"/>
      <c r="AS39" s="17" t="s">
        <v>743</v>
      </c>
      <c r="AT39" s="17"/>
      <c r="AU39" s="17"/>
      <c r="AV39" s="17"/>
      <c r="AW39" s="17"/>
      <c r="AX39" s="17"/>
      <c r="AY39" s="17"/>
      <c r="AZ39" s="17"/>
      <c r="BA39" s="17"/>
      <c r="BB39" s="17"/>
      <c r="BC39" s="17"/>
      <c r="BD39" s="17"/>
      <c r="BE39" s="17"/>
      <c r="BF39" s="17"/>
      <c r="BG39" s="17"/>
      <c r="BH39" s="17"/>
      <c r="BI39" s="17"/>
      <c r="BK39" s="17" t="s">
        <v>745</v>
      </c>
      <c r="BL39" s="17"/>
      <c r="BM39" s="17"/>
      <c r="BN39" s="17"/>
      <c r="BO39" s="17"/>
      <c r="BP39" s="17"/>
      <c r="BQ39" s="17"/>
      <c r="BR39" s="17"/>
      <c r="BS39" s="17"/>
      <c r="BT39" s="17"/>
      <c r="BU39" s="17"/>
      <c r="BV39" s="17"/>
      <c r="BW39" s="17"/>
      <c r="BX39" s="17"/>
      <c r="BY39" s="17"/>
      <c r="BZ39" s="17"/>
      <c r="CA39" s="17"/>
      <c r="CC39" s="17" t="s">
        <v>725</v>
      </c>
      <c r="CD39" s="17"/>
      <c r="CE39" s="17"/>
      <c r="CF39" s="17"/>
      <c r="CG39" s="17"/>
      <c r="CH39" s="17"/>
      <c r="CI39" s="17"/>
      <c r="CJ39" s="17"/>
      <c r="CK39" s="17"/>
      <c r="CL39" s="17"/>
      <c r="CM39" s="17"/>
      <c r="CN39" s="17"/>
      <c r="CO39" s="17"/>
      <c r="CP39" s="17"/>
      <c r="CQ39" s="17"/>
      <c r="CR39" s="17"/>
      <c r="CS39" s="17"/>
      <c r="CU39" s="17" t="s">
        <v>726</v>
      </c>
      <c r="CV39" s="17"/>
      <c r="CW39" s="17"/>
      <c r="CX39" s="17"/>
      <c r="CY39" s="17"/>
      <c r="CZ39" s="17"/>
      <c r="DA39" s="17"/>
      <c r="DB39" s="17"/>
      <c r="DC39" s="17"/>
      <c r="DD39" s="17"/>
      <c r="DE39" s="17"/>
      <c r="DF39" s="17"/>
      <c r="DG39" s="17"/>
      <c r="DH39" s="17"/>
      <c r="DI39" s="17"/>
      <c r="DJ39" s="17"/>
      <c r="DK39" s="17"/>
    </row>
    <row r="40" spans="3:115" ht="3" customHeight="1" x14ac:dyDescent="0.3">
      <c r="C40" s="9"/>
      <c r="D40" s="9"/>
      <c r="E40" s="9"/>
      <c r="F40" s="9"/>
      <c r="G40" s="9"/>
      <c r="H40" s="9"/>
      <c r="I40" s="9"/>
      <c r="J40" s="9"/>
      <c r="K40" s="9"/>
      <c r="L40" s="9"/>
      <c r="M40" s="9"/>
      <c r="N40" s="9"/>
      <c r="O40" s="9"/>
      <c r="P40" s="9"/>
      <c r="Q40" s="9"/>
      <c r="R40" s="9"/>
      <c r="S40" s="9"/>
      <c r="T40" s="9"/>
      <c r="U40" s="9"/>
      <c r="V40" s="9"/>
      <c r="W40" s="9"/>
      <c r="X40" s="9"/>
      <c r="Y40" s="9"/>
      <c r="Z40" s="9"/>
      <c r="AA40" s="17"/>
      <c r="AB40" s="17"/>
      <c r="AC40" s="17"/>
      <c r="AD40" s="17"/>
      <c r="AE40" s="17"/>
      <c r="AF40" s="17"/>
      <c r="AG40" s="17"/>
      <c r="AH40" s="17"/>
      <c r="AI40" s="17"/>
      <c r="AJ40" s="17"/>
      <c r="AK40" s="17"/>
      <c r="AL40" s="17"/>
      <c r="AM40" s="17"/>
      <c r="AN40" s="17"/>
      <c r="AO40" s="17"/>
      <c r="AP40" s="17"/>
      <c r="AQ40" s="17"/>
      <c r="AS40" s="17"/>
      <c r="AT40" s="17"/>
      <c r="AU40" s="17"/>
      <c r="AV40" s="17"/>
      <c r="AW40" s="17"/>
      <c r="AX40" s="17"/>
      <c r="AY40" s="17"/>
      <c r="AZ40" s="17"/>
      <c r="BA40" s="17"/>
      <c r="BB40" s="17"/>
      <c r="BC40" s="17"/>
      <c r="BD40" s="17"/>
      <c r="BE40" s="17"/>
      <c r="BF40" s="17"/>
      <c r="BG40" s="17"/>
      <c r="BH40" s="17"/>
      <c r="BI40" s="17"/>
      <c r="BK40" s="17"/>
      <c r="BL40" s="17"/>
      <c r="BM40" s="17"/>
      <c r="BN40" s="17"/>
      <c r="BO40" s="17"/>
      <c r="BP40" s="17"/>
      <c r="BQ40" s="17"/>
      <c r="BR40" s="17"/>
      <c r="BS40" s="17"/>
      <c r="BT40" s="17"/>
      <c r="BU40" s="17"/>
      <c r="BV40" s="17"/>
      <c r="BW40" s="17"/>
      <c r="BX40" s="17"/>
      <c r="BY40" s="17"/>
      <c r="BZ40" s="17"/>
      <c r="CA40" s="17"/>
      <c r="CC40" s="17"/>
      <c r="CD40" s="17"/>
      <c r="CE40" s="17"/>
      <c r="CF40" s="17"/>
      <c r="CG40" s="17"/>
      <c r="CH40" s="17"/>
      <c r="CI40" s="17"/>
      <c r="CJ40" s="17"/>
      <c r="CK40" s="17"/>
      <c r="CL40" s="17"/>
      <c r="CM40" s="17"/>
      <c r="CN40" s="17"/>
      <c r="CO40" s="17"/>
      <c r="CP40" s="17"/>
      <c r="CQ40" s="17"/>
      <c r="CR40" s="17"/>
      <c r="CS40" s="17"/>
      <c r="CU40" s="17"/>
      <c r="CV40" s="17"/>
      <c r="CW40" s="17"/>
      <c r="CX40" s="17"/>
      <c r="CY40" s="17"/>
      <c r="CZ40" s="17"/>
      <c r="DA40" s="17"/>
      <c r="DB40" s="17"/>
      <c r="DC40" s="17"/>
      <c r="DD40" s="17"/>
      <c r="DE40" s="17"/>
      <c r="DF40" s="17"/>
      <c r="DG40" s="17"/>
      <c r="DH40" s="17"/>
      <c r="DI40" s="17"/>
      <c r="DJ40" s="17"/>
      <c r="DK40" s="17"/>
    </row>
    <row r="41" spans="3:115" ht="3" customHeight="1" x14ac:dyDescent="0.3">
      <c r="C41" s="9"/>
      <c r="D41" s="9"/>
      <c r="E41" s="9"/>
      <c r="F41" s="9"/>
      <c r="G41" s="9"/>
      <c r="H41" s="9"/>
      <c r="I41" s="9"/>
      <c r="J41" s="9"/>
      <c r="K41" s="9"/>
      <c r="L41" s="9"/>
      <c r="M41" s="9"/>
      <c r="N41" s="9"/>
      <c r="O41" s="9"/>
      <c r="P41" s="9"/>
      <c r="Q41" s="9"/>
      <c r="R41" s="9"/>
      <c r="S41" s="9"/>
      <c r="T41" s="9"/>
      <c r="U41" s="9"/>
      <c r="V41" s="9"/>
      <c r="W41" s="9"/>
      <c r="X41" s="9"/>
      <c r="Y41" s="9"/>
      <c r="Z41" s="9"/>
      <c r="AA41" s="17"/>
      <c r="AB41" s="17"/>
      <c r="AC41" s="17"/>
      <c r="AD41" s="17"/>
      <c r="AE41" s="17"/>
      <c r="AF41" s="17"/>
      <c r="AG41" s="17"/>
      <c r="AH41" s="17"/>
      <c r="AI41" s="17"/>
      <c r="AJ41" s="17"/>
      <c r="AK41" s="17"/>
      <c r="AL41" s="17"/>
      <c r="AM41" s="17"/>
      <c r="AN41" s="17"/>
      <c r="AO41" s="17"/>
      <c r="AP41" s="17"/>
      <c r="AQ41" s="17"/>
      <c r="AS41" s="17"/>
      <c r="AT41" s="17"/>
      <c r="AU41" s="17"/>
      <c r="AV41" s="17"/>
      <c r="AW41" s="17"/>
      <c r="AX41" s="17"/>
      <c r="AY41" s="17"/>
      <c r="AZ41" s="17"/>
      <c r="BA41" s="17"/>
      <c r="BB41" s="17"/>
      <c r="BC41" s="17"/>
      <c r="BD41" s="17"/>
      <c r="BE41" s="17"/>
      <c r="BF41" s="17"/>
      <c r="BG41" s="17"/>
      <c r="BH41" s="17"/>
      <c r="BI41" s="17"/>
      <c r="BK41" s="17"/>
      <c r="BL41" s="17"/>
      <c r="BM41" s="17"/>
      <c r="BN41" s="17"/>
      <c r="BO41" s="17"/>
      <c r="BP41" s="17"/>
      <c r="BQ41" s="17"/>
      <c r="BR41" s="17"/>
      <c r="BS41" s="17"/>
      <c r="BT41" s="17"/>
      <c r="BU41" s="17"/>
      <c r="BV41" s="17"/>
      <c r="BW41" s="17"/>
      <c r="BX41" s="17"/>
      <c r="BY41" s="17"/>
      <c r="BZ41" s="17"/>
      <c r="CA41" s="17"/>
      <c r="CC41" s="17"/>
      <c r="CD41" s="17"/>
      <c r="CE41" s="17"/>
      <c r="CF41" s="17"/>
      <c r="CG41" s="17"/>
      <c r="CH41" s="17"/>
      <c r="CI41" s="17"/>
      <c r="CJ41" s="17"/>
      <c r="CK41" s="17"/>
      <c r="CL41" s="17"/>
      <c r="CM41" s="17"/>
      <c r="CN41" s="17"/>
      <c r="CO41" s="17"/>
      <c r="CP41" s="17"/>
      <c r="CQ41" s="17"/>
      <c r="CR41" s="17"/>
      <c r="CS41" s="17"/>
      <c r="CU41" s="17"/>
      <c r="CV41" s="17"/>
      <c r="CW41" s="17"/>
      <c r="CX41" s="17"/>
      <c r="CY41" s="17"/>
      <c r="CZ41" s="17"/>
      <c r="DA41" s="17"/>
      <c r="DB41" s="17"/>
      <c r="DC41" s="17"/>
      <c r="DD41" s="17"/>
      <c r="DE41" s="17"/>
      <c r="DF41" s="17"/>
      <c r="DG41" s="17"/>
      <c r="DH41" s="17"/>
      <c r="DI41" s="17"/>
      <c r="DJ41" s="17"/>
      <c r="DK41" s="17"/>
    </row>
    <row r="42" spans="3:115" ht="3" customHeight="1" x14ac:dyDescent="0.3">
      <c r="C42" s="9"/>
      <c r="D42" s="9"/>
      <c r="E42" s="9"/>
      <c r="F42" s="9"/>
      <c r="G42" s="9"/>
      <c r="H42" s="9"/>
      <c r="I42" s="9"/>
      <c r="J42" s="9"/>
      <c r="K42" s="9"/>
      <c r="L42" s="9"/>
      <c r="M42" s="9"/>
      <c r="N42" s="9"/>
      <c r="O42" s="9"/>
      <c r="P42" s="9"/>
      <c r="Q42" s="9"/>
      <c r="R42" s="9"/>
      <c r="S42" s="9"/>
      <c r="T42" s="9"/>
      <c r="U42" s="9"/>
      <c r="V42" s="9"/>
      <c r="W42" s="9"/>
      <c r="X42" s="9"/>
      <c r="Y42" s="9"/>
      <c r="Z42" s="9"/>
      <c r="AA42" s="17"/>
      <c r="AB42" s="17"/>
      <c r="AC42" s="17"/>
      <c r="AD42" s="17"/>
      <c r="AE42" s="17"/>
      <c r="AF42" s="17"/>
      <c r="AG42" s="17"/>
      <c r="AH42" s="17"/>
      <c r="AI42" s="17"/>
      <c r="AJ42" s="17"/>
      <c r="AK42" s="17"/>
      <c r="AL42" s="17"/>
      <c r="AM42" s="17"/>
      <c r="AN42" s="17"/>
      <c r="AO42" s="17"/>
      <c r="AP42" s="17"/>
      <c r="AQ42" s="17"/>
      <c r="AS42" s="17"/>
      <c r="AT42" s="17"/>
      <c r="AU42" s="17"/>
      <c r="AV42" s="17"/>
      <c r="AW42" s="17"/>
      <c r="AX42" s="17"/>
      <c r="AY42" s="17"/>
      <c r="AZ42" s="17"/>
      <c r="BA42" s="17"/>
      <c r="BB42" s="17"/>
      <c r="BC42" s="17"/>
      <c r="BD42" s="17"/>
      <c r="BE42" s="17"/>
      <c r="BF42" s="17"/>
      <c r="BG42" s="17"/>
      <c r="BH42" s="17"/>
      <c r="BI42" s="17"/>
      <c r="BK42" s="17"/>
      <c r="BL42" s="17"/>
      <c r="BM42" s="17"/>
      <c r="BN42" s="17"/>
      <c r="BO42" s="17"/>
      <c r="BP42" s="17"/>
      <c r="BQ42" s="17"/>
      <c r="BR42" s="17"/>
      <c r="BS42" s="17"/>
      <c r="BT42" s="17"/>
      <c r="BU42" s="17"/>
      <c r="BV42" s="17"/>
      <c r="BW42" s="17"/>
      <c r="BX42" s="17"/>
      <c r="BY42" s="17"/>
      <c r="BZ42" s="17"/>
      <c r="CA42" s="17"/>
      <c r="CC42" s="17"/>
      <c r="CD42" s="17"/>
      <c r="CE42" s="17"/>
      <c r="CF42" s="17"/>
      <c r="CG42" s="17"/>
      <c r="CH42" s="17"/>
      <c r="CI42" s="17"/>
      <c r="CJ42" s="17"/>
      <c r="CK42" s="17"/>
      <c r="CL42" s="17"/>
      <c r="CM42" s="17"/>
      <c r="CN42" s="17"/>
      <c r="CO42" s="17"/>
      <c r="CP42" s="17"/>
      <c r="CQ42" s="17"/>
      <c r="CR42" s="17"/>
      <c r="CS42" s="17"/>
      <c r="CU42" s="17"/>
      <c r="CV42" s="17"/>
      <c r="CW42" s="17"/>
      <c r="CX42" s="17"/>
      <c r="CY42" s="17"/>
      <c r="CZ42" s="17"/>
      <c r="DA42" s="17"/>
      <c r="DB42" s="17"/>
      <c r="DC42" s="17"/>
      <c r="DD42" s="17"/>
      <c r="DE42" s="17"/>
      <c r="DF42" s="17"/>
      <c r="DG42" s="17"/>
      <c r="DH42" s="17"/>
      <c r="DI42" s="17"/>
      <c r="DJ42" s="17"/>
      <c r="DK42" s="17"/>
    </row>
    <row r="43" spans="3:115" ht="3" customHeight="1" x14ac:dyDescent="0.3">
      <c r="C43" s="9"/>
      <c r="D43" s="9"/>
      <c r="E43" s="9"/>
      <c r="F43" s="9"/>
      <c r="G43" s="9"/>
      <c r="H43" s="9"/>
      <c r="I43" s="9"/>
      <c r="J43" s="9"/>
      <c r="K43" s="9"/>
      <c r="L43" s="9"/>
      <c r="M43" s="9"/>
      <c r="N43" s="9"/>
      <c r="O43" s="9"/>
      <c r="P43" s="9"/>
      <c r="Q43" s="9"/>
      <c r="R43" s="9"/>
      <c r="S43" s="9"/>
      <c r="T43" s="9"/>
      <c r="U43" s="9"/>
      <c r="V43" s="9"/>
      <c r="W43" s="9"/>
      <c r="X43" s="9"/>
      <c r="Y43" s="9"/>
      <c r="Z43" s="9"/>
      <c r="AA43" s="17"/>
      <c r="AB43" s="17"/>
      <c r="AC43" s="17"/>
      <c r="AD43" s="17"/>
      <c r="AE43" s="17"/>
      <c r="AF43" s="17"/>
      <c r="AG43" s="17"/>
      <c r="AH43" s="17"/>
      <c r="AI43" s="17"/>
      <c r="AJ43" s="17"/>
      <c r="AK43" s="17"/>
      <c r="AL43" s="17"/>
      <c r="AM43" s="17"/>
      <c r="AN43" s="17"/>
      <c r="AO43" s="17"/>
      <c r="AP43" s="17"/>
      <c r="AQ43" s="17"/>
      <c r="AS43" s="17"/>
      <c r="AT43" s="17"/>
      <c r="AU43" s="17"/>
      <c r="AV43" s="17"/>
      <c r="AW43" s="17"/>
      <c r="AX43" s="17"/>
      <c r="AY43" s="17"/>
      <c r="AZ43" s="17"/>
      <c r="BA43" s="17"/>
      <c r="BB43" s="17"/>
      <c r="BC43" s="17"/>
      <c r="BD43" s="17"/>
      <c r="BE43" s="17"/>
      <c r="BF43" s="17"/>
      <c r="BG43" s="17"/>
      <c r="BH43" s="17"/>
      <c r="BI43" s="17"/>
      <c r="BK43" s="17"/>
      <c r="BL43" s="17"/>
      <c r="BM43" s="17"/>
      <c r="BN43" s="17"/>
      <c r="BO43" s="17"/>
      <c r="BP43" s="17"/>
      <c r="BQ43" s="17"/>
      <c r="BR43" s="17"/>
      <c r="BS43" s="17"/>
      <c r="BT43" s="17"/>
      <c r="BU43" s="17"/>
      <c r="BV43" s="17"/>
      <c r="BW43" s="17"/>
      <c r="BX43" s="17"/>
      <c r="BY43" s="17"/>
      <c r="BZ43" s="17"/>
      <c r="CA43" s="17"/>
      <c r="CC43" s="17"/>
      <c r="CD43" s="17"/>
      <c r="CE43" s="17"/>
      <c r="CF43" s="17"/>
      <c r="CG43" s="17"/>
      <c r="CH43" s="17"/>
      <c r="CI43" s="17"/>
      <c r="CJ43" s="17"/>
      <c r="CK43" s="17"/>
      <c r="CL43" s="17"/>
      <c r="CM43" s="17"/>
      <c r="CN43" s="17"/>
      <c r="CO43" s="17"/>
      <c r="CP43" s="17"/>
      <c r="CQ43" s="17"/>
      <c r="CR43" s="17"/>
      <c r="CS43" s="17"/>
      <c r="CU43" s="17"/>
      <c r="CV43" s="17"/>
      <c r="CW43" s="17"/>
      <c r="CX43" s="17"/>
      <c r="CY43" s="17"/>
      <c r="CZ43" s="17"/>
      <c r="DA43" s="17"/>
      <c r="DB43" s="17"/>
      <c r="DC43" s="17"/>
      <c r="DD43" s="17"/>
      <c r="DE43" s="17"/>
      <c r="DF43" s="17"/>
      <c r="DG43" s="17"/>
      <c r="DH43" s="17"/>
      <c r="DI43" s="17"/>
      <c r="DJ43" s="17"/>
      <c r="DK43" s="17"/>
    </row>
    <row r="44" spans="3:115" ht="3" customHeight="1" x14ac:dyDescent="0.3">
      <c r="C44" s="9"/>
      <c r="D44" s="9"/>
      <c r="E44" s="9"/>
      <c r="F44" s="9"/>
      <c r="G44" s="9"/>
      <c r="H44" s="9"/>
      <c r="I44" s="9"/>
      <c r="J44" s="9"/>
      <c r="K44" s="9"/>
      <c r="L44" s="9"/>
      <c r="M44" s="9"/>
      <c r="N44" s="9"/>
      <c r="O44" s="9"/>
      <c r="P44" s="9"/>
      <c r="Q44" s="9"/>
      <c r="R44" s="9"/>
      <c r="S44" s="9"/>
      <c r="T44" s="9"/>
      <c r="U44" s="9"/>
      <c r="V44" s="9"/>
      <c r="W44" s="9"/>
      <c r="X44" s="9"/>
      <c r="Y44" s="9"/>
      <c r="Z44" s="9"/>
      <c r="AA44" s="17"/>
      <c r="AB44" s="17"/>
      <c r="AC44" s="17"/>
      <c r="AD44" s="17"/>
      <c r="AE44" s="17"/>
      <c r="AF44" s="17"/>
      <c r="AG44" s="17"/>
      <c r="AH44" s="17"/>
      <c r="AI44" s="17"/>
      <c r="AJ44" s="17"/>
      <c r="AK44" s="17"/>
      <c r="AL44" s="17"/>
      <c r="AM44" s="17"/>
      <c r="AN44" s="17"/>
      <c r="AO44" s="17"/>
      <c r="AP44" s="17"/>
      <c r="AQ44" s="17"/>
      <c r="AS44" s="17"/>
      <c r="AT44" s="17"/>
      <c r="AU44" s="17"/>
      <c r="AV44" s="17"/>
      <c r="AW44" s="17"/>
      <c r="AX44" s="17"/>
      <c r="AY44" s="17"/>
      <c r="AZ44" s="17"/>
      <c r="BA44" s="17"/>
      <c r="BB44" s="17"/>
      <c r="BC44" s="17"/>
      <c r="BD44" s="17"/>
      <c r="BE44" s="17"/>
      <c r="BF44" s="17"/>
      <c r="BG44" s="17"/>
      <c r="BH44" s="17"/>
      <c r="BI44" s="17"/>
      <c r="BK44" s="17"/>
      <c r="BL44" s="17"/>
      <c r="BM44" s="17"/>
      <c r="BN44" s="17"/>
      <c r="BO44" s="17"/>
      <c r="BP44" s="17"/>
      <c r="BQ44" s="17"/>
      <c r="BR44" s="17"/>
      <c r="BS44" s="17"/>
      <c r="BT44" s="17"/>
      <c r="BU44" s="17"/>
      <c r="BV44" s="17"/>
      <c r="BW44" s="17"/>
      <c r="BX44" s="17"/>
      <c r="BY44" s="17"/>
      <c r="BZ44" s="17"/>
      <c r="CA44" s="17"/>
      <c r="CC44" s="17"/>
      <c r="CD44" s="17"/>
      <c r="CE44" s="17"/>
      <c r="CF44" s="17"/>
      <c r="CG44" s="17"/>
      <c r="CH44" s="17"/>
      <c r="CI44" s="17"/>
      <c r="CJ44" s="17"/>
      <c r="CK44" s="17"/>
      <c r="CL44" s="17"/>
      <c r="CM44" s="17"/>
      <c r="CN44" s="17"/>
      <c r="CO44" s="17"/>
      <c r="CP44" s="17"/>
      <c r="CQ44" s="17"/>
      <c r="CR44" s="17"/>
      <c r="CS44" s="17"/>
      <c r="CU44" s="17"/>
      <c r="CV44" s="17"/>
      <c r="CW44" s="17"/>
      <c r="CX44" s="17"/>
      <c r="CY44" s="17"/>
      <c r="CZ44" s="17"/>
      <c r="DA44" s="17"/>
      <c r="DB44" s="17"/>
      <c r="DC44" s="17"/>
      <c r="DD44" s="17"/>
      <c r="DE44" s="17"/>
      <c r="DF44" s="17"/>
      <c r="DG44" s="17"/>
      <c r="DH44" s="17"/>
      <c r="DI44" s="17"/>
      <c r="DJ44" s="17"/>
      <c r="DK44" s="17"/>
    </row>
    <row r="45" spans="3:115" ht="3" customHeight="1" x14ac:dyDescent="0.35">
      <c r="C45" s="8"/>
      <c r="D45" s="8"/>
      <c r="E45" s="8"/>
      <c r="F45" s="8"/>
      <c r="G45" s="8"/>
      <c r="H45" s="8"/>
      <c r="I45" s="8"/>
      <c r="J45" s="8"/>
      <c r="K45" s="8"/>
      <c r="L45" s="8"/>
      <c r="M45" s="8"/>
      <c r="N45" s="8"/>
      <c r="O45" s="8"/>
      <c r="P45" s="8"/>
      <c r="Q45" s="8"/>
      <c r="R45" s="8"/>
      <c r="S45" s="8"/>
      <c r="T45" s="8"/>
      <c r="U45" s="8"/>
      <c r="V45" s="8"/>
      <c r="W45" s="8"/>
      <c r="X45" s="8"/>
      <c r="Y45" s="8"/>
      <c r="Z45" s="8"/>
      <c r="AA45" s="4"/>
      <c r="AB45" s="4"/>
      <c r="AC45" s="4"/>
      <c r="AD45" s="4"/>
      <c r="AE45" s="4"/>
      <c r="AF45" s="4"/>
      <c r="AG45" s="4"/>
      <c r="AH45" s="4"/>
      <c r="AI45" s="5"/>
      <c r="AJ45" s="5"/>
      <c r="AK45" s="5"/>
      <c r="AL45" s="5"/>
      <c r="AM45" s="5"/>
      <c r="AN45" s="5"/>
      <c r="AO45" s="5"/>
      <c r="AP45" s="5"/>
      <c r="AQ45" s="5"/>
      <c r="AS45" s="4"/>
      <c r="AT45" s="4"/>
      <c r="AU45" s="4"/>
      <c r="AV45" s="4"/>
      <c r="AW45" s="4"/>
      <c r="AX45" s="4"/>
      <c r="AY45" s="4"/>
      <c r="AZ45" s="4"/>
      <c r="BA45" s="5"/>
      <c r="BB45" s="5"/>
      <c r="BC45" s="5"/>
      <c r="BD45" s="5"/>
      <c r="BE45" s="5"/>
      <c r="BF45" s="5"/>
      <c r="BG45" s="5"/>
      <c r="BH45" s="5"/>
      <c r="BI45" s="5"/>
      <c r="BK45" s="4"/>
      <c r="BL45" s="4"/>
      <c r="BM45" s="4"/>
      <c r="BN45" s="4"/>
      <c r="BO45" s="4"/>
      <c r="BP45" s="4"/>
      <c r="BQ45" s="4"/>
      <c r="BR45" s="4"/>
      <c r="BS45" s="5"/>
      <c r="BT45" s="5"/>
      <c r="BU45" s="5"/>
      <c r="BV45" s="5"/>
      <c r="BW45" s="5"/>
      <c r="BX45" s="5"/>
      <c r="BY45" s="5"/>
      <c r="BZ45" s="5"/>
      <c r="CA45" s="5"/>
      <c r="CC45" s="4"/>
      <c r="CD45" s="4"/>
      <c r="CE45" s="4"/>
      <c r="CF45" s="4"/>
      <c r="CG45" s="4"/>
      <c r="CH45" s="4"/>
      <c r="CI45" s="4"/>
      <c r="CJ45" s="4"/>
      <c r="CK45" s="5"/>
      <c r="CL45" s="5"/>
      <c r="CM45" s="5"/>
      <c r="CN45" s="5"/>
      <c r="CO45" s="5"/>
      <c r="CP45" s="5"/>
      <c r="CQ45" s="5"/>
      <c r="CR45" s="5"/>
      <c r="CS45" s="5"/>
      <c r="CU45" s="4"/>
      <c r="CV45" s="4"/>
      <c r="CW45" s="4"/>
      <c r="CX45" s="4"/>
      <c r="CY45" s="4"/>
      <c r="CZ45" s="4"/>
      <c r="DA45" s="4"/>
      <c r="DB45" s="4"/>
      <c r="DC45" s="5"/>
      <c r="DD45" s="5"/>
      <c r="DE45" s="5"/>
      <c r="DF45" s="5"/>
      <c r="DG45" s="5"/>
      <c r="DH45" s="5"/>
      <c r="DI45" s="5"/>
      <c r="DJ45" s="5"/>
      <c r="DK45" s="5"/>
    </row>
    <row r="46" spans="3:115" ht="3" customHeight="1" x14ac:dyDescent="0.3">
      <c r="C46" s="8"/>
      <c r="D46" s="8"/>
      <c r="E46" s="8"/>
      <c r="F46" s="8"/>
      <c r="G46" s="8"/>
      <c r="H46" s="8"/>
      <c r="I46" s="8"/>
      <c r="J46" s="8"/>
      <c r="K46" s="8"/>
      <c r="L46" s="8"/>
      <c r="M46" s="8"/>
      <c r="N46" s="8"/>
      <c r="O46" s="8"/>
      <c r="P46" s="8"/>
      <c r="Q46" s="8"/>
      <c r="R46" s="8"/>
      <c r="S46" s="8"/>
      <c r="T46" s="8"/>
      <c r="U46" s="8"/>
      <c r="V46" s="8"/>
      <c r="W46" s="8"/>
      <c r="X46" s="8"/>
      <c r="Y46" s="8"/>
      <c r="Z46" s="8"/>
      <c r="AA46" s="18">
        <f>GETPIVOTDATA("[Measures].[Count of IdColaborador]",Dinamic!$A$3)</f>
        <v>311</v>
      </c>
      <c r="AB46" s="18"/>
      <c r="AC46" s="18"/>
      <c r="AD46" s="18"/>
      <c r="AE46" s="18"/>
      <c r="AF46" s="18"/>
      <c r="AG46" s="18"/>
      <c r="AH46" s="18"/>
      <c r="AI46" s="18"/>
      <c r="AJ46" s="18"/>
      <c r="AK46" s="18"/>
      <c r="AL46" s="18"/>
      <c r="AM46" s="18"/>
      <c r="AN46" s="18"/>
      <c r="AO46" s="18"/>
      <c r="AP46" s="18"/>
      <c r="AQ46" s="18"/>
      <c r="AS46" s="18">
        <f>GETPIVOTDATA("[Measures].[Count of FechaSalida_Month]",Dinamic!$A$3)</f>
        <v>100</v>
      </c>
      <c r="AT46" s="18"/>
      <c r="AU46" s="18"/>
      <c r="AV46" s="18"/>
      <c r="AW46" s="18"/>
      <c r="AX46" s="18"/>
      <c r="AY46" s="18"/>
      <c r="AZ46" s="18"/>
      <c r="BA46" s="18"/>
      <c r="BB46" s="18"/>
      <c r="BC46" s="18"/>
      <c r="BD46" s="18"/>
      <c r="BE46" s="18"/>
      <c r="BF46" s="18"/>
      <c r="BG46" s="18"/>
      <c r="BH46" s="18"/>
      <c r="BI46" s="18"/>
      <c r="BK46" s="19">
        <f>GETPIVOTDATA("[Measures].[Average of NivelSatisfacción]",Dinamic!$A$7)</f>
        <v>3.8906752411575565</v>
      </c>
      <c r="BL46" s="19"/>
      <c r="BM46" s="19"/>
      <c r="BN46" s="19"/>
      <c r="BO46" s="19"/>
      <c r="BP46" s="19"/>
      <c r="BQ46" s="19"/>
      <c r="BR46" s="19"/>
      <c r="BS46" s="19"/>
      <c r="BT46" s="19"/>
      <c r="BU46" s="19"/>
      <c r="BV46" s="19"/>
      <c r="BW46" s="19"/>
      <c r="BX46" s="19"/>
      <c r="BY46" s="19"/>
      <c r="BZ46" s="19"/>
      <c r="CA46" s="19"/>
      <c r="CC46" s="18">
        <f>AA46-AS46</f>
        <v>211</v>
      </c>
      <c r="CD46" s="18"/>
      <c r="CE46" s="18"/>
      <c r="CF46" s="18"/>
      <c r="CG46" s="18"/>
      <c r="CH46" s="18"/>
      <c r="CI46" s="18"/>
      <c r="CJ46" s="18"/>
      <c r="CK46" s="18"/>
      <c r="CL46" s="18"/>
      <c r="CM46" s="18"/>
      <c r="CN46" s="18"/>
      <c r="CO46" s="18"/>
      <c r="CP46" s="18"/>
      <c r="CQ46" s="18"/>
      <c r="CR46" s="18"/>
      <c r="CS46" s="18"/>
      <c r="CU46" s="20">
        <f>AS46 / (AS46+CC46)</f>
        <v>0.32154340836012862</v>
      </c>
      <c r="CV46" s="20"/>
      <c r="CW46" s="20"/>
      <c r="CX46" s="20"/>
      <c r="CY46" s="20"/>
      <c r="CZ46" s="20"/>
      <c r="DA46" s="20"/>
      <c r="DB46" s="20"/>
      <c r="DC46" s="20"/>
      <c r="DD46" s="20"/>
      <c r="DE46" s="20"/>
      <c r="DF46" s="20"/>
      <c r="DG46" s="20"/>
      <c r="DH46" s="20"/>
      <c r="DI46" s="20"/>
      <c r="DJ46" s="20"/>
      <c r="DK46" s="20"/>
    </row>
    <row r="47" spans="3:115" ht="3" customHeight="1" x14ac:dyDescent="0.3">
      <c r="C47" s="8"/>
      <c r="D47" s="8"/>
      <c r="E47" s="8"/>
      <c r="F47" s="8"/>
      <c r="G47" s="8"/>
      <c r="H47" s="8"/>
      <c r="I47" s="8"/>
      <c r="J47" s="8"/>
      <c r="K47" s="8"/>
      <c r="L47" s="8"/>
      <c r="M47" s="8"/>
      <c r="N47" s="8"/>
      <c r="O47" s="8"/>
      <c r="P47" s="8"/>
      <c r="Q47" s="8"/>
      <c r="R47" s="8"/>
      <c r="S47" s="8"/>
      <c r="T47" s="8"/>
      <c r="U47" s="8"/>
      <c r="V47" s="8"/>
      <c r="W47" s="8"/>
      <c r="X47" s="8"/>
      <c r="Y47" s="8"/>
      <c r="Z47" s="8"/>
      <c r="AA47" s="18"/>
      <c r="AB47" s="18"/>
      <c r="AC47" s="18"/>
      <c r="AD47" s="18"/>
      <c r="AE47" s="18"/>
      <c r="AF47" s="18"/>
      <c r="AG47" s="18"/>
      <c r="AH47" s="18"/>
      <c r="AI47" s="18"/>
      <c r="AJ47" s="18"/>
      <c r="AK47" s="18"/>
      <c r="AL47" s="18"/>
      <c r="AM47" s="18"/>
      <c r="AN47" s="18"/>
      <c r="AO47" s="18"/>
      <c r="AP47" s="18"/>
      <c r="AQ47" s="18"/>
      <c r="AS47" s="18"/>
      <c r="AT47" s="18"/>
      <c r="AU47" s="18"/>
      <c r="AV47" s="18"/>
      <c r="AW47" s="18"/>
      <c r="AX47" s="18"/>
      <c r="AY47" s="18"/>
      <c r="AZ47" s="18"/>
      <c r="BA47" s="18"/>
      <c r="BB47" s="18"/>
      <c r="BC47" s="18"/>
      <c r="BD47" s="18"/>
      <c r="BE47" s="18"/>
      <c r="BF47" s="18"/>
      <c r="BG47" s="18"/>
      <c r="BH47" s="18"/>
      <c r="BI47" s="18"/>
      <c r="BK47" s="19"/>
      <c r="BL47" s="19"/>
      <c r="BM47" s="19"/>
      <c r="BN47" s="19"/>
      <c r="BO47" s="19"/>
      <c r="BP47" s="19"/>
      <c r="BQ47" s="19"/>
      <c r="BR47" s="19"/>
      <c r="BS47" s="19"/>
      <c r="BT47" s="19"/>
      <c r="BU47" s="19"/>
      <c r="BV47" s="19"/>
      <c r="BW47" s="19"/>
      <c r="BX47" s="19"/>
      <c r="BY47" s="19"/>
      <c r="BZ47" s="19"/>
      <c r="CA47" s="19"/>
      <c r="CC47" s="18"/>
      <c r="CD47" s="18"/>
      <c r="CE47" s="18"/>
      <c r="CF47" s="18"/>
      <c r="CG47" s="18"/>
      <c r="CH47" s="18"/>
      <c r="CI47" s="18"/>
      <c r="CJ47" s="18"/>
      <c r="CK47" s="18"/>
      <c r="CL47" s="18"/>
      <c r="CM47" s="18"/>
      <c r="CN47" s="18"/>
      <c r="CO47" s="18"/>
      <c r="CP47" s="18"/>
      <c r="CQ47" s="18"/>
      <c r="CR47" s="18"/>
      <c r="CS47" s="18"/>
      <c r="CU47" s="20"/>
      <c r="CV47" s="20"/>
      <c r="CW47" s="20"/>
      <c r="CX47" s="20"/>
      <c r="CY47" s="20"/>
      <c r="CZ47" s="20"/>
      <c r="DA47" s="20"/>
      <c r="DB47" s="20"/>
      <c r="DC47" s="20"/>
      <c r="DD47" s="20"/>
      <c r="DE47" s="20"/>
      <c r="DF47" s="20"/>
      <c r="DG47" s="20"/>
      <c r="DH47" s="20"/>
      <c r="DI47" s="20"/>
      <c r="DJ47" s="20"/>
      <c r="DK47" s="20"/>
    </row>
    <row r="48" spans="3:115" ht="3" customHeight="1" x14ac:dyDescent="0.3">
      <c r="C48" s="8"/>
      <c r="D48" s="8"/>
      <c r="E48" s="8"/>
      <c r="F48" s="8"/>
      <c r="G48" s="8"/>
      <c r="H48" s="8"/>
      <c r="I48" s="8"/>
      <c r="J48" s="8"/>
      <c r="K48" s="8"/>
      <c r="L48" s="8"/>
      <c r="M48" s="8"/>
      <c r="N48" s="8"/>
      <c r="O48" s="8"/>
      <c r="P48" s="8"/>
      <c r="Q48" s="8"/>
      <c r="R48" s="8"/>
      <c r="S48" s="8"/>
      <c r="T48" s="8"/>
      <c r="U48" s="8"/>
      <c r="V48" s="8"/>
      <c r="W48" s="8"/>
      <c r="X48" s="8"/>
      <c r="Y48" s="8"/>
      <c r="Z48" s="8"/>
      <c r="AA48" s="18"/>
      <c r="AB48" s="18"/>
      <c r="AC48" s="18"/>
      <c r="AD48" s="18"/>
      <c r="AE48" s="18"/>
      <c r="AF48" s="18"/>
      <c r="AG48" s="18"/>
      <c r="AH48" s="18"/>
      <c r="AI48" s="18"/>
      <c r="AJ48" s="18"/>
      <c r="AK48" s="18"/>
      <c r="AL48" s="18"/>
      <c r="AM48" s="18"/>
      <c r="AN48" s="18"/>
      <c r="AO48" s="18"/>
      <c r="AP48" s="18"/>
      <c r="AQ48" s="18"/>
      <c r="AS48" s="18"/>
      <c r="AT48" s="18"/>
      <c r="AU48" s="18"/>
      <c r="AV48" s="18"/>
      <c r="AW48" s="18"/>
      <c r="AX48" s="18"/>
      <c r="AY48" s="18"/>
      <c r="AZ48" s="18"/>
      <c r="BA48" s="18"/>
      <c r="BB48" s="18"/>
      <c r="BC48" s="18"/>
      <c r="BD48" s="18"/>
      <c r="BE48" s="18"/>
      <c r="BF48" s="18"/>
      <c r="BG48" s="18"/>
      <c r="BH48" s="18"/>
      <c r="BI48" s="18"/>
      <c r="BK48" s="19"/>
      <c r="BL48" s="19"/>
      <c r="BM48" s="19"/>
      <c r="BN48" s="19"/>
      <c r="BO48" s="19"/>
      <c r="BP48" s="19"/>
      <c r="BQ48" s="19"/>
      <c r="BR48" s="19"/>
      <c r="BS48" s="19"/>
      <c r="BT48" s="19"/>
      <c r="BU48" s="19"/>
      <c r="BV48" s="19"/>
      <c r="BW48" s="19"/>
      <c r="BX48" s="19"/>
      <c r="BY48" s="19"/>
      <c r="BZ48" s="19"/>
      <c r="CA48" s="19"/>
      <c r="CC48" s="18"/>
      <c r="CD48" s="18"/>
      <c r="CE48" s="18"/>
      <c r="CF48" s="18"/>
      <c r="CG48" s="18"/>
      <c r="CH48" s="18"/>
      <c r="CI48" s="18"/>
      <c r="CJ48" s="18"/>
      <c r="CK48" s="18"/>
      <c r="CL48" s="18"/>
      <c r="CM48" s="18"/>
      <c r="CN48" s="18"/>
      <c r="CO48" s="18"/>
      <c r="CP48" s="18"/>
      <c r="CQ48" s="18"/>
      <c r="CR48" s="18"/>
      <c r="CS48" s="18"/>
      <c r="CU48" s="20"/>
      <c r="CV48" s="20"/>
      <c r="CW48" s="20"/>
      <c r="CX48" s="20"/>
      <c r="CY48" s="20"/>
      <c r="CZ48" s="20"/>
      <c r="DA48" s="20"/>
      <c r="DB48" s="20"/>
      <c r="DC48" s="20"/>
      <c r="DD48" s="20"/>
      <c r="DE48" s="20"/>
      <c r="DF48" s="20"/>
      <c r="DG48" s="20"/>
      <c r="DH48" s="20"/>
      <c r="DI48" s="20"/>
      <c r="DJ48" s="20"/>
      <c r="DK48" s="20"/>
    </row>
    <row r="49" spans="3:115" ht="3" customHeight="1" x14ac:dyDescent="0.3">
      <c r="C49" s="8"/>
      <c r="D49" s="8"/>
      <c r="E49" s="8"/>
      <c r="F49" s="8"/>
      <c r="G49" s="8"/>
      <c r="H49" s="8"/>
      <c r="I49" s="8"/>
      <c r="J49" s="8"/>
      <c r="K49" s="8"/>
      <c r="L49" s="8"/>
      <c r="M49" s="8"/>
      <c r="N49" s="8"/>
      <c r="O49" s="8"/>
      <c r="P49" s="8"/>
      <c r="Q49" s="8"/>
      <c r="R49" s="8"/>
      <c r="S49" s="8"/>
      <c r="T49" s="8"/>
      <c r="U49" s="8"/>
      <c r="V49" s="8"/>
      <c r="W49" s="8"/>
      <c r="X49" s="8"/>
      <c r="Y49" s="8"/>
      <c r="Z49" s="8"/>
      <c r="AA49" s="18"/>
      <c r="AB49" s="18"/>
      <c r="AC49" s="18"/>
      <c r="AD49" s="18"/>
      <c r="AE49" s="18"/>
      <c r="AF49" s="18"/>
      <c r="AG49" s="18"/>
      <c r="AH49" s="18"/>
      <c r="AI49" s="18"/>
      <c r="AJ49" s="18"/>
      <c r="AK49" s="18"/>
      <c r="AL49" s="18"/>
      <c r="AM49" s="18"/>
      <c r="AN49" s="18"/>
      <c r="AO49" s="18"/>
      <c r="AP49" s="18"/>
      <c r="AQ49" s="18"/>
      <c r="AS49" s="18"/>
      <c r="AT49" s="18"/>
      <c r="AU49" s="18"/>
      <c r="AV49" s="18"/>
      <c r="AW49" s="18"/>
      <c r="AX49" s="18"/>
      <c r="AY49" s="18"/>
      <c r="AZ49" s="18"/>
      <c r="BA49" s="18"/>
      <c r="BB49" s="18"/>
      <c r="BC49" s="18"/>
      <c r="BD49" s="18"/>
      <c r="BE49" s="18"/>
      <c r="BF49" s="18"/>
      <c r="BG49" s="18"/>
      <c r="BH49" s="18"/>
      <c r="BI49" s="18"/>
      <c r="BK49" s="19"/>
      <c r="BL49" s="19"/>
      <c r="BM49" s="19"/>
      <c r="BN49" s="19"/>
      <c r="BO49" s="19"/>
      <c r="BP49" s="19"/>
      <c r="BQ49" s="19"/>
      <c r="BR49" s="19"/>
      <c r="BS49" s="19"/>
      <c r="BT49" s="19"/>
      <c r="BU49" s="19"/>
      <c r="BV49" s="19"/>
      <c r="BW49" s="19"/>
      <c r="BX49" s="19"/>
      <c r="BY49" s="19"/>
      <c r="BZ49" s="19"/>
      <c r="CA49" s="19"/>
      <c r="CC49" s="18"/>
      <c r="CD49" s="18"/>
      <c r="CE49" s="18"/>
      <c r="CF49" s="18"/>
      <c r="CG49" s="18"/>
      <c r="CH49" s="18"/>
      <c r="CI49" s="18"/>
      <c r="CJ49" s="18"/>
      <c r="CK49" s="18"/>
      <c r="CL49" s="18"/>
      <c r="CM49" s="18"/>
      <c r="CN49" s="18"/>
      <c r="CO49" s="18"/>
      <c r="CP49" s="18"/>
      <c r="CQ49" s="18"/>
      <c r="CR49" s="18"/>
      <c r="CS49" s="18"/>
      <c r="CU49" s="20"/>
      <c r="CV49" s="20"/>
      <c r="CW49" s="20"/>
      <c r="CX49" s="20"/>
      <c r="CY49" s="20"/>
      <c r="CZ49" s="20"/>
      <c r="DA49" s="20"/>
      <c r="DB49" s="20"/>
      <c r="DC49" s="20"/>
      <c r="DD49" s="20"/>
      <c r="DE49" s="20"/>
      <c r="DF49" s="20"/>
      <c r="DG49" s="20"/>
      <c r="DH49" s="20"/>
      <c r="DI49" s="20"/>
      <c r="DJ49" s="20"/>
      <c r="DK49" s="20"/>
    </row>
    <row r="50" spans="3:115" ht="3" customHeight="1" x14ac:dyDescent="0.3">
      <c r="C50" s="8"/>
      <c r="D50" s="8"/>
      <c r="E50" s="8"/>
      <c r="F50" s="8"/>
      <c r="G50" s="8"/>
      <c r="H50" s="8"/>
      <c r="I50" s="8"/>
      <c r="J50" s="8"/>
      <c r="K50" s="8"/>
      <c r="L50" s="8"/>
      <c r="M50" s="8"/>
      <c r="N50" s="8"/>
      <c r="O50" s="8"/>
      <c r="P50" s="8"/>
      <c r="Q50" s="8"/>
      <c r="R50" s="8"/>
      <c r="S50" s="8"/>
      <c r="T50" s="8"/>
      <c r="U50" s="8"/>
      <c r="V50" s="8"/>
      <c r="W50" s="8"/>
      <c r="X50" s="8"/>
      <c r="Y50" s="8"/>
      <c r="Z50" s="8"/>
      <c r="AA50" s="18"/>
      <c r="AB50" s="18"/>
      <c r="AC50" s="18"/>
      <c r="AD50" s="18"/>
      <c r="AE50" s="18"/>
      <c r="AF50" s="18"/>
      <c r="AG50" s="18"/>
      <c r="AH50" s="18"/>
      <c r="AI50" s="18"/>
      <c r="AJ50" s="18"/>
      <c r="AK50" s="18"/>
      <c r="AL50" s="18"/>
      <c r="AM50" s="18"/>
      <c r="AN50" s="18"/>
      <c r="AO50" s="18"/>
      <c r="AP50" s="18"/>
      <c r="AQ50" s="18"/>
      <c r="AS50" s="18"/>
      <c r="AT50" s="18"/>
      <c r="AU50" s="18"/>
      <c r="AV50" s="18"/>
      <c r="AW50" s="18"/>
      <c r="AX50" s="18"/>
      <c r="AY50" s="18"/>
      <c r="AZ50" s="18"/>
      <c r="BA50" s="18"/>
      <c r="BB50" s="18"/>
      <c r="BC50" s="18"/>
      <c r="BD50" s="18"/>
      <c r="BE50" s="18"/>
      <c r="BF50" s="18"/>
      <c r="BG50" s="18"/>
      <c r="BH50" s="18"/>
      <c r="BI50" s="18"/>
      <c r="BK50" s="19"/>
      <c r="BL50" s="19"/>
      <c r="BM50" s="19"/>
      <c r="BN50" s="19"/>
      <c r="BO50" s="19"/>
      <c r="BP50" s="19"/>
      <c r="BQ50" s="19"/>
      <c r="BR50" s="19"/>
      <c r="BS50" s="19"/>
      <c r="BT50" s="19"/>
      <c r="BU50" s="19"/>
      <c r="BV50" s="19"/>
      <c r="BW50" s="19"/>
      <c r="BX50" s="19"/>
      <c r="BY50" s="19"/>
      <c r="BZ50" s="19"/>
      <c r="CA50" s="19"/>
      <c r="CC50" s="18"/>
      <c r="CD50" s="18"/>
      <c r="CE50" s="18"/>
      <c r="CF50" s="18"/>
      <c r="CG50" s="18"/>
      <c r="CH50" s="18"/>
      <c r="CI50" s="18"/>
      <c r="CJ50" s="18"/>
      <c r="CK50" s="18"/>
      <c r="CL50" s="18"/>
      <c r="CM50" s="18"/>
      <c r="CN50" s="18"/>
      <c r="CO50" s="18"/>
      <c r="CP50" s="18"/>
      <c r="CQ50" s="18"/>
      <c r="CR50" s="18"/>
      <c r="CS50" s="18"/>
      <c r="CU50" s="20"/>
      <c r="CV50" s="20"/>
      <c r="CW50" s="20"/>
      <c r="CX50" s="20"/>
      <c r="CY50" s="20"/>
      <c r="CZ50" s="20"/>
      <c r="DA50" s="20"/>
      <c r="DB50" s="20"/>
      <c r="DC50" s="20"/>
      <c r="DD50" s="20"/>
      <c r="DE50" s="20"/>
      <c r="DF50" s="20"/>
      <c r="DG50" s="20"/>
      <c r="DH50" s="20"/>
      <c r="DI50" s="20"/>
      <c r="DJ50" s="20"/>
      <c r="DK50" s="20"/>
    </row>
    <row r="51" spans="3:115" ht="3" customHeight="1" x14ac:dyDescent="0.3">
      <c r="C51" s="6"/>
      <c r="D51" s="6"/>
      <c r="E51" s="6"/>
      <c r="F51" s="6"/>
      <c r="G51" s="6"/>
      <c r="H51" s="6"/>
      <c r="I51" s="6"/>
      <c r="J51" s="6"/>
      <c r="K51" s="6"/>
      <c r="L51" s="6"/>
      <c r="M51" s="6"/>
      <c r="N51" s="6"/>
      <c r="O51" s="6"/>
      <c r="P51" s="6"/>
      <c r="Q51" s="6"/>
      <c r="R51" s="6"/>
      <c r="S51" s="6"/>
      <c r="T51" s="6"/>
      <c r="U51" s="6"/>
      <c r="V51" s="6"/>
      <c r="W51" s="6"/>
      <c r="X51" s="6"/>
      <c r="Y51" s="6"/>
      <c r="Z51" s="6"/>
      <c r="AA51" s="18"/>
      <c r="AB51" s="18"/>
      <c r="AC51" s="18"/>
      <c r="AD51" s="18"/>
      <c r="AE51" s="18"/>
      <c r="AF51" s="18"/>
      <c r="AG51" s="18"/>
      <c r="AH51" s="18"/>
      <c r="AI51" s="18"/>
      <c r="AJ51" s="18"/>
      <c r="AK51" s="18"/>
      <c r="AL51" s="18"/>
      <c r="AM51" s="18"/>
      <c r="AN51" s="18"/>
      <c r="AO51" s="18"/>
      <c r="AP51" s="18"/>
      <c r="AQ51" s="18"/>
      <c r="AS51" s="18"/>
      <c r="AT51" s="18"/>
      <c r="AU51" s="18"/>
      <c r="AV51" s="18"/>
      <c r="AW51" s="18"/>
      <c r="AX51" s="18"/>
      <c r="AY51" s="18"/>
      <c r="AZ51" s="18"/>
      <c r="BA51" s="18"/>
      <c r="BB51" s="18"/>
      <c r="BC51" s="18"/>
      <c r="BD51" s="18"/>
      <c r="BE51" s="18"/>
      <c r="BF51" s="18"/>
      <c r="BG51" s="18"/>
      <c r="BH51" s="18"/>
      <c r="BI51" s="18"/>
      <c r="BK51" s="19"/>
      <c r="BL51" s="19"/>
      <c r="BM51" s="19"/>
      <c r="BN51" s="19"/>
      <c r="BO51" s="19"/>
      <c r="BP51" s="19"/>
      <c r="BQ51" s="19"/>
      <c r="BR51" s="19"/>
      <c r="BS51" s="19"/>
      <c r="BT51" s="19"/>
      <c r="BU51" s="19"/>
      <c r="BV51" s="19"/>
      <c r="BW51" s="19"/>
      <c r="BX51" s="19"/>
      <c r="BY51" s="19"/>
      <c r="BZ51" s="19"/>
      <c r="CA51" s="19"/>
      <c r="CC51" s="18"/>
      <c r="CD51" s="18"/>
      <c r="CE51" s="18"/>
      <c r="CF51" s="18"/>
      <c r="CG51" s="18"/>
      <c r="CH51" s="18"/>
      <c r="CI51" s="18"/>
      <c r="CJ51" s="18"/>
      <c r="CK51" s="18"/>
      <c r="CL51" s="18"/>
      <c r="CM51" s="18"/>
      <c r="CN51" s="18"/>
      <c r="CO51" s="18"/>
      <c r="CP51" s="18"/>
      <c r="CQ51" s="18"/>
      <c r="CR51" s="18"/>
      <c r="CS51" s="18"/>
      <c r="CU51" s="20"/>
      <c r="CV51" s="20"/>
      <c r="CW51" s="20"/>
      <c r="CX51" s="20"/>
      <c r="CY51" s="20"/>
      <c r="CZ51" s="20"/>
      <c r="DA51" s="20"/>
      <c r="DB51" s="20"/>
      <c r="DC51" s="20"/>
      <c r="DD51" s="20"/>
      <c r="DE51" s="20"/>
      <c r="DF51" s="20"/>
      <c r="DG51" s="20"/>
      <c r="DH51" s="20"/>
      <c r="DI51" s="20"/>
      <c r="DJ51" s="20"/>
      <c r="DK51" s="20"/>
    </row>
    <row r="52" spans="3:115" ht="3" customHeight="1" x14ac:dyDescent="0.3">
      <c r="C52" s="9"/>
      <c r="D52" s="9"/>
      <c r="E52" s="9"/>
      <c r="F52" s="9"/>
      <c r="G52" s="9"/>
      <c r="H52" s="9"/>
      <c r="I52" s="9"/>
      <c r="J52" s="9"/>
      <c r="K52" s="9"/>
      <c r="L52" s="9"/>
      <c r="M52" s="9"/>
      <c r="N52" s="9"/>
      <c r="O52" s="9"/>
      <c r="P52" s="9"/>
      <c r="Q52" s="9"/>
      <c r="R52" s="9"/>
      <c r="S52" s="9"/>
      <c r="T52" s="9"/>
      <c r="U52" s="9"/>
      <c r="V52" s="9"/>
      <c r="W52" s="9"/>
      <c r="X52" s="9"/>
      <c r="Y52" s="9"/>
      <c r="Z52" s="9"/>
      <c r="AA52" s="18"/>
      <c r="AB52" s="18"/>
      <c r="AC52" s="18"/>
      <c r="AD52" s="18"/>
      <c r="AE52" s="18"/>
      <c r="AF52" s="18"/>
      <c r="AG52" s="18"/>
      <c r="AH52" s="18"/>
      <c r="AI52" s="18"/>
      <c r="AJ52" s="18"/>
      <c r="AK52" s="18"/>
      <c r="AL52" s="18"/>
      <c r="AM52" s="18"/>
      <c r="AN52" s="18"/>
      <c r="AO52" s="18"/>
      <c r="AP52" s="18"/>
      <c r="AQ52" s="18"/>
      <c r="AS52" s="18"/>
      <c r="AT52" s="18"/>
      <c r="AU52" s="18"/>
      <c r="AV52" s="18"/>
      <c r="AW52" s="18"/>
      <c r="AX52" s="18"/>
      <c r="AY52" s="18"/>
      <c r="AZ52" s="18"/>
      <c r="BA52" s="18"/>
      <c r="BB52" s="18"/>
      <c r="BC52" s="18"/>
      <c r="BD52" s="18"/>
      <c r="BE52" s="18"/>
      <c r="BF52" s="18"/>
      <c r="BG52" s="18"/>
      <c r="BH52" s="18"/>
      <c r="BI52" s="18"/>
      <c r="BK52" s="19"/>
      <c r="BL52" s="19"/>
      <c r="BM52" s="19"/>
      <c r="BN52" s="19"/>
      <c r="BO52" s="19"/>
      <c r="BP52" s="19"/>
      <c r="BQ52" s="19"/>
      <c r="BR52" s="19"/>
      <c r="BS52" s="19"/>
      <c r="BT52" s="19"/>
      <c r="BU52" s="19"/>
      <c r="BV52" s="19"/>
      <c r="BW52" s="19"/>
      <c r="BX52" s="19"/>
      <c r="BY52" s="19"/>
      <c r="BZ52" s="19"/>
      <c r="CA52" s="19"/>
      <c r="CC52" s="18"/>
      <c r="CD52" s="18"/>
      <c r="CE52" s="18"/>
      <c r="CF52" s="18"/>
      <c r="CG52" s="18"/>
      <c r="CH52" s="18"/>
      <c r="CI52" s="18"/>
      <c r="CJ52" s="18"/>
      <c r="CK52" s="18"/>
      <c r="CL52" s="18"/>
      <c r="CM52" s="18"/>
      <c r="CN52" s="18"/>
      <c r="CO52" s="18"/>
      <c r="CP52" s="18"/>
      <c r="CQ52" s="18"/>
      <c r="CR52" s="18"/>
      <c r="CS52" s="18"/>
      <c r="CU52" s="20"/>
      <c r="CV52" s="20"/>
      <c r="CW52" s="20"/>
      <c r="CX52" s="20"/>
      <c r="CY52" s="20"/>
      <c r="CZ52" s="20"/>
      <c r="DA52" s="20"/>
      <c r="DB52" s="20"/>
      <c r="DC52" s="20"/>
      <c r="DD52" s="20"/>
      <c r="DE52" s="20"/>
      <c r="DF52" s="20"/>
      <c r="DG52" s="20"/>
      <c r="DH52" s="20"/>
      <c r="DI52" s="20"/>
      <c r="DJ52" s="20"/>
      <c r="DK52" s="20"/>
    </row>
    <row r="53" spans="3:115" ht="3" customHeight="1" x14ac:dyDescent="0.3">
      <c r="C53" s="9"/>
      <c r="D53" s="9"/>
      <c r="E53" s="9"/>
      <c r="F53" s="9"/>
      <c r="G53" s="9"/>
      <c r="H53" s="9"/>
      <c r="I53" s="9"/>
      <c r="J53" s="9"/>
      <c r="K53" s="9"/>
      <c r="L53" s="9"/>
      <c r="M53" s="9"/>
      <c r="N53" s="9"/>
      <c r="O53" s="9"/>
      <c r="P53" s="9"/>
      <c r="Q53" s="9"/>
      <c r="R53" s="9"/>
      <c r="S53" s="9"/>
      <c r="T53" s="9"/>
      <c r="U53" s="9"/>
      <c r="V53" s="9"/>
      <c r="W53" s="9"/>
      <c r="X53" s="9"/>
      <c r="Y53" s="9"/>
      <c r="Z53" s="9"/>
      <c r="AA53" s="18"/>
      <c r="AB53" s="18"/>
      <c r="AC53" s="18"/>
      <c r="AD53" s="18"/>
      <c r="AE53" s="18"/>
      <c r="AF53" s="18"/>
      <c r="AG53" s="18"/>
      <c r="AH53" s="18"/>
      <c r="AI53" s="18"/>
      <c r="AJ53" s="18"/>
      <c r="AK53" s="18"/>
      <c r="AL53" s="18"/>
      <c r="AM53" s="18"/>
      <c r="AN53" s="18"/>
      <c r="AO53" s="18"/>
      <c r="AP53" s="18"/>
      <c r="AQ53" s="18"/>
      <c r="AS53" s="18"/>
      <c r="AT53" s="18"/>
      <c r="AU53" s="18"/>
      <c r="AV53" s="18"/>
      <c r="AW53" s="18"/>
      <c r="AX53" s="18"/>
      <c r="AY53" s="18"/>
      <c r="AZ53" s="18"/>
      <c r="BA53" s="18"/>
      <c r="BB53" s="18"/>
      <c r="BC53" s="18"/>
      <c r="BD53" s="18"/>
      <c r="BE53" s="18"/>
      <c r="BF53" s="18"/>
      <c r="BG53" s="18"/>
      <c r="BH53" s="18"/>
      <c r="BI53" s="18"/>
      <c r="BK53" s="19"/>
      <c r="BL53" s="19"/>
      <c r="BM53" s="19"/>
      <c r="BN53" s="19"/>
      <c r="BO53" s="19"/>
      <c r="BP53" s="19"/>
      <c r="BQ53" s="19"/>
      <c r="BR53" s="19"/>
      <c r="BS53" s="19"/>
      <c r="BT53" s="19"/>
      <c r="BU53" s="19"/>
      <c r="BV53" s="19"/>
      <c r="BW53" s="19"/>
      <c r="BX53" s="19"/>
      <c r="BY53" s="19"/>
      <c r="BZ53" s="19"/>
      <c r="CA53" s="19"/>
      <c r="CC53" s="18"/>
      <c r="CD53" s="18"/>
      <c r="CE53" s="18"/>
      <c r="CF53" s="18"/>
      <c r="CG53" s="18"/>
      <c r="CH53" s="18"/>
      <c r="CI53" s="18"/>
      <c r="CJ53" s="18"/>
      <c r="CK53" s="18"/>
      <c r="CL53" s="18"/>
      <c r="CM53" s="18"/>
      <c r="CN53" s="18"/>
      <c r="CO53" s="18"/>
      <c r="CP53" s="18"/>
      <c r="CQ53" s="18"/>
      <c r="CR53" s="18"/>
      <c r="CS53" s="18"/>
      <c r="CU53" s="20"/>
      <c r="CV53" s="20"/>
      <c r="CW53" s="20"/>
      <c r="CX53" s="20"/>
      <c r="CY53" s="20"/>
      <c r="CZ53" s="20"/>
      <c r="DA53" s="20"/>
      <c r="DB53" s="20"/>
      <c r="DC53" s="20"/>
      <c r="DD53" s="20"/>
      <c r="DE53" s="20"/>
      <c r="DF53" s="20"/>
      <c r="DG53" s="20"/>
      <c r="DH53" s="20"/>
      <c r="DI53" s="20"/>
      <c r="DJ53" s="20"/>
      <c r="DK53" s="20"/>
    </row>
    <row r="54" spans="3:115" ht="3" customHeight="1" x14ac:dyDescent="0.3">
      <c r="C54" s="9"/>
      <c r="D54" s="9"/>
      <c r="E54" s="9"/>
      <c r="F54" s="9"/>
      <c r="G54" s="9"/>
      <c r="H54" s="9"/>
      <c r="I54" s="9"/>
      <c r="J54" s="9"/>
      <c r="K54" s="9"/>
      <c r="L54" s="9"/>
      <c r="M54" s="9"/>
      <c r="N54" s="9"/>
      <c r="O54" s="9"/>
      <c r="P54" s="9"/>
      <c r="Q54" s="9"/>
      <c r="R54" s="9"/>
      <c r="S54" s="9"/>
      <c r="T54" s="9"/>
      <c r="U54" s="9"/>
      <c r="V54" s="9"/>
      <c r="W54" s="9"/>
      <c r="X54" s="9"/>
      <c r="Y54" s="9"/>
      <c r="Z54" s="9"/>
      <c r="AA54" s="18"/>
      <c r="AB54" s="18"/>
      <c r="AC54" s="18"/>
      <c r="AD54" s="18"/>
      <c r="AE54" s="18"/>
      <c r="AF54" s="18"/>
      <c r="AG54" s="18"/>
      <c r="AH54" s="18"/>
      <c r="AI54" s="18"/>
      <c r="AJ54" s="18"/>
      <c r="AK54" s="18"/>
      <c r="AL54" s="18"/>
      <c r="AM54" s="18"/>
      <c r="AN54" s="18"/>
      <c r="AO54" s="18"/>
      <c r="AP54" s="18"/>
      <c r="AQ54" s="18"/>
      <c r="AS54" s="18"/>
      <c r="AT54" s="18"/>
      <c r="AU54" s="18"/>
      <c r="AV54" s="18"/>
      <c r="AW54" s="18"/>
      <c r="AX54" s="18"/>
      <c r="AY54" s="18"/>
      <c r="AZ54" s="18"/>
      <c r="BA54" s="18"/>
      <c r="BB54" s="18"/>
      <c r="BC54" s="18"/>
      <c r="BD54" s="18"/>
      <c r="BE54" s="18"/>
      <c r="BF54" s="18"/>
      <c r="BG54" s="18"/>
      <c r="BH54" s="18"/>
      <c r="BI54" s="18"/>
      <c r="BK54" s="19"/>
      <c r="BL54" s="19"/>
      <c r="BM54" s="19"/>
      <c r="BN54" s="19"/>
      <c r="BO54" s="19"/>
      <c r="BP54" s="19"/>
      <c r="BQ54" s="19"/>
      <c r="BR54" s="19"/>
      <c r="BS54" s="19"/>
      <c r="BT54" s="19"/>
      <c r="BU54" s="19"/>
      <c r="BV54" s="19"/>
      <c r="BW54" s="19"/>
      <c r="BX54" s="19"/>
      <c r="BY54" s="19"/>
      <c r="BZ54" s="19"/>
      <c r="CA54" s="19"/>
      <c r="CC54" s="18"/>
      <c r="CD54" s="18"/>
      <c r="CE54" s="18"/>
      <c r="CF54" s="18"/>
      <c r="CG54" s="18"/>
      <c r="CH54" s="18"/>
      <c r="CI54" s="18"/>
      <c r="CJ54" s="18"/>
      <c r="CK54" s="18"/>
      <c r="CL54" s="18"/>
      <c r="CM54" s="18"/>
      <c r="CN54" s="18"/>
      <c r="CO54" s="18"/>
      <c r="CP54" s="18"/>
      <c r="CQ54" s="18"/>
      <c r="CR54" s="18"/>
      <c r="CS54" s="18"/>
      <c r="CU54" s="20"/>
      <c r="CV54" s="20"/>
      <c r="CW54" s="20"/>
      <c r="CX54" s="20"/>
      <c r="CY54" s="20"/>
      <c r="CZ54" s="20"/>
      <c r="DA54" s="20"/>
      <c r="DB54" s="20"/>
      <c r="DC54" s="20"/>
      <c r="DD54" s="20"/>
      <c r="DE54" s="20"/>
      <c r="DF54" s="20"/>
      <c r="DG54" s="20"/>
      <c r="DH54" s="20"/>
      <c r="DI54" s="20"/>
      <c r="DJ54" s="20"/>
      <c r="DK54" s="20"/>
    </row>
    <row r="55" spans="3:115" ht="3" customHeight="1" x14ac:dyDescent="0.3">
      <c r="C55" s="9"/>
      <c r="D55" s="9"/>
      <c r="E55" s="9"/>
      <c r="F55" s="9"/>
      <c r="G55" s="9"/>
      <c r="H55" s="9"/>
      <c r="I55" s="9"/>
      <c r="J55" s="9"/>
      <c r="K55" s="9"/>
      <c r="L55" s="9"/>
      <c r="M55" s="9"/>
      <c r="N55" s="9"/>
      <c r="O55" s="9"/>
      <c r="P55" s="9"/>
      <c r="Q55" s="9"/>
      <c r="R55" s="9"/>
      <c r="S55" s="9"/>
      <c r="T55" s="9"/>
      <c r="U55" s="9"/>
      <c r="V55" s="9"/>
      <c r="W55" s="9"/>
      <c r="X55" s="9"/>
      <c r="Y55" s="9"/>
      <c r="Z55" s="9"/>
      <c r="AA55" s="18"/>
      <c r="AB55" s="18"/>
      <c r="AC55" s="18"/>
      <c r="AD55" s="18"/>
      <c r="AE55" s="18"/>
      <c r="AF55" s="18"/>
      <c r="AG55" s="18"/>
      <c r="AH55" s="18"/>
      <c r="AI55" s="18"/>
      <c r="AJ55" s="18"/>
      <c r="AK55" s="18"/>
      <c r="AL55" s="18"/>
      <c r="AM55" s="18"/>
      <c r="AN55" s="18"/>
      <c r="AO55" s="18"/>
      <c r="AP55" s="18"/>
      <c r="AQ55" s="18"/>
      <c r="AS55" s="18"/>
      <c r="AT55" s="18"/>
      <c r="AU55" s="18"/>
      <c r="AV55" s="18"/>
      <c r="AW55" s="18"/>
      <c r="AX55" s="18"/>
      <c r="AY55" s="18"/>
      <c r="AZ55" s="18"/>
      <c r="BA55" s="18"/>
      <c r="BB55" s="18"/>
      <c r="BC55" s="18"/>
      <c r="BD55" s="18"/>
      <c r="BE55" s="18"/>
      <c r="BF55" s="18"/>
      <c r="BG55" s="18"/>
      <c r="BH55" s="18"/>
      <c r="BI55" s="18"/>
      <c r="BK55" s="19"/>
      <c r="BL55" s="19"/>
      <c r="BM55" s="19"/>
      <c r="BN55" s="19"/>
      <c r="BO55" s="19"/>
      <c r="BP55" s="19"/>
      <c r="BQ55" s="19"/>
      <c r="BR55" s="19"/>
      <c r="BS55" s="19"/>
      <c r="BT55" s="19"/>
      <c r="BU55" s="19"/>
      <c r="BV55" s="19"/>
      <c r="BW55" s="19"/>
      <c r="BX55" s="19"/>
      <c r="BY55" s="19"/>
      <c r="BZ55" s="19"/>
      <c r="CA55" s="19"/>
      <c r="CC55" s="18"/>
      <c r="CD55" s="18"/>
      <c r="CE55" s="18"/>
      <c r="CF55" s="18"/>
      <c r="CG55" s="18"/>
      <c r="CH55" s="18"/>
      <c r="CI55" s="18"/>
      <c r="CJ55" s="18"/>
      <c r="CK55" s="18"/>
      <c r="CL55" s="18"/>
      <c r="CM55" s="18"/>
      <c r="CN55" s="18"/>
      <c r="CO55" s="18"/>
      <c r="CP55" s="18"/>
      <c r="CQ55" s="18"/>
      <c r="CR55" s="18"/>
      <c r="CS55" s="18"/>
      <c r="CU55" s="20"/>
      <c r="CV55" s="20"/>
      <c r="CW55" s="20"/>
      <c r="CX55" s="20"/>
      <c r="CY55" s="20"/>
      <c r="CZ55" s="20"/>
      <c r="DA55" s="20"/>
      <c r="DB55" s="20"/>
      <c r="DC55" s="20"/>
      <c r="DD55" s="20"/>
      <c r="DE55" s="20"/>
      <c r="DF55" s="20"/>
      <c r="DG55" s="20"/>
      <c r="DH55" s="20"/>
      <c r="DI55" s="20"/>
      <c r="DJ55" s="20"/>
      <c r="DK55" s="20"/>
    </row>
    <row r="56" spans="3:115" ht="3" customHeight="1" x14ac:dyDescent="0.3">
      <c r="C56" s="9"/>
      <c r="D56" s="9"/>
      <c r="E56" s="9"/>
      <c r="F56" s="9"/>
      <c r="G56" s="9"/>
      <c r="H56" s="9"/>
      <c r="I56" s="9"/>
      <c r="J56" s="9"/>
      <c r="K56" s="9"/>
      <c r="L56" s="9"/>
      <c r="M56" s="9"/>
      <c r="N56" s="9"/>
      <c r="O56" s="9"/>
      <c r="P56" s="9"/>
      <c r="Q56" s="9"/>
      <c r="R56" s="9"/>
      <c r="S56" s="9"/>
      <c r="T56" s="9"/>
      <c r="U56" s="9"/>
      <c r="V56" s="9"/>
      <c r="W56" s="9"/>
      <c r="X56" s="9"/>
      <c r="Y56" s="9"/>
      <c r="Z56" s="9"/>
      <c r="AA56" s="18"/>
      <c r="AB56" s="18"/>
      <c r="AC56" s="18"/>
      <c r="AD56" s="18"/>
      <c r="AE56" s="18"/>
      <c r="AF56" s="18"/>
      <c r="AG56" s="18"/>
      <c r="AH56" s="18"/>
      <c r="AI56" s="18"/>
      <c r="AJ56" s="18"/>
      <c r="AK56" s="18"/>
      <c r="AL56" s="18"/>
      <c r="AM56" s="18"/>
      <c r="AN56" s="18"/>
      <c r="AO56" s="18"/>
      <c r="AP56" s="18"/>
      <c r="AQ56" s="18"/>
      <c r="AS56" s="18"/>
      <c r="AT56" s="18"/>
      <c r="AU56" s="18"/>
      <c r="AV56" s="18"/>
      <c r="AW56" s="18"/>
      <c r="AX56" s="18"/>
      <c r="AY56" s="18"/>
      <c r="AZ56" s="18"/>
      <c r="BA56" s="18"/>
      <c r="BB56" s="18"/>
      <c r="BC56" s="18"/>
      <c r="BD56" s="18"/>
      <c r="BE56" s="18"/>
      <c r="BF56" s="18"/>
      <c r="BG56" s="18"/>
      <c r="BH56" s="18"/>
      <c r="BI56" s="18"/>
      <c r="BK56" s="19"/>
      <c r="BL56" s="19"/>
      <c r="BM56" s="19"/>
      <c r="BN56" s="19"/>
      <c r="BO56" s="19"/>
      <c r="BP56" s="19"/>
      <c r="BQ56" s="19"/>
      <c r="BR56" s="19"/>
      <c r="BS56" s="19"/>
      <c r="BT56" s="19"/>
      <c r="BU56" s="19"/>
      <c r="BV56" s="19"/>
      <c r="BW56" s="19"/>
      <c r="BX56" s="19"/>
      <c r="BY56" s="19"/>
      <c r="BZ56" s="19"/>
      <c r="CA56" s="19"/>
      <c r="CC56" s="18"/>
      <c r="CD56" s="18"/>
      <c r="CE56" s="18"/>
      <c r="CF56" s="18"/>
      <c r="CG56" s="18"/>
      <c r="CH56" s="18"/>
      <c r="CI56" s="18"/>
      <c r="CJ56" s="18"/>
      <c r="CK56" s="18"/>
      <c r="CL56" s="18"/>
      <c r="CM56" s="18"/>
      <c r="CN56" s="18"/>
      <c r="CO56" s="18"/>
      <c r="CP56" s="18"/>
      <c r="CQ56" s="18"/>
      <c r="CR56" s="18"/>
      <c r="CS56" s="18"/>
      <c r="CU56" s="20"/>
      <c r="CV56" s="20"/>
      <c r="CW56" s="20"/>
      <c r="CX56" s="20"/>
      <c r="CY56" s="20"/>
      <c r="CZ56" s="20"/>
      <c r="DA56" s="20"/>
      <c r="DB56" s="20"/>
      <c r="DC56" s="20"/>
      <c r="DD56" s="20"/>
      <c r="DE56" s="20"/>
      <c r="DF56" s="20"/>
      <c r="DG56" s="20"/>
      <c r="DH56" s="20"/>
      <c r="DI56" s="20"/>
      <c r="DJ56" s="20"/>
      <c r="DK56" s="20"/>
    </row>
    <row r="57" spans="3:115" ht="3" customHeight="1" x14ac:dyDescent="0.3">
      <c r="C57" s="9"/>
      <c r="D57" s="9"/>
      <c r="E57" s="9"/>
      <c r="F57" s="9"/>
      <c r="G57" s="9"/>
      <c r="H57" s="9"/>
      <c r="I57" s="9"/>
      <c r="J57" s="9"/>
      <c r="K57" s="9"/>
      <c r="L57" s="9"/>
      <c r="M57" s="9"/>
      <c r="N57" s="9"/>
      <c r="O57" s="9"/>
      <c r="P57" s="9"/>
      <c r="Q57" s="9"/>
      <c r="R57" s="9"/>
      <c r="S57" s="9"/>
      <c r="T57" s="9"/>
      <c r="U57" s="9"/>
      <c r="V57" s="9"/>
      <c r="W57" s="9"/>
      <c r="X57" s="9"/>
      <c r="Y57" s="9"/>
      <c r="Z57" s="9"/>
      <c r="AA57" s="18"/>
      <c r="AB57" s="18"/>
      <c r="AC57" s="18"/>
      <c r="AD57" s="18"/>
      <c r="AE57" s="18"/>
      <c r="AF57" s="18"/>
      <c r="AG57" s="18"/>
      <c r="AH57" s="18"/>
      <c r="AI57" s="18"/>
      <c r="AJ57" s="18"/>
      <c r="AK57" s="18"/>
      <c r="AL57" s="18"/>
      <c r="AM57" s="18"/>
      <c r="AN57" s="18"/>
      <c r="AO57" s="18"/>
      <c r="AP57" s="18"/>
      <c r="AQ57" s="18"/>
      <c r="AS57" s="18"/>
      <c r="AT57" s="18"/>
      <c r="AU57" s="18"/>
      <c r="AV57" s="18"/>
      <c r="AW57" s="18"/>
      <c r="AX57" s="18"/>
      <c r="AY57" s="18"/>
      <c r="AZ57" s="18"/>
      <c r="BA57" s="18"/>
      <c r="BB57" s="18"/>
      <c r="BC57" s="18"/>
      <c r="BD57" s="18"/>
      <c r="BE57" s="18"/>
      <c r="BF57" s="18"/>
      <c r="BG57" s="18"/>
      <c r="BH57" s="18"/>
      <c r="BI57" s="18"/>
      <c r="BK57" s="19"/>
      <c r="BL57" s="19"/>
      <c r="BM57" s="19"/>
      <c r="BN57" s="19"/>
      <c r="BO57" s="19"/>
      <c r="BP57" s="19"/>
      <c r="BQ57" s="19"/>
      <c r="BR57" s="19"/>
      <c r="BS57" s="19"/>
      <c r="BT57" s="19"/>
      <c r="BU57" s="19"/>
      <c r="BV57" s="19"/>
      <c r="BW57" s="19"/>
      <c r="BX57" s="19"/>
      <c r="BY57" s="19"/>
      <c r="BZ57" s="19"/>
      <c r="CA57" s="19"/>
      <c r="CC57" s="18"/>
      <c r="CD57" s="18"/>
      <c r="CE57" s="18"/>
      <c r="CF57" s="18"/>
      <c r="CG57" s="18"/>
      <c r="CH57" s="18"/>
      <c r="CI57" s="18"/>
      <c r="CJ57" s="18"/>
      <c r="CK57" s="18"/>
      <c r="CL57" s="18"/>
      <c r="CM57" s="18"/>
      <c r="CN57" s="18"/>
      <c r="CO57" s="18"/>
      <c r="CP57" s="18"/>
      <c r="CQ57" s="18"/>
      <c r="CR57" s="18"/>
      <c r="CS57" s="18"/>
      <c r="CU57" s="20"/>
      <c r="CV57" s="20"/>
      <c r="CW57" s="20"/>
      <c r="CX57" s="20"/>
      <c r="CY57" s="20"/>
      <c r="CZ57" s="20"/>
      <c r="DA57" s="20"/>
      <c r="DB57" s="20"/>
      <c r="DC57" s="20"/>
      <c r="DD57" s="20"/>
      <c r="DE57" s="20"/>
      <c r="DF57" s="20"/>
      <c r="DG57" s="20"/>
      <c r="DH57" s="20"/>
      <c r="DI57" s="20"/>
      <c r="DJ57" s="20"/>
      <c r="DK57" s="20"/>
    </row>
    <row r="58" spans="3:115" ht="3" customHeight="1" x14ac:dyDescent="0.3">
      <c r="C58" s="9"/>
      <c r="D58" s="9"/>
      <c r="E58" s="9"/>
      <c r="F58" s="9"/>
      <c r="G58" s="9"/>
      <c r="H58" s="9"/>
      <c r="I58" s="9"/>
      <c r="J58" s="9"/>
      <c r="K58" s="9"/>
      <c r="L58" s="9"/>
      <c r="M58" s="9"/>
      <c r="N58" s="9"/>
      <c r="O58" s="9"/>
      <c r="P58" s="9"/>
      <c r="Q58" s="9"/>
      <c r="R58" s="9"/>
      <c r="S58" s="9"/>
      <c r="T58" s="9"/>
      <c r="U58" s="9"/>
      <c r="V58" s="9"/>
      <c r="W58" s="9"/>
      <c r="X58" s="9"/>
      <c r="Y58" s="9"/>
      <c r="Z58" s="9"/>
      <c r="AA58" s="18"/>
      <c r="AB58" s="18"/>
      <c r="AC58" s="18"/>
      <c r="AD58" s="18"/>
      <c r="AE58" s="18"/>
      <c r="AF58" s="18"/>
      <c r="AG58" s="18"/>
      <c r="AH58" s="18"/>
      <c r="AI58" s="18"/>
      <c r="AJ58" s="18"/>
      <c r="AK58" s="18"/>
      <c r="AL58" s="18"/>
      <c r="AM58" s="18"/>
      <c r="AN58" s="18"/>
      <c r="AO58" s="18"/>
      <c r="AP58" s="18"/>
      <c r="AQ58" s="18"/>
      <c r="AS58" s="18"/>
      <c r="AT58" s="18"/>
      <c r="AU58" s="18"/>
      <c r="AV58" s="18"/>
      <c r="AW58" s="18"/>
      <c r="AX58" s="18"/>
      <c r="AY58" s="18"/>
      <c r="AZ58" s="18"/>
      <c r="BA58" s="18"/>
      <c r="BB58" s="18"/>
      <c r="BC58" s="18"/>
      <c r="BD58" s="18"/>
      <c r="BE58" s="18"/>
      <c r="BF58" s="18"/>
      <c r="BG58" s="18"/>
      <c r="BH58" s="18"/>
      <c r="BI58" s="18"/>
      <c r="BK58" s="19"/>
      <c r="BL58" s="19"/>
      <c r="BM58" s="19"/>
      <c r="BN58" s="19"/>
      <c r="BO58" s="19"/>
      <c r="BP58" s="19"/>
      <c r="BQ58" s="19"/>
      <c r="BR58" s="19"/>
      <c r="BS58" s="19"/>
      <c r="BT58" s="19"/>
      <c r="BU58" s="19"/>
      <c r="BV58" s="19"/>
      <c r="BW58" s="19"/>
      <c r="BX58" s="19"/>
      <c r="BY58" s="19"/>
      <c r="BZ58" s="19"/>
      <c r="CA58" s="19"/>
      <c r="CC58" s="18"/>
      <c r="CD58" s="18"/>
      <c r="CE58" s="18"/>
      <c r="CF58" s="18"/>
      <c r="CG58" s="18"/>
      <c r="CH58" s="18"/>
      <c r="CI58" s="18"/>
      <c r="CJ58" s="18"/>
      <c r="CK58" s="18"/>
      <c r="CL58" s="18"/>
      <c r="CM58" s="18"/>
      <c r="CN58" s="18"/>
      <c r="CO58" s="18"/>
      <c r="CP58" s="18"/>
      <c r="CQ58" s="18"/>
      <c r="CR58" s="18"/>
      <c r="CS58" s="18"/>
      <c r="CU58" s="20"/>
      <c r="CV58" s="20"/>
      <c r="CW58" s="20"/>
      <c r="CX58" s="20"/>
      <c r="CY58" s="20"/>
      <c r="CZ58" s="20"/>
      <c r="DA58" s="20"/>
      <c r="DB58" s="20"/>
      <c r="DC58" s="20"/>
      <c r="DD58" s="20"/>
      <c r="DE58" s="20"/>
      <c r="DF58" s="20"/>
      <c r="DG58" s="20"/>
      <c r="DH58" s="20"/>
      <c r="DI58" s="20"/>
      <c r="DJ58" s="20"/>
      <c r="DK58" s="20"/>
    </row>
    <row r="59" spans="3:115" ht="3" customHeight="1" x14ac:dyDescent="0.3">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row>
    <row r="60" spans="3:115" ht="3" customHeight="1" x14ac:dyDescent="0.3"/>
    <row r="61" spans="3:115" ht="3" customHeight="1" x14ac:dyDescent="0.3"/>
    <row r="62" spans="3:115" ht="3" customHeight="1" x14ac:dyDescent="0.3"/>
    <row r="63" spans="3:115" ht="3" customHeight="1" x14ac:dyDescent="0.3"/>
    <row r="64" spans="3:115" ht="3" customHeight="1" x14ac:dyDescent="0.3"/>
    <row r="65" spans="3:115" ht="3" customHeight="1" x14ac:dyDescent="0.3"/>
    <row r="66" spans="3:115" ht="3" customHeight="1" x14ac:dyDescent="0.3"/>
    <row r="67" spans="3:115" ht="3" customHeight="1" x14ac:dyDescent="0.3">
      <c r="C67" s="17" t="s">
        <v>728</v>
      </c>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8"/>
      <c r="AO67" s="17" t="s">
        <v>730</v>
      </c>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CA67" s="17" t="s">
        <v>732</v>
      </c>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c r="DE67" s="17"/>
      <c r="DF67" s="17"/>
      <c r="DG67" s="17"/>
      <c r="DH67" s="17"/>
      <c r="DI67" s="17"/>
      <c r="DJ67" s="17"/>
      <c r="DK67" s="17"/>
    </row>
    <row r="68" spans="3:115" ht="3" customHeight="1" x14ac:dyDescent="0.3">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8"/>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row>
    <row r="69" spans="3:115" ht="3" customHeight="1" x14ac:dyDescent="0.3">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8"/>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row>
    <row r="70" spans="3:115" ht="3" customHeight="1" x14ac:dyDescent="0.3">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8"/>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row>
    <row r="71" spans="3:115" ht="3" customHeight="1" x14ac:dyDescent="0.3">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8"/>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row>
    <row r="72" spans="3:115" ht="3" customHeight="1" x14ac:dyDescent="0.3">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row>
    <row r="73" spans="3:115" ht="3" customHeight="1" x14ac:dyDescent="0.3">
      <c r="C73" s="11" t="s">
        <v>734</v>
      </c>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0"/>
      <c r="AO73" s="11" t="s">
        <v>735</v>
      </c>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0"/>
      <c r="CA73" s="11" t="s">
        <v>738</v>
      </c>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row>
    <row r="74" spans="3:115" ht="3" customHeight="1" x14ac:dyDescent="0.3">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0"/>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0"/>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row>
    <row r="75" spans="3:115" ht="3" customHeight="1" x14ac:dyDescent="0.3">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0"/>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0"/>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row>
    <row r="76" spans="3:115" ht="3" customHeight="1" x14ac:dyDescent="0.3">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0"/>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0"/>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row>
    <row r="77" spans="3:115" ht="3" customHeight="1" x14ac:dyDescent="0.3">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0"/>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0"/>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row>
    <row r="78" spans="3:115" ht="3" customHeight="1" x14ac:dyDescent="0.3">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0"/>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0"/>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row>
    <row r="79" spans="3:115" ht="3" customHeight="1" x14ac:dyDescent="0.3">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0"/>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0"/>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row>
    <row r="80" spans="3:115" ht="3" customHeight="1" x14ac:dyDescent="0.3">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0"/>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0"/>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row>
    <row r="81" spans="3:115" ht="3" customHeight="1" x14ac:dyDescent="0.3">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0"/>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0"/>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row>
    <row r="82" spans="3:115" ht="3" customHeight="1" x14ac:dyDescent="0.3">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0"/>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0"/>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row>
    <row r="83" spans="3:115" ht="3" customHeight="1" x14ac:dyDescent="0.3">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0"/>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0"/>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row>
    <row r="84" spans="3:115" ht="3" customHeight="1" x14ac:dyDescent="0.3">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0"/>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0"/>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row>
    <row r="85" spans="3:115" ht="3" customHeight="1" x14ac:dyDescent="0.3">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0"/>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0"/>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row>
    <row r="86" spans="3:115" ht="3" customHeight="1" x14ac:dyDescent="0.3">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0"/>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0"/>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row>
    <row r="87" spans="3:115" ht="3" customHeight="1" x14ac:dyDescent="0.3">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0"/>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0"/>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row>
    <row r="88" spans="3:115" ht="3" customHeight="1" x14ac:dyDescent="0.3">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0"/>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0"/>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row>
    <row r="89" spans="3:115" ht="3" customHeight="1" x14ac:dyDescent="0.3">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0"/>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0"/>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row>
    <row r="90" spans="3:115" ht="3" customHeight="1" x14ac:dyDescent="0.3">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0"/>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0"/>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row>
    <row r="91" spans="3:115" ht="3" customHeight="1" x14ac:dyDescent="0.3">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0"/>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0"/>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row>
    <row r="92" spans="3:115" ht="3" customHeight="1" x14ac:dyDescent="0.3">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0"/>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0"/>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row>
    <row r="93" spans="3:115" ht="3" customHeight="1" x14ac:dyDescent="0.3">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0"/>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0"/>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row>
    <row r="94" spans="3:115" ht="3" customHeight="1" x14ac:dyDescent="0.3">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0"/>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0"/>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row>
    <row r="95" spans="3:115" ht="3" customHeight="1" x14ac:dyDescent="0.3">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0"/>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0"/>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row>
    <row r="96" spans="3:115" ht="3" customHeight="1" x14ac:dyDescent="0.3">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0"/>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0"/>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row>
    <row r="97" spans="3:115" ht="3" customHeight="1" x14ac:dyDescent="0.3">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0"/>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0"/>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row>
    <row r="98" spans="3:115" ht="3" customHeight="1" x14ac:dyDescent="0.3">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0"/>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0"/>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row>
    <row r="99" spans="3:115" ht="3" customHeight="1" x14ac:dyDescent="0.3">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0"/>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0"/>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row>
    <row r="100" spans="3:115" ht="3" customHeight="1" x14ac:dyDescent="0.3">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0"/>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0"/>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row>
    <row r="101" spans="3:115" ht="3" customHeight="1" x14ac:dyDescent="0.3">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0"/>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0"/>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row>
    <row r="102" spans="3:115" ht="3" customHeight="1" x14ac:dyDescent="0.3">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0"/>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0"/>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row>
    <row r="103" spans="3:115" ht="3" customHeight="1" x14ac:dyDescent="0.3">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0"/>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0"/>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row>
    <row r="104" spans="3:115" ht="3" customHeight="1" x14ac:dyDescent="0.3">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0"/>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0"/>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row>
    <row r="105" spans="3:115" ht="3" customHeight="1" x14ac:dyDescent="0.3">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0"/>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0"/>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row>
    <row r="106" spans="3:115" ht="3" customHeight="1" x14ac:dyDescent="0.3">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0"/>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0"/>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row>
    <row r="107" spans="3:115" ht="3" customHeight="1" x14ac:dyDescent="0.3">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0"/>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0"/>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row>
    <row r="108" spans="3:115" ht="3" customHeight="1" x14ac:dyDescent="0.3">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0"/>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0"/>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row>
    <row r="109" spans="3:115" ht="3" customHeight="1" x14ac:dyDescent="0.3">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0"/>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0"/>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row>
    <row r="110" spans="3:115" ht="3" customHeight="1" x14ac:dyDescent="0.3">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0"/>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0"/>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row>
    <row r="111" spans="3:115" ht="3" customHeight="1" x14ac:dyDescent="0.3">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0"/>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0"/>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row>
    <row r="112" spans="3:115" ht="3" customHeight="1" x14ac:dyDescent="0.3">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0"/>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0"/>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row>
    <row r="113" spans="3:115" ht="3" customHeight="1" x14ac:dyDescent="0.3">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0"/>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0"/>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row>
    <row r="114" spans="3:115" ht="3" customHeight="1" x14ac:dyDescent="0.3">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0"/>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0"/>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row>
    <row r="115" spans="3:115" ht="3" customHeight="1" x14ac:dyDescent="0.3">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0"/>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0"/>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row>
    <row r="116" spans="3:115" ht="3" customHeight="1" x14ac:dyDescent="0.3">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0"/>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0"/>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row>
    <row r="117" spans="3:115" ht="3" customHeight="1" x14ac:dyDescent="0.3">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0"/>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0"/>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row>
    <row r="118" spans="3:115" ht="3" customHeight="1" x14ac:dyDescent="0.3">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0"/>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0"/>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row>
    <row r="119" spans="3:115" ht="3" customHeight="1" x14ac:dyDescent="0.3">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0"/>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0"/>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row>
    <row r="120" spans="3:115" ht="3" customHeight="1" x14ac:dyDescent="0.3">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0"/>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0"/>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row>
    <row r="121" spans="3:115" ht="3" customHeight="1" x14ac:dyDescent="0.3">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0"/>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0"/>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row>
    <row r="122" spans="3:115" ht="3" customHeight="1" x14ac:dyDescent="0.3">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0"/>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0"/>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row>
    <row r="123" spans="3:115" ht="3" customHeight="1" x14ac:dyDescent="0.3">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0"/>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0"/>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row>
    <row r="124" spans="3:115" ht="3" customHeight="1" x14ac:dyDescent="0.3">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0"/>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0"/>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row>
    <row r="125" spans="3:115" ht="3" customHeight="1" x14ac:dyDescent="0.3">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0"/>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0"/>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row>
    <row r="126" spans="3:115" ht="3" customHeight="1" x14ac:dyDescent="0.3">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0"/>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0"/>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row>
    <row r="127" spans="3:115" ht="3" customHeight="1" x14ac:dyDescent="0.3">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0"/>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0"/>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row>
    <row r="128" spans="3:115" ht="3" customHeight="1" x14ac:dyDescent="0.3">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0"/>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0"/>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row>
    <row r="129" spans="3:115" ht="3" customHeight="1" x14ac:dyDescent="0.3">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0"/>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0"/>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row>
    <row r="130" spans="3:115" ht="3" customHeight="1" x14ac:dyDescent="0.3">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0"/>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0"/>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row>
    <row r="131" spans="3:115" ht="3" customHeight="1" x14ac:dyDescent="0.3">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0"/>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0"/>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row>
    <row r="132" spans="3:115" ht="3" customHeight="1" x14ac:dyDescent="0.3">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0"/>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0"/>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row>
    <row r="133" spans="3:115" ht="3" customHeight="1" x14ac:dyDescent="0.3">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0"/>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0"/>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row>
    <row r="134" spans="3:115" ht="3" customHeight="1" x14ac:dyDescent="0.3">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0"/>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0"/>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row>
    <row r="135" spans="3:115" ht="3" customHeight="1" x14ac:dyDescent="0.3">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0"/>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0"/>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row>
    <row r="136" spans="3:115" ht="3" customHeight="1" x14ac:dyDescent="0.3">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row>
    <row r="137" spans="3:115" ht="3" customHeight="1" x14ac:dyDescent="0.3">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row>
    <row r="138" spans="3:115" ht="3" customHeight="1" x14ac:dyDescent="0.3">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row>
    <row r="139" spans="3:115" ht="3" customHeight="1" x14ac:dyDescent="0.3">
      <c r="C139" s="17" t="s">
        <v>729</v>
      </c>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0"/>
      <c r="AO139" s="17" t="s">
        <v>731</v>
      </c>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0"/>
      <c r="CA139" s="17" t="s">
        <v>733</v>
      </c>
      <c r="CB139" s="17"/>
      <c r="CC139" s="17"/>
      <c r="CD139" s="17"/>
      <c r="CE139" s="17"/>
      <c r="CF139" s="17"/>
      <c r="CG139" s="17"/>
      <c r="CH139" s="17"/>
      <c r="CI139" s="17"/>
      <c r="CJ139" s="17"/>
      <c r="CK139" s="17"/>
      <c r="CL139" s="17"/>
      <c r="CM139" s="17"/>
      <c r="CN139" s="17"/>
      <c r="CO139" s="17"/>
      <c r="CP139" s="17"/>
      <c r="CQ139" s="17"/>
      <c r="CR139" s="17"/>
      <c r="CS139" s="17"/>
      <c r="CT139" s="17"/>
      <c r="CU139" s="17"/>
      <c r="CV139" s="17"/>
      <c r="CW139" s="17"/>
      <c r="CX139" s="17"/>
      <c r="CY139" s="17"/>
      <c r="CZ139" s="17"/>
      <c r="DA139" s="17"/>
      <c r="DB139" s="17"/>
      <c r="DC139" s="17"/>
      <c r="DD139" s="17"/>
      <c r="DE139" s="17"/>
      <c r="DF139" s="17"/>
      <c r="DG139" s="17"/>
      <c r="DH139" s="17"/>
      <c r="DI139" s="17"/>
      <c r="DJ139" s="17"/>
      <c r="DK139" s="17"/>
    </row>
    <row r="140" spans="3:115" ht="3" customHeight="1" x14ac:dyDescent="0.3">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0"/>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0"/>
      <c r="CA140" s="17"/>
      <c r="CB140" s="17"/>
      <c r="CC140" s="17"/>
      <c r="CD140" s="17"/>
      <c r="CE140" s="17"/>
      <c r="CF140" s="17"/>
      <c r="CG140" s="17"/>
      <c r="CH140" s="17"/>
      <c r="CI140" s="17"/>
      <c r="CJ140" s="17"/>
      <c r="CK140" s="17"/>
      <c r="CL140" s="17"/>
      <c r="CM140" s="17"/>
      <c r="CN140" s="17"/>
      <c r="CO140" s="17"/>
      <c r="CP140" s="17"/>
      <c r="CQ140" s="17"/>
      <c r="CR140" s="17"/>
      <c r="CS140" s="17"/>
      <c r="CT140" s="17"/>
      <c r="CU140" s="17"/>
      <c r="CV140" s="17"/>
      <c r="CW140" s="17"/>
      <c r="CX140" s="17"/>
      <c r="CY140" s="17"/>
      <c r="CZ140" s="17"/>
      <c r="DA140" s="17"/>
      <c r="DB140" s="17"/>
      <c r="DC140" s="17"/>
      <c r="DD140" s="17"/>
      <c r="DE140" s="17"/>
      <c r="DF140" s="17"/>
      <c r="DG140" s="17"/>
      <c r="DH140" s="17"/>
      <c r="DI140" s="17"/>
      <c r="DJ140" s="17"/>
      <c r="DK140" s="17"/>
    </row>
    <row r="141" spans="3:115" ht="3" customHeight="1" x14ac:dyDescent="0.3">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0"/>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0"/>
      <c r="CA141" s="17"/>
      <c r="CB141" s="17"/>
      <c r="CC141" s="17"/>
      <c r="CD141" s="17"/>
      <c r="CE141" s="17"/>
      <c r="CF141" s="17"/>
      <c r="CG141" s="17"/>
      <c r="CH141" s="17"/>
      <c r="CI141" s="17"/>
      <c r="CJ141" s="17"/>
      <c r="CK141" s="17"/>
      <c r="CL141" s="17"/>
      <c r="CM141" s="17"/>
      <c r="CN141" s="17"/>
      <c r="CO141" s="17"/>
      <c r="CP141" s="17"/>
      <c r="CQ141" s="17"/>
      <c r="CR141" s="17"/>
      <c r="CS141" s="17"/>
      <c r="CT141" s="17"/>
      <c r="CU141" s="17"/>
      <c r="CV141" s="17"/>
      <c r="CW141" s="17"/>
      <c r="CX141" s="17"/>
      <c r="CY141" s="17"/>
      <c r="CZ141" s="17"/>
      <c r="DA141" s="17"/>
      <c r="DB141" s="17"/>
      <c r="DC141" s="17"/>
      <c r="DD141" s="17"/>
      <c r="DE141" s="17"/>
      <c r="DF141" s="17"/>
      <c r="DG141" s="17"/>
      <c r="DH141" s="17"/>
      <c r="DI141" s="17"/>
      <c r="DJ141" s="17"/>
      <c r="DK141" s="17"/>
    </row>
    <row r="142" spans="3:115" ht="3" customHeight="1" x14ac:dyDescent="0.3">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0"/>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0"/>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c r="DE142" s="17"/>
      <c r="DF142" s="17"/>
      <c r="DG142" s="17"/>
      <c r="DH142" s="17"/>
      <c r="DI142" s="17"/>
      <c r="DJ142" s="17"/>
      <c r="DK142" s="17"/>
    </row>
    <row r="143" spans="3:115" ht="3" customHeight="1" x14ac:dyDescent="0.3">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0"/>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0"/>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c r="DE143" s="17"/>
      <c r="DF143" s="17"/>
      <c r="DG143" s="17"/>
      <c r="DH143" s="17"/>
      <c r="DI143" s="17"/>
      <c r="DJ143" s="17"/>
      <c r="DK143" s="17"/>
    </row>
    <row r="144" spans="3:115" ht="3" customHeight="1" x14ac:dyDescent="0.3">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10"/>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10"/>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row>
    <row r="145" spans="3:115" ht="3" customHeight="1" x14ac:dyDescent="0.3">
      <c r="C145" s="11" t="s">
        <v>736</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0"/>
      <c r="AO145" s="11" t="s">
        <v>737</v>
      </c>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0"/>
      <c r="CA145" s="11" t="s">
        <v>739</v>
      </c>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row>
    <row r="146" spans="3:115" ht="3" customHeight="1" x14ac:dyDescent="0.3">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0"/>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0"/>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row>
    <row r="147" spans="3:115" ht="3" customHeight="1" x14ac:dyDescent="0.3">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0"/>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0"/>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row>
    <row r="148" spans="3:115" ht="3" customHeight="1" x14ac:dyDescent="0.3">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0"/>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0"/>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row>
    <row r="149" spans="3:115" ht="3" customHeight="1" x14ac:dyDescent="0.3">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0"/>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0"/>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row>
    <row r="150" spans="3:115" ht="3" customHeight="1" x14ac:dyDescent="0.3">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0"/>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0"/>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row>
    <row r="151" spans="3:115" ht="3" customHeight="1" x14ac:dyDescent="0.3">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0"/>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0"/>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row>
    <row r="152" spans="3:115" ht="3" customHeight="1" x14ac:dyDescent="0.3">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0"/>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0"/>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row>
    <row r="153" spans="3:115" ht="3" customHeight="1" x14ac:dyDescent="0.3">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0"/>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0"/>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row>
    <row r="154" spans="3:115" ht="3" customHeight="1" x14ac:dyDescent="0.3">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0"/>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0"/>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row>
    <row r="155" spans="3:115" ht="3" customHeight="1" x14ac:dyDescent="0.3">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0"/>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0"/>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row>
    <row r="156" spans="3:115" ht="3" customHeight="1" x14ac:dyDescent="0.3">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0"/>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0"/>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row>
    <row r="157" spans="3:115" ht="3" customHeight="1" x14ac:dyDescent="0.3">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0"/>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0"/>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row>
    <row r="158" spans="3:115" ht="3" customHeight="1" x14ac:dyDescent="0.3">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0"/>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0"/>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row>
    <row r="159" spans="3:115" ht="3" customHeight="1" x14ac:dyDescent="0.3">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0"/>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0"/>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row>
    <row r="160" spans="3:115" ht="3" customHeight="1" x14ac:dyDescent="0.3">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0"/>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0"/>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row>
    <row r="161" spans="3:115" ht="3" customHeight="1" x14ac:dyDescent="0.3">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0"/>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0"/>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row>
    <row r="162" spans="3:115" ht="3" customHeight="1" x14ac:dyDescent="0.3">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0"/>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0"/>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row>
    <row r="163" spans="3:115" ht="3" customHeight="1" x14ac:dyDescent="0.3">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0"/>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0"/>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row>
    <row r="164" spans="3:115" ht="3" customHeight="1" x14ac:dyDescent="0.3">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0"/>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0"/>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row>
    <row r="165" spans="3:115" ht="3" customHeight="1" x14ac:dyDescent="0.3">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0"/>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0"/>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row>
    <row r="166" spans="3:115" ht="3" customHeight="1" x14ac:dyDescent="0.3">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0"/>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0"/>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row>
    <row r="167" spans="3:115" ht="3" customHeight="1" x14ac:dyDescent="0.3">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0"/>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0"/>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row>
    <row r="168" spans="3:115" ht="3" customHeight="1" x14ac:dyDescent="0.3">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0"/>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0"/>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row>
    <row r="169" spans="3:115" ht="3" customHeight="1" x14ac:dyDescent="0.3">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0"/>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0"/>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row>
    <row r="170" spans="3:115" ht="3" customHeight="1" x14ac:dyDescent="0.3">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0"/>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0"/>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row>
    <row r="171" spans="3:115" ht="3" customHeight="1" x14ac:dyDescent="0.3">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0"/>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0"/>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row>
    <row r="172" spans="3:115" ht="3" customHeight="1" x14ac:dyDescent="0.3">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0"/>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0"/>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row>
    <row r="173" spans="3:115" ht="3" customHeight="1" x14ac:dyDescent="0.3">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0"/>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0"/>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row>
    <row r="174" spans="3:115" ht="3" customHeight="1" x14ac:dyDescent="0.3">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0"/>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0"/>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row>
    <row r="175" spans="3:115" ht="3" customHeight="1" x14ac:dyDescent="0.3">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0"/>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0"/>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row>
    <row r="176" spans="3:115" ht="3" customHeight="1" x14ac:dyDescent="0.3">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0"/>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0"/>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row>
    <row r="177" spans="3:115" ht="3" customHeight="1" x14ac:dyDescent="0.3">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0"/>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0"/>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row>
    <row r="178" spans="3:115" ht="3" customHeight="1" x14ac:dyDescent="0.3">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0"/>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0"/>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row>
    <row r="179" spans="3:115" ht="3" customHeight="1" x14ac:dyDescent="0.3">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0"/>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0"/>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row>
    <row r="180" spans="3:115" ht="3" customHeight="1" x14ac:dyDescent="0.3">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0"/>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0"/>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row>
    <row r="181" spans="3:115" ht="3" customHeight="1" x14ac:dyDescent="0.3">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0"/>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0"/>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row>
    <row r="182" spans="3:115" ht="3" customHeight="1" x14ac:dyDescent="0.3">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0"/>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0"/>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row>
    <row r="183" spans="3:115" ht="3" customHeight="1" x14ac:dyDescent="0.3">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0"/>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0"/>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row>
    <row r="184" spans="3:115" ht="3" customHeight="1" x14ac:dyDescent="0.3">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0"/>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0"/>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row>
    <row r="185" spans="3:115" ht="3" customHeight="1" x14ac:dyDescent="0.3">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0"/>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0"/>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row>
    <row r="186" spans="3:115" ht="3" customHeight="1" x14ac:dyDescent="0.3">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0"/>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0"/>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row>
    <row r="187" spans="3:115" ht="3" customHeight="1" x14ac:dyDescent="0.3">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0"/>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0"/>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row>
    <row r="188" spans="3:115" ht="3" customHeight="1" x14ac:dyDescent="0.3">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0"/>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0"/>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row>
    <row r="189" spans="3:115" ht="3" customHeight="1" x14ac:dyDescent="0.3">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0"/>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0"/>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row>
    <row r="190" spans="3:115" ht="3" customHeight="1" x14ac:dyDescent="0.3">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0"/>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0"/>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row>
    <row r="191" spans="3:115" ht="3" customHeight="1" x14ac:dyDescent="0.3">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0"/>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0"/>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row>
    <row r="192" spans="3:115" ht="3" customHeight="1" x14ac:dyDescent="0.3">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0"/>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0"/>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row>
    <row r="193" spans="3:115" ht="3" customHeight="1" x14ac:dyDescent="0.3">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0"/>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0"/>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row>
    <row r="194" spans="3:115" ht="3" customHeight="1" x14ac:dyDescent="0.3">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0"/>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0"/>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row>
    <row r="195" spans="3:115" ht="3" customHeight="1" x14ac:dyDescent="0.3">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0"/>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0"/>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row>
    <row r="196" spans="3:115" ht="3" customHeight="1" x14ac:dyDescent="0.3">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0"/>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0"/>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row>
    <row r="197" spans="3:115" ht="3" customHeight="1" x14ac:dyDescent="0.3">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0"/>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0"/>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row>
    <row r="198" spans="3:115" ht="3" customHeight="1" x14ac:dyDescent="0.3">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0"/>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0"/>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row>
    <row r="199" spans="3:115" ht="3" customHeight="1" x14ac:dyDescent="0.3">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0"/>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0"/>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row>
    <row r="200" spans="3:115" ht="3" customHeight="1" x14ac:dyDescent="0.3">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0"/>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0"/>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row>
    <row r="201" spans="3:115" ht="3" customHeight="1" x14ac:dyDescent="0.3">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0"/>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0"/>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row>
    <row r="202" spans="3:115" ht="3" customHeight="1" x14ac:dyDescent="0.3">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0"/>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0"/>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row>
    <row r="203" spans="3:115" ht="3" customHeight="1" x14ac:dyDescent="0.3">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0"/>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0"/>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row>
    <row r="204" spans="3:115" ht="3" customHeight="1" x14ac:dyDescent="0.3">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0"/>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0"/>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row>
    <row r="205" spans="3:115" ht="3" customHeight="1" x14ac:dyDescent="0.3">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0"/>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0"/>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row>
    <row r="206" spans="3:115" ht="3" customHeight="1" x14ac:dyDescent="0.3">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0"/>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0"/>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row>
    <row r="207" spans="3:115" ht="3" customHeight="1" x14ac:dyDescent="0.3">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0"/>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0"/>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row>
    <row r="208" spans="3:115" ht="3" customHeight="1" x14ac:dyDescent="0.3"/>
    <row r="209" ht="3" customHeight="1" x14ac:dyDescent="0.3"/>
    <row r="210" ht="3" customHeight="1" x14ac:dyDescent="0.3"/>
    <row r="211" ht="3" customHeight="1" x14ac:dyDescent="0.3"/>
    <row r="212" ht="3" customHeight="1" x14ac:dyDescent="0.3"/>
    <row r="213" ht="3" customHeight="1" x14ac:dyDescent="0.3"/>
    <row r="214" ht="3" customHeight="1" x14ac:dyDescent="0.3"/>
    <row r="215" ht="3" customHeight="1" x14ac:dyDescent="0.3"/>
    <row r="216" ht="3" customHeight="1" x14ac:dyDescent="0.3"/>
    <row r="217" ht="3" customHeight="1" x14ac:dyDescent="0.3"/>
    <row r="218" ht="3" customHeight="1" x14ac:dyDescent="0.3"/>
    <row r="219" ht="3" customHeight="1" x14ac:dyDescent="0.3"/>
    <row r="220" ht="3" customHeight="1" x14ac:dyDescent="0.3"/>
    <row r="221" ht="3" customHeight="1" x14ac:dyDescent="0.3"/>
    <row r="222" ht="3" customHeight="1" x14ac:dyDescent="0.3"/>
    <row r="223" ht="3" customHeight="1" x14ac:dyDescent="0.3"/>
    <row r="224" ht="3" customHeight="1" x14ac:dyDescent="0.3"/>
    <row r="225" ht="3" customHeight="1" x14ac:dyDescent="0.3"/>
    <row r="226" ht="3" customHeight="1" x14ac:dyDescent="0.3"/>
    <row r="227" ht="3" customHeight="1" x14ac:dyDescent="0.3"/>
    <row r="228" ht="3" customHeight="1" x14ac:dyDescent="0.3"/>
    <row r="229" ht="3" customHeight="1" x14ac:dyDescent="0.3"/>
    <row r="230" ht="3" customHeight="1" x14ac:dyDescent="0.3"/>
    <row r="231" ht="3" customHeight="1" x14ac:dyDescent="0.3"/>
    <row r="232" ht="3" customHeight="1" x14ac:dyDescent="0.3"/>
    <row r="233" ht="3" customHeight="1" x14ac:dyDescent="0.3"/>
    <row r="234" ht="3" customHeight="1" x14ac:dyDescent="0.3"/>
    <row r="235" ht="3" customHeight="1" x14ac:dyDescent="0.3"/>
    <row r="236" ht="3" customHeight="1" x14ac:dyDescent="0.3"/>
    <row r="237" ht="3" customHeight="1" x14ac:dyDescent="0.3"/>
    <row r="238" ht="3" customHeight="1" x14ac:dyDescent="0.3"/>
    <row r="239" ht="3" customHeight="1" x14ac:dyDescent="0.3"/>
    <row r="240" ht="3" customHeight="1" x14ac:dyDescent="0.3"/>
    <row r="241" ht="3" customHeight="1" x14ac:dyDescent="0.3"/>
    <row r="242" ht="3" customHeight="1" x14ac:dyDescent="0.3"/>
    <row r="243" ht="3" customHeight="1" x14ac:dyDescent="0.3"/>
    <row r="244" ht="3" customHeight="1" x14ac:dyDescent="0.3"/>
    <row r="245" ht="3" customHeight="1" x14ac:dyDescent="0.3"/>
    <row r="246" ht="3" customHeight="1" x14ac:dyDescent="0.3"/>
    <row r="247" ht="3" customHeight="1" x14ac:dyDescent="0.3"/>
    <row r="248" ht="3" customHeight="1" x14ac:dyDescent="0.3"/>
    <row r="249" ht="3" customHeight="1" x14ac:dyDescent="0.3"/>
    <row r="250" ht="3" customHeight="1" x14ac:dyDescent="0.3"/>
    <row r="251" ht="3" customHeight="1" x14ac:dyDescent="0.3"/>
    <row r="252" ht="3" customHeight="1" x14ac:dyDescent="0.3"/>
    <row r="253" ht="3" customHeight="1" x14ac:dyDescent="0.3"/>
    <row r="254" ht="3" customHeight="1" x14ac:dyDescent="0.3"/>
    <row r="255" ht="3" customHeight="1" x14ac:dyDescent="0.3"/>
    <row r="256" ht="3" customHeight="1" x14ac:dyDescent="0.3"/>
    <row r="257" ht="3" customHeight="1" x14ac:dyDescent="0.3"/>
    <row r="258" ht="3" customHeight="1" x14ac:dyDescent="0.3"/>
    <row r="259" ht="3" customHeight="1" x14ac:dyDescent="0.3"/>
    <row r="260" ht="3" customHeight="1" x14ac:dyDescent="0.3"/>
    <row r="261" ht="3" customHeight="1" x14ac:dyDescent="0.3"/>
    <row r="262" ht="3" customHeight="1" x14ac:dyDescent="0.3"/>
    <row r="263" ht="3" customHeight="1" x14ac:dyDescent="0.3"/>
    <row r="264" ht="3" customHeight="1" x14ac:dyDescent="0.3"/>
    <row r="265" ht="3" customHeight="1" x14ac:dyDescent="0.3"/>
    <row r="266" ht="3" customHeight="1" x14ac:dyDescent="0.3"/>
    <row r="267" ht="3" customHeight="1" x14ac:dyDescent="0.3"/>
    <row r="268" ht="3" customHeight="1" x14ac:dyDescent="0.3"/>
    <row r="269" ht="3" customHeight="1" x14ac:dyDescent="0.3"/>
    <row r="270" ht="3" customHeight="1" x14ac:dyDescent="0.3"/>
    <row r="271" ht="3" customHeight="1" x14ac:dyDescent="0.3"/>
    <row r="272" ht="3" customHeight="1" x14ac:dyDescent="0.3"/>
    <row r="273" ht="3" customHeight="1" x14ac:dyDescent="0.3"/>
    <row r="274" ht="3" customHeight="1" x14ac:dyDescent="0.3"/>
    <row r="275" ht="3" customHeight="1" x14ac:dyDescent="0.3"/>
    <row r="276" ht="3" customHeight="1" x14ac:dyDescent="0.3"/>
    <row r="277" ht="3" customHeight="1" x14ac:dyDescent="0.3"/>
    <row r="278" ht="3" customHeight="1" x14ac:dyDescent="0.3"/>
    <row r="279" ht="3" customHeight="1" x14ac:dyDescent="0.3"/>
    <row r="280" ht="3" customHeight="1" x14ac:dyDescent="0.3"/>
    <row r="281" ht="3" customHeight="1" x14ac:dyDescent="0.3"/>
    <row r="282" ht="3" customHeight="1" x14ac:dyDescent="0.3"/>
    <row r="283" ht="3" customHeight="1" x14ac:dyDescent="0.3"/>
    <row r="284" ht="3" customHeight="1" x14ac:dyDescent="0.3"/>
    <row r="285" ht="3" customHeight="1" x14ac:dyDescent="0.3"/>
    <row r="286" ht="3" customHeight="1" x14ac:dyDescent="0.3"/>
    <row r="287" ht="3" customHeight="1" x14ac:dyDescent="0.3"/>
    <row r="288" ht="3" customHeight="1" x14ac:dyDescent="0.3"/>
    <row r="289" ht="3" customHeight="1" x14ac:dyDescent="0.3"/>
    <row r="290" ht="3" customHeight="1" x14ac:dyDescent="0.3"/>
    <row r="291" ht="3" customHeight="1" x14ac:dyDescent="0.3"/>
    <row r="292" ht="3" customHeight="1" x14ac:dyDescent="0.3"/>
    <row r="293" ht="3" customHeight="1" x14ac:dyDescent="0.3"/>
    <row r="294" ht="3" customHeight="1" x14ac:dyDescent="0.3"/>
    <row r="295" ht="3" customHeight="1" x14ac:dyDescent="0.3"/>
    <row r="296" ht="3" customHeight="1" x14ac:dyDescent="0.3"/>
    <row r="297" ht="3" customHeight="1" x14ac:dyDescent="0.3"/>
    <row r="298" ht="3" customHeight="1" x14ac:dyDescent="0.3"/>
    <row r="299" ht="3" customHeight="1" x14ac:dyDescent="0.3"/>
    <row r="300" ht="3" customHeight="1" x14ac:dyDescent="0.3"/>
    <row r="301" ht="3" customHeight="1" x14ac:dyDescent="0.3"/>
    <row r="302" ht="3" customHeight="1" x14ac:dyDescent="0.3"/>
    <row r="303" ht="3" customHeight="1" x14ac:dyDescent="0.3"/>
    <row r="304" ht="3" customHeight="1" x14ac:dyDescent="0.3"/>
    <row r="305" ht="3" customHeight="1" x14ac:dyDescent="0.3"/>
    <row r="306" ht="3" customHeight="1" x14ac:dyDescent="0.3"/>
    <row r="307" ht="3" customHeight="1" x14ac:dyDescent="0.3"/>
    <row r="308" ht="3" customHeight="1" x14ac:dyDescent="0.3"/>
    <row r="309" ht="3" customHeight="1" x14ac:dyDescent="0.3"/>
    <row r="310" ht="3" customHeight="1" x14ac:dyDescent="0.3"/>
    <row r="311" ht="3" customHeight="1" x14ac:dyDescent="0.3"/>
    <row r="312" ht="3" customHeight="1" x14ac:dyDescent="0.3"/>
    <row r="313" ht="3" customHeight="1" x14ac:dyDescent="0.3"/>
    <row r="314" ht="3" customHeight="1" x14ac:dyDescent="0.3"/>
    <row r="315" ht="3" customHeight="1" x14ac:dyDescent="0.3"/>
    <row r="316" ht="3" customHeight="1" x14ac:dyDescent="0.3"/>
    <row r="317" ht="3" customHeight="1" x14ac:dyDescent="0.3"/>
    <row r="318" ht="3" customHeight="1" x14ac:dyDescent="0.3"/>
    <row r="319" ht="3" customHeight="1" x14ac:dyDescent="0.3"/>
    <row r="320" ht="3" customHeight="1" x14ac:dyDescent="0.3"/>
    <row r="321" ht="3" customHeight="1" x14ac:dyDescent="0.3"/>
    <row r="322" ht="3" customHeight="1" x14ac:dyDescent="0.3"/>
    <row r="323" ht="3" customHeight="1" x14ac:dyDescent="0.3"/>
    <row r="324" ht="3" customHeight="1" x14ac:dyDescent="0.3"/>
    <row r="325" ht="3" customHeight="1" x14ac:dyDescent="0.3"/>
    <row r="326" ht="3" customHeight="1" x14ac:dyDescent="0.3"/>
    <row r="327" ht="3" customHeight="1" x14ac:dyDescent="0.3"/>
    <row r="328" ht="3" customHeight="1" x14ac:dyDescent="0.3"/>
    <row r="329" ht="3" customHeight="1" x14ac:dyDescent="0.3"/>
    <row r="330" ht="3" customHeight="1" x14ac:dyDescent="0.3"/>
    <row r="331" ht="3" customHeight="1" x14ac:dyDescent="0.3"/>
    <row r="332" ht="3" customHeight="1" x14ac:dyDescent="0.3"/>
    <row r="333" ht="3" customHeight="1" x14ac:dyDescent="0.3"/>
    <row r="334" ht="3" customHeight="1" x14ac:dyDescent="0.3"/>
    <row r="335" ht="3" customHeight="1" x14ac:dyDescent="0.3"/>
    <row r="336" ht="3" customHeight="1" x14ac:dyDescent="0.3"/>
    <row r="337" ht="3" customHeight="1" x14ac:dyDescent="0.3"/>
    <row r="338" ht="3" customHeight="1" x14ac:dyDescent="0.3"/>
    <row r="339" ht="3" customHeight="1" x14ac:dyDescent="0.3"/>
    <row r="340" ht="3" customHeight="1" x14ac:dyDescent="0.3"/>
    <row r="341" ht="3" customHeight="1" x14ac:dyDescent="0.3"/>
    <row r="342" ht="3" customHeight="1" x14ac:dyDescent="0.3"/>
    <row r="343" ht="3" customHeight="1" x14ac:dyDescent="0.3"/>
    <row r="344" ht="3" customHeight="1" x14ac:dyDescent="0.3"/>
    <row r="345" ht="3" customHeight="1" x14ac:dyDescent="0.3"/>
    <row r="346" ht="3" customHeight="1" x14ac:dyDescent="0.3"/>
    <row r="347" ht="3" customHeight="1" x14ac:dyDescent="0.3"/>
    <row r="348" ht="3" customHeight="1" x14ac:dyDescent="0.3"/>
    <row r="349" ht="3" customHeight="1" x14ac:dyDescent="0.3"/>
    <row r="350" ht="3" customHeight="1" x14ac:dyDescent="0.3"/>
    <row r="351" ht="3" customHeight="1" x14ac:dyDescent="0.3"/>
    <row r="352" ht="3" customHeight="1" x14ac:dyDescent="0.3"/>
    <row r="353" ht="3" customHeight="1" x14ac:dyDescent="0.3"/>
    <row r="354" ht="3" customHeight="1" x14ac:dyDescent="0.3"/>
    <row r="355" ht="3" customHeight="1" x14ac:dyDescent="0.3"/>
    <row r="356" ht="3" customHeight="1" x14ac:dyDescent="0.3"/>
    <row r="357" ht="3" customHeight="1" x14ac:dyDescent="0.3"/>
    <row r="358" ht="3" customHeight="1" x14ac:dyDescent="0.3"/>
    <row r="359" ht="3" customHeight="1" x14ac:dyDescent="0.3"/>
    <row r="360" ht="3" customHeight="1" x14ac:dyDescent="0.3"/>
    <row r="361" ht="3" customHeight="1" x14ac:dyDescent="0.3"/>
    <row r="362" ht="3" customHeight="1" x14ac:dyDescent="0.3"/>
    <row r="363" ht="3" customHeight="1" x14ac:dyDescent="0.3"/>
    <row r="364" ht="3" customHeight="1" x14ac:dyDescent="0.3"/>
    <row r="365" ht="3" customHeight="1" x14ac:dyDescent="0.3"/>
    <row r="366" ht="3" customHeight="1" x14ac:dyDescent="0.3"/>
    <row r="367" ht="3" customHeight="1" x14ac:dyDescent="0.3"/>
    <row r="368" ht="3" customHeight="1" x14ac:dyDescent="0.3"/>
    <row r="369" ht="3" customHeight="1" x14ac:dyDescent="0.3"/>
    <row r="370" ht="3" customHeight="1" x14ac:dyDescent="0.3"/>
    <row r="371" ht="3" customHeight="1" x14ac:dyDescent="0.3"/>
    <row r="372" ht="3" customHeight="1" x14ac:dyDescent="0.3"/>
    <row r="373" ht="3" customHeight="1" x14ac:dyDescent="0.3"/>
    <row r="374" ht="3" customHeight="1" x14ac:dyDescent="0.3"/>
    <row r="375" ht="3" customHeight="1" x14ac:dyDescent="0.3"/>
    <row r="376" ht="3" customHeight="1" x14ac:dyDescent="0.3"/>
    <row r="377" ht="3" customHeight="1" x14ac:dyDescent="0.3"/>
    <row r="378" ht="3" customHeight="1" x14ac:dyDescent="0.3"/>
    <row r="379" ht="3" customHeight="1" x14ac:dyDescent="0.3"/>
    <row r="380" ht="3" customHeight="1" x14ac:dyDescent="0.3"/>
    <row r="381" ht="3" customHeight="1" x14ac:dyDescent="0.3"/>
    <row r="382" ht="3" customHeight="1" x14ac:dyDescent="0.3"/>
    <row r="383" ht="3" customHeight="1" x14ac:dyDescent="0.3"/>
    <row r="384" ht="3" customHeight="1" x14ac:dyDescent="0.3"/>
    <row r="385" ht="3" customHeight="1" x14ac:dyDescent="0.3"/>
    <row r="386" ht="3" customHeight="1" x14ac:dyDescent="0.3"/>
    <row r="387" ht="3" customHeight="1" x14ac:dyDescent="0.3"/>
    <row r="388" ht="3" customHeight="1" x14ac:dyDescent="0.3"/>
    <row r="389" ht="3" customHeight="1" x14ac:dyDescent="0.3"/>
    <row r="390" ht="3" customHeight="1" x14ac:dyDescent="0.3"/>
  </sheetData>
  <mergeCells count="24">
    <mergeCell ref="BA8:DC20"/>
    <mergeCell ref="AS39:BI44"/>
    <mergeCell ref="BK39:CA44"/>
    <mergeCell ref="CC39:CS44"/>
    <mergeCell ref="C67:AM71"/>
    <mergeCell ref="AO67:BY71"/>
    <mergeCell ref="CA67:DK71"/>
    <mergeCell ref="C7:AQ26"/>
    <mergeCell ref="CU39:DK44"/>
    <mergeCell ref="AS46:BI58"/>
    <mergeCell ref="BK46:CA58"/>
    <mergeCell ref="CC46:CS58"/>
    <mergeCell ref="CU46:DK58"/>
    <mergeCell ref="CA73:DK135"/>
    <mergeCell ref="AO139:BY143"/>
    <mergeCell ref="AO145:BY207"/>
    <mergeCell ref="CA139:DK143"/>
    <mergeCell ref="CA145:DK207"/>
    <mergeCell ref="AA39:AQ44"/>
    <mergeCell ref="AA46:AQ58"/>
    <mergeCell ref="C139:AM143"/>
    <mergeCell ref="C145:AM207"/>
    <mergeCell ref="AO73:BY135"/>
    <mergeCell ref="C73:AM13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33B7C-9771-4E09-9EA7-EAEA22538AB1}">
  <dimension ref="F31:F42"/>
  <sheetViews>
    <sheetView topLeftCell="G40" workbookViewId="0">
      <selection activeCell="I46" sqref="I46"/>
    </sheetView>
  </sheetViews>
  <sheetFormatPr defaultRowHeight="14.4" x14ac:dyDescent="0.3"/>
  <sheetData>
    <row r="31" spans="6:6" x14ac:dyDescent="0.3">
      <c r="F31" t="s">
        <v>766</v>
      </c>
    </row>
    <row r="32" spans="6:6" x14ac:dyDescent="0.3">
      <c r="F32" t="s">
        <v>764</v>
      </c>
    </row>
    <row r="34" spans="6:6" x14ac:dyDescent="0.3">
      <c r="F34" t="s">
        <v>765</v>
      </c>
    </row>
    <row r="36" spans="6:6" x14ac:dyDescent="0.3">
      <c r="F36" t="s">
        <v>767</v>
      </c>
    </row>
    <row r="39" spans="6:6" x14ac:dyDescent="0.3">
      <c r="F39" t="s">
        <v>768</v>
      </c>
    </row>
    <row r="42" spans="6:6" x14ac:dyDescent="0.3">
      <c r="F42" t="s">
        <v>769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7ADC4-4B69-441B-B604-73334C7EE61F}">
  <dimension ref="A1:U101"/>
  <sheetViews>
    <sheetView workbookViewId="0">
      <selection sqref="A1:U101"/>
    </sheetView>
  </sheetViews>
  <sheetFormatPr defaultRowHeight="14.4" x14ac:dyDescent="0.3"/>
  <cols>
    <col min="1" max="1" width="15.44140625" bestFit="1" customWidth="1"/>
    <col min="2" max="2" width="13.109375" bestFit="1" customWidth="1"/>
    <col min="3" max="3" width="19.88671875" bestFit="1" customWidth="1"/>
    <col min="4" max="4" width="18" bestFit="1" customWidth="1"/>
    <col min="5" max="5" width="23.33203125" bestFit="1" customWidth="1"/>
    <col min="6" max="6" width="22.5546875" bestFit="1" customWidth="1"/>
    <col min="7" max="7" width="17.88671875" bestFit="1" customWidth="1"/>
    <col min="8" max="8" width="9.33203125" bestFit="1" customWidth="1"/>
    <col min="9" max="9" width="12.33203125" bestFit="1" customWidth="1"/>
    <col min="10" max="10" width="8.77734375" bestFit="1" customWidth="1"/>
    <col min="11" max="11" width="15.5546875" bestFit="1" customWidth="1"/>
    <col min="12" max="12" width="27" bestFit="1" customWidth="1"/>
    <col min="13" max="13" width="9" bestFit="1" customWidth="1"/>
    <col min="14" max="14" width="19.109375" bestFit="1" customWidth="1"/>
    <col min="15" max="15" width="20.109375" bestFit="1" customWidth="1"/>
    <col min="16" max="16" width="14" bestFit="1" customWidth="1"/>
    <col min="17" max="17" width="23.33203125" bestFit="1" customWidth="1"/>
    <col min="18" max="18" width="25.44140625" bestFit="1" customWidth="1"/>
    <col min="19" max="19" width="17.5546875" bestFit="1" customWidth="1"/>
    <col min="20" max="20" width="15" bestFit="1" customWidth="1"/>
    <col min="21" max="21" width="8" bestFit="1" customWidth="1"/>
  </cols>
  <sheetData>
    <row r="1" spans="1:21" x14ac:dyDescent="0.3">
      <c r="A1" t="s">
        <v>0</v>
      </c>
      <c r="B1" t="s">
        <v>390</v>
      </c>
      <c r="C1" t="s">
        <v>391</v>
      </c>
      <c r="D1" t="s">
        <v>392</v>
      </c>
      <c r="E1" t="s">
        <v>393</v>
      </c>
      <c r="F1" t="s">
        <v>1</v>
      </c>
      <c r="G1" t="s">
        <v>2</v>
      </c>
      <c r="H1" t="s">
        <v>3</v>
      </c>
      <c r="I1" t="s">
        <v>4</v>
      </c>
      <c r="J1" t="s">
        <v>5</v>
      </c>
      <c r="K1" t="s">
        <v>6</v>
      </c>
      <c r="L1" t="s">
        <v>7</v>
      </c>
      <c r="M1" t="s">
        <v>8</v>
      </c>
      <c r="N1" t="s">
        <v>9</v>
      </c>
      <c r="O1" t="s">
        <v>10</v>
      </c>
      <c r="P1" t="s">
        <v>11</v>
      </c>
      <c r="Q1" t="s">
        <v>12</v>
      </c>
      <c r="R1" t="s">
        <v>13</v>
      </c>
      <c r="S1" t="s">
        <v>14</v>
      </c>
      <c r="T1" t="s">
        <v>15</v>
      </c>
      <c r="U1" t="s">
        <v>16</v>
      </c>
    </row>
    <row r="2" spans="1:21" x14ac:dyDescent="0.3">
      <c r="A2" s="1" t="s">
        <v>604</v>
      </c>
      <c r="B2" s="2">
        <v>44294</v>
      </c>
      <c r="C2" s="1" t="s">
        <v>396</v>
      </c>
      <c r="D2" s="1" t="s">
        <v>29</v>
      </c>
      <c r="E2">
        <v>4</v>
      </c>
      <c r="F2" s="1" t="s">
        <v>281</v>
      </c>
      <c r="G2" s="2">
        <v>29877</v>
      </c>
      <c r="H2" s="1" t="s">
        <v>18</v>
      </c>
      <c r="I2" s="1" t="s">
        <v>19</v>
      </c>
      <c r="J2" s="1" t="s">
        <v>20</v>
      </c>
      <c r="K2" s="1" t="s">
        <v>21</v>
      </c>
      <c r="L2" s="1" t="s">
        <v>22</v>
      </c>
      <c r="M2">
        <v>57834</v>
      </c>
      <c r="N2" s="2">
        <v>42421</v>
      </c>
      <c r="O2" s="1" t="s">
        <v>46</v>
      </c>
      <c r="P2">
        <v>3</v>
      </c>
      <c r="Q2" s="1" t="s">
        <v>29</v>
      </c>
      <c r="R2">
        <v>5</v>
      </c>
      <c r="S2">
        <v>4</v>
      </c>
      <c r="T2">
        <v>0</v>
      </c>
      <c r="U2">
        <v>20</v>
      </c>
    </row>
    <row r="3" spans="1:21" x14ac:dyDescent="0.3">
      <c r="A3" s="1" t="s">
        <v>605</v>
      </c>
      <c r="B3" s="2">
        <v>43808</v>
      </c>
      <c r="C3" s="1" t="s">
        <v>396</v>
      </c>
      <c r="D3" s="1" t="s">
        <v>29</v>
      </c>
      <c r="E3">
        <v>4</v>
      </c>
      <c r="F3" s="1" t="s">
        <v>282</v>
      </c>
      <c r="G3" s="2">
        <v>31506</v>
      </c>
      <c r="H3" s="1" t="s">
        <v>26</v>
      </c>
      <c r="I3" s="1" t="s">
        <v>19</v>
      </c>
      <c r="J3" s="1" t="s">
        <v>20</v>
      </c>
      <c r="K3" s="1" t="s">
        <v>41</v>
      </c>
      <c r="L3" s="1" t="s">
        <v>156</v>
      </c>
      <c r="M3">
        <v>110000</v>
      </c>
      <c r="N3" s="2">
        <v>43653</v>
      </c>
      <c r="O3" s="1" t="s">
        <v>46</v>
      </c>
      <c r="P3">
        <v>3</v>
      </c>
      <c r="Q3" s="1" t="s">
        <v>29</v>
      </c>
      <c r="R3">
        <v>4.5</v>
      </c>
      <c r="S3">
        <v>4</v>
      </c>
      <c r="T3">
        <v>0</v>
      </c>
      <c r="U3">
        <v>8</v>
      </c>
    </row>
    <row r="4" spans="1:21" x14ac:dyDescent="0.3">
      <c r="A4" s="1" t="s">
        <v>606</v>
      </c>
      <c r="B4" s="2">
        <v>43880</v>
      </c>
      <c r="C4" s="1" t="s">
        <v>396</v>
      </c>
      <c r="D4" s="1" t="s">
        <v>29</v>
      </c>
      <c r="E4">
        <v>5</v>
      </c>
      <c r="F4" s="1" t="s">
        <v>283</v>
      </c>
      <c r="G4" s="2">
        <v>23588</v>
      </c>
      <c r="H4" s="1" t="s">
        <v>18</v>
      </c>
      <c r="I4" s="1" t="s">
        <v>19</v>
      </c>
      <c r="J4" s="1" t="s">
        <v>20</v>
      </c>
      <c r="K4" s="1" t="s">
        <v>41</v>
      </c>
      <c r="L4" s="1" t="s">
        <v>284</v>
      </c>
      <c r="M4">
        <v>103613</v>
      </c>
      <c r="N4" s="2">
        <v>43513</v>
      </c>
      <c r="O4" s="1" t="s">
        <v>23</v>
      </c>
      <c r="P4">
        <v>3</v>
      </c>
      <c r="Q4" s="1" t="s">
        <v>29</v>
      </c>
      <c r="R4">
        <v>3.5</v>
      </c>
      <c r="S4">
        <v>5</v>
      </c>
      <c r="T4">
        <v>0</v>
      </c>
      <c r="U4">
        <v>2</v>
      </c>
    </row>
    <row r="5" spans="1:21" x14ac:dyDescent="0.3">
      <c r="A5" s="1" t="s">
        <v>607</v>
      </c>
      <c r="B5" s="2">
        <v>44097</v>
      </c>
      <c r="C5" s="1" t="s">
        <v>396</v>
      </c>
      <c r="D5" s="1" t="s">
        <v>55</v>
      </c>
      <c r="E5">
        <v>3</v>
      </c>
      <c r="F5" s="1" t="s">
        <v>285</v>
      </c>
      <c r="G5" s="2">
        <v>29197</v>
      </c>
      <c r="H5" s="1" t="s">
        <v>18</v>
      </c>
      <c r="I5" s="1" t="s">
        <v>19</v>
      </c>
      <c r="J5" s="1" t="s">
        <v>88</v>
      </c>
      <c r="K5" s="1" t="s">
        <v>75</v>
      </c>
      <c r="L5" s="1" t="s">
        <v>286</v>
      </c>
      <c r="M5">
        <v>59144</v>
      </c>
      <c r="N5" s="2">
        <v>42681</v>
      </c>
      <c r="O5" s="1" t="s">
        <v>23</v>
      </c>
      <c r="P5">
        <v>2</v>
      </c>
      <c r="Q5" s="1" t="s">
        <v>55</v>
      </c>
      <c r="R5">
        <v>2</v>
      </c>
      <c r="S5">
        <v>3</v>
      </c>
      <c r="T5">
        <v>5</v>
      </c>
      <c r="U5">
        <v>16</v>
      </c>
    </row>
    <row r="6" spans="1:21" x14ac:dyDescent="0.3">
      <c r="A6" s="1" t="s">
        <v>608</v>
      </c>
      <c r="B6" s="2">
        <v>45562</v>
      </c>
      <c r="C6" s="1" t="s">
        <v>396</v>
      </c>
      <c r="D6" s="1" t="s">
        <v>55</v>
      </c>
      <c r="E6">
        <v>4</v>
      </c>
      <c r="F6" s="1" t="s">
        <v>287</v>
      </c>
      <c r="G6" s="2">
        <v>30356</v>
      </c>
      <c r="H6" s="1" t="s">
        <v>18</v>
      </c>
      <c r="I6" s="1" t="s">
        <v>19</v>
      </c>
      <c r="J6" s="1" t="s">
        <v>20</v>
      </c>
      <c r="K6" s="1" t="s">
        <v>21</v>
      </c>
      <c r="L6" s="1" t="s">
        <v>22</v>
      </c>
      <c r="M6">
        <v>60340</v>
      </c>
      <c r="N6" s="2">
        <v>42770</v>
      </c>
      <c r="O6" s="1" t="s">
        <v>46</v>
      </c>
      <c r="P6">
        <v>2</v>
      </c>
      <c r="Q6" s="1" t="s">
        <v>55</v>
      </c>
      <c r="R6">
        <v>5</v>
      </c>
      <c r="S6">
        <v>4</v>
      </c>
      <c r="T6">
        <v>5</v>
      </c>
      <c r="U6">
        <v>16</v>
      </c>
    </row>
    <row r="7" spans="1:21" x14ac:dyDescent="0.3">
      <c r="A7" s="1" t="s">
        <v>609</v>
      </c>
      <c r="B7" s="2">
        <v>44617</v>
      </c>
      <c r="C7" s="1" t="s">
        <v>396</v>
      </c>
      <c r="D7" s="1" t="s">
        <v>55</v>
      </c>
      <c r="E7">
        <v>3</v>
      </c>
      <c r="F7" s="1" t="s">
        <v>288</v>
      </c>
      <c r="G7" s="2">
        <v>32664</v>
      </c>
      <c r="H7" s="1" t="s">
        <v>26</v>
      </c>
      <c r="I7" s="1" t="s">
        <v>19</v>
      </c>
      <c r="J7" s="1" t="s">
        <v>20</v>
      </c>
      <c r="K7" s="1" t="s">
        <v>21</v>
      </c>
      <c r="L7" s="1" t="s">
        <v>22</v>
      </c>
      <c r="M7">
        <v>59124</v>
      </c>
      <c r="N7" s="2">
        <v>43513</v>
      </c>
      <c r="O7" s="1" t="s">
        <v>46</v>
      </c>
      <c r="P7">
        <v>2</v>
      </c>
      <c r="Q7" s="1" t="s">
        <v>55</v>
      </c>
      <c r="R7">
        <v>2.2999999999999998</v>
      </c>
      <c r="S7">
        <v>3</v>
      </c>
      <c r="T7">
        <v>5</v>
      </c>
      <c r="U7">
        <v>19</v>
      </c>
    </row>
    <row r="8" spans="1:21" x14ac:dyDescent="0.3">
      <c r="A8" s="1" t="s">
        <v>610</v>
      </c>
      <c r="B8" s="2">
        <v>42861</v>
      </c>
      <c r="C8" s="1" t="s">
        <v>396</v>
      </c>
      <c r="D8" s="1" t="s">
        <v>55</v>
      </c>
      <c r="E8">
        <v>5</v>
      </c>
      <c r="F8" s="1" t="s">
        <v>289</v>
      </c>
      <c r="G8" s="2">
        <v>31912</v>
      </c>
      <c r="H8" s="1" t="s">
        <v>26</v>
      </c>
      <c r="I8" s="1" t="s">
        <v>27</v>
      </c>
      <c r="J8" s="1" t="s">
        <v>20</v>
      </c>
      <c r="K8" s="1" t="s">
        <v>32</v>
      </c>
      <c r="L8" s="1" t="s">
        <v>33</v>
      </c>
      <c r="M8">
        <v>99280</v>
      </c>
      <c r="N8" s="2">
        <v>42405</v>
      </c>
      <c r="O8" s="1" t="s">
        <v>28</v>
      </c>
      <c r="P8">
        <v>2</v>
      </c>
      <c r="Q8" s="1" t="s">
        <v>55</v>
      </c>
      <c r="R8">
        <v>2.1</v>
      </c>
      <c r="S8">
        <v>5</v>
      </c>
      <c r="T8">
        <v>4</v>
      </c>
      <c r="U8">
        <v>19</v>
      </c>
    </row>
    <row r="9" spans="1:21" x14ac:dyDescent="0.3">
      <c r="A9" s="1" t="s">
        <v>611</v>
      </c>
      <c r="B9" s="2">
        <v>45523</v>
      </c>
      <c r="C9" s="1" t="s">
        <v>396</v>
      </c>
      <c r="D9" s="1" t="s">
        <v>395</v>
      </c>
      <c r="E9">
        <v>5</v>
      </c>
      <c r="F9" s="1" t="s">
        <v>290</v>
      </c>
      <c r="G9" s="2">
        <v>27582</v>
      </c>
      <c r="H9" s="1" t="s">
        <v>18</v>
      </c>
      <c r="I9" s="1" t="s">
        <v>27</v>
      </c>
      <c r="J9" s="1" t="s">
        <v>20</v>
      </c>
      <c r="K9" s="1" t="s">
        <v>75</v>
      </c>
      <c r="L9" s="1" t="s">
        <v>76</v>
      </c>
      <c r="M9">
        <v>70187</v>
      </c>
      <c r="N9" s="2">
        <v>43737</v>
      </c>
      <c r="O9" s="1" t="s">
        <v>36</v>
      </c>
      <c r="P9">
        <v>1</v>
      </c>
      <c r="Q9" s="1" t="s">
        <v>104</v>
      </c>
      <c r="R9">
        <v>2</v>
      </c>
      <c r="S9">
        <v>5</v>
      </c>
      <c r="T9">
        <v>4</v>
      </c>
      <c r="U9">
        <v>7</v>
      </c>
    </row>
    <row r="10" spans="1:21" x14ac:dyDescent="0.3">
      <c r="A10" s="1" t="s">
        <v>612</v>
      </c>
      <c r="B10" s="2">
        <v>43594</v>
      </c>
      <c r="C10" s="1" t="s">
        <v>396</v>
      </c>
      <c r="D10" s="1" t="s">
        <v>29</v>
      </c>
      <c r="E10">
        <v>4</v>
      </c>
      <c r="F10" s="1" t="s">
        <v>291</v>
      </c>
      <c r="G10" s="2">
        <v>26213</v>
      </c>
      <c r="H10" s="1" t="s">
        <v>26</v>
      </c>
      <c r="I10" s="1" t="s">
        <v>35</v>
      </c>
      <c r="J10" s="1" t="s">
        <v>20</v>
      </c>
      <c r="K10" s="1" t="s">
        <v>75</v>
      </c>
      <c r="L10" s="1" t="s">
        <v>76</v>
      </c>
      <c r="M10">
        <v>59370</v>
      </c>
      <c r="N10" s="2">
        <v>43653</v>
      </c>
      <c r="O10" s="1" t="s">
        <v>28</v>
      </c>
      <c r="P10">
        <v>3</v>
      </c>
      <c r="Q10" s="1" t="s">
        <v>29</v>
      </c>
      <c r="R10">
        <v>3.97</v>
      </c>
      <c r="S10">
        <v>4</v>
      </c>
      <c r="T10">
        <v>0</v>
      </c>
      <c r="U10">
        <v>7</v>
      </c>
    </row>
    <row r="11" spans="1:21" x14ac:dyDescent="0.3">
      <c r="A11" s="1" t="s">
        <v>613</v>
      </c>
      <c r="B11" s="2">
        <v>43539</v>
      </c>
      <c r="C11" s="1" t="s">
        <v>396</v>
      </c>
      <c r="D11" s="1" t="s">
        <v>29</v>
      </c>
      <c r="E11">
        <v>4</v>
      </c>
      <c r="F11" s="1" t="s">
        <v>292</v>
      </c>
      <c r="G11" s="2">
        <v>26229</v>
      </c>
      <c r="H11" s="1" t="s">
        <v>26</v>
      </c>
      <c r="I11" s="1" t="s">
        <v>19</v>
      </c>
      <c r="J11" s="1" t="s">
        <v>138</v>
      </c>
      <c r="K11" s="1" t="s">
        <v>41</v>
      </c>
      <c r="L11" s="1" t="s">
        <v>156</v>
      </c>
      <c r="M11">
        <v>114800</v>
      </c>
      <c r="N11" s="2">
        <v>45338</v>
      </c>
      <c r="O11" s="1" t="s">
        <v>28</v>
      </c>
      <c r="P11">
        <v>3</v>
      </c>
      <c r="Q11" s="1" t="s">
        <v>29</v>
      </c>
      <c r="R11">
        <v>4.5999999999999996</v>
      </c>
      <c r="S11">
        <v>4</v>
      </c>
      <c r="T11">
        <v>0</v>
      </c>
      <c r="U11">
        <v>10</v>
      </c>
    </row>
    <row r="12" spans="1:21" x14ac:dyDescent="0.3">
      <c r="A12" s="1" t="s">
        <v>614</v>
      </c>
      <c r="B12" s="2">
        <v>43570</v>
      </c>
      <c r="C12" s="1" t="s">
        <v>396</v>
      </c>
      <c r="D12" s="1" t="s">
        <v>29</v>
      </c>
      <c r="E12">
        <v>3</v>
      </c>
      <c r="F12" s="1" t="s">
        <v>293</v>
      </c>
      <c r="G12" s="2">
        <v>31306</v>
      </c>
      <c r="H12" s="1" t="s">
        <v>26</v>
      </c>
      <c r="I12" s="1" t="s">
        <v>27</v>
      </c>
      <c r="J12" s="1" t="s">
        <v>20</v>
      </c>
      <c r="K12" s="1" t="s">
        <v>57</v>
      </c>
      <c r="L12" s="1" t="s">
        <v>245</v>
      </c>
      <c r="M12">
        <v>49920</v>
      </c>
      <c r="N12" s="2">
        <v>45338</v>
      </c>
      <c r="O12" s="1" t="s">
        <v>28</v>
      </c>
      <c r="P12">
        <v>3</v>
      </c>
      <c r="Q12" s="1" t="s">
        <v>29</v>
      </c>
      <c r="R12">
        <v>3.24</v>
      </c>
      <c r="S12">
        <v>3</v>
      </c>
      <c r="T12">
        <v>0</v>
      </c>
      <c r="U12">
        <v>6</v>
      </c>
    </row>
    <row r="13" spans="1:21" x14ac:dyDescent="0.3">
      <c r="A13" s="1" t="s">
        <v>615</v>
      </c>
      <c r="B13" s="2">
        <v>43811</v>
      </c>
      <c r="C13" s="1" t="s">
        <v>396</v>
      </c>
      <c r="D13" s="1" t="s">
        <v>29</v>
      </c>
      <c r="E13">
        <v>4</v>
      </c>
      <c r="F13" s="1" t="s">
        <v>294</v>
      </c>
      <c r="G13" s="2">
        <v>26305</v>
      </c>
      <c r="H13" s="1" t="s">
        <v>18</v>
      </c>
      <c r="I13" s="1" t="s">
        <v>27</v>
      </c>
      <c r="J13" s="1" t="s">
        <v>170</v>
      </c>
      <c r="K13" s="1" t="s">
        <v>21</v>
      </c>
      <c r="L13" s="1" t="s">
        <v>69</v>
      </c>
      <c r="M13">
        <v>82758</v>
      </c>
      <c r="N13" s="2">
        <v>42644</v>
      </c>
      <c r="O13" s="1" t="s">
        <v>36</v>
      </c>
      <c r="P13">
        <v>3</v>
      </c>
      <c r="Q13" s="1" t="s">
        <v>29</v>
      </c>
      <c r="R13">
        <v>4.78</v>
      </c>
      <c r="S13">
        <v>4</v>
      </c>
      <c r="T13">
        <v>0</v>
      </c>
      <c r="U13">
        <v>9</v>
      </c>
    </row>
    <row r="14" spans="1:21" x14ac:dyDescent="0.3">
      <c r="A14" s="1" t="s">
        <v>616</v>
      </c>
      <c r="B14" s="2">
        <v>44566</v>
      </c>
      <c r="C14" s="1" t="s">
        <v>396</v>
      </c>
      <c r="D14" s="1" t="s">
        <v>395</v>
      </c>
      <c r="E14">
        <v>2</v>
      </c>
      <c r="F14" s="1" t="s">
        <v>295</v>
      </c>
      <c r="G14" s="2">
        <v>29494</v>
      </c>
      <c r="H14" s="1" t="s">
        <v>26</v>
      </c>
      <c r="I14" s="1" t="s">
        <v>19</v>
      </c>
      <c r="J14" s="1" t="s">
        <v>20</v>
      </c>
      <c r="K14" s="1" t="s">
        <v>21</v>
      </c>
      <c r="L14" s="1" t="s">
        <v>22</v>
      </c>
      <c r="M14">
        <v>52674</v>
      </c>
      <c r="N14" s="2">
        <v>43555</v>
      </c>
      <c r="O14" s="1" t="s">
        <v>23</v>
      </c>
      <c r="P14">
        <v>1</v>
      </c>
      <c r="Q14" s="1" t="s">
        <v>104</v>
      </c>
      <c r="R14">
        <v>2.33</v>
      </c>
      <c r="S14">
        <v>2</v>
      </c>
      <c r="T14">
        <v>6</v>
      </c>
      <c r="U14">
        <v>3</v>
      </c>
    </row>
    <row r="15" spans="1:21" x14ac:dyDescent="0.3">
      <c r="A15" s="1" t="s">
        <v>617</v>
      </c>
      <c r="B15" s="2">
        <v>43968</v>
      </c>
      <c r="C15" s="1" t="s">
        <v>396</v>
      </c>
      <c r="D15" s="1" t="s">
        <v>55</v>
      </c>
      <c r="E15">
        <v>3</v>
      </c>
      <c r="F15" s="1" t="s">
        <v>296</v>
      </c>
      <c r="G15" s="2">
        <v>31229</v>
      </c>
      <c r="H15" s="1" t="s">
        <v>26</v>
      </c>
      <c r="I15" s="1" t="s">
        <v>27</v>
      </c>
      <c r="J15" s="1" t="s">
        <v>20</v>
      </c>
      <c r="K15" s="1" t="s">
        <v>21</v>
      </c>
      <c r="L15" s="1" t="s">
        <v>22</v>
      </c>
      <c r="M15">
        <v>61422</v>
      </c>
      <c r="N15" s="2">
        <v>42644</v>
      </c>
      <c r="O15" s="1" t="s">
        <v>28</v>
      </c>
      <c r="P15">
        <v>2</v>
      </c>
      <c r="Q15" s="1" t="s">
        <v>55</v>
      </c>
      <c r="R15">
        <v>3.6</v>
      </c>
      <c r="S15">
        <v>3</v>
      </c>
      <c r="T15">
        <v>4</v>
      </c>
      <c r="U15">
        <v>16</v>
      </c>
    </row>
    <row r="16" spans="1:21" x14ac:dyDescent="0.3">
      <c r="A16" s="1" t="s">
        <v>618</v>
      </c>
      <c r="B16" s="2">
        <v>44249</v>
      </c>
      <c r="C16" s="1" t="s">
        <v>396</v>
      </c>
      <c r="D16" s="1" t="s">
        <v>29</v>
      </c>
      <c r="E16">
        <v>3</v>
      </c>
      <c r="F16" s="1" t="s">
        <v>297</v>
      </c>
      <c r="G16" s="2">
        <v>31601</v>
      </c>
      <c r="H16" s="1" t="s">
        <v>18</v>
      </c>
      <c r="I16" s="1" t="s">
        <v>27</v>
      </c>
      <c r="J16" s="1" t="s">
        <v>20</v>
      </c>
      <c r="K16" s="1" t="s">
        <v>41</v>
      </c>
      <c r="L16" s="1" t="s">
        <v>156</v>
      </c>
      <c r="M16">
        <v>113999</v>
      </c>
      <c r="N16" s="2">
        <v>45338</v>
      </c>
      <c r="O16" s="1" t="s">
        <v>36</v>
      </c>
      <c r="P16">
        <v>3</v>
      </c>
      <c r="Q16" s="1" t="s">
        <v>29</v>
      </c>
      <c r="R16">
        <v>4.33</v>
      </c>
      <c r="S16">
        <v>3</v>
      </c>
      <c r="T16">
        <v>0</v>
      </c>
      <c r="U16">
        <v>9</v>
      </c>
    </row>
    <row r="17" spans="1:21" x14ac:dyDescent="0.3">
      <c r="A17" s="1" t="s">
        <v>619</v>
      </c>
      <c r="B17" s="2">
        <v>44045</v>
      </c>
      <c r="C17" s="1" t="s">
        <v>396</v>
      </c>
      <c r="D17" s="1" t="s">
        <v>24</v>
      </c>
      <c r="E17">
        <v>5</v>
      </c>
      <c r="F17" s="1" t="s">
        <v>298</v>
      </c>
      <c r="G17" s="2">
        <v>31477</v>
      </c>
      <c r="H17" s="1" t="s">
        <v>26</v>
      </c>
      <c r="I17" s="1" t="s">
        <v>27</v>
      </c>
      <c r="J17" s="1" t="s">
        <v>20</v>
      </c>
      <c r="K17" s="1" t="s">
        <v>21</v>
      </c>
      <c r="L17" s="1" t="s">
        <v>22</v>
      </c>
      <c r="M17">
        <v>49773</v>
      </c>
      <c r="N17" s="2">
        <v>42639</v>
      </c>
      <c r="O17" s="1" t="s">
        <v>46</v>
      </c>
      <c r="P17">
        <v>4</v>
      </c>
      <c r="Q17" s="1" t="s">
        <v>24</v>
      </c>
      <c r="R17">
        <v>4.3</v>
      </c>
      <c r="S17">
        <v>5</v>
      </c>
      <c r="T17">
        <v>0</v>
      </c>
      <c r="U17">
        <v>18</v>
      </c>
    </row>
    <row r="18" spans="1:21" x14ac:dyDescent="0.3">
      <c r="A18" s="1" t="s">
        <v>620</v>
      </c>
      <c r="B18" s="2">
        <v>43998</v>
      </c>
      <c r="C18" s="1" t="s">
        <v>394</v>
      </c>
      <c r="D18" s="1" t="s">
        <v>29</v>
      </c>
      <c r="E18">
        <v>3</v>
      </c>
      <c r="F18" s="1" t="s">
        <v>299</v>
      </c>
      <c r="G18" s="2">
        <v>27519</v>
      </c>
      <c r="H18" s="1" t="s">
        <v>18</v>
      </c>
      <c r="I18" s="1" t="s">
        <v>27</v>
      </c>
      <c r="J18" s="1" t="s">
        <v>20</v>
      </c>
      <c r="K18" s="1" t="s">
        <v>41</v>
      </c>
      <c r="L18" s="1" t="s">
        <v>156</v>
      </c>
      <c r="M18">
        <v>104437</v>
      </c>
      <c r="N18" s="2">
        <v>45381</v>
      </c>
      <c r="O18" s="1" t="s">
        <v>28</v>
      </c>
      <c r="P18">
        <v>3</v>
      </c>
      <c r="Q18" s="1" t="s">
        <v>29</v>
      </c>
      <c r="R18">
        <v>4.96</v>
      </c>
      <c r="S18">
        <v>3</v>
      </c>
      <c r="T18">
        <v>0</v>
      </c>
      <c r="U18">
        <v>17</v>
      </c>
    </row>
    <row r="19" spans="1:21" x14ac:dyDescent="0.3">
      <c r="A19" s="1" t="s">
        <v>621</v>
      </c>
      <c r="B19" s="2">
        <v>42637</v>
      </c>
      <c r="C19" s="1" t="s">
        <v>394</v>
      </c>
      <c r="D19" s="1" t="s">
        <v>29</v>
      </c>
      <c r="E19">
        <v>3</v>
      </c>
      <c r="F19" s="1" t="s">
        <v>300</v>
      </c>
      <c r="G19" s="2">
        <v>32405</v>
      </c>
      <c r="H19" s="1" t="s">
        <v>26</v>
      </c>
      <c r="I19" s="1" t="s">
        <v>27</v>
      </c>
      <c r="J19" s="1" t="s">
        <v>20</v>
      </c>
      <c r="K19" s="1" t="s">
        <v>41</v>
      </c>
      <c r="L19" s="1" t="s">
        <v>44</v>
      </c>
      <c r="M19">
        <v>64955</v>
      </c>
      <c r="N19" s="2">
        <v>42497</v>
      </c>
      <c r="O19" s="1" t="s">
        <v>23</v>
      </c>
      <c r="P19">
        <v>3</v>
      </c>
      <c r="Q19" s="1" t="s">
        <v>29</v>
      </c>
      <c r="R19">
        <v>3.02</v>
      </c>
      <c r="S19">
        <v>3</v>
      </c>
      <c r="T19">
        <v>0</v>
      </c>
      <c r="U19">
        <v>3</v>
      </c>
    </row>
    <row r="20" spans="1:21" x14ac:dyDescent="0.3">
      <c r="A20" s="1" t="s">
        <v>622</v>
      </c>
      <c r="B20" s="2">
        <v>43991</v>
      </c>
      <c r="C20" s="1" t="s">
        <v>394</v>
      </c>
      <c r="D20" s="1" t="s">
        <v>29</v>
      </c>
      <c r="E20">
        <v>4</v>
      </c>
      <c r="F20" s="1" t="s">
        <v>301</v>
      </c>
      <c r="G20" s="2">
        <v>32729</v>
      </c>
      <c r="H20" s="1" t="s">
        <v>26</v>
      </c>
      <c r="I20" s="1" t="s">
        <v>40</v>
      </c>
      <c r="J20" s="1" t="s">
        <v>20</v>
      </c>
      <c r="K20" s="1" t="s">
        <v>75</v>
      </c>
      <c r="L20" s="1" t="s">
        <v>286</v>
      </c>
      <c r="M20">
        <v>50825</v>
      </c>
      <c r="N20" s="2">
        <v>42681</v>
      </c>
      <c r="O20" s="1" t="s">
        <v>46</v>
      </c>
      <c r="P20">
        <v>3</v>
      </c>
      <c r="Q20" s="1" t="s">
        <v>29</v>
      </c>
      <c r="R20">
        <v>5</v>
      </c>
      <c r="S20">
        <v>4</v>
      </c>
      <c r="T20">
        <v>0</v>
      </c>
      <c r="U20">
        <v>2</v>
      </c>
    </row>
    <row r="21" spans="1:21" x14ac:dyDescent="0.3">
      <c r="A21" s="1" t="s">
        <v>623</v>
      </c>
      <c r="B21" s="2">
        <v>44531</v>
      </c>
      <c r="C21" s="1" t="s">
        <v>394</v>
      </c>
      <c r="D21" s="1" t="s">
        <v>29</v>
      </c>
      <c r="E21">
        <v>4</v>
      </c>
      <c r="F21" s="1" t="s">
        <v>302</v>
      </c>
      <c r="G21" s="2">
        <v>27364</v>
      </c>
      <c r="H21" s="1" t="s">
        <v>26</v>
      </c>
      <c r="I21" s="1" t="s">
        <v>27</v>
      </c>
      <c r="J21" s="1" t="s">
        <v>20</v>
      </c>
      <c r="K21" s="1" t="s">
        <v>21</v>
      </c>
      <c r="L21" s="1" t="s">
        <v>22</v>
      </c>
      <c r="M21">
        <v>54670</v>
      </c>
      <c r="N21" s="2">
        <v>42644</v>
      </c>
      <c r="O21" s="1" t="s">
        <v>38</v>
      </c>
      <c r="P21">
        <v>3</v>
      </c>
      <c r="Q21" s="1" t="s">
        <v>29</v>
      </c>
      <c r="R21">
        <v>4.2</v>
      </c>
      <c r="S21">
        <v>4</v>
      </c>
      <c r="T21">
        <v>0</v>
      </c>
      <c r="U21">
        <v>12</v>
      </c>
    </row>
    <row r="22" spans="1:21" x14ac:dyDescent="0.3">
      <c r="A22" s="1" t="s">
        <v>624</v>
      </c>
      <c r="B22" s="2">
        <v>44093</v>
      </c>
      <c r="C22" s="1" t="s">
        <v>394</v>
      </c>
      <c r="D22" s="1" t="s">
        <v>29</v>
      </c>
      <c r="E22">
        <v>3</v>
      </c>
      <c r="F22" s="1" t="s">
        <v>303</v>
      </c>
      <c r="G22" s="2">
        <v>27081</v>
      </c>
      <c r="H22" s="1" t="s">
        <v>18</v>
      </c>
      <c r="I22" s="1" t="s">
        <v>27</v>
      </c>
      <c r="J22" s="1" t="s">
        <v>20</v>
      </c>
      <c r="K22" s="1" t="s">
        <v>21</v>
      </c>
      <c r="L22" s="1" t="s">
        <v>22</v>
      </c>
      <c r="M22">
        <v>47211</v>
      </c>
      <c r="N22" s="2">
        <v>42770</v>
      </c>
      <c r="O22" s="1" t="s">
        <v>38</v>
      </c>
      <c r="P22">
        <v>3</v>
      </c>
      <c r="Q22" s="1" t="s">
        <v>29</v>
      </c>
      <c r="R22">
        <v>4.2</v>
      </c>
      <c r="S22">
        <v>3</v>
      </c>
      <c r="T22">
        <v>0</v>
      </c>
      <c r="U22">
        <v>15</v>
      </c>
    </row>
    <row r="23" spans="1:21" x14ac:dyDescent="0.3">
      <c r="A23" s="1" t="s">
        <v>625</v>
      </c>
      <c r="B23" s="2">
        <v>44351</v>
      </c>
      <c r="C23" s="1" t="s">
        <v>394</v>
      </c>
      <c r="D23" s="1" t="s">
        <v>29</v>
      </c>
      <c r="E23">
        <v>5</v>
      </c>
      <c r="F23" s="1" t="s">
        <v>304</v>
      </c>
      <c r="G23" s="2">
        <v>28321</v>
      </c>
      <c r="H23" s="1" t="s">
        <v>18</v>
      </c>
      <c r="I23" s="1" t="s">
        <v>40</v>
      </c>
      <c r="J23" s="1" t="s">
        <v>20</v>
      </c>
      <c r="K23" s="1" t="s">
        <v>21</v>
      </c>
      <c r="L23" s="1" t="s">
        <v>22</v>
      </c>
      <c r="M23">
        <v>52505</v>
      </c>
      <c r="N23" s="2">
        <v>43002</v>
      </c>
      <c r="O23" s="1" t="s">
        <v>38</v>
      </c>
      <c r="P23">
        <v>3</v>
      </c>
      <c r="Q23" s="1" t="s">
        <v>29</v>
      </c>
      <c r="R23">
        <v>5</v>
      </c>
      <c r="S23">
        <v>5</v>
      </c>
      <c r="T23">
        <v>0</v>
      </c>
      <c r="U23">
        <v>1</v>
      </c>
    </row>
    <row r="24" spans="1:21" x14ac:dyDescent="0.3">
      <c r="A24" s="1" t="s">
        <v>626</v>
      </c>
      <c r="B24" s="2">
        <v>43194</v>
      </c>
      <c r="C24" s="1" t="s">
        <v>394</v>
      </c>
      <c r="D24" s="1" t="s">
        <v>29</v>
      </c>
      <c r="E24">
        <v>5</v>
      </c>
      <c r="F24" s="1" t="s">
        <v>305</v>
      </c>
      <c r="G24" s="2">
        <v>24488</v>
      </c>
      <c r="H24" s="1" t="s">
        <v>26</v>
      </c>
      <c r="I24" s="1" t="s">
        <v>19</v>
      </c>
      <c r="J24" s="1" t="s">
        <v>20</v>
      </c>
      <c r="K24" s="1" t="s">
        <v>57</v>
      </c>
      <c r="L24" s="1" t="s">
        <v>245</v>
      </c>
      <c r="M24">
        <v>57815</v>
      </c>
      <c r="N24" s="2">
        <v>42644</v>
      </c>
      <c r="O24" s="1" t="s">
        <v>46</v>
      </c>
      <c r="P24">
        <v>3</v>
      </c>
      <c r="Q24" s="1" t="s">
        <v>29</v>
      </c>
      <c r="R24">
        <v>4.8</v>
      </c>
      <c r="S24">
        <v>5</v>
      </c>
      <c r="T24">
        <v>0</v>
      </c>
      <c r="U24">
        <v>5</v>
      </c>
    </row>
    <row r="25" spans="1:21" x14ac:dyDescent="0.3">
      <c r="A25" s="1" t="s">
        <v>627</v>
      </c>
      <c r="B25" s="2">
        <v>43289</v>
      </c>
      <c r="C25" s="1" t="s">
        <v>394</v>
      </c>
      <c r="D25" s="1" t="s">
        <v>29</v>
      </c>
      <c r="E25">
        <v>3</v>
      </c>
      <c r="F25" s="1" t="s">
        <v>306</v>
      </c>
      <c r="G25" s="2">
        <v>25844</v>
      </c>
      <c r="H25" s="1" t="s">
        <v>18</v>
      </c>
      <c r="I25" s="1" t="s">
        <v>19</v>
      </c>
      <c r="J25" s="1" t="s">
        <v>20</v>
      </c>
      <c r="K25" s="1" t="s">
        <v>32</v>
      </c>
      <c r="L25" s="1" t="s">
        <v>307</v>
      </c>
      <c r="M25">
        <v>74312</v>
      </c>
      <c r="N25" s="2">
        <v>43373</v>
      </c>
      <c r="O25" s="1" t="s">
        <v>28</v>
      </c>
      <c r="P25">
        <v>3</v>
      </c>
      <c r="Q25" s="1" t="s">
        <v>29</v>
      </c>
      <c r="R25">
        <v>3.39</v>
      </c>
      <c r="S25">
        <v>3</v>
      </c>
      <c r="T25">
        <v>0</v>
      </c>
      <c r="U25">
        <v>14</v>
      </c>
    </row>
    <row r="26" spans="1:21" x14ac:dyDescent="0.3">
      <c r="A26" s="1" t="s">
        <v>628</v>
      </c>
      <c r="B26" s="2">
        <v>42902</v>
      </c>
      <c r="C26" s="1" t="s">
        <v>394</v>
      </c>
      <c r="D26" s="1" t="s">
        <v>29</v>
      </c>
      <c r="E26">
        <v>4</v>
      </c>
      <c r="F26" s="1" t="s">
        <v>308</v>
      </c>
      <c r="G26" s="2">
        <v>33109</v>
      </c>
      <c r="H26" s="1" t="s">
        <v>26</v>
      </c>
      <c r="I26" s="1" t="s">
        <v>27</v>
      </c>
      <c r="J26" s="1" t="s">
        <v>20</v>
      </c>
      <c r="K26" s="1" t="s">
        <v>57</v>
      </c>
      <c r="L26" s="1" t="s">
        <v>245</v>
      </c>
      <c r="M26">
        <v>53492</v>
      </c>
      <c r="N26" s="2">
        <v>42770</v>
      </c>
      <c r="O26" s="1" t="s">
        <v>46</v>
      </c>
      <c r="P26">
        <v>3</v>
      </c>
      <c r="Q26" s="1" t="s">
        <v>29</v>
      </c>
      <c r="R26">
        <v>3.35</v>
      </c>
      <c r="S26">
        <v>4</v>
      </c>
      <c r="T26">
        <v>0</v>
      </c>
      <c r="U26">
        <v>6</v>
      </c>
    </row>
    <row r="27" spans="1:21" x14ac:dyDescent="0.3">
      <c r="A27" s="1" t="s">
        <v>629</v>
      </c>
      <c r="B27" s="2">
        <v>43139</v>
      </c>
      <c r="C27" s="1" t="s">
        <v>394</v>
      </c>
      <c r="D27" s="1" t="s">
        <v>29</v>
      </c>
      <c r="E27">
        <v>5</v>
      </c>
      <c r="F27" s="1" t="s">
        <v>309</v>
      </c>
      <c r="G27" s="2">
        <v>23382</v>
      </c>
      <c r="H27" s="1" t="s">
        <v>26</v>
      </c>
      <c r="I27" s="1" t="s">
        <v>27</v>
      </c>
      <c r="J27" s="1" t="s">
        <v>20</v>
      </c>
      <c r="K27" s="1" t="s">
        <v>75</v>
      </c>
      <c r="L27" s="1" t="s">
        <v>76</v>
      </c>
      <c r="M27">
        <v>74326</v>
      </c>
      <c r="N27" s="2">
        <v>42597</v>
      </c>
      <c r="O27" s="1" t="s">
        <v>46</v>
      </c>
      <c r="P27">
        <v>3</v>
      </c>
      <c r="Q27" s="1" t="s">
        <v>29</v>
      </c>
      <c r="R27">
        <v>3.14</v>
      </c>
      <c r="S27">
        <v>5</v>
      </c>
      <c r="T27">
        <v>1</v>
      </c>
      <c r="U27">
        <v>19</v>
      </c>
    </row>
    <row r="28" spans="1:21" x14ac:dyDescent="0.3">
      <c r="A28" s="1" t="s">
        <v>630</v>
      </c>
      <c r="B28" s="2">
        <v>43784</v>
      </c>
      <c r="C28" s="1" t="s">
        <v>394</v>
      </c>
      <c r="D28" s="1" t="s">
        <v>29</v>
      </c>
      <c r="E28">
        <v>4</v>
      </c>
      <c r="F28" s="1" t="s">
        <v>310</v>
      </c>
      <c r="G28" s="2">
        <v>30555</v>
      </c>
      <c r="H28" s="1" t="s">
        <v>26</v>
      </c>
      <c r="I28" s="1" t="s">
        <v>19</v>
      </c>
      <c r="J28" s="1" t="s">
        <v>20</v>
      </c>
      <c r="K28" s="1" t="s">
        <v>57</v>
      </c>
      <c r="L28" s="1" t="s">
        <v>245</v>
      </c>
      <c r="M28">
        <v>64786</v>
      </c>
      <c r="N28" s="2">
        <v>42548</v>
      </c>
      <c r="O28" s="1" t="s">
        <v>28</v>
      </c>
      <c r="P28">
        <v>3</v>
      </c>
      <c r="Q28" s="1" t="s">
        <v>29</v>
      </c>
      <c r="R28">
        <v>4.3</v>
      </c>
      <c r="S28">
        <v>4</v>
      </c>
      <c r="T28">
        <v>0</v>
      </c>
      <c r="U28">
        <v>3</v>
      </c>
    </row>
    <row r="29" spans="1:21" x14ac:dyDescent="0.3">
      <c r="A29" s="1" t="s">
        <v>631</v>
      </c>
      <c r="B29" s="2">
        <v>42917</v>
      </c>
      <c r="C29" s="1" t="s">
        <v>394</v>
      </c>
      <c r="D29" s="1" t="s">
        <v>29</v>
      </c>
      <c r="E29">
        <v>5</v>
      </c>
      <c r="F29" s="1" t="s">
        <v>311</v>
      </c>
      <c r="G29" s="2">
        <v>29829</v>
      </c>
      <c r="H29" s="1" t="s">
        <v>26</v>
      </c>
      <c r="I29" s="1" t="s">
        <v>27</v>
      </c>
      <c r="J29" s="1" t="s">
        <v>20</v>
      </c>
      <c r="K29" s="1" t="s">
        <v>57</v>
      </c>
      <c r="L29" s="1" t="s">
        <v>245</v>
      </c>
      <c r="M29">
        <v>64066</v>
      </c>
      <c r="N29" s="2">
        <v>42506</v>
      </c>
      <c r="O29" s="1" t="s">
        <v>46</v>
      </c>
      <c r="P29">
        <v>3</v>
      </c>
      <c r="Q29" s="1" t="s">
        <v>29</v>
      </c>
      <c r="R29">
        <v>4.2</v>
      </c>
      <c r="S29">
        <v>5</v>
      </c>
      <c r="T29">
        <v>0</v>
      </c>
      <c r="U29">
        <v>9</v>
      </c>
    </row>
    <row r="30" spans="1:21" x14ac:dyDescent="0.3">
      <c r="A30" s="1" t="s">
        <v>632</v>
      </c>
      <c r="B30" s="2">
        <v>42273</v>
      </c>
      <c r="C30" s="1" t="s">
        <v>394</v>
      </c>
      <c r="D30" s="1" t="s">
        <v>29</v>
      </c>
      <c r="E30">
        <v>4</v>
      </c>
      <c r="F30" s="1" t="s">
        <v>312</v>
      </c>
      <c r="G30" s="2">
        <v>28819</v>
      </c>
      <c r="H30" s="1" t="s">
        <v>18</v>
      </c>
      <c r="I30" s="1" t="s">
        <v>27</v>
      </c>
      <c r="J30" s="1" t="s">
        <v>20</v>
      </c>
      <c r="K30" s="1" t="s">
        <v>75</v>
      </c>
      <c r="L30" s="1" t="s">
        <v>286</v>
      </c>
      <c r="M30">
        <v>59369</v>
      </c>
      <c r="N30" s="2">
        <v>42246</v>
      </c>
      <c r="O30" s="1" t="s">
        <v>28</v>
      </c>
      <c r="P30">
        <v>3</v>
      </c>
      <c r="Q30" s="1" t="s">
        <v>29</v>
      </c>
      <c r="R30">
        <v>4.2</v>
      </c>
      <c r="S30">
        <v>4</v>
      </c>
      <c r="T30">
        <v>0</v>
      </c>
      <c r="U30">
        <v>6</v>
      </c>
    </row>
    <row r="31" spans="1:21" x14ac:dyDescent="0.3">
      <c r="A31" s="1" t="s">
        <v>633</v>
      </c>
      <c r="B31" s="2">
        <v>44049</v>
      </c>
      <c r="C31" s="1" t="s">
        <v>394</v>
      </c>
      <c r="D31" s="1" t="s">
        <v>29</v>
      </c>
      <c r="E31">
        <v>4</v>
      </c>
      <c r="F31" s="1" t="s">
        <v>313</v>
      </c>
      <c r="G31" s="2">
        <v>28429</v>
      </c>
      <c r="H31" s="1" t="s">
        <v>18</v>
      </c>
      <c r="I31" s="1" t="s">
        <v>27</v>
      </c>
      <c r="J31" s="1" t="s">
        <v>88</v>
      </c>
      <c r="K31" s="1" t="s">
        <v>32</v>
      </c>
      <c r="L31" s="1" t="s">
        <v>307</v>
      </c>
      <c r="M31">
        <v>55722</v>
      </c>
      <c r="N31" s="2">
        <v>42506</v>
      </c>
      <c r="O31" s="1" t="s">
        <v>28</v>
      </c>
      <c r="P31">
        <v>3</v>
      </c>
      <c r="Q31" s="1" t="s">
        <v>29</v>
      </c>
      <c r="R31">
        <v>5</v>
      </c>
      <c r="S31">
        <v>4</v>
      </c>
      <c r="T31">
        <v>0</v>
      </c>
      <c r="U31">
        <v>14</v>
      </c>
    </row>
    <row r="32" spans="1:21" x14ac:dyDescent="0.3">
      <c r="A32" s="1" t="s">
        <v>634</v>
      </c>
      <c r="B32" s="2">
        <v>43566</v>
      </c>
      <c r="C32" s="1" t="s">
        <v>394</v>
      </c>
      <c r="D32" s="1" t="s">
        <v>29</v>
      </c>
      <c r="E32">
        <v>5</v>
      </c>
      <c r="F32" s="1" t="s">
        <v>314</v>
      </c>
      <c r="G32" s="2">
        <v>18684</v>
      </c>
      <c r="H32" s="1" t="s">
        <v>26</v>
      </c>
      <c r="I32" s="1" t="s">
        <v>63</v>
      </c>
      <c r="J32" s="1" t="s">
        <v>88</v>
      </c>
      <c r="K32" s="1" t="s">
        <v>75</v>
      </c>
      <c r="L32" s="1" t="s">
        <v>286</v>
      </c>
      <c r="M32">
        <v>58275</v>
      </c>
      <c r="N32" s="2">
        <v>42464</v>
      </c>
      <c r="O32" s="1" t="s">
        <v>46</v>
      </c>
      <c r="P32">
        <v>3</v>
      </c>
      <c r="Q32" s="1" t="s">
        <v>29</v>
      </c>
      <c r="R32">
        <v>4.62</v>
      </c>
      <c r="S32">
        <v>5</v>
      </c>
      <c r="T32">
        <v>0</v>
      </c>
      <c r="U32">
        <v>1</v>
      </c>
    </row>
    <row r="33" spans="1:21" x14ac:dyDescent="0.3">
      <c r="A33" s="1" t="s">
        <v>635</v>
      </c>
      <c r="B33" s="2">
        <v>44353</v>
      </c>
      <c r="C33" s="1" t="s">
        <v>394</v>
      </c>
      <c r="D33" s="1" t="s">
        <v>29</v>
      </c>
      <c r="E33">
        <v>3</v>
      </c>
      <c r="F33" s="1" t="s">
        <v>315</v>
      </c>
      <c r="G33" s="2">
        <v>33367</v>
      </c>
      <c r="H33" s="1" t="s">
        <v>26</v>
      </c>
      <c r="I33" s="1" t="s">
        <v>27</v>
      </c>
      <c r="J33" s="1" t="s">
        <v>20</v>
      </c>
      <c r="K33" s="1" t="s">
        <v>57</v>
      </c>
      <c r="L33" s="1" t="s">
        <v>245</v>
      </c>
      <c r="M33">
        <v>60070</v>
      </c>
      <c r="N33" s="2">
        <v>42464</v>
      </c>
      <c r="O33" s="1" t="s">
        <v>46</v>
      </c>
      <c r="P33">
        <v>3</v>
      </c>
      <c r="Q33" s="1" t="s">
        <v>29</v>
      </c>
      <c r="R33">
        <v>5</v>
      </c>
      <c r="S33">
        <v>3</v>
      </c>
      <c r="T33">
        <v>0</v>
      </c>
      <c r="U33">
        <v>7</v>
      </c>
    </row>
    <row r="34" spans="1:21" x14ac:dyDescent="0.3">
      <c r="A34" s="1" t="s">
        <v>636</v>
      </c>
      <c r="B34" s="2">
        <v>43968</v>
      </c>
      <c r="C34" s="1" t="s">
        <v>394</v>
      </c>
      <c r="D34" s="1" t="s">
        <v>29</v>
      </c>
      <c r="E34">
        <v>3</v>
      </c>
      <c r="F34" s="1" t="s">
        <v>316</v>
      </c>
      <c r="G34" s="2">
        <v>20193</v>
      </c>
      <c r="H34" s="1" t="s">
        <v>26</v>
      </c>
      <c r="I34" s="1" t="s">
        <v>27</v>
      </c>
      <c r="J34" s="1" t="s">
        <v>20</v>
      </c>
      <c r="K34" s="1" t="s">
        <v>57</v>
      </c>
      <c r="L34" s="1" t="s">
        <v>245</v>
      </c>
      <c r="M34">
        <v>57748</v>
      </c>
      <c r="N34" s="2">
        <v>42562</v>
      </c>
      <c r="O34" s="1" t="s">
        <v>46</v>
      </c>
      <c r="P34">
        <v>3</v>
      </c>
      <c r="Q34" s="1" t="s">
        <v>29</v>
      </c>
      <c r="R34">
        <v>3.13</v>
      </c>
      <c r="S34">
        <v>3</v>
      </c>
      <c r="T34">
        <v>0</v>
      </c>
      <c r="U34">
        <v>16</v>
      </c>
    </row>
    <row r="35" spans="1:21" x14ac:dyDescent="0.3">
      <c r="A35" s="1" t="s">
        <v>637</v>
      </c>
      <c r="B35" s="2">
        <v>42910</v>
      </c>
      <c r="C35" s="1" t="s">
        <v>394</v>
      </c>
      <c r="D35" s="1" t="s">
        <v>29</v>
      </c>
      <c r="E35">
        <v>5</v>
      </c>
      <c r="F35" s="1" t="s">
        <v>317</v>
      </c>
      <c r="G35" s="2">
        <v>29596</v>
      </c>
      <c r="H35" s="1" t="s">
        <v>18</v>
      </c>
      <c r="I35" s="1" t="s">
        <v>19</v>
      </c>
      <c r="J35" s="1" t="s">
        <v>20</v>
      </c>
      <c r="K35" s="1" t="s">
        <v>32</v>
      </c>
      <c r="L35" s="1" t="s">
        <v>307</v>
      </c>
      <c r="M35">
        <v>72609</v>
      </c>
      <c r="N35" s="2">
        <v>42506</v>
      </c>
      <c r="O35" s="1" t="s">
        <v>46</v>
      </c>
      <c r="P35">
        <v>3</v>
      </c>
      <c r="Q35" s="1" t="s">
        <v>29</v>
      </c>
      <c r="R35">
        <v>4.76</v>
      </c>
      <c r="S35">
        <v>5</v>
      </c>
      <c r="T35">
        <v>0</v>
      </c>
      <c r="U35">
        <v>20</v>
      </c>
    </row>
    <row r="36" spans="1:21" x14ac:dyDescent="0.3">
      <c r="A36" s="1" t="s">
        <v>638</v>
      </c>
      <c r="B36" s="2">
        <v>42979</v>
      </c>
      <c r="C36" s="1" t="s">
        <v>394</v>
      </c>
      <c r="D36" s="1" t="s">
        <v>29</v>
      </c>
      <c r="E36">
        <v>3</v>
      </c>
      <c r="F36" s="1" t="s">
        <v>318</v>
      </c>
      <c r="G36" s="2">
        <v>30539</v>
      </c>
      <c r="H36" s="1" t="s">
        <v>26</v>
      </c>
      <c r="I36" s="1" t="s">
        <v>27</v>
      </c>
      <c r="J36" s="1" t="s">
        <v>20</v>
      </c>
      <c r="K36" s="1" t="s">
        <v>21</v>
      </c>
      <c r="L36" s="1" t="s">
        <v>48</v>
      </c>
      <c r="M36">
        <v>55965</v>
      </c>
      <c r="N36" s="2">
        <v>42464</v>
      </c>
      <c r="O36" s="1" t="s">
        <v>46</v>
      </c>
      <c r="P36">
        <v>3</v>
      </c>
      <c r="Q36" s="1" t="s">
        <v>29</v>
      </c>
      <c r="R36">
        <v>3.66</v>
      </c>
      <c r="S36">
        <v>3</v>
      </c>
      <c r="T36">
        <v>0</v>
      </c>
      <c r="U36">
        <v>6</v>
      </c>
    </row>
    <row r="37" spans="1:21" x14ac:dyDescent="0.3">
      <c r="A37" s="1" t="s">
        <v>639</v>
      </c>
      <c r="B37" s="2">
        <v>44150</v>
      </c>
      <c r="C37" s="1" t="s">
        <v>394</v>
      </c>
      <c r="D37" s="1" t="s">
        <v>29</v>
      </c>
      <c r="E37">
        <v>4</v>
      </c>
      <c r="F37" s="1" t="s">
        <v>319</v>
      </c>
      <c r="G37" s="2">
        <v>25703</v>
      </c>
      <c r="H37" s="1" t="s">
        <v>26</v>
      </c>
      <c r="I37" s="1" t="s">
        <v>40</v>
      </c>
      <c r="J37" s="1" t="s">
        <v>20</v>
      </c>
      <c r="K37" s="1" t="s">
        <v>41</v>
      </c>
      <c r="L37" s="1" t="s">
        <v>44</v>
      </c>
      <c r="M37">
        <v>51505</v>
      </c>
      <c r="N37" s="2">
        <v>42562</v>
      </c>
      <c r="O37" s="1" t="s">
        <v>38</v>
      </c>
      <c r="P37">
        <v>3</v>
      </c>
      <c r="Q37" s="1" t="s">
        <v>29</v>
      </c>
      <c r="R37">
        <v>4.24</v>
      </c>
      <c r="S37">
        <v>4</v>
      </c>
      <c r="T37">
        <v>0</v>
      </c>
      <c r="U37">
        <v>2</v>
      </c>
    </row>
    <row r="38" spans="1:21" x14ac:dyDescent="0.3">
      <c r="A38" s="1" t="s">
        <v>640</v>
      </c>
      <c r="B38" s="2">
        <v>43641</v>
      </c>
      <c r="C38" s="1" t="s">
        <v>394</v>
      </c>
      <c r="D38" s="1" t="s">
        <v>55</v>
      </c>
      <c r="E38">
        <v>4</v>
      </c>
      <c r="F38" s="1" t="s">
        <v>320</v>
      </c>
      <c r="G38" s="2">
        <v>27280</v>
      </c>
      <c r="H38" s="1" t="s">
        <v>18</v>
      </c>
      <c r="I38" s="1" t="s">
        <v>27</v>
      </c>
      <c r="J38" s="1" t="s">
        <v>138</v>
      </c>
      <c r="K38" s="1" t="s">
        <v>32</v>
      </c>
      <c r="L38" s="1" t="s">
        <v>307</v>
      </c>
      <c r="M38">
        <v>54933</v>
      </c>
      <c r="N38" s="2">
        <v>42770</v>
      </c>
      <c r="O38" s="1" t="s">
        <v>38</v>
      </c>
      <c r="P38">
        <v>2</v>
      </c>
      <c r="Q38" s="1" t="s">
        <v>55</v>
      </c>
      <c r="R38">
        <v>3.97</v>
      </c>
      <c r="S38">
        <v>4</v>
      </c>
      <c r="T38">
        <v>3</v>
      </c>
      <c r="U38">
        <v>15</v>
      </c>
    </row>
    <row r="39" spans="1:21" x14ac:dyDescent="0.3">
      <c r="A39" s="1" t="s">
        <v>641</v>
      </c>
      <c r="B39" s="2">
        <v>42154</v>
      </c>
      <c r="C39" s="1" t="s">
        <v>394</v>
      </c>
      <c r="D39" s="1" t="s">
        <v>395</v>
      </c>
      <c r="E39">
        <v>3</v>
      </c>
      <c r="F39" s="1" t="s">
        <v>321</v>
      </c>
      <c r="G39" s="2">
        <v>23721</v>
      </c>
      <c r="H39" s="1" t="s">
        <v>18</v>
      </c>
      <c r="I39" s="1" t="s">
        <v>27</v>
      </c>
      <c r="J39" s="1" t="s">
        <v>20</v>
      </c>
      <c r="K39" s="1" t="s">
        <v>75</v>
      </c>
      <c r="L39" s="1" t="s">
        <v>286</v>
      </c>
      <c r="M39">
        <v>68898</v>
      </c>
      <c r="N39" s="2">
        <v>42120</v>
      </c>
      <c r="O39" s="1" t="s">
        <v>38</v>
      </c>
      <c r="P39">
        <v>1</v>
      </c>
      <c r="Q39" s="1" t="s">
        <v>104</v>
      </c>
      <c r="R39">
        <v>3</v>
      </c>
      <c r="S39">
        <v>3</v>
      </c>
      <c r="T39">
        <v>3</v>
      </c>
      <c r="U39">
        <v>10</v>
      </c>
    </row>
    <row r="40" spans="1:21" x14ac:dyDescent="0.3">
      <c r="A40" s="1" t="s">
        <v>642</v>
      </c>
      <c r="B40" s="2">
        <v>43405</v>
      </c>
      <c r="C40" s="1" t="s">
        <v>394</v>
      </c>
      <c r="D40" s="1" t="s">
        <v>29</v>
      </c>
      <c r="E40">
        <v>5</v>
      </c>
      <c r="F40" s="1" t="s">
        <v>322</v>
      </c>
      <c r="G40" s="2">
        <v>30457</v>
      </c>
      <c r="H40" s="1" t="s">
        <v>26</v>
      </c>
      <c r="I40" s="1" t="s">
        <v>40</v>
      </c>
      <c r="J40" s="1" t="s">
        <v>20</v>
      </c>
      <c r="K40" s="1" t="s">
        <v>41</v>
      </c>
      <c r="L40" s="1" t="s">
        <v>44</v>
      </c>
      <c r="M40">
        <v>63813</v>
      </c>
      <c r="N40" s="2">
        <v>42421</v>
      </c>
      <c r="O40" s="1" t="s">
        <v>28</v>
      </c>
      <c r="P40">
        <v>3</v>
      </c>
      <c r="Q40" s="1" t="s">
        <v>29</v>
      </c>
      <c r="R40">
        <v>5</v>
      </c>
      <c r="S40">
        <v>5</v>
      </c>
      <c r="T40">
        <v>0</v>
      </c>
      <c r="U40">
        <v>17</v>
      </c>
    </row>
    <row r="41" spans="1:21" x14ac:dyDescent="0.3">
      <c r="A41" s="1" t="s">
        <v>643</v>
      </c>
      <c r="B41" s="2">
        <v>43394</v>
      </c>
      <c r="C41" s="1" t="s">
        <v>394</v>
      </c>
      <c r="D41" s="1" t="s">
        <v>29</v>
      </c>
      <c r="E41">
        <v>5</v>
      </c>
      <c r="F41" s="1" t="s">
        <v>323</v>
      </c>
      <c r="G41" s="2">
        <v>25448</v>
      </c>
      <c r="H41" s="1" t="s">
        <v>18</v>
      </c>
      <c r="I41" s="1" t="s">
        <v>19</v>
      </c>
      <c r="J41" s="1" t="s">
        <v>20</v>
      </c>
      <c r="K41" s="1" t="s">
        <v>75</v>
      </c>
      <c r="L41" s="1" t="s">
        <v>76</v>
      </c>
      <c r="M41">
        <v>71707</v>
      </c>
      <c r="N41" s="2">
        <v>42919</v>
      </c>
      <c r="O41" s="1" t="s">
        <v>23</v>
      </c>
      <c r="P41">
        <v>3</v>
      </c>
      <c r="Q41" s="1" t="s">
        <v>29</v>
      </c>
      <c r="R41">
        <v>4.5</v>
      </c>
      <c r="S41">
        <v>5</v>
      </c>
      <c r="T41">
        <v>0</v>
      </c>
      <c r="U41">
        <v>20</v>
      </c>
    </row>
    <row r="42" spans="1:21" x14ac:dyDescent="0.3">
      <c r="A42" s="1" t="s">
        <v>644</v>
      </c>
      <c r="B42" s="2">
        <v>43814</v>
      </c>
      <c r="C42" s="1" t="s">
        <v>394</v>
      </c>
      <c r="D42" s="1" t="s">
        <v>29</v>
      </c>
      <c r="E42">
        <v>4</v>
      </c>
      <c r="F42" s="1" t="s">
        <v>324</v>
      </c>
      <c r="G42" s="2">
        <v>19224</v>
      </c>
      <c r="H42" s="1" t="s">
        <v>26</v>
      </c>
      <c r="I42" s="1" t="s">
        <v>19</v>
      </c>
      <c r="J42" s="1" t="s">
        <v>20</v>
      </c>
      <c r="K42" s="1" t="s">
        <v>41</v>
      </c>
      <c r="L42" s="1" t="s">
        <v>44</v>
      </c>
      <c r="M42">
        <v>52177</v>
      </c>
      <c r="N42" s="2">
        <v>42979</v>
      </c>
      <c r="O42" s="1" t="s">
        <v>28</v>
      </c>
      <c r="P42">
        <v>3</v>
      </c>
      <c r="Q42" s="1" t="s">
        <v>29</v>
      </c>
      <c r="R42">
        <v>4.6399999999999997</v>
      </c>
      <c r="S42">
        <v>4</v>
      </c>
      <c r="T42">
        <v>0</v>
      </c>
      <c r="U42">
        <v>8</v>
      </c>
    </row>
    <row r="43" spans="1:21" x14ac:dyDescent="0.3">
      <c r="A43" s="1" t="s">
        <v>645</v>
      </c>
      <c r="B43" s="2">
        <v>42904</v>
      </c>
      <c r="C43" s="1" t="s">
        <v>394</v>
      </c>
      <c r="D43" s="1" t="s">
        <v>29</v>
      </c>
      <c r="E43">
        <v>3</v>
      </c>
      <c r="F43" s="1" t="s">
        <v>325</v>
      </c>
      <c r="G43" s="2">
        <v>26538</v>
      </c>
      <c r="H43" s="1" t="s">
        <v>26</v>
      </c>
      <c r="I43" s="1" t="s">
        <v>19</v>
      </c>
      <c r="J43" s="1" t="s">
        <v>20</v>
      </c>
      <c r="K43" s="1" t="s">
        <v>75</v>
      </c>
      <c r="L43" s="1" t="s">
        <v>286</v>
      </c>
      <c r="M43">
        <v>68099</v>
      </c>
      <c r="N43" s="2">
        <v>42644</v>
      </c>
      <c r="O43" s="1" t="s">
        <v>28</v>
      </c>
      <c r="P43">
        <v>3</v>
      </c>
      <c r="Q43" s="1" t="s">
        <v>29</v>
      </c>
      <c r="R43">
        <v>5</v>
      </c>
      <c r="S43">
        <v>3</v>
      </c>
      <c r="T43">
        <v>0</v>
      </c>
      <c r="U43">
        <v>15</v>
      </c>
    </row>
    <row r="44" spans="1:21" x14ac:dyDescent="0.3">
      <c r="A44" s="1" t="s">
        <v>646</v>
      </c>
      <c r="B44" s="2">
        <v>42555</v>
      </c>
      <c r="C44" s="1" t="s">
        <v>394</v>
      </c>
      <c r="D44" s="1" t="s">
        <v>29</v>
      </c>
      <c r="E44">
        <v>5</v>
      </c>
      <c r="F44" s="1" t="s">
        <v>326</v>
      </c>
      <c r="G44" s="2">
        <v>30728</v>
      </c>
      <c r="H44" s="1" t="s">
        <v>26</v>
      </c>
      <c r="I44" s="1" t="s">
        <v>27</v>
      </c>
      <c r="J44" s="1" t="s">
        <v>20</v>
      </c>
      <c r="K44" s="1" t="s">
        <v>57</v>
      </c>
      <c r="L44" s="1" t="s">
        <v>245</v>
      </c>
      <c r="M44">
        <v>63478</v>
      </c>
      <c r="N44" s="2">
        <v>42597</v>
      </c>
      <c r="O44" s="1" t="s">
        <v>28</v>
      </c>
      <c r="P44">
        <v>3</v>
      </c>
      <c r="Q44" s="1" t="s">
        <v>29</v>
      </c>
      <c r="R44">
        <v>3.03</v>
      </c>
      <c r="S44">
        <v>5</v>
      </c>
      <c r="T44">
        <v>0</v>
      </c>
      <c r="U44">
        <v>16</v>
      </c>
    </row>
    <row r="45" spans="1:21" x14ac:dyDescent="0.3">
      <c r="A45" s="1" t="s">
        <v>647</v>
      </c>
      <c r="B45" s="2">
        <v>42739</v>
      </c>
      <c r="C45" s="1" t="s">
        <v>394</v>
      </c>
      <c r="D45" s="1" t="s">
        <v>29</v>
      </c>
      <c r="E45">
        <v>3</v>
      </c>
      <c r="F45" s="1" t="s">
        <v>327</v>
      </c>
      <c r="G45" s="2">
        <v>28025</v>
      </c>
      <c r="H45" s="1" t="s">
        <v>26</v>
      </c>
      <c r="I45" s="1" t="s">
        <v>40</v>
      </c>
      <c r="J45" s="1" t="s">
        <v>20</v>
      </c>
      <c r="K45" s="1" t="s">
        <v>21</v>
      </c>
      <c r="L45" s="1" t="s">
        <v>48</v>
      </c>
      <c r="M45">
        <v>68182</v>
      </c>
      <c r="N45" s="2">
        <v>42421</v>
      </c>
      <c r="O45" s="1" t="s">
        <v>46</v>
      </c>
      <c r="P45">
        <v>3</v>
      </c>
      <c r="Q45" s="1" t="s">
        <v>29</v>
      </c>
      <c r="R45">
        <v>3.72</v>
      </c>
      <c r="S45">
        <v>3</v>
      </c>
      <c r="T45">
        <v>0</v>
      </c>
      <c r="U45">
        <v>18</v>
      </c>
    </row>
    <row r="46" spans="1:21" x14ac:dyDescent="0.3">
      <c r="A46" s="1" t="s">
        <v>648</v>
      </c>
      <c r="B46" s="2">
        <v>42637</v>
      </c>
      <c r="C46" s="1" t="s">
        <v>394</v>
      </c>
      <c r="D46" s="1" t="s">
        <v>55</v>
      </c>
      <c r="E46">
        <v>2</v>
      </c>
      <c r="F46" s="1" t="s">
        <v>328</v>
      </c>
      <c r="G46" s="2">
        <v>28079</v>
      </c>
      <c r="H46" s="1" t="s">
        <v>18</v>
      </c>
      <c r="I46" s="1" t="s">
        <v>27</v>
      </c>
      <c r="J46" s="1" t="s">
        <v>20</v>
      </c>
      <c r="K46" s="1" t="s">
        <v>41</v>
      </c>
      <c r="L46" s="1" t="s">
        <v>156</v>
      </c>
      <c r="M46">
        <v>83082</v>
      </c>
      <c r="N46" s="2">
        <v>42421</v>
      </c>
      <c r="O46" s="1" t="s">
        <v>28</v>
      </c>
      <c r="P46">
        <v>2</v>
      </c>
      <c r="Q46" s="1" t="s">
        <v>55</v>
      </c>
      <c r="R46">
        <v>2.34</v>
      </c>
      <c r="S46">
        <v>2</v>
      </c>
      <c r="T46">
        <v>3</v>
      </c>
      <c r="U46">
        <v>4</v>
      </c>
    </row>
    <row r="47" spans="1:21" x14ac:dyDescent="0.3">
      <c r="A47" s="1" t="s">
        <v>649</v>
      </c>
      <c r="B47" s="2">
        <v>44680</v>
      </c>
      <c r="C47" s="1" t="s">
        <v>394</v>
      </c>
      <c r="D47" s="1" t="s">
        <v>24</v>
      </c>
      <c r="E47">
        <v>4</v>
      </c>
      <c r="F47" s="1" t="s">
        <v>329</v>
      </c>
      <c r="G47" s="2">
        <v>21781</v>
      </c>
      <c r="H47" s="1" t="s">
        <v>18</v>
      </c>
      <c r="I47" s="1" t="s">
        <v>27</v>
      </c>
      <c r="J47" s="1" t="s">
        <v>20</v>
      </c>
      <c r="K47" s="1" t="s">
        <v>41</v>
      </c>
      <c r="L47" s="1" t="s">
        <v>156</v>
      </c>
      <c r="M47">
        <v>46837</v>
      </c>
      <c r="N47" s="2">
        <v>42562</v>
      </c>
      <c r="O47" s="1" t="s">
        <v>28</v>
      </c>
      <c r="P47">
        <v>4</v>
      </c>
      <c r="Q47" s="1" t="s">
        <v>24</v>
      </c>
      <c r="R47">
        <v>4.7</v>
      </c>
      <c r="S47">
        <v>4</v>
      </c>
      <c r="T47">
        <v>0</v>
      </c>
      <c r="U47">
        <v>9</v>
      </c>
    </row>
    <row r="48" spans="1:21" x14ac:dyDescent="0.3">
      <c r="A48" s="1" t="s">
        <v>650</v>
      </c>
      <c r="B48" s="2">
        <v>43834</v>
      </c>
      <c r="C48" s="1" t="s">
        <v>394</v>
      </c>
      <c r="D48" s="1" t="s">
        <v>29</v>
      </c>
      <c r="E48">
        <v>4</v>
      </c>
      <c r="F48" s="1" t="s">
        <v>330</v>
      </c>
      <c r="G48" s="2">
        <v>31519</v>
      </c>
      <c r="H48" s="1" t="s">
        <v>26</v>
      </c>
      <c r="I48" s="1" t="s">
        <v>27</v>
      </c>
      <c r="J48" s="1" t="s">
        <v>170</v>
      </c>
      <c r="K48" s="1" t="s">
        <v>21</v>
      </c>
      <c r="L48" s="1" t="s">
        <v>22</v>
      </c>
      <c r="M48">
        <v>61154</v>
      </c>
      <c r="N48" s="2">
        <v>42644</v>
      </c>
      <c r="O48" s="1" t="s">
        <v>28</v>
      </c>
      <c r="P48">
        <v>3</v>
      </c>
      <c r="Q48" s="1" t="s">
        <v>29</v>
      </c>
      <c r="R48">
        <v>4</v>
      </c>
      <c r="S48">
        <v>4</v>
      </c>
      <c r="T48">
        <v>0</v>
      </c>
      <c r="U48">
        <v>4</v>
      </c>
    </row>
    <row r="49" spans="1:21" x14ac:dyDescent="0.3">
      <c r="A49" s="1" t="s">
        <v>651</v>
      </c>
      <c r="B49" s="2">
        <v>43214</v>
      </c>
      <c r="C49" s="1" t="s">
        <v>394</v>
      </c>
      <c r="D49" s="1" t="s">
        <v>29</v>
      </c>
      <c r="E49">
        <v>5</v>
      </c>
      <c r="F49" s="1" t="s">
        <v>331</v>
      </c>
      <c r="G49" s="2">
        <v>32823</v>
      </c>
      <c r="H49" s="1" t="s">
        <v>26</v>
      </c>
      <c r="I49" s="1" t="s">
        <v>19</v>
      </c>
      <c r="J49" s="1" t="s">
        <v>170</v>
      </c>
      <c r="K49" s="1" t="s">
        <v>75</v>
      </c>
      <c r="L49" s="1" t="s">
        <v>97</v>
      </c>
      <c r="M49">
        <v>68999</v>
      </c>
      <c r="N49" s="2">
        <v>42562</v>
      </c>
      <c r="O49" s="1" t="s">
        <v>46</v>
      </c>
      <c r="P49">
        <v>3</v>
      </c>
      <c r="Q49" s="1" t="s">
        <v>29</v>
      </c>
      <c r="R49">
        <v>4.5</v>
      </c>
      <c r="S49">
        <v>5</v>
      </c>
      <c r="T49">
        <v>0</v>
      </c>
      <c r="U49">
        <v>2</v>
      </c>
    </row>
    <row r="50" spans="1:21" x14ac:dyDescent="0.3">
      <c r="A50" s="1" t="s">
        <v>652</v>
      </c>
      <c r="B50" s="2">
        <v>43561</v>
      </c>
      <c r="C50" s="1" t="s">
        <v>394</v>
      </c>
      <c r="D50" s="1" t="s">
        <v>29</v>
      </c>
      <c r="E50">
        <v>5</v>
      </c>
      <c r="F50" s="1" t="s">
        <v>332</v>
      </c>
      <c r="G50" s="2">
        <v>26888</v>
      </c>
      <c r="H50" s="1" t="s">
        <v>26</v>
      </c>
      <c r="I50" s="1" t="s">
        <v>27</v>
      </c>
      <c r="J50" s="1" t="s">
        <v>170</v>
      </c>
      <c r="K50" s="1" t="s">
        <v>57</v>
      </c>
      <c r="L50" s="1" t="s">
        <v>44</v>
      </c>
      <c r="M50">
        <v>54005</v>
      </c>
      <c r="N50" s="2">
        <v>42639</v>
      </c>
      <c r="O50" s="1" t="s">
        <v>46</v>
      </c>
      <c r="P50">
        <v>3</v>
      </c>
      <c r="Q50" s="1" t="s">
        <v>29</v>
      </c>
      <c r="R50">
        <v>3.6</v>
      </c>
      <c r="S50">
        <v>5</v>
      </c>
      <c r="T50">
        <v>0</v>
      </c>
      <c r="U50">
        <v>16</v>
      </c>
    </row>
    <row r="51" spans="1:21" x14ac:dyDescent="0.3">
      <c r="A51" s="1" t="s">
        <v>653</v>
      </c>
      <c r="B51" s="2">
        <v>43344</v>
      </c>
      <c r="C51" s="1" t="s">
        <v>394</v>
      </c>
      <c r="D51" s="1" t="s">
        <v>29</v>
      </c>
      <c r="E51">
        <v>4</v>
      </c>
      <c r="F51" s="1" t="s">
        <v>333</v>
      </c>
      <c r="G51" s="2">
        <v>25790</v>
      </c>
      <c r="H51" s="1" t="s">
        <v>26</v>
      </c>
      <c r="I51" s="1" t="s">
        <v>27</v>
      </c>
      <c r="J51" s="1" t="s">
        <v>170</v>
      </c>
      <c r="K51" s="1" t="s">
        <v>32</v>
      </c>
      <c r="L51" s="1" t="s">
        <v>334</v>
      </c>
      <c r="M51">
        <v>45433</v>
      </c>
      <c r="N51" s="2">
        <v>42639</v>
      </c>
      <c r="O51" s="1" t="s">
        <v>46</v>
      </c>
      <c r="P51">
        <v>3</v>
      </c>
      <c r="Q51" s="1" t="s">
        <v>29</v>
      </c>
      <c r="R51">
        <v>3.49</v>
      </c>
      <c r="S51">
        <v>4</v>
      </c>
      <c r="T51">
        <v>0</v>
      </c>
      <c r="U51">
        <v>6</v>
      </c>
    </row>
    <row r="52" spans="1:21" x14ac:dyDescent="0.3">
      <c r="A52" s="1" t="s">
        <v>654</v>
      </c>
      <c r="B52" s="2">
        <v>43190</v>
      </c>
      <c r="C52" s="1" t="s">
        <v>394</v>
      </c>
      <c r="D52" s="1" t="s">
        <v>29</v>
      </c>
      <c r="E52">
        <v>3</v>
      </c>
      <c r="F52" s="1" t="s">
        <v>335</v>
      </c>
      <c r="G52" s="2">
        <v>29061</v>
      </c>
      <c r="H52" s="1" t="s">
        <v>26</v>
      </c>
      <c r="I52" s="1" t="s">
        <v>40</v>
      </c>
      <c r="J52" s="1" t="s">
        <v>170</v>
      </c>
      <c r="K52" s="1" t="s">
        <v>57</v>
      </c>
      <c r="L52" s="1" t="s">
        <v>245</v>
      </c>
      <c r="M52">
        <v>66074</v>
      </c>
      <c r="N52" s="2">
        <v>43282</v>
      </c>
      <c r="O52" s="1" t="s">
        <v>28</v>
      </c>
      <c r="P52">
        <v>3</v>
      </c>
      <c r="Q52" s="1" t="s">
        <v>29</v>
      </c>
      <c r="R52">
        <v>4.5199999999999996</v>
      </c>
      <c r="S52">
        <v>3</v>
      </c>
      <c r="T52">
        <v>0</v>
      </c>
      <c r="U52">
        <v>20</v>
      </c>
    </row>
    <row r="53" spans="1:21" x14ac:dyDescent="0.3">
      <c r="A53" s="1" t="s">
        <v>655</v>
      </c>
      <c r="B53" s="2">
        <v>42840</v>
      </c>
      <c r="C53" s="1" t="s">
        <v>394</v>
      </c>
      <c r="D53" s="1" t="s">
        <v>29</v>
      </c>
      <c r="E53">
        <v>3</v>
      </c>
      <c r="F53" s="1" t="s">
        <v>336</v>
      </c>
      <c r="G53" s="2">
        <v>30930</v>
      </c>
      <c r="H53" s="1" t="s">
        <v>18</v>
      </c>
      <c r="I53" s="1" t="s">
        <v>27</v>
      </c>
      <c r="J53" s="1" t="s">
        <v>170</v>
      </c>
      <c r="K53" s="1" t="s">
        <v>75</v>
      </c>
      <c r="L53" s="1" t="s">
        <v>286</v>
      </c>
      <c r="M53">
        <v>61962</v>
      </c>
      <c r="N53" s="2">
        <v>42770</v>
      </c>
      <c r="O53" s="1" t="s">
        <v>46</v>
      </c>
      <c r="P53">
        <v>3</v>
      </c>
      <c r="Q53" s="1" t="s">
        <v>29</v>
      </c>
      <c r="R53">
        <v>4.9000000000000004</v>
      </c>
      <c r="S53">
        <v>3</v>
      </c>
      <c r="T53">
        <v>0</v>
      </c>
      <c r="U53">
        <v>20</v>
      </c>
    </row>
    <row r="54" spans="1:21" x14ac:dyDescent="0.3">
      <c r="A54" s="1" t="s">
        <v>659</v>
      </c>
      <c r="B54" s="2">
        <v>43783</v>
      </c>
      <c r="C54" s="1" t="s">
        <v>394</v>
      </c>
      <c r="D54" s="1" t="s">
        <v>24</v>
      </c>
      <c r="E54">
        <v>4</v>
      </c>
      <c r="F54" s="1" t="s">
        <v>340</v>
      </c>
      <c r="G54" s="2">
        <v>26709</v>
      </c>
      <c r="H54" s="1" t="s">
        <v>26</v>
      </c>
      <c r="I54" s="1" t="s">
        <v>19</v>
      </c>
      <c r="J54" s="1" t="s">
        <v>20</v>
      </c>
      <c r="K54" s="1" t="s">
        <v>21</v>
      </c>
      <c r="L54" s="1" t="s">
        <v>22</v>
      </c>
      <c r="M54">
        <v>47434</v>
      </c>
      <c r="N54" s="2">
        <v>42562</v>
      </c>
      <c r="O54" s="1" t="s">
        <v>38</v>
      </c>
      <c r="P54">
        <v>4</v>
      </c>
      <c r="Q54" s="1" t="s">
        <v>24</v>
      </c>
      <c r="R54">
        <v>5</v>
      </c>
      <c r="S54">
        <v>4</v>
      </c>
      <c r="T54">
        <v>0</v>
      </c>
      <c r="U54">
        <v>17</v>
      </c>
    </row>
    <row r="55" spans="1:21" x14ac:dyDescent="0.3">
      <c r="A55" s="1" t="s">
        <v>660</v>
      </c>
      <c r="B55" s="2">
        <v>44465</v>
      </c>
      <c r="C55" s="1" t="s">
        <v>394</v>
      </c>
      <c r="D55" s="1" t="s">
        <v>29</v>
      </c>
      <c r="E55">
        <v>4</v>
      </c>
      <c r="F55" s="1" t="s">
        <v>341</v>
      </c>
      <c r="G55" s="2">
        <v>26553</v>
      </c>
      <c r="H55" s="1" t="s">
        <v>18</v>
      </c>
      <c r="I55" s="1" t="s">
        <v>35</v>
      </c>
      <c r="J55" s="1" t="s">
        <v>20</v>
      </c>
      <c r="K55" s="1" t="s">
        <v>75</v>
      </c>
      <c r="L55" s="1" t="s">
        <v>286</v>
      </c>
      <c r="M55">
        <v>52788</v>
      </c>
      <c r="N55" s="2">
        <v>43002</v>
      </c>
      <c r="O55" s="1" t="s">
        <v>28</v>
      </c>
      <c r="P55">
        <v>3</v>
      </c>
      <c r="Q55" s="1" t="s">
        <v>29</v>
      </c>
      <c r="R55">
        <v>3.08</v>
      </c>
      <c r="S55">
        <v>4</v>
      </c>
      <c r="T55">
        <v>0</v>
      </c>
      <c r="U55">
        <v>18</v>
      </c>
    </row>
    <row r="56" spans="1:21" x14ac:dyDescent="0.3">
      <c r="A56" s="1" t="s">
        <v>661</v>
      </c>
      <c r="B56" s="2">
        <v>42601</v>
      </c>
      <c r="C56" s="1" t="s">
        <v>394</v>
      </c>
      <c r="D56" s="1" t="s">
        <v>29</v>
      </c>
      <c r="E56">
        <v>4</v>
      </c>
      <c r="F56" s="1" t="s">
        <v>342</v>
      </c>
      <c r="G56" s="2">
        <v>31697</v>
      </c>
      <c r="H56" s="1" t="s">
        <v>26</v>
      </c>
      <c r="I56" s="1" t="s">
        <v>27</v>
      </c>
      <c r="J56" s="1" t="s">
        <v>20</v>
      </c>
      <c r="K56" s="1" t="s">
        <v>32</v>
      </c>
      <c r="L56" s="1" t="s">
        <v>33</v>
      </c>
      <c r="M56">
        <v>68407</v>
      </c>
      <c r="N56" s="2">
        <v>42497</v>
      </c>
      <c r="O56" s="1" t="s">
        <v>23</v>
      </c>
      <c r="P56">
        <v>3</v>
      </c>
      <c r="Q56" s="1" t="s">
        <v>29</v>
      </c>
      <c r="R56">
        <v>5</v>
      </c>
      <c r="S56">
        <v>4</v>
      </c>
      <c r="T56">
        <v>0</v>
      </c>
      <c r="U56">
        <v>16</v>
      </c>
    </row>
    <row r="57" spans="1:21" x14ac:dyDescent="0.3">
      <c r="A57" s="1" t="s">
        <v>662</v>
      </c>
      <c r="B57" s="2">
        <v>44146</v>
      </c>
      <c r="C57" s="1" t="s">
        <v>394</v>
      </c>
      <c r="D57" s="1" t="s">
        <v>29</v>
      </c>
      <c r="E57">
        <v>4</v>
      </c>
      <c r="F57" s="1" t="s">
        <v>343</v>
      </c>
      <c r="G57" s="2">
        <v>24988</v>
      </c>
      <c r="H57" s="1" t="s">
        <v>26</v>
      </c>
      <c r="I57" s="1" t="s">
        <v>19</v>
      </c>
      <c r="J57" s="1" t="s">
        <v>20</v>
      </c>
      <c r="K57" s="1" t="s">
        <v>57</v>
      </c>
      <c r="L57" s="1" t="s">
        <v>245</v>
      </c>
      <c r="M57">
        <v>62659</v>
      </c>
      <c r="N57" s="2">
        <v>42770</v>
      </c>
      <c r="O57" s="1" t="s">
        <v>38</v>
      </c>
      <c r="P57">
        <v>3</v>
      </c>
      <c r="Q57" s="1" t="s">
        <v>29</v>
      </c>
      <c r="R57">
        <v>4.18</v>
      </c>
      <c r="S57">
        <v>4</v>
      </c>
      <c r="T57">
        <v>0</v>
      </c>
      <c r="U57">
        <v>17</v>
      </c>
    </row>
    <row r="58" spans="1:21" x14ac:dyDescent="0.3">
      <c r="A58" s="1" t="s">
        <v>663</v>
      </c>
      <c r="B58" s="2">
        <v>43199</v>
      </c>
      <c r="C58" s="1" t="s">
        <v>394</v>
      </c>
      <c r="D58" s="1" t="s">
        <v>395</v>
      </c>
      <c r="E58">
        <v>2</v>
      </c>
      <c r="F58" s="1" t="s">
        <v>344</v>
      </c>
      <c r="G58" s="2">
        <v>31227</v>
      </c>
      <c r="H58" s="1" t="s">
        <v>18</v>
      </c>
      <c r="I58" s="1" t="s">
        <v>19</v>
      </c>
      <c r="J58" s="1" t="s">
        <v>199</v>
      </c>
      <c r="K58" s="1" t="s">
        <v>41</v>
      </c>
      <c r="L58" s="1" t="s">
        <v>33</v>
      </c>
      <c r="M58">
        <v>55800</v>
      </c>
      <c r="N58" s="2">
        <v>42597</v>
      </c>
      <c r="O58" s="1" t="s">
        <v>23</v>
      </c>
      <c r="P58">
        <v>1</v>
      </c>
      <c r="Q58" s="1" t="s">
        <v>104</v>
      </c>
      <c r="R58">
        <v>3</v>
      </c>
      <c r="S58">
        <v>2</v>
      </c>
      <c r="T58">
        <v>6</v>
      </c>
      <c r="U58">
        <v>6</v>
      </c>
    </row>
    <row r="59" spans="1:21" x14ac:dyDescent="0.3">
      <c r="A59" s="1" t="s">
        <v>664</v>
      </c>
      <c r="B59" s="2">
        <v>43194</v>
      </c>
      <c r="C59" s="1" t="s">
        <v>394</v>
      </c>
      <c r="D59" s="1" t="s">
        <v>29</v>
      </c>
      <c r="E59">
        <v>3</v>
      </c>
      <c r="F59" s="1" t="s">
        <v>345</v>
      </c>
      <c r="G59" s="2">
        <v>32544</v>
      </c>
      <c r="H59" s="1" t="s">
        <v>18</v>
      </c>
      <c r="I59" s="1" t="s">
        <v>19</v>
      </c>
      <c r="J59" s="1" t="s">
        <v>20</v>
      </c>
      <c r="K59" s="1" t="s">
        <v>75</v>
      </c>
      <c r="L59" s="1" t="s">
        <v>286</v>
      </c>
      <c r="M59">
        <v>50470</v>
      </c>
      <c r="N59" s="2">
        <v>42639</v>
      </c>
      <c r="O59" s="1" t="s">
        <v>38</v>
      </c>
      <c r="P59">
        <v>3</v>
      </c>
      <c r="Q59" s="1" t="s">
        <v>29</v>
      </c>
      <c r="R59">
        <v>4.3</v>
      </c>
      <c r="S59">
        <v>3</v>
      </c>
      <c r="T59">
        <v>0</v>
      </c>
      <c r="U59">
        <v>19</v>
      </c>
    </row>
    <row r="60" spans="1:21" x14ac:dyDescent="0.3">
      <c r="A60" s="1" t="s">
        <v>665</v>
      </c>
      <c r="B60" s="2">
        <v>43976</v>
      </c>
      <c r="C60" s="1" t="s">
        <v>394</v>
      </c>
      <c r="D60" s="1" t="s">
        <v>29</v>
      </c>
      <c r="E60">
        <v>3</v>
      </c>
      <c r="F60" s="1" t="s">
        <v>346</v>
      </c>
      <c r="G60" s="2">
        <v>30403</v>
      </c>
      <c r="H60" s="1" t="s">
        <v>18</v>
      </c>
      <c r="I60" s="1" t="s">
        <v>27</v>
      </c>
      <c r="J60" s="1" t="s">
        <v>20</v>
      </c>
      <c r="K60" s="1" t="s">
        <v>41</v>
      </c>
      <c r="L60" s="1" t="s">
        <v>44</v>
      </c>
      <c r="M60">
        <v>46664</v>
      </c>
      <c r="N60" s="2">
        <v>43104</v>
      </c>
      <c r="O60" s="1" t="s">
        <v>36</v>
      </c>
      <c r="P60">
        <v>3</v>
      </c>
      <c r="Q60" s="1" t="s">
        <v>29</v>
      </c>
      <c r="R60">
        <v>3.18</v>
      </c>
      <c r="S60">
        <v>3</v>
      </c>
      <c r="T60">
        <v>0</v>
      </c>
      <c r="U60">
        <v>10</v>
      </c>
    </row>
    <row r="61" spans="1:21" x14ac:dyDescent="0.3">
      <c r="A61" s="1" t="s">
        <v>666</v>
      </c>
      <c r="B61" s="2">
        <v>42966</v>
      </c>
      <c r="C61" s="1" t="s">
        <v>394</v>
      </c>
      <c r="D61" s="1" t="s">
        <v>29</v>
      </c>
      <c r="E61">
        <v>3</v>
      </c>
      <c r="F61" s="1" t="s">
        <v>347</v>
      </c>
      <c r="G61" s="2">
        <v>19300</v>
      </c>
      <c r="H61" s="1" t="s">
        <v>26</v>
      </c>
      <c r="I61" s="1" t="s">
        <v>27</v>
      </c>
      <c r="J61" s="1" t="s">
        <v>20</v>
      </c>
      <c r="K61" s="1" t="s">
        <v>21</v>
      </c>
      <c r="L61" s="1" t="s">
        <v>48</v>
      </c>
      <c r="M61">
        <v>71966</v>
      </c>
      <c r="N61" s="2">
        <v>42869</v>
      </c>
      <c r="O61" s="1" t="s">
        <v>23</v>
      </c>
      <c r="P61">
        <v>3</v>
      </c>
      <c r="Q61" s="1" t="s">
        <v>29</v>
      </c>
      <c r="R61">
        <v>5</v>
      </c>
      <c r="S61">
        <v>3</v>
      </c>
      <c r="T61">
        <v>0</v>
      </c>
      <c r="U61">
        <v>17</v>
      </c>
    </row>
    <row r="62" spans="1:21" x14ac:dyDescent="0.3">
      <c r="A62" s="1" t="s">
        <v>667</v>
      </c>
      <c r="B62" s="2">
        <v>43435</v>
      </c>
      <c r="C62" s="1" t="s">
        <v>394</v>
      </c>
      <c r="D62" s="1" t="s">
        <v>29</v>
      </c>
      <c r="E62">
        <v>4</v>
      </c>
      <c r="F62" s="1" t="s">
        <v>348</v>
      </c>
      <c r="G62" s="2">
        <v>28860</v>
      </c>
      <c r="H62" s="1" t="s">
        <v>26</v>
      </c>
      <c r="I62" s="1" t="s">
        <v>27</v>
      </c>
      <c r="J62" s="1" t="s">
        <v>20</v>
      </c>
      <c r="K62" s="1" t="s">
        <v>57</v>
      </c>
      <c r="L62" s="1" t="s">
        <v>245</v>
      </c>
      <c r="M62">
        <v>63515</v>
      </c>
      <c r="N62" s="2">
        <v>42553</v>
      </c>
      <c r="O62" s="1" t="s">
        <v>46</v>
      </c>
      <c r="P62">
        <v>3</v>
      </c>
      <c r="Q62" s="1" t="s">
        <v>29</v>
      </c>
      <c r="R62">
        <v>3.89</v>
      </c>
      <c r="S62">
        <v>4</v>
      </c>
      <c r="T62">
        <v>0</v>
      </c>
      <c r="U62">
        <v>7</v>
      </c>
    </row>
    <row r="63" spans="1:21" x14ac:dyDescent="0.3">
      <c r="A63" s="1" t="s">
        <v>668</v>
      </c>
      <c r="B63" s="2">
        <v>43655</v>
      </c>
      <c r="C63" s="1" t="s">
        <v>394</v>
      </c>
      <c r="D63" s="1" t="s">
        <v>24</v>
      </c>
      <c r="E63">
        <v>5</v>
      </c>
      <c r="F63" s="1" t="s">
        <v>349</v>
      </c>
      <c r="G63" s="2">
        <v>28906</v>
      </c>
      <c r="H63" s="1" t="s">
        <v>18</v>
      </c>
      <c r="I63" s="1" t="s">
        <v>19</v>
      </c>
      <c r="J63" s="1" t="s">
        <v>20</v>
      </c>
      <c r="K63" s="1" t="s">
        <v>32</v>
      </c>
      <c r="L63" s="1" t="s">
        <v>33</v>
      </c>
      <c r="M63">
        <v>108987</v>
      </c>
      <c r="N63" s="2">
        <v>42562</v>
      </c>
      <c r="O63" s="1" t="s">
        <v>38</v>
      </c>
      <c r="P63">
        <v>4</v>
      </c>
      <c r="Q63" s="1" t="s">
        <v>24</v>
      </c>
      <c r="R63">
        <v>5</v>
      </c>
      <c r="S63">
        <v>5</v>
      </c>
      <c r="T63">
        <v>0</v>
      </c>
      <c r="U63">
        <v>13</v>
      </c>
    </row>
    <row r="64" spans="1:21" x14ac:dyDescent="0.3">
      <c r="A64" s="1" t="s">
        <v>669</v>
      </c>
      <c r="B64" s="2">
        <v>43835</v>
      </c>
      <c r="C64" s="1" t="s">
        <v>394</v>
      </c>
      <c r="D64" s="1" t="s">
        <v>29</v>
      </c>
      <c r="E64">
        <v>4</v>
      </c>
      <c r="F64" s="1" t="s">
        <v>350</v>
      </c>
      <c r="G64" s="2">
        <v>30811</v>
      </c>
      <c r="H64" s="1" t="s">
        <v>18</v>
      </c>
      <c r="I64" s="1" t="s">
        <v>27</v>
      </c>
      <c r="J64" s="1" t="s">
        <v>20</v>
      </c>
      <c r="K64" s="1" t="s">
        <v>41</v>
      </c>
      <c r="L64" s="1" t="s">
        <v>44</v>
      </c>
      <c r="M64">
        <v>93093</v>
      </c>
      <c r="N64" s="2">
        <v>43477</v>
      </c>
      <c r="O64" s="1" t="s">
        <v>36</v>
      </c>
      <c r="P64">
        <v>3</v>
      </c>
      <c r="Q64" s="1" t="s">
        <v>29</v>
      </c>
      <c r="R64">
        <v>4.7</v>
      </c>
      <c r="S64">
        <v>4</v>
      </c>
      <c r="T64">
        <v>0</v>
      </c>
      <c r="U64">
        <v>19</v>
      </c>
    </row>
    <row r="65" spans="1:21" x14ac:dyDescent="0.3">
      <c r="A65" s="1" t="s">
        <v>670</v>
      </c>
      <c r="B65" s="2">
        <v>44558</v>
      </c>
      <c r="C65" s="1" t="s">
        <v>394</v>
      </c>
      <c r="D65" s="1" t="s">
        <v>55</v>
      </c>
      <c r="E65">
        <v>5</v>
      </c>
      <c r="F65" s="1" t="s">
        <v>351</v>
      </c>
      <c r="G65" s="2">
        <v>32219</v>
      </c>
      <c r="H65" s="1" t="s">
        <v>18</v>
      </c>
      <c r="I65" s="1" t="s">
        <v>19</v>
      </c>
      <c r="J65" s="1" t="s">
        <v>20</v>
      </c>
      <c r="K65" s="1" t="s">
        <v>21</v>
      </c>
      <c r="L65" s="1" t="s">
        <v>22</v>
      </c>
      <c r="M65">
        <v>53564</v>
      </c>
      <c r="N65" s="2">
        <v>42644</v>
      </c>
      <c r="O65" s="1" t="s">
        <v>46</v>
      </c>
      <c r="P65">
        <v>2</v>
      </c>
      <c r="Q65" s="1" t="s">
        <v>55</v>
      </c>
      <c r="R65">
        <v>3.54</v>
      </c>
      <c r="S65">
        <v>5</v>
      </c>
      <c r="T65">
        <v>4</v>
      </c>
      <c r="U65">
        <v>15</v>
      </c>
    </row>
    <row r="66" spans="1:21" x14ac:dyDescent="0.3">
      <c r="A66" s="1" t="s">
        <v>671</v>
      </c>
      <c r="B66" s="2">
        <v>43723</v>
      </c>
      <c r="C66" s="1" t="s">
        <v>394</v>
      </c>
      <c r="D66" s="1" t="s">
        <v>55</v>
      </c>
      <c r="E66">
        <v>5</v>
      </c>
      <c r="F66" s="1" t="s">
        <v>352</v>
      </c>
      <c r="G66" s="2">
        <v>32707</v>
      </c>
      <c r="H66" s="1" t="s">
        <v>26</v>
      </c>
      <c r="I66" s="1" t="s">
        <v>27</v>
      </c>
      <c r="J66" s="1" t="s">
        <v>20</v>
      </c>
      <c r="K66" s="1" t="s">
        <v>41</v>
      </c>
      <c r="L66" s="1" t="s">
        <v>44</v>
      </c>
      <c r="M66">
        <v>60270</v>
      </c>
      <c r="N66" s="2">
        <v>42497</v>
      </c>
      <c r="O66" s="1" t="s">
        <v>28</v>
      </c>
      <c r="P66">
        <v>2</v>
      </c>
      <c r="Q66" s="1" t="s">
        <v>55</v>
      </c>
      <c r="R66">
        <v>2.4</v>
      </c>
      <c r="S66">
        <v>5</v>
      </c>
      <c r="T66">
        <v>5</v>
      </c>
      <c r="U66">
        <v>2</v>
      </c>
    </row>
    <row r="67" spans="1:21" x14ac:dyDescent="0.3">
      <c r="A67" s="1" t="s">
        <v>672</v>
      </c>
      <c r="B67" s="2">
        <v>43763</v>
      </c>
      <c r="C67" s="1" t="s">
        <v>394</v>
      </c>
      <c r="D67" s="1" t="s">
        <v>29</v>
      </c>
      <c r="E67">
        <v>4</v>
      </c>
      <c r="F67" s="1" t="s">
        <v>353</v>
      </c>
      <c r="G67" s="2">
        <v>31613</v>
      </c>
      <c r="H67" s="1" t="s">
        <v>26</v>
      </c>
      <c r="I67" s="1" t="s">
        <v>19</v>
      </c>
      <c r="J67" s="1" t="s">
        <v>20</v>
      </c>
      <c r="K67" s="1" t="s">
        <v>75</v>
      </c>
      <c r="L67" s="1" t="s">
        <v>286</v>
      </c>
      <c r="M67">
        <v>45998</v>
      </c>
      <c r="N67" s="2">
        <v>42506</v>
      </c>
      <c r="O67" s="1" t="s">
        <v>23</v>
      </c>
      <c r="P67">
        <v>3</v>
      </c>
      <c r="Q67" s="1" t="s">
        <v>29</v>
      </c>
      <c r="R67">
        <v>3.45</v>
      </c>
      <c r="S67">
        <v>4</v>
      </c>
      <c r="T67">
        <v>0</v>
      </c>
      <c r="U67">
        <v>5</v>
      </c>
    </row>
    <row r="68" spans="1:21" x14ac:dyDescent="0.3">
      <c r="A68" s="1" t="s">
        <v>673</v>
      </c>
      <c r="B68" s="2">
        <v>42827</v>
      </c>
      <c r="C68" s="1" t="s">
        <v>394</v>
      </c>
      <c r="D68" s="1" t="s">
        <v>24</v>
      </c>
      <c r="E68">
        <v>5</v>
      </c>
      <c r="F68" s="1" t="s">
        <v>354</v>
      </c>
      <c r="G68" s="2">
        <v>31641</v>
      </c>
      <c r="H68" s="1" t="s">
        <v>26</v>
      </c>
      <c r="I68" s="1" t="s">
        <v>27</v>
      </c>
      <c r="J68" s="1" t="s">
        <v>20</v>
      </c>
      <c r="K68" s="1" t="s">
        <v>21</v>
      </c>
      <c r="L68" s="1" t="s">
        <v>48</v>
      </c>
      <c r="M68">
        <v>57954</v>
      </c>
      <c r="N68" s="2">
        <v>42506</v>
      </c>
      <c r="O68" s="1" t="s">
        <v>28</v>
      </c>
      <c r="P68">
        <v>4</v>
      </c>
      <c r="Q68" s="1" t="s">
        <v>24</v>
      </c>
      <c r="R68">
        <v>4.2</v>
      </c>
      <c r="S68">
        <v>5</v>
      </c>
      <c r="T68">
        <v>0</v>
      </c>
      <c r="U68">
        <v>12</v>
      </c>
    </row>
    <row r="69" spans="1:21" x14ac:dyDescent="0.3">
      <c r="A69" s="1" t="s">
        <v>675</v>
      </c>
      <c r="B69" s="2">
        <v>42704</v>
      </c>
      <c r="C69" s="1" t="s">
        <v>394</v>
      </c>
      <c r="D69" s="1" t="s">
        <v>29</v>
      </c>
      <c r="E69">
        <v>3</v>
      </c>
      <c r="F69" s="1" t="s">
        <v>356</v>
      </c>
      <c r="G69" s="2">
        <v>32297</v>
      </c>
      <c r="H69" s="1" t="s">
        <v>18</v>
      </c>
      <c r="I69" s="1" t="s">
        <v>27</v>
      </c>
      <c r="J69" s="1" t="s">
        <v>20</v>
      </c>
      <c r="K69" s="1" t="s">
        <v>75</v>
      </c>
      <c r="L69" s="1" t="s">
        <v>286</v>
      </c>
      <c r="M69">
        <v>64724</v>
      </c>
      <c r="N69" s="2">
        <v>42497</v>
      </c>
      <c r="O69" s="1" t="s">
        <v>46</v>
      </c>
      <c r="P69">
        <v>3</v>
      </c>
      <c r="Q69" s="1" t="s">
        <v>29</v>
      </c>
      <c r="R69">
        <v>5</v>
      </c>
      <c r="S69">
        <v>3</v>
      </c>
      <c r="T69">
        <v>0</v>
      </c>
      <c r="U69">
        <v>13</v>
      </c>
    </row>
    <row r="70" spans="1:21" x14ac:dyDescent="0.3">
      <c r="A70" s="1" t="s">
        <v>676</v>
      </c>
      <c r="B70" s="2">
        <v>44657</v>
      </c>
      <c r="C70" s="1" t="s">
        <v>394</v>
      </c>
      <c r="D70" s="1" t="s">
        <v>29</v>
      </c>
      <c r="E70">
        <v>4</v>
      </c>
      <c r="F70" s="1" t="s">
        <v>357</v>
      </c>
      <c r="G70" s="2">
        <v>30970</v>
      </c>
      <c r="H70" s="1" t="s">
        <v>26</v>
      </c>
      <c r="I70" s="1" t="s">
        <v>40</v>
      </c>
      <c r="J70" s="1" t="s">
        <v>20</v>
      </c>
      <c r="K70" s="1" t="s">
        <v>57</v>
      </c>
      <c r="L70" s="1" t="s">
        <v>245</v>
      </c>
      <c r="M70">
        <v>46799</v>
      </c>
      <c r="N70" s="2">
        <v>42506</v>
      </c>
      <c r="O70" s="1" t="s">
        <v>46</v>
      </c>
      <c r="P70">
        <v>3</v>
      </c>
      <c r="Q70" s="1" t="s">
        <v>29</v>
      </c>
      <c r="R70">
        <v>3.17</v>
      </c>
      <c r="S70">
        <v>4</v>
      </c>
      <c r="T70">
        <v>0</v>
      </c>
      <c r="U70">
        <v>14</v>
      </c>
    </row>
    <row r="71" spans="1:21" x14ac:dyDescent="0.3">
      <c r="A71" s="1" t="s">
        <v>677</v>
      </c>
      <c r="B71" s="2">
        <v>42904</v>
      </c>
      <c r="C71" s="1" t="s">
        <v>394</v>
      </c>
      <c r="D71" s="1" t="s">
        <v>29</v>
      </c>
      <c r="E71">
        <v>5</v>
      </c>
      <c r="F71" s="1" t="s">
        <v>358</v>
      </c>
      <c r="G71" s="2">
        <v>25833</v>
      </c>
      <c r="H71" s="1" t="s">
        <v>26</v>
      </c>
      <c r="I71" s="1" t="s">
        <v>40</v>
      </c>
      <c r="J71" s="1" t="s">
        <v>20</v>
      </c>
      <c r="K71" s="1" t="s">
        <v>41</v>
      </c>
      <c r="L71" s="1" t="s">
        <v>44</v>
      </c>
      <c r="M71">
        <v>46430</v>
      </c>
      <c r="N71" s="2">
        <v>43002</v>
      </c>
      <c r="O71" s="1" t="s">
        <v>28</v>
      </c>
      <c r="P71">
        <v>3</v>
      </c>
      <c r="Q71" s="1" t="s">
        <v>29</v>
      </c>
      <c r="R71">
        <v>4.5</v>
      </c>
      <c r="S71">
        <v>5</v>
      </c>
      <c r="T71">
        <v>0</v>
      </c>
      <c r="U71">
        <v>16</v>
      </c>
    </row>
    <row r="72" spans="1:21" x14ac:dyDescent="0.3">
      <c r="A72" s="1" t="s">
        <v>678</v>
      </c>
      <c r="B72" s="2">
        <v>43692</v>
      </c>
      <c r="C72" s="1" t="s">
        <v>394</v>
      </c>
      <c r="D72" s="1" t="s">
        <v>29</v>
      </c>
      <c r="E72">
        <v>4</v>
      </c>
      <c r="F72" s="1" t="s">
        <v>359</v>
      </c>
      <c r="G72" s="2">
        <v>30844</v>
      </c>
      <c r="H72" s="1" t="s">
        <v>18</v>
      </c>
      <c r="I72" s="1" t="s">
        <v>27</v>
      </c>
      <c r="J72" s="1" t="s">
        <v>20</v>
      </c>
      <c r="K72" s="1" t="s">
        <v>32</v>
      </c>
      <c r="L72" s="1" t="s">
        <v>33</v>
      </c>
      <c r="M72">
        <v>83363</v>
      </c>
      <c r="N72" s="2">
        <v>42421</v>
      </c>
      <c r="O72" s="1" t="s">
        <v>38</v>
      </c>
      <c r="P72">
        <v>3</v>
      </c>
      <c r="Q72" s="1" t="s">
        <v>29</v>
      </c>
      <c r="R72">
        <v>4.1500000000000004</v>
      </c>
      <c r="S72">
        <v>4</v>
      </c>
      <c r="T72">
        <v>0</v>
      </c>
      <c r="U72">
        <v>4</v>
      </c>
    </row>
    <row r="73" spans="1:21" x14ac:dyDescent="0.3">
      <c r="A73" s="1" t="s">
        <v>679</v>
      </c>
      <c r="B73" s="2">
        <v>44746</v>
      </c>
      <c r="C73" s="1" t="s">
        <v>394</v>
      </c>
      <c r="D73" s="1" t="s">
        <v>29</v>
      </c>
      <c r="E73">
        <v>5</v>
      </c>
      <c r="F73" s="1" t="s">
        <v>360</v>
      </c>
      <c r="G73" s="2">
        <v>31047</v>
      </c>
      <c r="H73" s="1" t="s">
        <v>18</v>
      </c>
      <c r="I73" s="1" t="s">
        <v>40</v>
      </c>
      <c r="J73" s="1" t="s">
        <v>20</v>
      </c>
      <c r="K73" s="1" t="s">
        <v>21</v>
      </c>
      <c r="L73" s="1" t="s">
        <v>22</v>
      </c>
      <c r="M73">
        <v>61729</v>
      </c>
      <c r="N73" s="2">
        <v>42639</v>
      </c>
      <c r="O73" s="1" t="s">
        <v>28</v>
      </c>
      <c r="P73">
        <v>3</v>
      </c>
      <c r="Q73" s="1" t="s">
        <v>29</v>
      </c>
      <c r="R73">
        <v>3.8</v>
      </c>
      <c r="S73">
        <v>5</v>
      </c>
      <c r="T73">
        <v>0</v>
      </c>
      <c r="U73">
        <v>19</v>
      </c>
    </row>
    <row r="74" spans="1:21" x14ac:dyDescent="0.3">
      <c r="A74" s="1" t="s">
        <v>680</v>
      </c>
      <c r="B74" s="2">
        <v>43845</v>
      </c>
      <c r="C74" s="1" t="s">
        <v>394</v>
      </c>
      <c r="D74" s="1" t="s">
        <v>29</v>
      </c>
      <c r="E74">
        <v>4</v>
      </c>
      <c r="F74" s="1" t="s">
        <v>361</v>
      </c>
      <c r="G74" s="2">
        <v>30154</v>
      </c>
      <c r="H74" s="1" t="s">
        <v>18</v>
      </c>
      <c r="I74" s="1" t="s">
        <v>40</v>
      </c>
      <c r="J74" s="1" t="s">
        <v>20</v>
      </c>
      <c r="K74" s="1" t="s">
        <v>75</v>
      </c>
      <c r="L74" s="1" t="s">
        <v>286</v>
      </c>
      <c r="M74">
        <v>45115</v>
      </c>
      <c r="N74" s="2">
        <v>42506</v>
      </c>
      <c r="O74" s="1" t="s">
        <v>23</v>
      </c>
      <c r="P74">
        <v>3</v>
      </c>
      <c r="Q74" s="1" t="s">
        <v>29</v>
      </c>
      <c r="R74">
        <v>5</v>
      </c>
      <c r="S74">
        <v>4</v>
      </c>
      <c r="T74">
        <v>0</v>
      </c>
      <c r="U74">
        <v>11</v>
      </c>
    </row>
    <row r="75" spans="1:21" x14ac:dyDescent="0.3">
      <c r="A75" s="1" t="s">
        <v>681</v>
      </c>
      <c r="B75" s="2">
        <v>42299</v>
      </c>
      <c r="C75" s="1" t="s">
        <v>394</v>
      </c>
      <c r="D75" s="1" t="s">
        <v>29</v>
      </c>
      <c r="E75">
        <v>4</v>
      </c>
      <c r="F75" s="1" t="s">
        <v>362</v>
      </c>
      <c r="G75" s="2">
        <v>29715</v>
      </c>
      <c r="H75" s="1" t="s">
        <v>26</v>
      </c>
      <c r="I75" s="1" t="s">
        <v>40</v>
      </c>
      <c r="J75" s="1" t="s">
        <v>20</v>
      </c>
      <c r="K75" s="1" t="s">
        <v>75</v>
      </c>
      <c r="L75" s="1" t="s">
        <v>286</v>
      </c>
      <c r="M75">
        <v>64971</v>
      </c>
      <c r="N75" s="2">
        <v>42639</v>
      </c>
      <c r="O75" s="1" t="s">
        <v>46</v>
      </c>
      <c r="P75">
        <v>3</v>
      </c>
      <c r="Q75" s="1" t="s">
        <v>29</v>
      </c>
      <c r="R75">
        <v>4.5</v>
      </c>
      <c r="S75">
        <v>4</v>
      </c>
      <c r="T75">
        <v>0</v>
      </c>
      <c r="U75">
        <v>10</v>
      </c>
    </row>
    <row r="76" spans="1:21" x14ac:dyDescent="0.3">
      <c r="A76" s="1" t="s">
        <v>682</v>
      </c>
      <c r="B76" s="2">
        <v>42584</v>
      </c>
      <c r="C76" s="1" t="s">
        <v>394</v>
      </c>
      <c r="D76" s="1" t="s">
        <v>29</v>
      </c>
      <c r="E76">
        <v>5</v>
      </c>
      <c r="F76" s="1" t="s">
        <v>363</v>
      </c>
      <c r="G76" s="2">
        <v>26365</v>
      </c>
      <c r="H76" s="1" t="s">
        <v>18</v>
      </c>
      <c r="I76" s="1" t="s">
        <v>27</v>
      </c>
      <c r="J76" s="1" t="s">
        <v>20</v>
      </c>
      <c r="K76" s="1" t="s">
        <v>32</v>
      </c>
      <c r="L76" s="1" t="s">
        <v>307</v>
      </c>
      <c r="M76">
        <v>55578</v>
      </c>
      <c r="N76" s="2">
        <v>42497</v>
      </c>
      <c r="O76" s="1" t="s">
        <v>28</v>
      </c>
      <c r="P76">
        <v>3</v>
      </c>
      <c r="Q76" s="1" t="s">
        <v>29</v>
      </c>
      <c r="R76">
        <v>4.2</v>
      </c>
      <c r="S76">
        <v>5</v>
      </c>
      <c r="T76">
        <v>0</v>
      </c>
      <c r="U76">
        <v>13</v>
      </c>
    </row>
    <row r="77" spans="1:21" x14ac:dyDescent="0.3">
      <c r="A77" s="1" t="s">
        <v>683</v>
      </c>
      <c r="B77" s="2">
        <v>43856</v>
      </c>
      <c r="C77" s="1" t="s">
        <v>394</v>
      </c>
      <c r="D77" s="1" t="s">
        <v>29</v>
      </c>
      <c r="E77">
        <v>3</v>
      </c>
      <c r="F77" s="1" t="s">
        <v>364</v>
      </c>
      <c r="G77" s="2">
        <v>27211</v>
      </c>
      <c r="H77" s="1" t="s">
        <v>18</v>
      </c>
      <c r="I77" s="1" t="s">
        <v>27</v>
      </c>
      <c r="J77" s="1" t="s">
        <v>20</v>
      </c>
      <c r="K77" s="1" t="s">
        <v>75</v>
      </c>
      <c r="L77" s="1" t="s">
        <v>286</v>
      </c>
      <c r="M77">
        <v>50428</v>
      </c>
      <c r="N77" s="2">
        <v>42644</v>
      </c>
      <c r="O77" s="1" t="s">
        <v>28</v>
      </c>
      <c r="P77">
        <v>3</v>
      </c>
      <c r="Q77" s="1" t="s">
        <v>29</v>
      </c>
      <c r="R77">
        <v>5</v>
      </c>
      <c r="S77">
        <v>3</v>
      </c>
      <c r="T77">
        <v>0</v>
      </c>
      <c r="U77">
        <v>11</v>
      </c>
    </row>
    <row r="78" spans="1:21" x14ac:dyDescent="0.3">
      <c r="A78" s="1" t="s">
        <v>684</v>
      </c>
      <c r="B78" s="2">
        <v>45576</v>
      </c>
      <c r="C78" s="1" t="s">
        <v>394</v>
      </c>
      <c r="D78" s="1" t="s">
        <v>29</v>
      </c>
      <c r="E78">
        <v>3</v>
      </c>
      <c r="F78" s="1" t="s">
        <v>365</v>
      </c>
      <c r="G78" s="2">
        <v>26811</v>
      </c>
      <c r="H78" s="1" t="s">
        <v>26</v>
      </c>
      <c r="I78" s="1" t="s">
        <v>19</v>
      </c>
      <c r="J78" s="1" t="s">
        <v>20</v>
      </c>
      <c r="K78" s="1" t="s">
        <v>41</v>
      </c>
      <c r="L78" s="1" t="s">
        <v>366</v>
      </c>
      <c r="M78">
        <v>120000</v>
      </c>
      <c r="N78" s="2">
        <v>45413</v>
      </c>
      <c r="O78" s="1" t="s">
        <v>23</v>
      </c>
      <c r="P78">
        <v>3</v>
      </c>
      <c r="Q78" s="1" t="s">
        <v>29</v>
      </c>
      <c r="R78">
        <v>3.88</v>
      </c>
      <c r="S78">
        <v>3</v>
      </c>
      <c r="T78">
        <v>0</v>
      </c>
      <c r="U78">
        <v>12</v>
      </c>
    </row>
    <row r="79" spans="1:21" x14ac:dyDescent="0.3">
      <c r="A79" s="1" t="s">
        <v>685</v>
      </c>
      <c r="B79" s="2">
        <v>45517</v>
      </c>
      <c r="C79" s="1" t="s">
        <v>394</v>
      </c>
      <c r="D79" s="1" t="s">
        <v>29</v>
      </c>
      <c r="E79">
        <v>5</v>
      </c>
      <c r="F79" s="1" t="s">
        <v>367</v>
      </c>
      <c r="G79" s="2">
        <v>31854</v>
      </c>
      <c r="H79" s="1" t="s">
        <v>18</v>
      </c>
      <c r="I79" s="1" t="s">
        <v>19</v>
      </c>
      <c r="J79" s="1" t="s">
        <v>20</v>
      </c>
      <c r="K79" s="1" t="s">
        <v>21</v>
      </c>
      <c r="L79" s="1" t="s">
        <v>22</v>
      </c>
      <c r="M79">
        <v>53180</v>
      </c>
      <c r="N79" s="2">
        <v>42464</v>
      </c>
      <c r="O79" s="1" t="s">
        <v>46</v>
      </c>
      <c r="P79">
        <v>3</v>
      </c>
      <c r="Q79" s="1" t="s">
        <v>29</v>
      </c>
      <c r="R79">
        <v>5</v>
      </c>
      <c r="S79">
        <v>5</v>
      </c>
      <c r="T79">
        <v>0</v>
      </c>
      <c r="U79">
        <v>4</v>
      </c>
    </row>
    <row r="80" spans="1:21" x14ac:dyDescent="0.3">
      <c r="A80" s="1" t="s">
        <v>686</v>
      </c>
      <c r="B80" s="2">
        <v>43566</v>
      </c>
      <c r="C80" s="1" t="s">
        <v>394</v>
      </c>
      <c r="D80" s="1" t="s">
        <v>29</v>
      </c>
      <c r="E80">
        <v>4</v>
      </c>
      <c r="F80" s="1" t="s">
        <v>368</v>
      </c>
      <c r="G80" s="2">
        <v>23468</v>
      </c>
      <c r="H80" s="1" t="s">
        <v>18</v>
      </c>
      <c r="I80" s="1" t="s">
        <v>40</v>
      </c>
      <c r="J80" s="1" t="s">
        <v>234</v>
      </c>
      <c r="K80" s="1" t="s">
        <v>41</v>
      </c>
      <c r="L80" s="1" t="s">
        <v>235</v>
      </c>
      <c r="M80">
        <v>148999</v>
      </c>
      <c r="N80" s="2">
        <v>42979</v>
      </c>
      <c r="O80" s="1" t="s">
        <v>38</v>
      </c>
      <c r="P80">
        <v>3</v>
      </c>
      <c r="Q80" s="1" t="s">
        <v>29</v>
      </c>
      <c r="R80">
        <v>4.3</v>
      </c>
      <c r="S80">
        <v>4</v>
      </c>
      <c r="T80">
        <v>0</v>
      </c>
      <c r="U80">
        <v>8</v>
      </c>
    </row>
    <row r="81" spans="1:21" x14ac:dyDescent="0.3">
      <c r="A81" s="1" t="s">
        <v>687</v>
      </c>
      <c r="B81" s="2">
        <v>44772</v>
      </c>
      <c r="C81" s="1" t="s">
        <v>394</v>
      </c>
      <c r="D81" s="1" t="s">
        <v>29</v>
      </c>
      <c r="E81">
        <v>5</v>
      </c>
      <c r="F81" s="1" t="s">
        <v>369</v>
      </c>
      <c r="G81" s="2">
        <v>27384</v>
      </c>
      <c r="H81" s="1" t="s">
        <v>18</v>
      </c>
      <c r="I81" s="1" t="s">
        <v>19</v>
      </c>
      <c r="J81" s="1" t="s">
        <v>234</v>
      </c>
      <c r="K81" s="1" t="s">
        <v>75</v>
      </c>
      <c r="L81" s="1" t="s">
        <v>286</v>
      </c>
      <c r="M81">
        <v>46428</v>
      </c>
      <c r="N81" s="2">
        <v>41760</v>
      </c>
      <c r="O81" s="1" t="s">
        <v>46</v>
      </c>
      <c r="P81">
        <v>3</v>
      </c>
      <c r="Q81" s="1" t="s">
        <v>29</v>
      </c>
      <c r="R81">
        <v>4.5999999999999996</v>
      </c>
      <c r="S81">
        <v>5</v>
      </c>
      <c r="T81">
        <v>0</v>
      </c>
      <c r="U81">
        <v>7</v>
      </c>
    </row>
    <row r="82" spans="1:21" x14ac:dyDescent="0.3">
      <c r="A82" s="1" t="s">
        <v>688</v>
      </c>
      <c r="B82" s="2">
        <v>43769</v>
      </c>
      <c r="C82" s="1" t="s">
        <v>394</v>
      </c>
      <c r="D82" s="1" t="s">
        <v>29</v>
      </c>
      <c r="E82">
        <v>3</v>
      </c>
      <c r="F82" s="1" t="s">
        <v>370</v>
      </c>
      <c r="G82" s="2">
        <v>32128</v>
      </c>
      <c r="H82" s="1" t="s">
        <v>18</v>
      </c>
      <c r="I82" s="1" t="s">
        <v>40</v>
      </c>
      <c r="J82" s="1" t="s">
        <v>234</v>
      </c>
      <c r="K82" s="1" t="s">
        <v>41</v>
      </c>
      <c r="L82" s="1" t="s">
        <v>44</v>
      </c>
      <c r="M82">
        <v>88527</v>
      </c>
      <c r="N82" s="2">
        <v>45413</v>
      </c>
      <c r="O82" s="1" t="s">
        <v>23</v>
      </c>
      <c r="P82">
        <v>3</v>
      </c>
      <c r="Q82" s="1" t="s">
        <v>29</v>
      </c>
      <c r="R82">
        <v>4.2</v>
      </c>
      <c r="S82">
        <v>3</v>
      </c>
      <c r="T82">
        <v>0</v>
      </c>
      <c r="U82">
        <v>2</v>
      </c>
    </row>
    <row r="83" spans="1:21" x14ac:dyDescent="0.3">
      <c r="A83" s="1" t="s">
        <v>689</v>
      </c>
      <c r="B83" s="2">
        <v>43681</v>
      </c>
      <c r="C83" s="1" t="s">
        <v>394</v>
      </c>
      <c r="D83" s="1" t="s">
        <v>29</v>
      </c>
      <c r="E83">
        <v>4</v>
      </c>
      <c r="F83" s="1" t="s">
        <v>371</v>
      </c>
      <c r="G83" s="2">
        <v>32106</v>
      </c>
      <c r="H83" s="1" t="s">
        <v>26</v>
      </c>
      <c r="I83" s="1" t="s">
        <v>19</v>
      </c>
      <c r="J83" s="1" t="s">
        <v>20</v>
      </c>
      <c r="K83" s="1" t="s">
        <v>32</v>
      </c>
      <c r="L83" s="1" t="s">
        <v>307</v>
      </c>
      <c r="M83">
        <v>63878</v>
      </c>
      <c r="N83" s="2">
        <v>42410</v>
      </c>
      <c r="O83" s="1" t="s">
        <v>28</v>
      </c>
      <c r="P83">
        <v>3</v>
      </c>
      <c r="Q83" s="1" t="s">
        <v>29</v>
      </c>
      <c r="R83">
        <v>4.68</v>
      </c>
      <c r="S83">
        <v>4</v>
      </c>
      <c r="T83">
        <v>0</v>
      </c>
      <c r="U83">
        <v>20</v>
      </c>
    </row>
    <row r="84" spans="1:21" x14ac:dyDescent="0.3">
      <c r="A84" s="1" t="s">
        <v>690</v>
      </c>
      <c r="B84" s="2">
        <v>43003</v>
      </c>
      <c r="C84" s="1" t="s">
        <v>394</v>
      </c>
      <c r="D84" s="1" t="s">
        <v>29</v>
      </c>
      <c r="E84">
        <v>4</v>
      </c>
      <c r="F84" s="1" t="s">
        <v>372</v>
      </c>
      <c r="G84" s="2">
        <v>31942</v>
      </c>
      <c r="H84" s="1" t="s">
        <v>26</v>
      </c>
      <c r="I84" s="1" t="s">
        <v>27</v>
      </c>
      <c r="J84" s="1" t="s">
        <v>20</v>
      </c>
      <c r="K84" s="1" t="s">
        <v>57</v>
      </c>
      <c r="L84" s="1" t="s">
        <v>245</v>
      </c>
      <c r="M84">
        <v>55000</v>
      </c>
      <c r="N84" s="2">
        <v>42639</v>
      </c>
      <c r="O84" s="1" t="s">
        <v>38</v>
      </c>
      <c r="P84">
        <v>3</v>
      </c>
      <c r="Q84" s="1" t="s">
        <v>29</v>
      </c>
      <c r="R84">
        <v>3.8</v>
      </c>
      <c r="S84">
        <v>4</v>
      </c>
      <c r="T84">
        <v>0</v>
      </c>
      <c r="U84">
        <v>17</v>
      </c>
    </row>
    <row r="85" spans="1:21" x14ac:dyDescent="0.3">
      <c r="A85" s="1" t="s">
        <v>691</v>
      </c>
      <c r="B85" s="2">
        <v>43645</v>
      </c>
      <c r="C85" s="1" t="s">
        <v>394</v>
      </c>
      <c r="D85" s="1" t="s">
        <v>24</v>
      </c>
      <c r="E85">
        <v>4</v>
      </c>
      <c r="F85" s="1" t="s">
        <v>373</v>
      </c>
      <c r="G85" s="2">
        <v>26749</v>
      </c>
      <c r="H85" s="1" t="s">
        <v>26</v>
      </c>
      <c r="I85" s="1" t="s">
        <v>40</v>
      </c>
      <c r="J85" s="1" t="s">
        <v>20</v>
      </c>
      <c r="K85" s="1" t="s">
        <v>41</v>
      </c>
      <c r="L85" s="1" t="s">
        <v>44</v>
      </c>
      <c r="M85">
        <v>62425</v>
      </c>
      <c r="N85" s="2">
        <v>43233</v>
      </c>
      <c r="O85" s="1" t="s">
        <v>23</v>
      </c>
      <c r="P85">
        <v>4</v>
      </c>
      <c r="Q85" s="1" t="s">
        <v>24</v>
      </c>
      <c r="R85">
        <v>4.0999999999999996</v>
      </c>
      <c r="S85">
        <v>4</v>
      </c>
      <c r="T85">
        <v>0</v>
      </c>
      <c r="U85">
        <v>16</v>
      </c>
    </row>
    <row r="86" spans="1:21" x14ac:dyDescent="0.3">
      <c r="A86" s="1" t="s">
        <v>692</v>
      </c>
      <c r="B86" s="2">
        <v>42739</v>
      </c>
      <c r="C86" s="1" t="s">
        <v>394</v>
      </c>
      <c r="D86" s="1" t="s">
        <v>29</v>
      </c>
      <c r="E86">
        <v>5</v>
      </c>
      <c r="F86" s="1" t="s">
        <v>374</v>
      </c>
      <c r="G86" s="2">
        <v>27457</v>
      </c>
      <c r="H86" s="1" t="s">
        <v>26</v>
      </c>
      <c r="I86" s="1" t="s">
        <v>27</v>
      </c>
      <c r="J86" s="1" t="s">
        <v>20</v>
      </c>
      <c r="K86" s="1" t="s">
        <v>75</v>
      </c>
      <c r="L86" s="1" t="s">
        <v>286</v>
      </c>
      <c r="M86">
        <v>60754</v>
      </c>
      <c r="N86" s="2">
        <v>41756</v>
      </c>
      <c r="O86" s="1" t="s">
        <v>38</v>
      </c>
      <c r="P86">
        <v>3</v>
      </c>
      <c r="Q86" s="1" t="s">
        <v>29</v>
      </c>
      <c r="R86">
        <v>4.5</v>
      </c>
      <c r="S86">
        <v>5</v>
      </c>
      <c r="T86">
        <v>0</v>
      </c>
      <c r="U86">
        <v>11</v>
      </c>
    </row>
    <row r="87" spans="1:21" x14ac:dyDescent="0.3">
      <c r="A87" s="1" t="s">
        <v>693</v>
      </c>
      <c r="B87" s="2">
        <v>44415</v>
      </c>
      <c r="C87" s="1" t="s">
        <v>394</v>
      </c>
      <c r="D87" s="1" t="s">
        <v>29</v>
      </c>
      <c r="E87">
        <v>3</v>
      </c>
      <c r="F87" s="1" t="s">
        <v>375</v>
      </c>
      <c r="G87" s="2">
        <v>19503</v>
      </c>
      <c r="H87" s="1" t="s">
        <v>26</v>
      </c>
      <c r="I87" s="1" t="s">
        <v>27</v>
      </c>
      <c r="J87" s="1" t="s">
        <v>20</v>
      </c>
      <c r="K87" s="1" t="s">
        <v>21</v>
      </c>
      <c r="L87" s="1" t="s">
        <v>48</v>
      </c>
      <c r="M87">
        <v>72202</v>
      </c>
      <c r="N87" s="2">
        <v>42506</v>
      </c>
      <c r="O87" s="1" t="s">
        <v>46</v>
      </c>
      <c r="P87">
        <v>3</v>
      </c>
      <c r="Q87" s="1" t="s">
        <v>29</v>
      </c>
      <c r="R87">
        <v>3.93</v>
      </c>
      <c r="S87">
        <v>3</v>
      </c>
      <c r="T87">
        <v>0</v>
      </c>
      <c r="U87">
        <v>3</v>
      </c>
    </row>
    <row r="88" spans="1:21" x14ac:dyDescent="0.3">
      <c r="A88" s="1" t="s">
        <v>694</v>
      </c>
      <c r="B88" s="2">
        <v>43960</v>
      </c>
      <c r="C88" s="1" t="s">
        <v>394</v>
      </c>
      <c r="D88" s="1" t="s">
        <v>29</v>
      </c>
      <c r="E88">
        <v>4</v>
      </c>
      <c r="F88" s="1" t="s">
        <v>376</v>
      </c>
      <c r="G88" s="2">
        <v>23990</v>
      </c>
      <c r="H88" s="1" t="s">
        <v>26</v>
      </c>
      <c r="I88" s="1" t="s">
        <v>19</v>
      </c>
      <c r="J88" s="1" t="s">
        <v>20</v>
      </c>
      <c r="K88" s="1" t="s">
        <v>75</v>
      </c>
      <c r="L88" s="1" t="s">
        <v>286</v>
      </c>
      <c r="M88">
        <v>48413</v>
      </c>
      <c r="N88" s="2">
        <v>42497</v>
      </c>
      <c r="O88" s="1" t="s">
        <v>28</v>
      </c>
      <c r="P88">
        <v>3</v>
      </c>
      <c r="Q88" s="1" t="s">
        <v>29</v>
      </c>
      <c r="R88">
        <v>3.98</v>
      </c>
      <c r="S88">
        <v>4</v>
      </c>
      <c r="T88">
        <v>0</v>
      </c>
      <c r="U88">
        <v>1</v>
      </c>
    </row>
    <row r="89" spans="1:21" x14ac:dyDescent="0.3">
      <c r="A89" s="1" t="s">
        <v>695</v>
      </c>
      <c r="B89" s="2">
        <v>41881</v>
      </c>
      <c r="C89" s="1" t="s">
        <v>394</v>
      </c>
      <c r="D89" s="1" t="s">
        <v>29</v>
      </c>
      <c r="E89">
        <v>4</v>
      </c>
      <c r="F89" s="1" t="s">
        <v>377</v>
      </c>
      <c r="G89" s="2">
        <v>27653</v>
      </c>
      <c r="H89" s="1" t="s">
        <v>18</v>
      </c>
      <c r="I89" s="1" t="s">
        <v>35</v>
      </c>
      <c r="J89" s="1" t="s">
        <v>20</v>
      </c>
      <c r="K89" s="1" t="s">
        <v>21</v>
      </c>
      <c r="L89" s="1" t="s">
        <v>48</v>
      </c>
      <c r="M89">
        <v>67176</v>
      </c>
      <c r="N89" s="2">
        <v>41085</v>
      </c>
      <c r="O89" s="1" t="s">
        <v>131</v>
      </c>
      <c r="P89">
        <v>3</v>
      </c>
      <c r="Q89" s="1" t="s">
        <v>29</v>
      </c>
      <c r="R89">
        <v>4.0999999999999996</v>
      </c>
      <c r="S89">
        <v>4</v>
      </c>
      <c r="T89">
        <v>0</v>
      </c>
      <c r="U89">
        <v>15</v>
      </c>
    </row>
    <row r="90" spans="1:21" x14ac:dyDescent="0.3">
      <c r="A90" s="1" t="s">
        <v>696</v>
      </c>
      <c r="B90" s="2">
        <v>44167</v>
      </c>
      <c r="C90" s="1" t="s">
        <v>394</v>
      </c>
      <c r="D90" s="1" t="s">
        <v>29</v>
      </c>
      <c r="E90">
        <v>3</v>
      </c>
      <c r="F90" s="1" t="s">
        <v>378</v>
      </c>
      <c r="G90" s="2">
        <v>32268</v>
      </c>
      <c r="H90" s="1" t="s">
        <v>18</v>
      </c>
      <c r="I90" s="1" t="s">
        <v>27</v>
      </c>
      <c r="J90" s="1" t="s">
        <v>20</v>
      </c>
      <c r="K90" s="1" t="s">
        <v>41</v>
      </c>
      <c r="L90" s="1" t="s">
        <v>126</v>
      </c>
      <c r="M90">
        <v>75281</v>
      </c>
      <c r="N90" s="2">
        <v>45413</v>
      </c>
      <c r="O90" s="1" t="s">
        <v>28</v>
      </c>
      <c r="P90">
        <v>3</v>
      </c>
      <c r="Q90" s="1" t="s">
        <v>29</v>
      </c>
      <c r="R90">
        <v>4.2</v>
      </c>
      <c r="S90">
        <v>3</v>
      </c>
      <c r="T90">
        <v>0</v>
      </c>
      <c r="U90">
        <v>11</v>
      </c>
    </row>
    <row r="91" spans="1:21" x14ac:dyDescent="0.3">
      <c r="A91" s="1" t="s">
        <v>697</v>
      </c>
      <c r="B91" s="2">
        <v>44666</v>
      </c>
      <c r="C91" s="1" t="s">
        <v>394</v>
      </c>
      <c r="D91" s="1" t="s">
        <v>29</v>
      </c>
      <c r="E91">
        <v>3</v>
      </c>
      <c r="F91" s="1" t="s">
        <v>379</v>
      </c>
      <c r="G91" s="2">
        <v>30481</v>
      </c>
      <c r="H91" s="1" t="s">
        <v>18</v>
      </c>
      <c r="I91" s="1" t="s">
        <v>19</v>
      </c>
      <c r="J91" s="1" t="s">
        <v>20</v>
      </c>
      <c r="K91" s="1" t="s">
        <v>32</v>
      </c>
      <c r="L91" s="1" t="s">
        <v>33</v>
      </c>
      <c r="M91">
        <v>100416</v>
      </c>
      <c r="N91" s="2">
        <v>43149</v>
      </c>
      <c r="O91" s="1" t="s">
        <v>38</v>
      </c>
      <c r="P91">
        <v>3</v>
      </c>
      <c r="Q91" s="1" t="s">
        <v>29</v>
      </c>
      <c r="R91">
        <v>4.5999999999999996</v>
      </c>
      <c r="S91">
        <v>3</v>
      </c>
      <c r="T91">
        <v>0</v>
      </c>
      <c r="U91">
        <v>9</v>
      </c>
    </row>
    <row r="92" spans="1:21" x14ac:dyDescent="0.3">
      <c r="A92" s="1" t="s">
        <v>698</v>
      </c>
      <c r="B92" s="2">
        <v>43138</v>
      </c>
      <c r="C92" s="1" t="s">
        <v>394</v>
      </c>
      <c r="D92" s="1" t="s">
        <v>29</v>
      </c>
      <c r="E92">
        <v>3</v>
      </c>
      <c r="F92" s="1" t="s">
        <v>380</v>
      </c>
      <c r="G92" s="2">
        <v>31121</v>
      </c>
      <c r="H92" s="1" t="s">
        <v>26</v>
      </c>
      <c r="I92" s="1" t="s">
        <v>19</v>
      </c>
      <c r="J92" s="1" t="s">
        <v>20</v>
      </c>
      <c r="K92" s="1" t="s">
        <v>21</v>
      </c>
      <c r="L92" s="1" t="s">
        <v>48</v>
      </c>
      <c r="M92">
        <v>74813</v>
      </c>
      <c r="N92" s="2">
        <v>42644</v>
      </c>
      <c r="O92" s="1" t="s">
        <v>23</v>
      </c>
      <c r="P92">
        <v>3</v>
      </c>
      <c r="Q92" s="1" t="s">
        <v>29</v>
      </c>
      <c r="R92">
        <v>4.4000000000000004</v>
      </c>
      <c r="S92">
        <v>3</v>
      </c>
      <c r="T92">
        <v>0</v>
      </c>
      <c r="U92">
        <v>5</v>
      </c>
    </row>
    <row r="93" spans="1:21" x14ac:dyDescent="0.3">
      <c r="A93" s="1" t="s">
        <v>699</v>
      </c>
      <c r="B93" s="2">
        <v>43953</v>
      </c>
      <c r="C93" s="1" t="s">
        <v>394</v>
      </c>
      <c r="D93" s="1" t="s">
        <v>24</v>
      </c>
      <c r="E93">
        <v>5</v>
      </c>
      <c r="F93" s="1" t="s">
        <v>381</v>
      </c>
      <c r="G93" s="2">
        <v>31808</v>
      </c>
      <c r="H93" s="1" t="s">
        <v>18</v>
      </c>
      <c r="I93" s="1" t="s">
        <v>40</v>
      </c>
      <c r="J93" s="1" t="s">
        <v>20</v>
      </c>
      <c r="K93" s="1" t="s">
        <v>57</v>
      </c>
      <c r="L93" s="1" t="s">
        <v>245</v>
      </c>
      <c r="M93">
        <v>58523</v>
      </c>
      <c r="N93" s="2">
        <v>42960</v>
      </c>
      <c r="O93" s="1" t="s">
        <v>23</v>
      </c>
      <c r="P93">
        <v>4</v>
      </c>
      <c r="Q93" s="1" t="s">
        <v>24</v>
      </c>
      <c r="R93">
        <v>4.5</v>
      </c>
      <c r="S93">
        <v>5</v>
      </c>
      <c r="T93">
        <v>0</v>
      </c>
      <c r="U93">
        <v>15</v>
      </c>
    </row>
    <row r="94" spans="1:21" x14ac:dyDescent="0.3">
      <c r="A94" s="1" t="s">
        <v>700</v>
      </c>
      <c r="B94" s="2">
        <v>42401</v>
      </c>
      <c r="C94" s="1" t="s">
        <v>394</v>
      </c>
      <c r="D94" s="1" t="s">
        <v>29</v>
      </c>
      <c r="E94">
        <v>3</v>
      </c>
      <c r="F94" s="1" t="s">
        <v>382</v>
      </c>
      <c r="G94" s="2">
        <v>20407</v>
      </c>
      <c r="H94" s="1" t="s">
        <v>26</v>
      </c>
      <c r="I94" s="1" t="s">
        <v>27</v>
      </c>
      <c r="J94" s="1" t="s">
        <v>20</v>
      </c>
      <c r="K94" s="1" t="s">
        <v>21</v>
      </c>
      <c r="L94" s="1" t="s">
        <v>69</v>
      </c>
      <c r="M94">
        <v>80512</v>
      </c>
      <c r="N94" s="2">
        <v>42639</v>
      </c>
      <c r="O94" s="1" t="s">
        <v>38</v>
      </c>
      <c r="P94">
        <v>3</v>
      </c>
      <c r="Q94" s="1" t="s">
        <v>29</v>
      </c>
      <c r="R94">
        <v>4.5</v>
      </c>
      <c r="S94">
        <v>3</v>
      </c>
      <c r="T94">
        <v>0</v>
      </c>
      <c r="U94">
        <v>5</v>
      </c>
    </row>
    <row r="95" spans="1:21" x14ac:dyDescent="0.3">
      <c r="A95" s="1" t="s">
        <v>701</v>
      </c>
      <c r="B95" s="2">
        <v>43474</v>
      </c>
      <c r="C95" s="1" t="s">
        <v>394</v>
      </c>
      <c r="D95" s="1" t="s">
        <v>55</v>
      </c>
      <c r="E95">
        <v>3</v>
      </c>
      <c r="F95" s="1" t="s">
        <v>383</v>
      </c>
      <c r="G95" s="2">
        <v>29259</v>
      </c>
      <c r="H95" s="1" t="s">
        <v>26</v>
      </c>
      <c r="I95" s="1" t="s">
        <v>19</v>
      </c>
      <c r="J95" s="1" t="s">
        <v>20</v>
      </c>
      <c r="K95" s="1" t="s">
        <v>21</v>
      </c>
      <c r="L95" s="1" t="s">
        <v>22</v>
      </c>
      <c r="M95">
        <v>50274</v>
      </c>
      <c r="N95" s="2">
        <v>42960</v>
      </c>
      <c r="O95" s="1" t="s">
        <v>28</v>
      </c>
      <c r="P95">
        <v>2</v>
      </c>
      <c r="Q95" s="1" t="s">
        <v>55</v>
      </c>
      <c r="R95">
        <v>2.5</v>
      </c>
      <c r="S95">
        <v>3</v>
      </c>
      <c r="T95">
        <v>6</v>
      </c>
      <c r="U95">
        <v>13</v>
      </c>
    </row>
    <row r="96" spans="1:21" x14ac:dyDescent="0.3">
      <c r="A96" s="1" t="s">
        <v>702</v>
      </c>
      <c r="B96" s="2">
        <v>43235</v>
      </c>
      <c r="C96" s="1" t="s">
        <v>394</v>
      </c>
      <c r="D96" s="1" t="s">
        <v>29</v>
      </c>
      <c r="E96">
        <v>5</v>
      </c>
      <c r="F96" s="1" t="s">
        <v>384</v>
      </c>
      <c r="G96" s="2">
        <v>31921</v>
      </c>
      <c r="H96" s="1" t="s">
        <v>18</v>
      </c>
      <c r="I96" s="1" t="s">
        <v>19</v>
      </c>
      <c r="J96" s="1" t="s">
        <v>20</v>
      </c>
      <c r="K96" s="1" t="s">
        <v>32</v>
      </c>
      <c r="L96" s="1" t="s">
        <v>33</v>
      </c>
      <c r="M96">
        <v>58371</v>
      </c>
      <c r="N96" s="2">
        <v>42644</v>
      </c>
      <c r="O96" s="1" t="s">
        <v>23</v>
      </c>
      <c r="P96">
        <v>3</v>
      </c>
      <c r="Q96" s="1" t="s">
        <v>29</v>
      </c>
      <c r="R96">
        <v>5</v>
      </c>
      <c r="S96">
        <v>5</v>
      </c>
      <c r="T96">
        <v>0</v>
      </c>
      <c r="U96">
        <v>11</v>
      </c>
    </row>
    <row r="97" spans="1:21" x14ac:dyDescent="0.3">
      <c r="A97" s="1" t="s">
        <v>703</v>
      </c>
      <c r="B97" s="2">
        <v>43655</v>
      </c>
      <c r="C97" s="1" t="s">
        <v>394</v>
      </c>
      <c r="D97" s="1" t="s">
        <v>29</v>
      </c>
      <c r="E97">
        <v>3</v>
      </c>
      <c r="F97" s="1" t="s">
        <v>385</v>
      </c>
      <c r="G97" s="2">
        <v>23994</v>
      </c>
      <c r="H97" s="1" t="s">
        <v>18</v>
      </c>
      <c r="I97" s="1" t="s">
        <v>27</v>
      </c>
      <c r="J97" s="1" t="s">
        <v>20</v>
      </c>
      <c r="K97" s="1" t="s">
        <v>75</v>
      </c>
      <c r="L97" s="1" t="s">
        <v>286</v>
      </c>
      <c r="M97">
        <v>55140</v>
      </c>
      <c r="N97" s="2">
        <v>42506</v>
      </c>
      <c r="O97" s="1" t="s">
        <v>110</v>
      </c>
      <c r="P97">
        <v>3</v>
      </c>
      <c r="Q97" s="1" t="s">
        <v>29</v>
      </c>
      <c r="R97">
        <v>5</v>
      </c>
      <c r="S97">
        <v>3</v>
      </c>
      <c r="T97">
        <v>0</v>
      </c>
      <c r="U97">
        <v>7</v>
      </c>
    </row>
    <row r="98" spans="1:21" x14ac:dyDescent="0.3">
      <c r="A98" s="1" t="s">
        <v>704</v>
      </c>
      <c r="B98" s="2">
        <v>42504</v>
      </c>
      <c r="C98" s="1" t="s">
        <v>394</v>
      </c>
      <c r="D98" s="1" t="s">
        <v>29</v>
      </c>
      <c r="E98">
        <v>5</v>
      </c>
      <c r="F98" s="1" t="s">
        <v>386</v>
      </c>
      <c r="G98" s="2">
        <v>30527</v>
      </c>
      <c r="H98" s="1" t="s">
        <v>26</v>
      </c>
      <c r="I98" s="1" t="s">
        <v>40</v>
      </c>
      <c r="J98" s="1" t="s">
        <v>20</v>
      </c>
      <c r="K98" s="1" t="s">
        <v>57</v>
      </c>
      <c r="L98" s="1" t="s">
        <v>245</v>
      </c>
      <c r="M98">
        <v>58062</v>
      </c>
      <c r="N98" s="2">
        <v>42644</v>
      </c>
      <c r="O98" s="1" t="s">
        <v>46</v>
      </c>
      <c r="P98">
        <v>3</v>
      </c>
      <c r="Q98" s="1" t="s">
        <v>29</v>
      </c>
      <c r="R98">
        <v>3.6</v>
      </c>
      <c r="S98">
        <v>5</v>
      </c>
      <c r="T98">
        <v>0</v>
      </c>
      <c r="U98">
        <v>9</v>
      </c>
    </row>
    <row r="99" spans="1:21" x14ac:dyDescent="0.3">
      <c r="A99" s="1" t="s">
        <v>705</v>
      </c>
      <c r="B99" s="2">
        <v>43643</v>
      </c>
      <c r="C99" s="1" t="s">
        <v>394</v>
      </c>
      <c r="D99" s="1" t="s">
        <v>29</v>
      </c>
      <c r="E99">
        <v>4</v>
      </c>
      <c r="F99" s="1" t="s">
        <v>387</v>
      </c>
      <c r="G99" s="2">
        <v>25244</v>
      </c>
      <c r="H99" s="1" t="s">
        <v>26</v>
      </c>
      <c r="I99" s="1" t="s">
        <v>19</v>
      </c>
      <c r="J99" s="1" t="s">
        <v>20</v>
      </c>
      <c r="K99" s="1" t="s">
        <v>57</v>
      </c>
      <c r="L99" s="1" t="s">
        <v>245</v>
      </c>
      <c r="M99">
        <v>59728</v>
      </c>
      <c r="N99" s="2">
        <v>42979</v>
      </c>
      <c r="O99" s="1" t="s">
        <v>38</v>
      </c>
      <c r="P99">
        <v>3</v>
      </c>
      <c r="Q99" s="1" t="s">
        <v>29</v>
      </c>
      <c r="R99">
        <v>4.3</v>
      </c>
      <c r="S99">
        <v>4</v>
      </c>
      <c r="T99">
        <v>0</v>
      </c>
      <c r="U99">
        <v>16</v>
      </c>
    </row>
    <row r="100" spans="1:21" x14ac:dyDescent="0.3">
      <c r="A100" s="1" t="s">
        <v>706</v>
      </c>
      <c r="B100" s="2">
        <v>43882</v>
      </c>
      <c r="C100" s="1" t="s">
        <v>394</v>
      </c>
      <c r="D100" s="1" t="s">
        <v>24</v>
      </c>
      <c r="E100">
        <v>3</v>
      </c>
      <c r="F100" s="1" t="s">
        <v>388</v>
      </c>
      <c r="G100" s="2">
        <v>21377</v>
      </c>
      <c r="H100" s="1" t="s">
        <v>18</v>
      </c>
      <c r="I100" s="1" t="s">
        <v>19</v>
      </c>
      <c r="J100" s="1" t="s">
        <v>20</v>
      </c>
      <c r="K100" s="1" t="s">
        <v>32</v>
      </c>
      <c r="L100" s="1" t="s">
        <v>307</v>
      </c>
      <c r="M100">
        <v>70507</v>
      </c>
      <c r="N100" s="2">
        <v>43282</v>
      </c>
      <c r="O100" s="1" t="s">
        <v>23</v>
      </c>
      <c r="P100">
        <v>4</v>
      </c>
      <c r="Q100" s="1" t="s">
        <v>24</v>
      </c>
      <c r="R100">
        <v>5</v>
      </c>
      <c r="S100">
        <v>3</v>
      </c>
      <c r="T100">
        <v>0</v>
      </c>
      <c r="U100">
        <v>7</v>
      </c>
    </row>
    <row r="101" spans="1:21" x14ac:dyDescent="0.3">
      <c r="A101" s="1" t="s">
        <v>707</v>
      </c>
      <c r="B101" s="2">
        <v>43737</v>
      </c>
      <c r="C101" s="1" t="s">
        <v>394</v>
      </c>
      <c r="D101" s="1" t="s">
        <v>395</v>
      </c>
      <c r="E101">
        <v>2</v>
      </c>
      <c r="F101" s="1" t="s">
        <v>389</v>
      </c>
      <c r="G101" s="2">
        <v>30046</v>
      </c>
      <c r="H101" s="1" t="s">
        <v>26</v>
      </c>
      <c r="I101" s="1" t="s">
        <v>19</v>
      </c>
      <c r="J101" s="1" t="s">
        <v>20</v>
      </c>
      <c r="K101" s="1" t="s">
        <v>32</v>
      </c>
      <c r="L101" s="1" t="s">
        <v>307</v>
      </c>
      <c r="M101">
        <v>48513</v>
      </c>
      <c r="N101" s="2">
        <v>41314</v>
      </c>
      <c r="O101" s="1" t="s">
        <v>46</v>
      </c>
      <c r="P101">
        <v>1</v>
      </c>
      <c r="Q101" s="1" t="s">
        <v>104</v>
      </c>
      <c r="R101">
        <v>3.2</v>
      </c>
      <c r="S101">
        <v>2</v>
      </c>
      <c r="T101">
        <v>5</v>
      </c>
      <c r="U101">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BA3F4D1-24FD-4B60-B3E7-E351B73894C7}">
  <ds:schemaRefs/>
</ds:datastoreItem>
</file>

<file path=customXml/itemProps2.xml><?xml version="1.0" encoding="utf-8"?>
<ds:datastoreItem xmlns:ds="http://schemas.openxmlformats.org/officeDocument/2006/customXml" ds:itemID="{17F860B9-CDE5-4722-ACC3-00C95F4D7439}">
  <ds:schemaRefs/>
</ds:datastoreItem>
</file>

<file path=customXml/itemProps3.xml><?xml version="1.0" encoding="utf-8"?>
<ds:datastoreItem xmlns:ds="http://schemas.openxmlformats.org/officeDocument/2006/customXml" ds:itemID="{D29C688C-4153-4CC9-A2BE-63CD9FF0D794}">
  <ds:schemaRefs/>
</ds:datastoreItem>
</file>

<file path=customXml/itemProps4.xml><?xml version="1.0" encoding="utf-8"?>
<ds:datastoreItem xmlns:ds="http://schemas.openxmlformats.org/officeDocument/2006/customXml" ds:itemID="{462CB132-F10E-4554-A94E-6599C7987C9E}">
  <ds:schemaRefs/>
</ds:datastoreItem>
</file>

<file path=customXml/itemProps5.xml><?xml version="1.0" encoding="utf-8"?>
<ds:datastoreItem xmlns:ds="http://schemas.openxmlformats.org/officeDocument/2006/customXml" ds:itemID="{AEC2DB3F-366B-4F46-BAB6-0AEBD2446524}">
  <ds:schemaRefs/>
</ds:datastoreItem>
</file>

<file path=customXml/itemProps6.xml><?xml version="1.0" encoding="utf-8"?>
<ds:datastoreItem xmlns:ds="http://schemas.openxmlformats.org/officeDocument/2006/customXml" ds:itemID="{7F2E88AC-817D-4BE1-8B1D-7F4D9A598D22}">
  <ds:schemaRefs/>
</ds:datastoreItem>
</file>

<file path=customXml/itemProps7.xml><?xml version="1.0" encoding="utf-8"?>
<ds:datastoreItem xmlns:ds="http://schemas.openxmlformats.org/officeDocument/2006/customXml" ds:itemID="{4D37FB01-A9B2-40C4-824D-BA8183241088}">
  <ds:schemaRefs/>
</ds:datastoreItem>
</file>

<file path=customXml/itemProps8.xml><?xml version="1.0" encoding="utf-8"?>
<ds:datastoreItem xmlns:ds="http://schemas.openxmlformats.org/officeDocument/2006/customXml" ds:itemID="{EE0C0977-3787-4879-8E06-5A5A18E73DEF}">
  <ds:schemaRefs/>
</ds:datastoreItem>
</file>

<file path=customXml/itemProps9.xml><?xml version="1.0" encoding="utf-8"?>
<ds:datastoreItem xmlns:ds="http://schemas.openxmlformats.org/officeDocument/2006/customXml" ds:itemID="{CF7EADF8-814A-40A1-B4EC-242061AF1AAB}">
  <ds:schemaRefs/>
</ds:datastoreItem>
</file>

<file path=customXml/itemProps10.xml><?xml version="1.0" encoding="utf-8"?>
<ds:datastoreItem xmlns:ds="http://schemas.openxmlformats.org/officeDocument/2006/customXml" ds:itemID="{31958546-CC9C-415A-9774-AC8881F063CC}">
  <ds:schemaRefs/>
</ds:datastoreItem>
</file>

<file path=customXml/itemProps11.xml><?xml version="1.0" encoding="utf-8"?>
<ds:datastoreItem xmlns:ds="http://schemas.openxmlformats.org/officeDocument/2006/customXml" ds:itemID="{753AAA20-7C5F-48B6-8659-492D9ABA72C0}">
  <ds:schemaRefs/>
</ds:datastoreItem>
</file>

<file path=customXml/itemProps12.xml><?xml version="1.0" encoding="utf-8"?>
<ds:datastoreItem xmlns:ds="http://schemas.openxmlformats.org/officeDocument/2006/customXml" ds:itemID="{B39EC28B-6B86-4865-AC16-A0E74EC8BBED}">
  <ds:schemaRefs/>
</ds:datastoreItem>
</file>

<file path=customXml/itemProps13.xml><?xml version="1.0" encoding="utf-8"?>
<ds:datastoreItem xmlns:ds="http://schemas.openxmlformats.org/officeDocument/2006/customXml" ds:itemID="{36392DD1-4DF1-4EBF-8037-BCC5F028CC13}">
  <ds:schemaRefs/>
</ds:datastoreItem>
</file>

<file path=customXml/itemProps14.xml><?xml version="1.0" encoding="utf-8"?>
<ds:datastoreItem xmlns:ds="http://schemas.openxmlformats.org/officeDocument/2006/customXml" ds:itemID="{E8216EAF-D11B-439F-A949-6A85F9D6D2D6}">
  <ds:schemaRefs/>
</ds:datastoreItem>
</file>

<file path=customXml/itemProps15.xml><?xml version="1.0" encoding="utf-8"?>
<ds:datastoreItem xmlns:ds="http://schemas.openxmlformats.org/officeDocument/2006/customXml" ds:itemID="{EF6CCFAC-16A1-4C88-A070-93A01A9693E2}">
  <ds:schemaRefs/>
</ds:datastoreItem>
</file>

<file path=customXml/itemProps16.xml><?xml version="1.0" encoding="utf-8"?>
<ds:datastoreItem xmlns:ds="http://schemas.openxmlformats.org/officeDocument/2006/customXml" ds:itemID="{1B7B60C2-5CAD-4070-B153-6E05481CF1A8}">
  <ds:schemaRefs/>
</ds:datastoreItem>
</file>

<file path=customXml/itemProps17.xml><?xml version="1.0" encoding="utf-8"?>
<ds:datastoreItem xmlns:ds="http://schemas.openxmlformats.org/officeDocument/2006/customXml" ds:itemID="{D68AFD9A-985C-48B5-9E01-E0C6B6F695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Base_Colaboradores</vt:lpstr>
      <vt:lpstr>Desvinculación</vt:lpstr>
      <vt:lpstr>KPI</vt:lpstr>
      <vt:lpstr>Merge_Base</vt:lpstr>
      <vt:lpstr>Dinamic</vt:lpstr>
      <vt:lpstr>Data_KPI</vt:lpstr>
      <vt:lpstr>Dashboard</vt:lpstr>
      <vt:lpstr>Example</vt:lpstr>
      <vt:lpstr>Merge_Sumary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Eduardo Hernandez Escobedo</dc:creator>
  <cp:lastModifiedBy>Jorge Eduardo Hernandez Escobedo</cp:lastModifiedBy>
  <dcterms:created xsi:type="dcterms:W3CDTF">2025-05-19T02:09:00Z</dcterms:created>
  <dcterms:modified xsi:type="dcterms:W3CDTF">2025-06-10T07:34:40Z</dcterms:modified>
</cp:coreProperties>
</file>