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12"/>
  <workbookPr defaultThemeVersion="166925"/>
  <mc:AlternateContent xmlns:mc="http://schemas.openxmlformats.org/markup-compatibility/2006">
    <mc:Choice Requires="x15">
      <x15ac:absPath xmlns:x15ac="http://schemas.microsoft.com/office/spreadsheetml/2010/11/ac" url="C:\Users\PPS1021\Documents\"/>
    </mc:Choice>
  </mc:AlternateContent>
  <xr:revisionPtr revIDLastSave="981" documentId="8_{C1AAF404-9F09-4ED1-9CD7-871FE267EC59}" xr6:coauthVersionLast="47" xr6:coauthVersionMax="47" xr10:uidLastSave="{D82142D6-14F2-4C6A-AD63-A16DCE7DCD6A}"/>
  <bookViews>
    <workbookView xWindow="-108" yWindow="-108" windowWidth="23256" windowHeight="12576" firstSheet="1" activeTab="1" xr2:uid="{69FCA6B6-97E2-459F-A1DB-7A176E95A2B0}"/>
  </bookViews>
  <sheets>
    <sheet name="Blad1" sheetId="1" r:id="rId1"/>
    <sheet name="Bezwaren en deelbesluiten"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6" i="1" l="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E99" i="1"/>
  <c r="H99" i="1" s="1"/>
  <c r="E100" i="1"/>
  <c r="H100" i="1" s="1"/>
  <c r="E102" i="1"/>
  <c r="H102" i="1" s="1"/>
  <c r="F8" i="2"/>
  <c r="E37" i="1"/>
  <c r="H37" i="1" s="1"/>
  <c r="E11" i="2"/>
  <c r="E92" i="1"/>
  <c r="H92" i="1" s="1"/>
  <c r="E4" i="2"/>
  <c r="E24" i="1"/>
  <c r="H24" i="1" s="1"/>
  <c r="E2" i="1"/>
  <c r="H2" i="1" s="1"/>
  <c r="E3" i="1"/>
  <c r="H3" i="1" s="1"/>
  <c r="E4" i="1"/>
  <c r="H4" i="1" s="1"/>
  <c r="E5" i="1"/>
  <c r="H5" i="1" s="1"/>
  <c r="E6" i="1"/>
  <c r="H6" i="1" s="1"/>
  <c r="E7" i="1"/>
  <c r="H7" i="1" s="1"/>
  <c r="E8" i="1"/>
  <c r="H8" i="1" s="1"/>
  <c r="E9" i="1"/>
  <c r="H9" i="1" s="1"/>
  <c r="E10" i="1"/>
  <c r="H10" i="1" s="1"/>
  <c r="E11" i="1"/>
  <c r="H11" i="1" s="1"/>
  <c r="E12" i="1"/>
  <c r="H12" i="1" s="1"/>
  <c r="E13" i="1"/>
  <c r="H13" i="1" s="1"/>
  <c r="E14" i="1"/>
  <c r="H14" i="1" s="1"/>
  <c r="E15" i="1"/>
  <c r="H15" i="1" s="1"/>
  <c r="E16" i="1"/>
  <c r="H16" i="1" s="1"/>
  <c r="E17" i="1"/>
  <c r="H17" i="1" s="1"/>
  <c r="E18" i="1"/>
  <c r="H18" i="1" s="1"/>
  <c r="E19" i="1"/>
  <c r="H19" i="1" s="1"/>
  <c r="E20" i="1"/>
  <c r="H20" i="1" s="1"/>
  <c r="E21" i="1"/>
  <c r="H21" i="1" s="1"/>
  <c r="E22" i="1"/>
  <c r="H22" i="1" s="1"/>
  <c r="E23" i="1"/>
  <c r="H23" i="1" s="1"/>
  <c r="E25" i="1"/>
  <c r="H25" i="1" s="1"/>
  <c r="E26" i="1"/>
  <c r="H26" i="1" s="1"/>
  <c r="E27" i="1"/>
  <c r="H27" i="1" s="1"/>
  <c r="E28" i="1"/>
  <c r="H28" i="1" s="1"/>
  <c r="E29" i="1"/>
  <c r="H29" i="1" s="1"/>
  <c r="E30" i="1"/>
  <c r="H30" i="1" s="1"/>
  <c r="E33" i="1"/>
  <c r="H33" i="1" s="1"/>
  <c r="E34" i="1"/>
  <c r="H34" i="1" s="1"/>
  <c r="F31" i="1"/>
  <c r="F35" i="1"/>
  <c r="E32" i="1"/>
  <c r="H32" i="1" s="1"/>
  <c r="E76" i="1"/>
  <c r="H76" i="1" s="1"/>
  <c r="E75" i="1"/>
  <c r="H75" i="1" s="1"/>
  <c r="E74" i="1"/>
  <c r="H74" i="1" s="1"/>
  <c r="E77" i="1"/>
  <c r="H77" i="1" s="1"/>
  <c r="E78" i="1"/>
  <c r="H78" i="1" s="1"/>
  <c r="E79" i="1"/>
  <c r="H79" i="1" s="1"/>
  <c r="E80" i="1"/>
  <c r="H80" i="1" s="1"/>
  <c r="E81" i="1"/>
  <c r="H81" i="1" s="1"/>
  <c r="E82" i="1"/>
  <c r="H82" i="1" s="1"/>
  <c r="E83" i="1"/>
  <c r="H83" i="1" s="1"/>
  <c r="E84" i="1"/>
  <c r="H84" i="1" s="1"/>
  <c r="E87" i="1"/>
  <c r="H87" i="1" s="1"/>
  <c r="E88" i="1"/>
  <c r="H88" i="1" s="1"/>
  <c r="E89" i="1"/>
  <c r="H89" i="1" s="1"/>
  <c r="E90" i="1"/>
  <c r="H90" i="1" s="1"/>
  <c r="E95" i="1"/>
  <c r="H95" i="1" s="1"/>
  <c r="E93" i="1"/>
  <c r="H93" i="1" s="1"/>
  <c r="E36" i="1"/>
  <c r="H36" i="1" s="1"/>
  <c r="E101" i="1"/>
  <c r="H101" i="1" s="1"/>
  <c r="E94" i="1"/>
  <c r="H94" i="1" s="1"/>
  <c r="E96" i="1"/>
  <c r="H96" i="1" s="1"/>
  <c r="E97" i="1"/>
  <c r="H97" i="1" s="1"/>
  <c r="E73" i="1"/>
  <c r="H73" i="1" s="1"/>
  <c r="E62" i="1"/>
  <c r="H62" i="1" s="1"/>
  <c r="E64" i="1"/>
  <c r="H64" i="1" s="1"/>
  <c r="E69" i="1"/>
  <c r="H69" i="1" s="1"/>
  <c r="E68" i="1"/>
  <c r="H68" i="1" s="1"/>
  <c r="E47" i="1"/>
  <c r="H47" i="1" s="1"/>
  <c r="E46" i="1"/>
  <c r="H46" i="1" s="1"/>
  <c r="E45" i="1"/>
  <c r="H45" i="1" s="1"/>
  <c r="E44" i="1"/>
  <c r="H44" i="1" s="1"/>
  <c r="E43" i="1"/>
  <c r="H43" i="1" s="1"/>
  <c r="E42" i="1"/>
  <c r="H42" i="1" s="1"/>
  <c r="E41" i="1"/>
  <c r="H41" i="1" s="1"/>
  <c r="E40" i="1"/>
  <c r="H40" i="1" s="1"/>
  <c r="E39" i="1"/>
  <c r="H39" i="1" s="1"/>
  <c r="E38" i="1"/>
  <c r="H38" i="1" s="1"/>
  <c r="E61" i="1"/>
  <c r="H61" i="1" s="1"/>
  <c r="E63" i="1"/>
  <c r="H63" i="1" s="1"/>
  <c r="F67" i="1"/>
  <c r="E66" i="1"/>
  <c r="H66" i="1" s="1"/>
  <c r="E65" i="1"/>
  <c r="H65" i="1" s="1"/>
  <c r="F71" i="1"/>
  <c r="E60" i="1"/>
  <c r="H60" i="1" s="1"/>
  <c r="E2" i="2"/>
  <c r="E59" i="1"/>
  <c r="H59" i="1" s="1"/>
  <c r="E58" i="1"/>
  <c r="H58" i="1" s="1"/>
  <c r="E57" i="1"/>
  <c r="H57" i="1" s="1"/>
  <c r="E55" i="1"/>
  <c r="H55" i="1" s="1"/>
  <c r="E56" i="1"/>
  <c r="H56" i="1" s="1"/>
  <c r="E52" i="1"/>
  <c r="H52" i="1" s="1"/>
  <c r="E53" i="1"/>
  <c r="H53" i="1" s="1"/>
  <c r="E54" i="1"/>
  <c r="H54" i="1" s="1"/>
  <c r="E51" i="1"/>
  <c r="H51" i="1" s="1"/>
  <c r="E50" i="1"/>
  <c r="H50" i="1" s="1"/>
  <c r="E48" i="1"/>
  <c r="H48" i="1" s="1"/>
  <c r="E49" i="1"/>
  <c r="H49" i="1" s="1"/>
  <c r="E3" i="2"/>
</calcChain>
</file>

<file path=xl/sharedStrings.xml><?xml version="1.0" encoding="utf-8"?>
<sst xmlns="http://schemas.openxmlformats.org/spreadsheetml/2006/main" count="337" uniqueCount="279">
  <si>
    <t>WOB Verzoek</t>
  </si>
  <si>
    <t>Onderwerp</t>
  </si>
  <si>
    <t>Datum van binnenkomst</t>
  </si>
  <si>
    <t>Datum van antwoord</t>
  </si>
  <si>
    <t>Aantal dagen 
in behandeling</t>
  </si>
  <si>
    <t>Indien deelbesluit 1, aantal dagen</t>
  </si>
  <si>
    <t>Indien deelbesluit 2, aantal dagen</t>
  </si>
  <si>
    <t>Binnen de 
termijn afgehandeld</t>
  </si>
  <si>
    <t>Bijzonderheden</t>
  </si>
  <si>
    <t>URL</t>
  </si>
  <si>
    <t>Openbare inschrijvingsprocedure en toekenning Zonnepark A6</t>
  </si>
  <si>
    <t>Beslistermijn opgeschort vanwege opvragen zienswijze derden en zo met twee week verlengd</t>
  </si>
  <si>
    <t>https://www.rijksoverheid.nl/ministeries/ministerie-van-binnenlandse-zaken-en-koninkrijksrelaties/documenten/wob-verzoeken/2022/01/12/besluit-op-wob-verzoek-over-openbare-inschrijvingsprocedure-en-toekenning-zonnepark-a6</t>
  </si>
  <si>
    <t>Tijdelijke huisvesting ministerie van Algemene Zaken</t>
  </si>
  <si>
    <t>Beslistermijn verlengd met 4 weken en opgeschort vanwege opvragen zienswijze derden, extra documenten toegestuurd omdat deze (indirect) te maken hebben met het verzoek</t>
  </si>
  <si>
    <t>https://www.rijksoverheid.nl/ministeries/ministerie-van-binnenlandse-zaken-en-koninkrijksrelaties/documenten/wob-verzoeken/2022/01/18/besluit-op-wob-verzoek-over-tijdelijke-huisvesting-ministerie-van-algemene-zaken</t>
  </si>
  <si>
    <t>Mandaatregisters BZK</t>
  </si>
  <si>
    <t xml:space="preserve">Termijn om te beslissen verlengd. Telefonisch latere deadline afgesproken, alsnog niet behaald. </t>
  </si>
  <si>
    <t>https://www.rijksoverheid.nl/ministeries/ministerie-van-binnenlandse-zaken-en-koninkrijksrelaties/documenten/wob-verzoeken/2022/01/25/besluit-wob-verzoek-mandaatregisters-bzk</t>
  </si>
  <si>
    <t>Ontwerpbeschikking Omgevingsvergunning Catshuis</t>
  </si>
  <si>
    <t>Verzoek is doorgestuurd naar het Rijksvastgoedbedrijf, waar op 3 november bericht van is verstuurd naar aanvrager.</t>
  </si>
  <si>
    <t>https://www.rijksoverheid.nl/ministeries/ministerie-van-binnenlandse-zaken-en-koninkrijksrelaties/documenten/wob-verzoeken/2022/02/01/besluit-op-wob-verzoek-over-ontwerpbeschikking-omgevingsvergunning-catshuis</t>
  </si>
  <si>
    <t>Regeling Verduurzaming en Verbetering Groningen</t>
  </si>
  <si>
    <t xml:space="preserve">Zit 3 maand tussen verzending van aanvraag aan SNN en bevestiging van ontvangst door BZK. Verzoek is doorgestuurd door SNN waardoor beslistermijn verdaagd is. Verzoek is tweeledig waarbij én om informatie wordt gevraagd (valt buiten reikwijdte wob) én om verzoek op grond van Wob. </t>
  </si>
  <si>
    <t>https://www.rijksoverheid.nl/ministeries/ministerie-van-binnenlandse-zaken-en-koninkrijksrelaties/documenten/wob-verzoeken/2022/02/03/besluit-op-wob-verzoek-over-de-regeling-verduurzaming-en-verbetering-groningen</t>
  </si>
  <si>
    <t>Man-vrouwverhouding in de Jaarrapportage Bedrijfsvoering Rijk (JBR) over 2018 en 2020</t>
  </si>
  <si>
    <t>https://www.rijksoverheid.nl/ministeries/ministerie-van-binnenlandse-zaken-en-koninkrijksrelaties/documenten/wob-verzoeken/2022/02/03/besluit-op-wob-verzoek-over-de-man-vrouwverhouding-in-de-jaarrapportage-bedrijfsvoering-rijk-jbr-over-2018-en-2020</t>
  </si>
  <si>
    <t>Aanvragen RVV Nieuwbouw 2020 Woningcorporatie Talis</t>
  </si>
  <si>
    <t>Beslistermijn met twee weken verlengd vanwege vragen zienswijze derden. Volgens deze verlenging is besluit wél op juiste datum gedaan.</t>
  </si>
  <si>
    <t>https://www.rijksoverheid.nl/ministeries/ministerie-van-binnenlandse-zaken-en-koninkrijksrelaties/documenten/wob-verzoeken/2022/02/07/besluit-wob-verzoek-aanvragen-rvv-nieuwbouw-2020-woningcorporatie-talis</t>
  </si>
  <si>
    <t>Regeling Vermindering Verhuurderheffing voor projecten binnen de gemeente Den Haag</t>
  </si>
  <si>
    <t>https://www.rijksoverheid.nl/ministeries/ministerie-van-binnenlandse-zaken-en-koninkrijksrelaties/documenten/wob-verzoeken/2022/02/09/besluit-op-wob-verzoek-over-de-regeling-vermindering-verhuurderheffing-voor-projecten-binnen-de-gemeente-den-haag</t>
  </si>
  <si>
    <t>NSO Group Technologies en Pegasus</t>
  </si>
  <si>
    <t xml:space="preserve">Doorgestuurd naar AIVD op 18 november 2021 aangezien geen documenten zijn gevonden. </t>
  </si>
  <si>
    <t>https://www.rijksoverheid.nl/ministeries/ministerie-van-binnenlandse-zaken-en-koninkrijksrelaties/documenten/wob-verzoeken/2022/02/10/besluit-wob-verzoek-over-nso-group-technologies-en-pegasus</t>
  </si>
  <si>
    <t>Grondtransactie grondruil Paleis Soestdijk</t>
  </si>
  <si>
    <t xml:space="preserve"> Prijstoets was nog lopende dus wellicht is de berekening van kolom E niet juist. </t>
  </si>
  <si>
    <t>https://www.rijksoverheid.nl/ministeries/ministerie-van-binnenlandse-zaken-en-koninkrijksrelaties/documenten/wob-verzoeken/2022/02/10/besluit-op-wob-verzoek-over-grondtransactie-grondruil-paleis-soestdijk</t>
  </si>
  <si>
    <t>Bouwhistorisch onderzoek Commandopost Clingendael</t>
  </si>
  <si>
    <t>https://www.rijksoverheid.nl/ministeries/ministerie-van-binnenlandse-zaken-en-koninkrijksrelaties/documenten/wob-verzoeken/2022/02/21/besluit-op-wob-verzoek-over-bouwhistorisch-onderzoek-commandopost-clingendael</t>
  </si>
  <si>
    <t>Herindeling Scherpenzeel en ontslag waarnemend burgemeester</t>
  </si>
  <si>
    <t>Oorspronkelijke verzoek werd ontvangen op 29 oktober. Echter, was precisering nodig van het verzoek.</t>
  </si>
  <si>
    <t>https://www.rijksoverheid.nl/ministeries/ministerie-van-binnenlandse-zaken-en-koninkrijksrelaties/documenten/wob-verzoeken/2022/03/07/besluit-wob-verzoek-herindeling-scherpenzeel-en-ontslag-waarnemend-burgemeester</t>
  </si>
  <si>
    <t>Participatie vrouwen in adviescolleges in 2020</t>
  </si>
  <si>
    <t>Op 26 januari 2022 is er contact opgenomen omtrent het Wob-verzoek. Er is medegedeeld dat door een ongelukkige gang van zaken de behandeling van het Wob-verzoek nog niet had plaatsgevonden.</t>
  </si>
  <si>
    <t>https://www.rijksoverheid.nl/ministeries/ministerie-van-binnenlandse-zaken-en-koninkrijksrelaties/documenten/wob-verzoeken/2022/03/14/wob-verzoek-over-de-participatie-van-vrouwen-in-adviescolleges-in-2020</t>
  </si>
  <si>
    <t>Privacy Impact Assessment van Landelijke Aanpak Adreskwaliteit</t>
  </si>
  <si>
    <t>https://www.rijksoverheid.nl/ministeries/ministerie-van-binnenlandse-zaken-en-koninkrijksrelaties/documenten/wob-verzoeken/2022/03/15/besluit-op-wob-verzoek-over-privacy-impact-assessment-van-landelijke-aanpak-adreskwaliteit</t>
  </si>
  <si>
    <t>Asielopvang 1 oktober-15 november 2021</t>
  </si>
  <si>
    <t>Zienswijze van derden gevraagd, 2 week extra beslistermijn.</t>
  </si>
  <si>
    <t>https://www.rijksoverheid.nl/ministeries/ministerie-van-binnenlandse-zaken-en-koninkrijksrelaties/documenten/wob-verzoeken/2022/03/18/besluit-op-wob-verzoek-over-asielopvang-1-oktober-15-november-2021</t>
  </si>
  <si>
    <t>Onderzoek klassenjustitie in de strafrechtketen van de WODC</t>
  </si>
  <si>
    <t>Brief is  in eerste instantie niet aangemerkt als een Wob-verzoek, maar als maatschappelijke correspondentie. Vervolgens is het verzoek afgewezen.</t>
  </si>
  <si>
    <t>https://www.rijksoverheid.nl/ministeries/ministerie-van-binnenlandse-zaken-en-koninkrijksrelaties/documenten/wob-verzoeken/2022/03/18/besluit-op-wob-verzoek-over-onderzoek-klassenjustitie-in-de-strafrechtketen-van-de-wodc</t>
  </si>
  <si>
    <t>Openbaarmaking van een taxatierapport</t>
  </si>
  <si>
    <t>https://www.rijksoverheid.nl/ministeries/ministerie-van-binnenlandse-zaken-en-koninkrijksrelaties/documenten/wob-verzoeken/2022/03/29/besluit-op-wob-verzoek-over-taxatierapport</t>
  </si>
  <si>
    <t>Elf ruimtebrieven over de jaren 2011 tot en met 2021</t>
  </si>
  <si>
    <t>https://www.rijksoverheid.nl/ministeries/ministerie-van-binnenlandse-zaken-en-koninkrijksrelaties/documenten/wob-verzoeken/2022/03/29/besluit-op-wob-verzoek-over-elf-ruimtebrieven-over-de-jaren-2011-tot-en-met-2021</t>
  </si>
  <si>
    <t>Een artikel uit de BAG Praktijkhandleiding van het Kadaster</t>
  </si>
  <si>
    <t>https://www.rijksoverheid.nl/ministeries/ministerie-van-binnenlandse-zaken-en-koninkrijksrelaties/documenten/wob-verzoeken/2022/03/29/besluit-op-wob-verzoek-over-een-artikel-uit-de-bag-praktijkhandleiding-van-het-kadaster</t>
  </si>
  <si>
    <t>Gebruik en werking van algoritmes</t>
  </si>
  <si>
    <t>Enkele keren informeel overleg geweest</t>
  </si>
  <si>
    <t>https://www.rijksoverheid.nl/ministeries/ministerie-van-binnenlandse-zaken-en-koninkrijksrelaties/documenten/wob-verzoeken/2022/03/30/besluit-op-wob-verzoek-over-algoritmen</t>
  </si>
  <si>
    <t>Nederlandse inzet in discussie vingerafdrukken op identiteitskaart</t>
  </si>
  <si>
    <t>Deelbesluit 2 van de 2, "De afhandeling heeft helaas meer tijd gevergd dan voorzien". Zienswijze van derde belanghebbenden heeft veel tijd gekost.</t>
  </si>
  <si>
    <t>https://www.rijksoverheid.nl/ministeries/ministerie-van-binnenlandse-zaken-en-koninkrijksrelaties/documenten/wob-verzoeken/2022/03/31/deelbesluit-2-op-wob-verzoek-over-nederlandse-inzet-in-discussie-vingerafdrukken-op-identiteitskaart</t>
  </si>
  <si>
    <t>kantoorgebouw RWS Westraven</t>
  </si>
  <si>
    <t>https://www.rijksoverheid.nl/ministeries/ministerie-van-binnenlandse-zaken-en-koninkrijksrelaties/documenten/wob-verzoeken/2022/04/04/besluit-op-wob-verzoek-over-kantoorgebouw-rws-westraven-in-utrecht</t>
  </si>
  <si>
    <t>Voorwaarden financiële steun Sint Maarten</t>
  </si>
  <si>
    <t xml:space="preserve">Aanvulllend besluit, extra documenten werden gevonden na het eerste besluit op het Wob-verzoek. Oorspronkelijke verzoek werd ontvangen op 23 maart 2021. Echter, was precisering nodig van het verzoek.
</t>
  </si>
  <si>
    <t>https://www.rijksoverheid.nl/ministeries/ministerie-van-binnenlandse-zaken-en-koninkrijksrelaties/documenten/wob-verzoeken/2022/04/05/aanvullend-besluit-wob-verzoek-voorwaarden-financiele-steun-sint-maarten</t>
  </si>
  <si>
    <t>Subsidie woningbouwimpuls project Stadshaven Nijkerk</t>
  </si>
  <si>
    <t xml:space="preserve">Beslistermijn opgeschort vanwege opvragen zienswijze derden en zo met twee week verlengd.
</t>
  </si>
  <si>
    <t>https://www.rijksoverheid.nl/ministeries/ministerie-van-binnenlandse-zaken-en-koninkrijksrelaties/documenten/wob-verzoeken/2022/04/05/besluit-op-wob-verzoek-over-subsidie-woningbouwimpuls-project-stadshaven-nijkerk</t>
  </si>
  <si>
    <t>Correspondentie tussen secretariaat en leden van de Studiegroep Ruimtelijke Inrichting</t>
  </si>
  <si>
    <t xml:space="preserve">Oorspronkelijke verzoek ingediend op 16 januari 2022. Doorgestuurd vanuit het ministerie van Landbouw, Natuur en Visserij. 
</t>
  </si>
  <si>
    <t>https://www.rijksoverheid.nl/ministeries/ministerie-van-binnenlandse-zaken-en-koninkrijksrelaties/documenten/wob-verzoeken/2022/04/14/besluit-op-wob-verzoek-over-correspondentie-secretariaat-en-studiegroep-ruimtelijke-inrichting</t>
  </si>
  <si>
    <t>Toekenning uit het Volkshuisvestingsfonds aan de gemeente Rotterdam</t>
  </si>
  <si>
    <t xml:space="preserve">Beslistermijn met 16 dagen verlengd vanwege het vragen van zienswijzen derden.
</t>
  </si>
  <si>
    <t>https://www.rijksoverheid.nl/ministeries/ministerie-van-binnenlandse-zaken-en-koninkrijksrelaties/documenten/wob-verzoeken/2022/04/15/besluit-wob-verzoek-over-toekenning-uit-het-volkshuisvestingsfonds-aan-de-gemeente-rotterdam</t>
  </si>
  <si>
    <t>VOC-schip De Rooswijk</t>
  </si>
  <si>
    <t xml:space="preserve">Één besluit op twee Wob-verzoeken vanwege samenhang. Doorgestuurd door Ministerie van Financiën. Formele archief waar naar gevraagd werd is zoekgeraakt. 
</t>
  </si>
  <si>
    <t>https://www.rijksoverheid.nl/ministeries/ministerie-van-binnenlandse-zaken-en-koninkrijksrelaties/documenten/wob-verzoeken/2022/04/22/besluit-op-wob-verzoek-over-voc-schip-de-rooswijk</t>
  </si>
  <si>
    <t>Verzoek om informatie over het gebruik van breedplaatvloeren in rijksgebouwen.</t>
  </si>
  <si>
    <t xml:space="preserve">11 november 2019 werd het oorspronkelijke verzoek verstuurd waarna in 2021 contact is geweest rondom de documenten die nog gedeeld moesten worden.
 </t>
  </si>
  <si>
    <t>https://www.rijksoverheid.nl/ministeries/ministerie-van-binnenlandse-zaken-en-koninkrijksrelaties/documenten/wob-verzoeken/2022/04/22/besluit-op-wob-verzoek-over-gebruik-breedplaatvloeren-in-rijksgebouwen</t>
  </si>
  <si>
    <t>Uitgestelde herdenking van de komst van de eerste Molukkers</t>
  </si>
  <si>
    <t xml:space="preserve">Zienswijze van derden gevraagd en beslistermijn opgeschort. </t>
  </si>
  <si>
    <t>https://www.rijksoverheid.nl/ministeries/ministerie-van-binnenlandse-zaken-en-koninkrijksrelaties/documenten/wob-verzoeken/2022/04/25/besluit-op-wob-verzoek-over-uitgestelde-herdenking-van-de-komst-van-de-eerste-molukkers</t>
  </si>
  <si>
    <t xml:space="preserve">De (wettelijke) legitimiteit van Stichting Woondiensten Enkhuizen/Welwonen als toegelaten instelling
</t>
  </si>
  <si>
    <t>Nee</t>
  </si>
  <si>
    <t xml:space="preserve">Eerste deelbeslissing. 6 augustus 2021 is oorspronkelijke verzoek verstuurd naar Inspectie voor Leefomgeving en Transport waarna het is doorgestuurd. Behandeltermijn opgeschort wegens vragen zienswijzen derden. Tevens is er telefonisch overleg geweest waarna besluit op Wob-verzoek is gesplitst.
</t>
  </si>
  <si>
    <t>https://www.rijksoverheid.nl/ministeries/ministerie-van-binnenlandse-zaken-en-koninkrijksrelaties/documenten/wob-verzoeken/2022/04/25/besluit-op-wob-verzoek-over-de-wettelijke-legitimiteit-van-stichting-woondiensten-enkhuizen-welwonen-als-toegelaten-instelling</t>
  </si>
  <si>
    <t>Maximering van het WOZ-puntenaandeel in het woningwaarderingsstelsel (WWS)</t>
  </si>
  <si>
    <t xml:space="preserve">Verkeerde bijlagen. Namelijk van Wob-verzoek rondom uitgestelde herdenking komst eerste Molukkers zijn toegevoegd 
</t>
  </si>
  <si>
    <t>https://www.rijksoverheid.nl/ministeries/ministerie-van-binnenlandse-zaken-en-koninkrijksrelaties/documenten/wob-verzoeken/2022/04/25/besluit-op-wob-verzoek-over-maximering-van-het-woz-puntenaandeel-in-het-woningwaarderingsstelsel-wws</t>
  </si>
  <si>
    <t>onderzoek en begroting duurzaamheidsplannen Paleis Huis ten Bosch</t>
  </si>
  <si>
    <t xml:space="preserve">Beslistermijn opgeschort met drie weken vanwege vragen zienswijze derden. Geen documenten verstrekt maar wel uitleg rondom duurzaamheidsplannen.
</t>
  </si>
  <si>
    <t>https://www.rijksoverheid.nl/ministeries/ministerie-van-binnenlandse-zaken-en-koninkrijksrelaties/documenten/wob-verzoeken/2022/04/29/besluit-op-wob-verzoek-over-onderzoek-en-begroting-duurzaamheidsplannen-paleis-huis-ten-bosch</t>
  </si>
  <si>
    <t> uitvoering vonnis rechtbank Den Haag</t>
  </si>
  <si>
    <t>Zienswijzen derden gevraagd, 3 weken verlengd</t>
  </si>
  <si>
    <t>https://www.rijksoverheid.nl/ministeries/ministerie-van-binnenlandse-zaken-en-koninkrijksrelaties/documenten/wob-verzoeken/2022/04/29/besluit-op-wob-verzoek-over-uitvoering-vonnis-rechtbank-den-haag</t>
  </si>
  <si>
    <t>Voormalig Vliegveld Valkenburg</t>
  </si>
  <si>
    <t xml:space="preserve">Eerste deelbesluit. Onderling meerdere keren contact geweest over uitstellen beslistermijn. Ook meerdere malen verder uitgesteld om zienswijzen van derden te vragen.
</t>
  </si>
  <si>
    <t>https://www.rijksoverheid.nl/ministeries/ministerie-van-binnenlandse-zaken-en-koninkrijksrelaties/documenten/wob-verzoeken/2022/04/26/besluit-op-wob-verzoek-over-voormalig-vliegveld-valkenburg</t>
  </si>
  <si>
    <t>Wob 1 Besluit op Wob-verzoek over rechtshandhaving Caribische landen</t>
  </si>
  <si>
    <t>https://www.rijksoverheid.nl/ministeries/ministerie-van-binnenlandse-zaken-en-koninkrijksrelaties/documenten/woo-besluiten/2022/05/09/besluit-op-wob-verzoek-over-rechtshandhaving-caribische-landen</t>
  </si>
  <si>
    <t>Wob 2 Besluit op Wob-verzoek over rechtshandhaving Caribische landen</t>
  </si>
  <si>
    <t>Besluit op Wob-/Woo-verzoek over offline halen BSNk-decryptiecomponent</t>
  </si>
  <si>
    <t>https://www.rijksoverheid.nl/ministeries/ministerie-van-binnenlandse-zaken-en-koninkrijksrelaties/documenten/wob-verzoeken/2022/05/16/besluit-op-wob-woo-verzoek-over-offline-halen-bsnk-decryptiecomponent</t>
  </si>
  <si>
    <t>Besluit op Wob-/Woo-verzoek over verstrekte subsidies aan Stichting Trivire</t>
  </si>
  <si>
    <t>https://www.rijksoverheid.nl/ministeries/ministerie-van-binnenlandse-zaken-en-koninkrijksrelaties/documenten/woo-besluiten/2022/05/18/besluit-op-wob-woo-verzoek-over-verstrekte-subsidies-aan-stichting-trivire</t>
  </si>
  <si>
    <t>Besluit Wob-verzoek overleg vijver Westraven</t>
  </si>
  <si>
    <t>https://www.rijksoverheid.nl/ministeries/ministerie-van-binnenlandse-zaken-en-koninkrijksrelaties/documenten/woo-besluiten/2022/05/24/besluit-wob-verzoek-overleg-vijver-westraven</t>
  </si>
  <si>
    <t>Besluit op Wob-verzoek over bijvoeren wilde dieren op defensieterrein</t>
  </si>
  <si>
    <t>https://www.rijksoverheid.nl/ministeries/ministerie-van-binnenlandse-zaken-en-koninkrijksrelaties/documenten/wob-verzoeken/2022/05/30/besluit-op-wob-verzoek-over-bijvoeren-wilde-dieren-op-defensieterrein</t>
  </si>
  <si>
    <t>2e deelbesluit op op Wob-/Woo-verzoek over plannen hyperscale datacenters</t>
  </si>
  <si>
    <t>https://www.rijksoverheid.nl/ministeries/ministerie-van-binnenlandse-zaken-en-koninkrijksrelaties/documenten/woo-besluiten/2022/05/31/2e-deelbesluit-op-op-wob-woo-verzoek-over-plannen-datacenter-zeewolde</t>
  </si>
  <si>
    <t>Besluit op Wob-verzoek over Bitumen</t>
  </si>
  <si>
    <t>https://www.rijksoverheid.nl/ministeries/ministerie-van-binnenlandse-zaken-en-koninkrijksrelaties/documenten/woo-besluiten/2022/06/01/besluit-op-wob-verzoek-over-bitumen</t>
  </si>
  <si>
    <t>Besluit op Woo-verzoek over neveninkomsten ambtenaren</t>
  </si>
  <si>
    <t>https://www.rijksoverheid.nl/ministeries/ministerie-van-binnenlandse-zaken-en-koninkrijksrelaties/documenten/woo-besluiten/2022/06/02/besluit-op-woo-verzoek-over-neveninkomsten-ambtenaren</t>
  </si>
  <si>
    <t>Besluit op Wob-verzoek over Kamervragen Wob</t>
  </si>
  <si>
    <t>https://www.rijksoverheid.nl/ministeries/ministerie-van-binnenlandse-zaken-en-koninkrijksrelaties/documenten/woo-besluiten/2022/06/16/besluit-op-wob-verzoek-over-kamervragen-wob</t>
  </si>
  <si>
    <t>Besluit Wob-verzoek plannen Koninklijk Conservatorium locatie Den Haag</t>
  </si>
  <si>
    <t xml:space="preserve">Complex verzoek en heeft dus veel tijd in beslag genomen. Meermaals onderling contact geweest over StaVaZa.
</t>
  </si>
  <si>
    <t>https://www.rijksoverheid.nl/ministeries/ministerie-van-binnenlandse-zaken-en-koninkrijksrelaties/documenten/woo-besluiten/2022/06/17/besluit-wob-verzoek-plannen-koninklijk-conservatorium-locatie-den-haag</t>
  </si>
  <si>
    <t>Besluit op Wob-verzoek over leegstaande gebouwen in eigendom van het Rijk</t>
  </si>
  <si>
    <t xml:space="preserve">Geen documenten aangetroffen maar er zijn wel 2 nieuwe documenten gemaakt
</t>
  </si>
  <si>
    <t>https://www.rijksoverheid.nl/ministeries/ministerie-van-binnenlandse-zaken-en-koninkrijksrelaties/documenten/woo-besluiten/2022/06/17/besluit-op-wob-verzoek-over-leegstaande-gebouwen-in-eigendom-van-het-rijk</t>
  </si>
  <si>
    <t>Besluit op Woo-verzoek over grensoverschrijdend gedrag D66</t>
  </si>
  <si>
    <t>https://www.rijksoverheid.nl/ministeries/ministerie-van-binnenlandse-zaken-en-koninkrijksrelaties/documenten/woo-besluiten/2022/06/24/besluit-op-woo-verzoek-over-grensoverschrijdend-gedrag-d66</t>
  </si>
  <si>
    <t>Besluit op Woo-verzoek over School voor Persoonlijk Onderwijs (SvPO)</t>
  </si>
  <si>
    <t>https://www.rijksoverheid.nl/ministeries/ministerie-van-binnenlandse-zaken-en-koninkrijksrelaties/documenten/woo-besluiten/2022/06/24/besluit-op-woo-verzoek-over-svpo</t>
  </si>
  <si>
    <t>Besluit op Wob-/Woo-verzoek over Europees Herstelfonds</t>
  </si>
  <si>
    <t>Zit een half jaar tussen verzending en ontvangen van het verzoek</t>
  </si>
  <si>
    <t>https://www.rijksoverheid.nl/ministeries/ministerie-van-binnenlandse-zaken-en-koninkrijksrelaties/documenten/woo-besluiten/2022/07/04/besluit-op-wob-woo-verzoek-over-europees-herstelfonds</t>
  </si>
  <si>
    <t>Besluit op Woo-verzoek over Paleis Soestdijk</t>
  </si>
  <si>
    <t>https://www.rijksoverheid.nl/ministeries/ministerie-van-binnenlandse-zaken-en-koninkrijksrelaties/documenten/woo-besluiten/2022/07/11/besluit-op-woo-verzoek-over-soestdijk</t>
  </si>
  <si>
    <t>Besluit Wob-verzoek communicatie mondkapjesdeal</t>
  </si>
  <si>
    <t>https://www.rijksoverheid.nl/ministeries/ministerie-van-binnenlandse-zaken-en-koninkrijksrelaties/documenten/woo-besluiten/2022/07/15/besluit-wob-verzoek-communicatie-mondkapjesdeal</t>
  </si>
  <si>
    <t>Besluit Wob-verzoek communicatie omtrent mondkapjesdebat 7 april 2022</t>
  </si>
  <si>
    <t>via rechtbank beroep  ingesteld wegens verstrijken beslistermijn</t>
  </si>
  <si>
    <t>https://www.rijksoverheid.nl/ministeries/ministerie-van-binnenlandse-zaken-en-koninkrijksrelaties/documenten/woo-besluiten/2022/07/15/besluit-wob-verzoek-mondkapjesdebat</t>
  </si>
  <si>
    <t>Besluit op Wob-verzoek over controle op declaraties door externe commissies</t>
  </si>
  <si>
    <t>geen documenten aangetroffen</t>
  </si>
  <si>
    <t>https://www.rijksoverheid.nl/ministeries/ministerie-van-binnenlandse-zaken-en-koninkrijksrelaties/documenten/woo-besluiten/2022/07/15/besluit-op-wob-verzoek-over-controle-op-declaraties-door-externe-commissies</t>
  </si>
  <si>
    <t>Besluit op Wob-verzoek over communicatie met Fastned (voorheen Breesaap)</t>
  </si>
  <si>
    <t>Doorgestuurd vanuit Rijkswaterstaat (17 dagen tussen)</t>
  </si>
  <si>
    <t>https://www.rijksoverheid.nl/ministeries/ministerie-van-binnenlandse-zaken-en-koninkrijksrelaties/documenten/woo-besluiten/2022/07/27/besluit-op-wob-verzoek-over-communicatie-met-fastned-voorheen-breesaap</t>
  </si>
  <si>
    <t>Besluit op Woo-verzoek over procedure van gemeente Hulst en/of provincie Zeeland voor garantstelling financiering Perkpolder Beheer bv.</t>
  </si>
  <si>
    <t>Verzoek wordt in het geheel afgewezen</t>
  </si>
  <si>
    <t>https://www.rijksoverheid.nl/ministeries/ministerie-van-binnenlandse-zaken-en-koninkrijksrelaties/documenten/woo-besluiten/2022/07/27/besluit-op-woo-verzoek-over-procedure-van-gemeente-hulst-en-of-provincie-zeeland-voor-garantstelling-financiering-perkpolder-beheer-bv</t>
  </si>
  <si>
    <t>Besluit op Woo-verzoek over twee vacatures uit 2020</t>
  </si>
  <si>
    <t>https://www.rijksoverheid.nl/ministeries/ministerie-van-binnenlandse-zaken-en-koninkrijksrelaties/documenten/woo-besluiten/2022/07/28/besluit-op-woo-verzoek-over-twee-vacatures-uit-2020</t>
  </si>
  <si>
    <t>Besluit op Woo-verzoek over Tactisch Overleg Planleveranciers</t>
  </si>
  <si>
    <t>https://www.rijksoverheid.nl/ministeries/ministerie-van-binnenlandse-zaken-en-koninkrijksrelaties/documenten/woo-besluiten/2022/08/05/besluit-op-woo-verzoek-over-tactisch-overleg-planleveranciers</t>
  </si>
  <si>
    <t>Besluit Wob-verzoek toewijzing nieuwbouw-koopwoningen</t>
  </si>
  <si>
    <t>Er zitten pagina's tussen waarbij hele pagina's zijn weggelakt
Wegens persoonlijke omstandigheden werd de behadneling overgedragen naar een nieuwe behandelaar</t>
  </si>
  <si>
    <t>https://www.rijksoverheid.nl/ministeries/ministerie-van-binnenlandse-zaken-en-koninkrijksrelaties/documenten/woo-besluiten/2022/08/09/besluit-wob-verzoek-toewijzing-nieuwbouw-koopwoningen</t>
  </si>
  <si>
    <t>Besluit Wob-verzoek uitvoering sancties tegen Rusland</t>
  </si>
  <si>
    <t>https://www.rijksoverheid.nl/ministeries/ministerie-van-binnenlandse-zaken-en-koninkrijksrelaties/documenten/woo-besluiten/2022/08/09/besluit-wob-verzoek-uitvoering-sancties-tegen-rusland</t>
  </si>
  <si>
    <t>Besluit Woo-verzoek over het bewijs van 'gratie Gods'</t>
  </si>
  <si>
    <t>Zelfde titel en aantal pagina's als nummer 1, maar andere data. Deze is ook niet ingewilligd</t>
  </si>
  <si>
    <t>https://www.rijksoverheid.nl/ministeries/ministerie-van-binnenlandse-zaken-en-koninkrijksrelaties/documenten/woo-besluiten/2022/08/15/besluit-woo-verzoek-over-het-bewijs-van-gratie-gods</t>
  </si>
  <si>
    <t>Besluit Wob-verzoek belastingplicht bij toekenning investeringsverklaringen</t>
  </si>
  <si>
    <t>https://www.rijksoverheid.nl/ministeries/ministerie-van-binnenlandse-zaken-en-koninkrijksrelaties/documenten/woo-besluiten/2022/08/18/besluit-wob-verzoek-belastingplicht-bij-toekenning-investeringsverklaringen</t>
  </si>
  <si>
    <t>Besluit op Woo-verzoek over beslissingsbevoegdheid bij Woo-verzoeken</t>
  </si>
  <si>
    <t>https://www.rijksoverheid.nl/ministeries/ministerie-van-binnenlandse-zaken-en-koninkrijksrelaties/documenten/woo-besluiten/2022/08/19/besluit-op-woo-verzoek-over-beslissingsbevoegdheid-bij-woo-verzoeken</t>
  </si>
  <si>
    <t>Besluit Woo-verzoek Parkietenbosdump Aruba</t>
  </si>
  <si>
    <t xml:space="preserve"> 13-05-2022</t>
  </si>
  <si>
    <t>Wellicht vooralsnog binnen termijn omdat "de betrokken belanghebbenden zijn gevraagd binnen drie weken hun mening te geven over de voorgenomen openbaarmaking van de door u gevraagde informatie." --&gt;conform Woo termijnen?
8 documenten, waarvan sommigen reeds openbaar zijn, sommigen niet openbaar gemaakt worden</t>
  </si>
  <si>
    <t>https://www.rijksoverheid.nl/ministeries/ministerie-van-binnenlandse-zaken-en-koninkrijksrelaties/documenten/woo-besluiten/2022/08/19/besluit-woo-verzoek-parkietenbosdump-aruba</t>
  </si>
  <si>
    <t>1e deelbesluit Woo-verzoek algoritme Landelijke Aanpak Adreskwaliteit</t>
  </si>
  <si>
    <t xml:space="preserve"> 1-07-2022</t>
  </si>
  <si>
    <t>nee</t>
  </si>
  <si>
    <t>"22 documenten gevonden. Hiervan maak ik negen
documenten volledig openbaar, zeven documenten zijn reeds openbaar en er zijn zes documenten die ik niet openbaar maak. "</t>
  </si>
  <si>
    <t>https://www.rijksoverheid.nl/ministeries/ministerie-van-binnenlandse-zaken-en-koninkrijksrelaties/documenten/woo-besluiten/2022/08/19/1e-deelbesluit-woo-verzoek-algoritme-landelijke-aanpak-adreskwaliteit</t>
  </si>
  <si>
    <t>1e deelbesluit Wob-verzoek Tijdelijke wet onderzoek AIVD en MIVD naar landen met offensief cyberprogramma (BZK)</t>
  </si>
  <si>
    <t>89 documenten, 4 niet openbaar = 93 documenten</t>
  </si>
  <si>
    <t>https://www.rijksoverheid.nl/ministeries/ministerie-van-binnenlandse-zaken-en-koninkrijksrelaties/documenten/woo-besluiten/2022/08/26/1e-deelbesluit-wob-verzoek-tijdelijke-wet-onderzoek-aivd-en-mivd-naar-landen-met-offensief-cyberprogramma</t>
  </si>
  <si>
    <t>Besluit Woo-verzoek over het bewijs van de term 'gratie Gods'</t>
  </si>
  <si>
    <t>Ik kan uw verzoek niet inwilligen. Er zijn namelijk geen door u gevraagde documenten bij het ministerie van Binnenlandse Zaken en Koninkrijksrelaties aangetroffen.</t>
  </si>
  <si>
    <t>https://www.rijksoverheid.nl/ministeries/ministerie-van-binnenlandse-zaken-en-koninkrijksrelaties/documenten/woo-besluiten/2022/08/31/besluit-woo-verzoek-over-bewijs-van-gratie-gods</t>
  </si>
  <si>
    <t>Besluit op Woo-verzoek over communicatie tussen specifieke personen en Nederlandse overheid</t>
  </si>
  <si>
    <t>https://www.rijksoverheid.nl/ministeries/ministerie-van-binnenlandse-zaken-en-koninkrijksrelaties/documenten/woo-besluiten/2022/09/20/besluit-op-woo-verzoek-over-communicatie-tussen-specifieke-personen-en-nederlandse-overheid</t>
  </si>
  <si>
    <t>Besluit op Woo-verzoek over totstandkoming van besluit verplichte hybride warmtepompen per 2026</t>
  </si>
  <si>
    <t>https://www.rijksoverheid.nl/ministeries/ministerie-van-binnenlandse-zaken-en-koninkrijksrelaties/documenten/woo-besluiten/2022/09/22/besluit-op-woo-verzoek-over-totstandkoming-van-besluit-verplichte-hybride-warmtepompen-per-2026</t>
  </si>
  <si>
    <t>Besluit BZK Woo-verzoek over Wob/Woo-verzoeken buiten wettelijke termijn</t>
  </si>
  <si>
    <t>Ivm geen antwoord is 3e deelvraag van het verzoek niet in behandeling genomen</t>
  </si>
  <si>
    <t>https://www.rijksoverheid.nl/ministeries/ministerie-van-binnenlandse-zaken-en-koninkrijksrelaties/documenten/woo-besluiten/2022/09/27/besluit-bzk-woo-verzoek-over-wob-woo-verzoeken-buiten-wettelijke-termijn</t>
  </si>
  <si>
    <t>Besluit Woo-verzoek waarde percelen Terschelling</t>
  </si>
  <si>
    <t>Afgewezen, geen documenten aangetroffen</t>
  </si>
  <si>
    <t>https://www.rijksoverheid.nl/ministeries/ministerie-van-binnenlandse-zaken-en-koninkrijksrelaties/documenten/woo-besluiten/2022/10/03/besluit-woo-verzoek-waarde-percelen-terschelling</t>
  </si>
  <si>
    <t>Besluit Woo-verzoek over alle communicatie van BZK met een aantal bedrijven</t>
  </si>
  <si>
    <t>Verzoek niet in behandeling genomen i.v.m. uitblijven nadere concretisering van verzoek door verzoeker</t>
  </si>
  <si>
    <t>https://www.rijksoverheid.nl/ministeries/ministerie-van-binnenlandse-zaken-en-koninkrijksrelaties/documenten/woo-besluiten/2022/10/06/besluit-woo-verzoek-over-alle-communicatie-van-bzk-met-een-aantal-bedrijven</t>
  </si>
  <si>
    <t>Besluit op Woo-verzoek over camerabeelden</t>
  </si>
  <si>
    <t>https://www.rijksoverheid.nl/ministeries/ministerie-van-binnenlandse-zaken-en-koninkrijksrelaties/documenten/woo-besluiten/2022/10/11/besluit-op-woo-verzoek-over-camerabeelden</t>
  </si>
  <si>
    <t>Besluit Wob-verzoek benoemingen raad van commissarissen Bo-ex</t>
  </si>
  <si>
    <t>https://www.rijksoverheid.nl/ministeries/ministerie-van-binnenlandse-zaken-en-koninkrijksrelaties/documenten/woo-besluiten/2022/10/12/besluit-wob-verzoek-benoemingen-raad-van-commissarissen-bo-ex</t>
  </si>
  <si>
    <t>Besluit Woo-verzoek subsidieaanvraag Woningbouwimpuls Vlaardingen</t>
  </si>
  <si>
    <t>https://www.rijksoverheid.nl/ministeries/ministerie-van-binnenlandse-zaken-en-koninkrijksrelaties/documenten/woo-besluiten/2022/10/13/besluit-woo-verzoek-subsidieaanvraag-woningbouwimpuls-vlaardingen</t>
  </si>
  <si>
    <t>Besluit Woo-verzoek taakverwaarlozingsprocedure tegen gemeente Wierden</t>
  </si>
  <si>
    <t>https://www.rijksoverheid.nl/ministeries/ministerie-van-binnenlandse-zaken-en-koninkrijksrelaties/documenten/woo-besluiten/2022/10/18/besluit-woo-verzoek-taakverwaarlozingsprocedure-tegen-gemeente-wierden</t>
  </si>
  <si>
    <t>Besluit op Woo-verzoek over kabinetsreactie op rapport Ongekend Onrecht</t>
  </si>
  <si>
    <t>https://www.rijksoverheid.nl/ministeries/ministerie-van-binnenlandse-zaken-en-koninkrijksrelaties/documenten/woo-besluiten/2022/10/24/besluit-op-woo-verzoek-over-kabinetsreactie-ongekend-onrecht</t>
  </si>
  <si>
    <t>2e deelbesluit Woo-verzoek consultatie centrale voorziening biometrische gegevens</t>
  </si>
  <si>
    <t>Deelbesluit</t>
  </si>
  <si>
    <t>https://www.rijksoverheid.nl/ministeries/ministerie-van-binnenlandse-zaken-en-koninkrijksrelaties/documenten/woo-besluiten/2022/10/25/2e-deelbesluit-woo-verzoek-consultatie-centrale-voorziening-biometrische-gegevens</t>
  </si>
  <si>
    <t>1e deelbesluit op Wob-/Woo-verzoek over interdepartementale werkgroep desinformatie COVID-19</t>
  </si>
  <si>
    <t>https://www.rijksoverheid.nl/ministeries/ministerie-van-binnenlandse-zaken-en-koninkrijksrelaties/documenten/woo-besluiten/2022/10/27/1e-deelbesluit-op-wob-woo-verzoek-over-interdepartementale-werkgroep-desinformatie</t>
  </si>
  <si>
    <t>Besluit op Woo-verzoek over Directeurenoverleg Desinformatie</t>
  </si>
  <si>
    <t>https://www.rijksoverheid.nl/ministeries/ministerie-van-binnenlandse-zaken-en-koninkrijksrelaties/documenten/woo-besluiten/2022/11/01/besluit-op-woo-verzoek-over-directeurenoverleg-desinformatie</t>
  </si>
  <si>
    <t>Besluit op Wob-/Woo-verzoek over diversiteit Rijksambtenaren en managementfuncties ABD</t>
  </si>
  <si>
    <t>Verzoek doorgestuurd door ministerie van Financiën, verzoek afgewezen (deel van verzochte informatie is al openbaar)</t>
  </si>
  <si>
    <t>https://www.rijksoverheid.nl/ministeries/ministerie-van-binnenlandse-zaken-en-koninkrijksrelaties/documenten/woo-besluiten/2022/11/03/besluit-op-wob-woo-verzoek-over-diversiteit-rijksambtenaren-en-managementfuncties-abd</t>
  </si>
  <si>
    <t>Besluit Wob-verzoek voorgenomen militair radarstation Herwijnen</t>
  </si>
  <si>
    <t>Veel tijd tussen datum van binnenkomst en datum van antwoord i.v.m. afstemming betrokken rijksonderdelen en belanghebbenden</t>
  </si>
  <si>
    <t>https://www.rijksoverheid.nl/ministeries/ministerie-van-binnenlandse-zaken-en-koninkrijksrelaties/documenten/woo-besluiten/2022/11/03/besluit-wob-verzoek-voorgenomen-militair-radarstation-herwijnen</t>
  </si>
  <si>
    <t>Besluit op Wob-/Woo-verzoek over problematiek rond woningbouw en woningmarkt</t>
  </si>
  <si>
    <t>Veel tijd tussen datum van binnenkomst en datum van antwoord i.v.m. groot aantal verzochte documenten</t>
  </si>
  <si>
    <t>https://www.rijksoverheid.nl/ministeries/ministerie-van-binnenlandse-zaken-en-koninkrijksrelaties/documenten/woo-besluiten/2022/11/04/besluit-op-wob-woo-verzoek-over-problematiek-rond-woningbouw-en-woningmarkt</t>
  </si>
  <si>
    <t>Besluit Woo-verzoek voorlichting over Woo-verplichtingen</t>
  </si>
  <si>
    <t>https://www.rijksoverheid.nl/ministeries/ministerie-van-binnenlandse-zaken-en-koninkrijksrelaties/documenten/woo-besluiten/2022/11/10/besluit-woo-verzoek-voorlichting-over-woo-verplichtingen</t>
  </si>
  <si>
    <t>Besluit op Woo-verzoek over herindeling/samenwerking gemeenten Barneveld en Scherpenzeel</t>
  </si>
  <si>
    <t>1e deelbesluit</t>
  </si>
  <si>
    <t>https://www.rijksoverheid.nl/ministeries/ministerie-van-binnenlandse-zaken-en-koninkrijksrelaties/documenten/woo-besluiten/2022/11/10/besluit-op-woo-verzoek-over-herindeling-samenwerking-gemeenten-barneveld-en-scherpenzeel</t>
  </si>
  <si>
    <t>Besluit op Woo-verzoek over belcellen VROM-gebouw Den Haag</t>
  </si>
  <si>
    <t>https://www.rijksoverheid.nl/ministeries/ministerie-van-binnenlandse-zaken-en-koninkrijksrelaties/documenten/woo-besluiten/2022/11/11/besluit-op-woo-verzoek-over-belcellen-vrom-gebouw-den-haag</t>
  </si>
  <si>
    <t>Besluit op Woo-verzoek over interactie politie en AIVD</t>
  </si>
  <si>
    <t>Geen documenten aangetroffen</t>
  </si>
  <si>
    <t>https://www.rijksoverheid.nl/ministeries/ministerie-van-binnenlandse-zaken-en-koninkrijksrelaties/documenten/woo-besluiten/2022/11/15/besluit-op-woo-verzoek-over-interactie-politie-en-aivd</t>
  </si>
  <si>
    <t>Besluit op Woo-verzoek over digitale openbaarmaking van beleidsinformatie RVB</t>
  </si>
  <si>
    <t>https://www.rijksoverheid.nl/ministeries/ministerie-van-binnenlandse-zaken-en-koninkrijksrelaties/documenten/woo-besluiten/2022/11/15/besluit-op-woo-verzoek-over-digitale-openbaarmaking-van-beleidsinformatie-rvb</t>
  </si>
  <si>
    <t>2e deelbesluit Woo-verzoek over Directeurenoverleg Desinformatie</t>
  </si>
  <si>
    <t>Op 1 november 2022 is over het Woo-verzoek beslist. Vanwege het per abuis niet verstrekken van twee documenten, wordt middels dit tweede deelbesluit besloten</t>
  </si>
  <si>
    <t>https://www.rijksoverheid.nl/ministeries/ministerie-van-binnenlandse-zaken-en-koninkrijksrelaties/documenten/woo-besluiten/2022/11/22/2e-deelbesluit-woo-verzoek-over-directeurenoverleg-desinformatie</t>
  </si>
  <si>
    <t>Besluit op Woo-verzoek over het Zweedse oorlogsschip Prinsessan Sophia Albertina</t>
  </si>
  <si>
    <t>Er zijn namelijk geen door u gevraagde documenten bij het RVB aangetroffen</t>
  </si>
  <si>
    <t>https://www.rijksoverheid.nl/ministeries/ministerie-van-binnenlandse-zaken-en-koninkrijksrelaties/documenten/woo-besluiten/2022/11/30/besluit-op-woo-verzoek-over-het-zweedse-oorlogsschip-prinsessan-sophia-albertina</t>
  </si>
  <si>
    <t>Besluit op Woo-verzoek over het Interdepartementaal Subsidie Netwerk van de overheid</t>
  </si>
  <si>
    <t>Pas na een maand werd er een bevestiging gestuurd van ontvangst</t>
  </si>
  <si>
    <t>https://www.rijksoverheid.nl/ministeries/ministerie-van-binnenlandse-zaken-en-koninkrijksrelaties/documenten/woo-besluiten/2022/12/06/besluit-op-woo-verzoek-over-het-interdepartementaal-subsidie-netwerk</t>
  </si>
  <si>
    <t>Deelbesluit op Woo-verzoek over klimaatverandering, klimaatadaptie en waterveiligheid BES-eilanden</t>
  </si>
  <si>
    <t>https://www.rijksoverheid.nl/ministeries/ministerie-van-binnenlandse-zaken-en-koninkrijksrelaties/documenten/woo-besluiten/2022/12/08/deelbesluit-op-woo-verzoek-over-klimaatverandering-klimaatadaptie-en-waterveiligheid-bes-eilanden</t>
  </si>
  <si>
    <t>Besluit Woo-verzoek over Grondwetsartikelen en naoorlogse regering</t>
  </si>
  <si>
    <t>Er zijn namelijk geen door u gevraagde documenten bij het ministerie van Binnenlandse Zaken en Koninkrijkrelaties aangetroffen</t>
  </si>
  <si>
    <t>https://www.rijksoverheid.nl/ministeries/ministerie-van-binnenlandse-zaken-en-koninkrijksrelaties/documenten/woo-besluiten/2022/12/09/besluit-woo-verzoek-over-grondwetsartikelen-en-naoorlogse-regering</t>
  </si>
  <si>
    <t>Besluit op Woo-verzoek overhuisvesting OM te Maastricht</t>
  </si>
  <si>
    <t>https://www.rijksoverheid.nl/ministeries/ministerie-van-binnenlandse-zaken-en-koninkrijksrelaties/documenten/woo-besluiten/2022/12/13/besluit-op-woo-verzoek-over-huisvesting-om-maastricht</t>
  </si>
  <si>
    <t>Besluit op Wob-verzoek integriteit gewezen bewindspersonen</t>
  </si>
  <si>
    <t>https://www.rijksoverheid.nl/ministeries/ministerie-van-binnenlandse-zaken-en-koninkrijksrelaties/documenten/woo-besluiten/2022/12/20/besluit-op-wob-verzoek-integriteit-gewezen-bewindspersonen</t>
  </si>
  <si>
    <t>Besluit op Woo-verzoek over regulering middenhuur (Programma betaalbaar wonen)</t>
  </si>
  <si>
    <t>https://www.rijksoverheid.nl/ministeries/ministerie-van-binnenlandse-zaken-en-koninkrijksrelaties/documenten/woo-besluiten/2022/12/20/besluit-op-woo-verzoek-over-regulering-middenhuur-programma-betaalbaar-wonen</t>
  </si>
  <si>
    <t>Beslissing op bezwaar</t>
  </si>
  <si>
    <t xml:space="preserve">Omvang document (aantal pagina's)
</t>
  </si>
  <si>
    <t>Datum van binnenkomst bezwaar</t>
  </si>
  <si>
    <t>Datum van beslissing op bezwaar</t>
  </si>
  <si>
    <t>Beslissing op bezwaar Wob-verzoek  verkoop Blokzijlseweg 8 Scheerwolde</t>
  </si>
  <si>
    <t>Bezwaar gegrond verklaard</t>
  </si>
  <si>
    <t>https://www.rijksoverheid.nl/ministe
ries/ministerie-van-binnenlandse-zak
en-en-koninkrijksrelaties/documente
n/woo-besluiten/2022/05/31/besliss
ing-op-bezwaar-wob-verzoek-verkoop
-blokzijlseweg-8-scheerwolde</t>
  </si>
  <si>
    <t>Besluit op Wob-/Woo-verzoek over artikel uit BAG Praktijkhandleiding van Kadaster ‘Wat betekent de Wet elektronische publicatie voor de BAG?’</t>
  </si>
  <si>
    <t>Ja</t>
  </si>
  <si>
    <t>Bezwaar ongegrond verklaard</t>
  </si>
  <si>
    <t>https://www.rijksoverheid.nl/ministeries/ministerie-van-binnenlandse-zaken-en-koninkrijksrelaties/documenten/woo-besluiten/2022/07/12/besluit-op-wob--woo-verzoek-over-artikel-uit-bag-praktijkhandleiding-van-kadaster-wat-betekent-de-wet-elektronische-publicatie-voor-de-bag</t>
  </si>
  <si>
    <t>Beslissing op bezwaar op besluit Wob over VOC-schip De Rooswijk</t>
  </si>
  <si>
    <t>Bezwaar deels gegrond verklaard</t>
  </si>
  <si>
    <t>https://www.rijksoverheid.nl/ministeries/ministerie-van-binnenlandse-zaken-en-koninkrijksrelaties/documenten/woo-besluiten/2022/10/17/bezwaar-op-besluit-wob-voc-schip-de-rooswijk</t>
  </si>
  <si>
    <t>Lijst met deelbesluiten die niet als laatste deelbesluit gelden:</t>
  </si>
  <si>
    <t>Plannen datacenter Zeewolde</t>
  </si>
  <si>
    <t xml:space="preserve">Eerste deelbesluit. Tweede volgt nog. Hier is telefonisch contact over geweest.
</t>
  </si>
  <si>
    <t>https://www.rijksoverheid.nl/ministeries/ministerie-van-binnenlandse-zaken-en-koninkrijksrelaties/documenten/wob-verzoeken/2022/04/12/besluit-op-wob-verzoek-over-plannen-datacenter-zeewolde</t>
  </si>
  <si>
    <t>Besluit op Woo-verzoek over consultatie van wijziging Paspoortwet</t>
  </si>
  <si>
    <t>Hierbij is besproken dat de documenten die gaan over het vraagstuk van het weglaten van het geslacht op de identiteitskaart niet binnen dit Woo-verzoek vallen. Uw klacht zal in een aparte procedure worden behandeld. Deze afspraken zijn aan u per mail bevestigd op 24 juni 2022.</t>
  </si>
  <si>
    <t>https://www.rijksoverheid.nl/ministeries/ministerie-van-binnenlandse-zaken-en-koninkrijksrelaties/documenten/woo-besluiten/2022/07/15/besluit-op-woo-verzoek-over-consultatie-van-wijziging-paspoortwet</t>
  </si>
  <si>
    <t>Lijst met deelbesluiten die niet onder deze periode vallen maar wel van belang zijn voor totaal aantal pagina's van wob-verzoeken met deel-besluiten:</t>
  </si>
  <si>
    <t>Besluit op Wob-verzoek over Nederlandse inzet in discussie vingerafdrukken op identiteitskaart</t>
  </si>
  <si>
    <t>https://www.rijksoverheid.nl/ministeries/ministerie-van-binnenlandse-zaken-en-koninkrijksrelaties/documenten/wob-verzoeken/2021/06/01/besluit-op-wob-verzoek-over-nederlandse-inzet-in-discussie-vingerafdrukken-op-identiteitskaart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</si>
</sst>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0"/>
      <name val="Calibri"/>
      <family val="2"/>
      <scheme val="minor"/>
    </font>
    <font>
      <sz val="11"/>
      <name val="Calibri"/>
      <family val="2"/>
      <scheme val="minor"/>
    </font>
    <font>
      <sz val="11"/>
      <color rgb="FFFF0000"/>
      <name val="Calibri"/>
      <family val="2"/>
      <scheme val="minor"/>
    </font>
    <font>
      <sz val="8"/>
      <name val="Calibri"/>
      <family val="2"/>
      <scheme val="minor"/>
    </font>
    <font>
      <u/>
      <sz val="11"/>
      <color theme="10"/>
      <name val="Calibri"/>
      <family val="2"/>
      <scheme val="minor"/>
    </font>
    <font>
      <sz val="11"/>
      <color rgb="FF444444"/>
      <name val="Calibri"/>
      <family val="2"/>
      <scheme val="minor"/>
    </font>
    <font>
      <sz val="11"/>
      <color rgb="FF000000"/>
      <name val="Calibri"/>
      <family val="2"/>
      <charset val="1"/>
    </font>
    <font>
      <sz val="11"/>
      <color rgb="FF000000"/>
      <name val="Calibri"/>
    </font>
    <font>
      <sz val="11"/>
      <color rgb="FF000000"/>
      <name val="Calibri"/>
      <family val="2"/>
      <scheme val="minor"/>
    </font>
    <font>
      <u/>
      <sz val="11"/>
      <color rgb="FF000000"/>
      <name val="Calibri"/>
      <family val="2"/>
      <scheme val="minor"/>
    </font>
  </fonts>
  <fills count="11">
    <fill>
      <patternFill patternType="none"/>
    </fill>
    <fill>
      <patternFill patternType="gray125"/>
    </fill>
    <fill>
      <patternFill patternType="solid">
        <fgColor theme="4"/>
        <bgColor theme="4"/>
      </patternFill>
    </fill>
    <fill>
      <patternFill patternType="solid">
        <fgColor rgb="FFFFFF00"/>
        <bgColor indexed="64"/>
      </patternFill>
    </fill>
    <fill>
      <patternFill patternType="solid">
        <fgColor theme="6" tint="0.59999389629810485"/>
        <bgColor theme="6" tint="0.59999389629810485"/>
      </patternFill>
    </fill>
    <fill>
      <patternFill patternType="solid">
        <fgColor rgb="FFFF0000"/>
        <bgColor indexed="64"/>
      </patternFill>
    </fill>
    <fill>
      <patternFill patternType="solid">
        <fgColor rgb="FF00B050"/>
        <bgColor indexed="64"/>
      </patternFill>
    </fill>
    <fill>
      <patternFill patternType="solid">
        <fgColor theme="6" tint="0.79998168889431442"/>
        <bgColor indexed="64"/>
      </patternFill>
    </fill>
    <fill>
      <patternFill patternType="solid">
        <fgColor theme="0" tint="-0.14999847407452621"/>
        <bgColor theme="0" tint="-0.14999847407452621"/>
      </patternFill>
    </fill>
    <fill>
      <patternFill patternType="solid">
        <fgColor theme="6" tint="0.59999389629810485"/>
        <bgColor indexed="64"/>
      </patternFill>
    </fill>
    <fill>
      <patternFill patternType="solid">
        <fgColor theme="5"/>
        <bgColor indexed="64"/>
      </patternFill>
    </fill>
  </fills>
  <borders count="6">
    <border>
      <left/>
      <right/>
      <top/>
      <bottom/>
      <diagonal/>
    </border>
    <border>
      <left/>
      <right/>
      <top style="medium">
        <color theme="1"/>
      </top>
      <bottom style="medium">
        <color theme="1"/>
      </bottom>
      <diagonal/>
    </border>
    <border>
      <left/>
      <right/>
      <top/>
      <bottom style="medium">
        <color theme="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style="thin">
        <color theme="0"/>
      </right>
      <top style="thin">
        <color theme="0"/>
      </top>
      <bottom/>
      <diagonal/>
    </border>
  </borders>
  <cellStyleXfs count="2">
    <xf numFmtId="0" fontId="0" fillId="0" borderId="0"/>
    <xf numFmtId="0" fontId="5" fillId="0" borderId="0" applyNumberFormat="0" applyFill="0" applyBorder="0" applyAlignment="0" applyProtection="0"/>
  </cellStyleXfs>
  <cellXfs count="108">
    <xf numFmtId="0" fontId="0" fillId="0" borderId="0" xfId="0"/>
    <xf numFmtId="0" fontId="1" fillId="2" borderId="1" xfId="0" applyFont="1" applyFill="1" applyBorder="1"/>
    <xf numFmtId="0" fontId="2" fillId="0" borderId="0" xfId="0" applyFont="1"/>
    <xf numFmtId="0" fontId="1" fillId="2" borderId="2" xfId="0" applyFont="1" applyFill="1" applyBorder="1"/>
    <xf numFmtId="0" fontId="1" fillId="2" borderId="2" xfId="0" applyFont="1" applyFill="1" applyBorder="1" applyAlignment="1">
      <alignment wrapText="1"/>
    </xf>
    <xf numFmtId="0" fontId="3" fillId="0" borderId="0" xfId="0" applyFont="1"/>
    <xf numFmtId="0" fontId="0" fillId="3" borderId="0" xfId="0" applyFill="1"/>
    <xf numFmtId="14" fontId="1" fillId="2" borderId="1" xfId="0" applyNumberFormat="1" applyFont="1" applyFill="1" applyBorder="1"/>
    <xf numFmtId="14" fontId="0" fillId="0" borderId="0" xfId="0" applyNumberFormat="1"/>
    <xf numFmtId="14" fontId="1" fillId="2" borderId="2" xfId="0" applyNumberFormat="1" applyFont="1" applyFill="1" applyBorder="1"/>
    <xf numFmtId="0" fontId="5" fillId="4" borderId="0" xfId="1" applyFill="1" applyBorder="1" applyAlignment="1"/>
    <xf numFmtId="0" fontId="5" fillId="8" borderId="0" xfId="1" applyFill="1" applyBorder="1" applyAlignment="1"/>
    <xf numFmtId="0" fontId="5" fillId="7" borderId="0" xfId="1" applyFill="1" applyBorder="1" applyAlignment="1"/>
    <xf numFmtId="0" fontId="5" fillId="3" borderId="3" xfId="1" applyFill="1" applyBorder="1" applyAlignment="1"/>
    <xf numFmtId="0" fontId="5" fillId="3" borderId="0" xfId="1" applyFill="1" applyBorder="1" applyAlignment="1"/>
    <xf numFmtId="0" fontId="5" fillId="9" borderId="3" xfId="1" applyFill="1" applyBorder="1" applyAlignment="1"/>
    <xf numFmtId="0" fontId="5" fillId="9" borderId="0" xfId="1" applyFill="1" applyBorder="1" applyAlignment="1"/>
    <xf numFmtId="0" fontId="5" fillId="7" borderId="3" xfId="1" applyFill="1" applyBorder="1" applyAlignment="1"/>
    <xf numFmtId="14" fontId="2" fillId="7" borderId="3" xfId="0" applyNumberFormat="1" applyFont="1" applyFill="1" applyBorder="1" applyAlignment="1">
      <alignment horizontal="right"/>
    </xf>
    <xf numFmtId="14" fontId="2" fillId="9" borderId="3" xfId="0" applyNumberFormat="1" applyFont="1" applyFill="1" applyBorder="1" applyAlignment="1">
      <alignment horizontal="right"/>
    </xf>
    <xf numFmtId="0" fontId="2" fillId="9" borderId="0" xfId="0" applyFont="1" applyFill="1"/>
    <xf numFmtId="0" fontId="0" fillId="9" borderId="0" xfId="0" applyFill="1"/>
    <xf numFmtId="0" fontId="2" fillId="7" borderId="0" xfId="0" applyFont="1" applyFill="1"/>
    <xf numFmtId="0" fontId="0" fillId="7" borderId="0" xfId="0" applyFill="1"/>
    <xf numFmtId="0" fontId="2" fillId="8" borderId="0" xfId="0" applyFont="1" applyFill="1"/>
    <xf numFmtId="0" fontId="3" fillId="8" borderId="0" xfId="0" applyFont="1" applyFill="1"/>
    <xf numFmtId="0" fontId="0" fillId="4" borderId="0" xfId="0" applyFill="1"/>
    <xf numFmtId="0" fontId="2" fillId="3" borderId="0" xfId="0" applyFont="1" applyFill="1"/>
    <xf numFmtId="0" fontId="2" fillId="7" borderId="3" xfId="0" applyFont="1" applyFill="1" applyBorder="1"/>
    <xf numFmtId="14" fontId="2" fillId="7" borderId="3" xfId="0" applyNumberFormat="1" applyFont="1" applyFill="1" applyBorder="1"/>
    <xf numFmtId="0" fontId="5" fillId="7" borderId="3" xfId="0" applyFont="1" applyFill="1" applyBorder="1"/>
    <xf numFmtId="0" fontId="2" fillId="9" borderId="3" xfId="0" applyFont="1" applyFill="1" applyBorder="1"/>
    <xf numFmtId="0" fontId="0" fillId="7" borderId="3" xfId="0" applyFill="1" applyBorder="1"/>
    <xf numFmtId="14" fontId="0" fillId="7" borderId="3" xfId="0" applyNumberFormat="1" applyFill="1" applyBorder="1"/>
    <xf numFmtId="0" fontId="6" fillId="7" borderId="0" xfId="0" applyFont="1" applyFill="1"/>
    <xf numFmtId="0" fontId="3" fillId="7" borderId="3" xfId="0" applyFont="1" applyFill="1" applyBorder="1"/>
    <xf numFmtId="0" fontId="8" fillId="9" borderId="3" xfId="0" applyFont="1" applyFill="1" applyBorder="1"/>
    <xf numFmtId="14" fontId="0" fillId="9" borderId="3" xfId="0" applyNumberFormat="1" applyFill="1" applyBorder="1"/>
    <xf numFmtId="0" fontId="6" fillId="9" borderId="0" xfId="0" applyFont="1" applyFill="1"/>
    <xf numFmtId="0" fontId="0" fillId="9" borderId="3" xfId="0" applyFill="1" applyBorder="1"/>
    <xf numFmtId="0" fontId="3" fillId="9" borderId="3" xfId="0" applyFont="1" applyFill="1" applyBorder="1"/>
    <xf numFmtId="0" fontId="2" fillId="7" borderId="5" xfId="0" applyFont="1" applyFill="1" applyBorder="1"/>
    <xf numFmtId="0" fontId="0" fillId="3" borderId="3" xfId="0" applyFill="1" applyBorder="1"/>
    <xf numFmtId="14" fontId="0" fillId="3" borderId="3" xfId="0" applyNumberFormat="1" applyFill="1" applyBorder="1"/>
    <xf numFmtId="0" fontId="6" fillId="3" borderId="0" xfId="0" applyFont="1" applyFill="1"/>
    <xf numFmtId="0" fontId="3" fillId="3" borderId="3" xfId="0" applyFont="1" applyFill="1" applyBorder="1"/>
    <xf numFmtId="0" fontId="8" fillId="7" borderId="3" xfId="0" applyFont="1" applyFill="1" applyBorder="1"/>
    <xf numFmtId="0" fontId="2" fillId="9" borderId="5" xfId="0" applyFont="1" applyFill="1" applyBorder="1"/>
    <xf numFmtId="14" fontId="2" fillId="9" borderId="3" xfId="0" applyNumberFormat="1" applyFont="1" applyFill="1" applyBorder="1"/>
    <xf numFmtId="0" fontId="2" fillId="3" borderId="5" xfId="0" applyFont="1" applyFill="1" applyBorder="1"/>
    <xf numFmtId="14" fontId="2" fillId="3" borderId="0" xfId="0" applyNumberFormat="1" applyFont="1" applyFill="1"/>
    <xf numFmtId="14" fontId="2" fillId="9" borderId="5" xfId="0" applyNumberFormat="1" applyFont="1" applyFill="1" applyBorder="1"/>
    <xf numFmtId="14" fontId="2" fillId="7" borderId="0" xfId="0" applyNumberFormat="1" applyFont="1" applyFill="1"/>
    <xf numFmtId="14" fontId="2" fillId="9" borderId="0" xfId="0" applyNumberFormat="1" applyFont="1" applyFill="1"/>
    <xf numFmtId="14" fontId="2" fillId="7" borderId="5" xfId="0" applyNumberFormat="1" applyFont="1" applyFill="1" applyBorder="1"/>
    <xf numFmtId="14" fontId="2" fillId="3" borderId="5" xfId="0" applyNumberFormat="1" applyFont="1" applyFill="1" applyBorder="1"/>
    <xf numFmtId="0" fontId="0" fillId="5" borderId="0" xfId="0" applyFill="1"/>
    <xf numFmtId="0" fontId="5" fillId="0" borderId="0" xfId="1" applyAlignment="1"/>
    <xf numFmtId="0" fontId="0" fillId="6" borderId="0" xfId="0" applyFill="1"/>
    <xf numFmtId="14" fontId="2" fillId="8" borderId="0" xfId="0" applyNumberFormat="1" applyFont="1" applyFill="1"/>
    <xf numFmtId="0" fontId="5" fillId="0" borderId="0" xfId="1" applyFill="1" applyAlignment="1"/>
    <xf numFmtId="0" fontId="5" fillId="0" borderId="0" xfId="1"/>
    <xf numFmtId="0" fontId="9" fillId="10" borderId="0" xfId="0" applyFont="1" applyFill="1"/>
    <xf numFmtId="14" fontId="9" fillId="10" borderId="0" xfId="0" applyNumberFormat="1" applyFont="1" applyFill="1"/>
    <xf numFmtId="0" fontId="10" fillId="10" borderId="0" xfId="1" applyFont="1" applyFill="1"/>
    <xf numFmtId="0" fontId="2" fillId="10" borderId="0" xfId="0" applyFont="1" applyFill="1"/>
    <xf numFmtId="14" fontId="2" fillId="10" borderId="0" xfId="0" applyNumberFormat="1" applyFont="1" applyFill="1"/>
    <xf numFmtId="0" fontId="0" fillId="10" borderId="0" xfId="0" applyFill="1"/>
    <xf numFmtId="0" fontId="5" fillId="10" borderId="0" xfId="1" applyFill="1" applyAlignment="1"/>
    <xf numFmtId="0" fontId="2" fillId="10" borderId="3" xfId="0" applyFont="1" applyFill="1" applyBorder="1"/>
    <xf numFmtId="14" fontId="2" fillId="10" borderId="3" xfId="0" applyNumberFormat="1" applyFont="1" applyFill="1" applyBorder="1"/>
    <xf numFmtId="0" fontId="5" fillId="10" borderId="3" xfId="1" applyFill="1" applyBorder="1" applyAlignment="1"/>
    <xf numFmtId="14" fontId="2" fillId="10" borderId="3" xfId="0" applyNumberFormat="1" applyFont="1" applyFill="1" applyBorder="1" applyAlignment="1">
      <alignment horizontal="right"/>
    </xf>
    <xf numFmtId="0" fontId="0" fillId="10" borderId="3" xfId="0" applyFill="1" applyBorder="1"/>
    <xf numFmtId="0" fontId="2" fillId="10" borderId="5" xfId="0" applyFont="1" applyFill="1" applyBorder="1"/>
    <xf numFmtId="14" fontId="2" fillId="10" borderId="5" xfId="0" applyNumberFormat="1" applyFont="1" applyFill="1" applyBorder="1"/>
    <xf numFmtId="0" fontId="5" fillId="10" borderId="0" xfId="1" applyFill="1" applyBorder="1" applyAlignment="1"/>
    <xf numFmtId="14" fontId="2" fillId="10" borderId="0" xfId="0" applyNumberFormat="1" applyFont="1" applyFill="1" applyAlignment="1">
      <alignment horizontal="right"/>
    </xf>
    <xf numFmtId="0" fontId="10" fillId="10" borderId="0" xfId="1" applyFont="1" applyFill="1" applyBorder="1" applyAlignment="1"/>
    <xf numFmtId="14" fontId="2" fillId="0" borderId="0" xfId="0" applyNumberFormat="1" applyFont="1"/>
    <xf numFmtId="0" fontId="2" fillId="0" borderId="5" xfId="0" applyFont="1" applyBorder="1"/>
    <xf numFmtId="14" fontId="2" fillId="0" borderId="5" xfId="0" applyNumberFormat="1" applyFont="1" applyBorder="1"/>
    <xf numFmtId="0" fontId="5" fillId="0" borderId="0" xfId="1" applyFill="1" applyBorder="1" applyAlignment="1"/>
    <xf numFmtId="0" fontId="2" fillId="9" borderId="0" xfId="0" applyFont="1" applyFill="1" applyAlignment="1">
      <alignment wrapText="1"/>
    </xf>
    <xf numFmtId="0" fontId="6" fillId="10" borderId="0" xfId="0" applyFont="1" applyFill="1"/>
    <xf numFmtId="0" fontId="0" fillId="0" borderId="5" xfId="0" applyBorder="1"/>
    <xf numFmtId="0" fontId="7" fillId="10" borderId="3" xfId="0" applyFont="1" applyFill="1" applyBorder="1"/>
    <xf numFmtId="0" fontId="2" fillId="10" borderId="4" xfId="0" applyFont="1" applyFill="1" applyBorder="1"/>
    <xf numFmtId="0" fontId="7" fillId="10" borderId="5" xfId="0" applyFont="1" applyFill="1" applyBorder="1"/>
    <xf numFmtId="14" fontId="0" fillId="0" borderId="5" xfId="0" applyNumberFormat="1" applyBorder="1"/>
    <xf numFmtId="14" fontId="2" fillId="7" borderId="0" xfId="0" applyNumberFormat="1" applyFont="1" applyFill="1" applyAlignment="1">
      <alignment horizontal="right"/>
    </xf>
    <xf numFmtId="14" fontId="2" fillId="10" borderId="4" xfId="0" applyNumberFormat="1" applyFont="1" applyFill="1" applyBorder="1" applyAlignment="1">
      <alignment horizontal="right"/>
    </xf>
    <xf numFmtId="14" fontId="9" fillId="10" borderId="5" xfId="0" applyNumberFormat="1" applyFont="1" applyFill="1" applyBorder="1" applyAlignment="1">
      <alignment horizontal="right"/>
    </xf>
    <xf numFmtId="14" fontId="2" fillId="9" borderId="0" xfId="0" applyNumberFormat="1" applyFont="1" applyFill="1" applyAlignment="1">
      <alignment horizontal="right"/>
    </xf>
    <xf numFmtId="14" fontId="2" fillId="10" borderId="4" xfId="0" applyNumberFormat="1" applyFont="1" applyFill="1" applyBorder="1"/>
    <xf numFmtId="0" fontId="6" fillId="10" borderId="4" xfId="0" applyFont="1" applyFill="1" applyBorder="1"/>
    <xf numFmtId="0" fontId="5" fillId="10" borderId="4" xfId="1" applyFill="1" applyBorder="1" applyAlignment="1"/>
    <xf numFmtId="0" fontId="1" fillId="2" borderId="1" xfId="0" applyFont="1" applyFill="1" applyBorder="1" applyAlignment="1">
      <alignment horizontal="left" vertical="center"/>
    </xf>
    <xf numFmtId="14" fontId="1" fillId="2" borderId="1" xfId="0" applyNumberFormat="1" applyFont="1" applyFill="1" applyBorder="1" applyAlignment="1">
      <alignment horizontal="left" vertical="center"/>
    </xf>
    <xf numFmtId="14" fontId="1" fillId="2" borderId="2" xfId="0" applyNumberFormat="1" applyFont="1" applyFill="1" applyBorder="1" applyAlignment="1">
      <alignment horizontal="left" vertical="center"/>
    </xf>
    <xf numFmtId="0" fontId="1" fillId="2" borderId="2" xfId="0" applyFont="1" applyFill="1" applyBorder="1" applyAlignment="1">
      <alignment horizontal="left" vertical="center" wrapText="1"/>
    </xf>
    <xf numFmtId="0" fontId="1" fillId="2" borderId="2" xfId="0" applyFont="1" applyFill="1" applyBorder="1" applyAlignment="1">
      <alignment horizontal="left" vertical="center"/>
    </xf>
    <xf numFmtId="14" fontId="1" fillId="2" borderId="0" xfId="0" applyNumberFormat="1" applyFont="1" applyFill="1" applyAlignment="1">
      <alignment horizontal="left" vertical="center"/>
    </xf>
    <xf numFmtId="0" fontId="0" fillId="0" borderId="0" xfId="0" applyAlignment="1">
      <alignment horizontal="left" vertical="center"/>
    </xf>
    <xf numFmtId="14" fontId="1" fillId="2" borderId="1" xfId="0" applyNumberFormat="1" applyFont="1" applyFill="1" applyBorder="1" applyAlignment="1">
      <alignment horizontal="left" vertical="center" wrapText="1"/>
    </xf>
    <xf numFmtId="14" fontId="0" fillId="0" borderId="0" xfId="0" applyNumberFormat="1" applyAlignment="1">
      <alignment horizontal="left" vertical="center"/>
    </xf>
    <xf numFmtId="0" fontId="1" fillId="2" borderId="1" xfId="0" applyFont="1" applyFill="1" applyBorder="1" applyAlignment="1">
      <alignment vertical="center" wrapText="1"/>
    </xf>
    <xf numFmtId="14" fontId="1" fillId="2" borderId="1" xfId="0" applyNumberFormat="1" applyFont="1" applyFill="1" applyBorder="1" applyAlignment="1">
      <alignment horizontal="left" vertical="center" wrapText="1" indent="1"/>
    </xf>
  </cellXfs>
  <cellStyles count="2">
    <cellStyle name="Hyperlink" xfId="1" builtinId="8"/>
    <cellStyle name="Standaard" xfId="0" builtinId="0"/>
  </cellStyles>
  <dxfs count="22">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wrapText="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wrapText="0"/>
    </dxf>
    <dxf>
      <numFmt numFmtId="0" formatCode="General"/>
      <fill>
        <patternFill patternType="none">
          <fgColor indexed="64"/>
          <bgColor auto="1"/>
        </patternFill>
      </fill>
      <alignment wrapText="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wrapText="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wrapText="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wrapText="0"/>
    </dxf>
    <dxf>
      <font>
        <b val="0"/>
        <i val="0"/>
        <strike val="0"/>
        <condense val="0"/>
        <extend val="0"/>
        <outline val="0"/>
        <shadow val="0"/>
        <u val="none"/>
        <vertAlign val="baseline"/>
        <sz val="11"/>
        <color auto="1"/>
        <name val="Calibri"/>
        <family val="2"/>
        <scheme val="minor"/>
      </font>
      <numFmt numFmtId="19" formatCode="d/m/yyyy"/>
      <fill>
        <patternFill patternType="none">
          <fgColor indexed="64"/>
          <bgColor auto="1"/>
        </patternFill>
      </fill>
      <alignment wrapText="0"/>
    </dxf>
    <dxf>
      <font>
        <b val="0"/>
        <i val="0"/>
        <strike val="0"/>
        <condense val="0"/>
        <extend val="0"/>
        <outline val="0"/>
        <shadow val="0"/>
        <u val="none"/>
        <vertAlign val="baseline"/>
        <sz val="11"/>
        <color auto="1"/>
        <name val="Calibri"/>
        <family val="2"/>
        <scheme val="minor"/>
      </font>
      <numFmt numFmtId="19" formatCode="d/m/yyyy"/>
      <fill>
        <patternFill patternType="none">
          <fgColor indexed="64"/>
          <bgColor auto="1"/>
        </patternFill>
      </fill>
      <alignment wrapText="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wrapText="0"/>
    </dxf>
    <dxf>
      <border outline="0">
        <bottom style="medium">
          <color theme="1"/>
        </bottom>
      </border>
    </dxf>
    <dxf>
      <border outline="0">
        <top style="medium">
          <color theme="1"/>
        </top>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wrapText="0"/>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9CEF82-F135-4ADE-96DD-4E023509A3C9}" name="Tabel1" displayName="Tabel1" ref="A1:J102" totalsRowShown="0" headerRowDxfId="19" dataDxfId="18" headerRowBorderDxfId="16" tableBorderDxfId="17">
  <autoFilter ref="A1:J102" xr:uid="{DC9CEF82-F135-4ADE-96DD-4E023509A3C9}"/>
  <sortState xmlns:xlrd2="http://schemas.microsoft.com/office/spreadsheetml/2017/richdata2" ref="A2:J102">
    <sortCondition ref="D1:D102"/>
  </sortState>
  <tableColumns count="10">
    <tableColumn id="13" xr3:uid="{C2869452-5628-4176-937D-41300C02407F}" name="WOB Verzoek" dataDxfId="15"/>
    <tableColumn id="14" xr3:uid="{C055B02F-C678-4C33-8433-EF704F3B747A}" name="Onderwerp" dataDxfId="14"/>
    <tableColumn id="15" xr3:uid="{DCB6BC96-5E37-443B-99CF-1BE974CA2853}" name="Datum van binnenkomst" dataDxfId="13"/>
    <tableColumn id="1" xr3:uid="{F0A1BF95-4C83-4CC6-98EB-2F398D0A33AA}" name="Datum van antwoord" dataDxfId="12"/>
    <tableColumn id="2" xr3:uid="{F2057FBE-243F-407B-81C7-A46EB3496DE2}" name="Aantal dagen _x000a_in behandeling" dataDxfId="11">
      <calculatedColumnFormula>_xlfn.DAYS(Tabel1[[#This Row],[Datum van antwoord]],Tabel1[[#This Row],[Datum van binnenkomst]])</calculatedColumnFormula>
    </tableColumn>
    <tableColumn id="18" xr3:uid="{9C1A33FC-FC01-4839-8D78-A485F838C39A}" name="Indien deelbesluit 1, aantal dagen" dataDxfId="10"/>
    <tableColumn id="17" xr3:uid="{0174A62C-5BBD-4C6C-A021-C9C6B52CFD01}" name="Indien deelbesluit 2, aantal dagen" dataDxfId="9"/>
    <tableColumn id="3" xr3:uid="{6CB55B51-97BB-4607-920B-333F7A228856}" name="Binnen de _x000a_termijn afgehandeld" dataDxfId="8">
      <calculatedColumnFormula>IF(E:E &gt;42,"Nee","Ja")</calculatedColumnFormula>
    </tableColumn>
    <tableColumn id="11" xr3:uid="{5B00194F-23E8-461C-B10C-6D2F9D6B1FAB}" name="Bijzonderheden" dataDxfId="7"/>
    <tableColumn id="12" xr3:uid="{A5644B9B-4C98-4A78-BA0E-A97DBCF217CA}" name="URL" dataDxfId="6"/>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rijksoverheid.nl/ministeries/ministerie-van-binnenlandse-zaken-en-koninkrijksrelaties/documenten/woo-besluiten/2022/06/02/besluit-op-woo-verzoek-over-neveninkomsten-ambtenaren" TargetMode="External"/><Relationship Id="rId21" Type="http://schemas.openxmlformats.org/officeDocument/2006/relationships/hyperlink" Target="https://www.rijksoverheid.nl/ministeries/ministerie-van-binnenlandse-zaken-en-koninkrijksrelaties/documenten/woo-besluiten/2022/05/18/besluit-op-wob-woo-verzoek-over-verstrekte-subsidies-aan-stichting-trivire" TargetMode="External"/><Relationship Id="rId42" Type="http://schemas.openxmlformats.org/officeDocument/2006/relationships/hyperlink" Target="https://www.rijksoverheid.nl/ministeries/ministerie-van-binnenlandse-zaken-en-koninkrijksrelaties/documenten/wob-verzoeken/2022/03/31/deelbesluit-2-op-wob-verzoek-over-nederlandse-inzet-in-discussie-vingerafdrukken-op-identiteitskaart" TargetMode="External"/><Relationship Id="rId47" Type="http://schemas.openxmlformats.org/officeDocument/2006/relationships/hyperlink" Target="https://www.rijksoverheid.nl/ministeries/ministerie-van-binnenlandse-zaken-en-koninkrijksrelaties/documenten/wob-verzoeken/2022/02/01/besluit-op-wob-verzoek-over-ontwerpbeschikking-omgevingsvergunning-catshuis" TargetMode="External"/><Relationship Id="rId63" Type="http://schemas.openxmlformats.org/officeDocument/2006/relationships/hyperlink" Target="https://www.rijksoverheid.nl/ministeries/ministerie-van-binnenlandse-zaken-en-koninkrijksrelaties/documenten/wob-verzoeken/2022/04/15/besluit-wob-verzoek-over-toekenning-uit-het-volkshuisvestingsfonds-aan-de-gemeente-rotterdam" TargetMode="External"/><Relationship Id="rId68" Type="http://schemas.openxmlformats.org/officeDocument/2006/relationships/hyperlink" Target="https://www.rijksoverheid.nl/ministeries/ministerie-van-binnenlandse-zaken-en-koninkrijksrelaties/documenten/wob-verzoeken/2022/04/25/besluit-op-wob-verzoek-over-de-wettelijke-legitimiteit-van-stichting-woondiensten-enkhuizen-welwonen-als-toegelaten-instelling" TargetMode="External"/><Relationship Id="rId84" Type="http://schemas.openxmlformats.org/officeDocument/2006/relationships/hyperlink" Target="https://www.rijksoverheid.nl/ministeries/ministerie-van-binnenlandse-zaken-en-koninkrijksrelaties/documenten/woo-besluiten/2022/11/03/besluit-op-wob-woo-verzoek-over-diversiteit-rijksambtenaren-en-managementfuncties-abd" TargetMode="External"/><Relationship Id="rId89" Type="http://schemas.openxmlformats.org/officeDocument/2006/relationships/hyperlink" Target="https://www.rijksoverheid.nl/ministeries/ministerie-van-binnenlandse-zaken-en-koninkrijksrelaties/documenten/woo-besluiten/2022/11/15/besluit-op-woo-verzoek-over-interactie-politie-en-aivd" TargetMode="External"/><Relationship Id="rId16" Type="http://schemas.openxmlformats.org/officeDocument/2006/relationships/hyperlink" Target="https://www.rijksoverheid.nl/ministeries/ministerie-van-binnenlandse-zaken-en-koninkrijksrelaties/documenten/woo-besluiten/2022/08/19/1e-deelbesluit-woo-verzoek-algoritme-landelijke-aanpak-adreskwaliteit" TargetMode="External"/><Relationship Id="rId11" Type="http://schemas.openxmlformats.org/officeDocument/2006/relationships/hyperlink" Target="https://www.rijksoverheid.nl/ministeries/ministerie-van-binnenlandse-zaken-en-koninkrijksrelaties/documenten/woo-besluiten/2022/07/11/besluit-op-woo-verzoek-over-soestdijk" TargetMode="External"/><Relationship Id="rId32" Type="http://schemas.openxmlformats.org/officeDocument/2006/relationships/hyperlink" Target="https://www.rijksoverheid.nl/ministeries/ministerie-van-binnenlandse-zaken-en-koninkrijksrelaties/documenten/woo-besluiten/2022/08/26/1e-deelbesluit-wob-verzoek-tijdelijke-wet-onderzoek-aivd-en-mivd-naar-landen-met-offensief-cyberprogramma" TargetMode="External"/><Relationship Id="rId37" Type="http://schemas.openxmlformats.org/officeDocument/2006/relationships/hyperlink" Target="https://www.rijksoverheid.nl/ministeries/ministerie-van-binnenlandse-zaken-en-koninkrijksrelaties/documenten/wob-verzoeken/2022/01/18/besluit-op-wob-verzoek-over-tijdelijke-huisvesting-ministerie-van-algemene-zaken" TargetMode="External"/><Relationship Id="rId53" Type="http://schemas.openxmlformats.org/officeDocument/2006/relationships/hyperlink" Target="https://www.rijksoverheid.nl/ministeries/ministerie-van-binnenlandse-zaken-en-koninkrijksrelaties/documenten/wob-verzoeken/2022/03/14/wob-verzoek-over-de-participatie-van-vrouwen-in-adviescolleges-in-2020" TargetMode="External"/><Relationship Id="rId58" Type="http://schemas.openxmlformats.org/officeDocument/2006/relationships/hyperlink" Target="https://www.rijksoverheid.nl/ministeries/ministerie-van-binnenlandse-zaken-en-koninkrijksrelaties/documenten/wob-verzoeken/2022/03/29/besluit-op-wob-verzoek-over-elf-ruimtebrieven-over-de-jaren-2011-tot-en-met-2021" TargetMode="External"/><Relationship Id="rId74" Type="http://schemas.openxmlformats.org/officeDocument/2006/relationships/hyperlink" Target="https://www.rijksoverheid.nl/ministeries/ministerie-van-binnenlandse-zaken-en-koninkrijksrelaties/documenten/woo-besluiten/2022/10/03/besluit-woo-verzoek-waarde-percelen-terschelling" TargetMode="External"/><Relationship Id="rId79" Type="http://schemas.openxmlformats.org/officeDocument/2006/relationships/hyperlink" Target="https://www.rijksoverheid.nl/ministeries/ministerie-van-binnenlandse-zaken-en-koninkrijksrelaties/documenten/woo-besluiten/2022/10/18/besluit-woo-verzoek-taakverwaarlozingsprocedure-tegen-gemeente-wierden" TargetMode="External"/><Relationship Id="rId102" Type="http://schemas.openxmlformats.org/officeDocument/2006/relationships/printerSettings" Target="../printerSettings/printerSettings1.bin"/><Relationship Id="rId5" Type="http://schemas.openxmlformats.org/officeDocument/2006/relationships/hyperlink" Target="https://www.rijksoverheid.nl/ministeries/ministerie-van-binnenlandse-zaken-en-koninkrijksrelaties/documenten/woo-besluiten/2022/07/28/besluit-op-woo-verzoek-over-twee-vacatures-uit-2020" TargetMode="External"/><Relationship Id="rId90" Type="http://schemas.openxmlformats.org/officeDocument/2006/relationships/hyperlink" Target="https://www.rijksoverheid.nl/ministeries/ministerie-van-binnenlandse-zaken-en-koninkrijksrelaties/documenten/woo-besluiten/2022/11/11/besluit-op-woo-verzoek-over-belcellen-vrom-gebouw-den-haag" TargetMode="External"/><Relationship Id="rId95" Type="http://schemas.openxmlformats.org/officeDocument/2006/relationships/hyperlink" Target="https://www.rijksoverheid.nl/ministeries/ministerie-van-binnenlandse-zaken-en-koninkrijksrelaties/documenten/woo-besluiten/2022/11/15/besluit-op-woo-verzoek-over-digitale-openbaarmaking-van-beleidsinformatie-rvb" TargetMode="External"/><Relationship Id="rId22" Type="http://schemas.openxmlformats.org/officeDocument/2006/relationships/hyperlink" Target="https://www.rijksoverheid.nl/ministeries/ministerie-van-binnenlandse-zaken-en-koninkrijksrelaties/documenten/woo-besluiten/2022/05/24/besluit-wob-verzoek-overleg-vijver-westraven" TargetMode="External"/><Relationship Id="rId27" Type="http://schemas.openxmlformats.org/officeDocument/2006/relationships/hyperlink" Target="https://www.rijksoverheid.nl/ministeries/ministerie-van-binnenlandse-zaken-en-koninkrijksrelaties/documenten/woo-besluiten/2022/06/16/besluit-op-wob-verzoek-over-kamervragen-wob" TargetMode="External"/><Relationship Id="rId43" Type="http://schemas.openxmlformats.org/officeDocument/2006/relationships/hyperlink" Target="https://www.rijksoverheid.nl/ministeries/ministerie-van-binnenlandse-zaken-en-koninkrijksrelaties/documenten/wob-verzoeken/2022/03/07/besluit-wob-verzoek-herindeling-scherpenzeel-en-ontslag-waarnemend-burgemeester" TargetMode="External"/><Relationship Id="rId48" Type="http://schemas.openxmlformats.org/officeDocument/2006/relationships/hyperlink" Target="https://www.rijksoverheid.nl/ministeries/ministerie-van-binnenlandse-zaken-en-koninkrijksrelaties/documenten/wob-verzoeken/2022/02/03/besluit-op-wob-verzoek-over-de-man-vrouwverhouding-in-de-jaarrapportage-bedrijfsvoering-rijk-jbr-over-2018-en-2020" TargetMode="External"/><Relationship Id="rId64" Type="http://schemas.openxmlformats.org/officeDocument/2006/relationships/hyperlink" Target="https://www.rijksoverheid.nl/ministeries/ministerie-van-binnenlandse-zaken-en-koninkrijksrelaties/documenten/wob-verzoeken/2022/04/25/besluit-op-wob-verzoek-over-uitgestelde-herdenking-van-de-komst-van-de-eerste-molukkers" TargetMode="External"/><Relationship Id="rId69" Type="http://schemas.openxmlformats.org/officeDocument/2006/relationships/hyperlink" Target="https://www.rijksoverheid.nl/ministeries/ministerie-van-binnenlandse-zaken-en-koninkrijksrelaties/documenten/wob-verzoeken/2022/04/26/besluit-op-wob-verzoek-over-voormalig-vliegveld-valkenburg" TargetMode="External"/><Relationship Id="rId80" Type="http://schemas.openxmlformats.org/officeDocument/2006/relationships/hyperlink" Target="https://www.rijksoverheid.nl/ministeries/ministerie-van-binnenlandse-zaken-en-koninkrijksrelaties/documenten/woo-besluiten/2022/10/24/besluit-op-woo-verzoek-over-kabinetsreactie-ongekend-onrecht" TargetMode="External"/><Relationship Id="rId85" Type="http://schemas.openxmlformats.org/officeDocument/2006/relationships/hyperlink" Target="https://www.rijksoverheid.nl/ministeries/ministerie-van-binnenlandse-zaken-en-koninkrijksrelaties/documenten/woo-besluiten/2022/11/03/besluit-wob-verzoek-voorgenomen-militair-radarstation-herwijnen" TargetMode="External"/><Relationship Id="rId12" Type="http://schemas.openxmlformats.org/officeDocument/2006/relationships/hyperlink" Target="https://www.rijksoverheid.nl/ministeries/ministerie-van-binnenlandse-zaken-en-koninkrijksrelaties/documenten/woo-besluiten/2022/07/04/besluit-op-wob-woo-verzoek-over-europees-herstelfonds" TargetMode="External"/><Relationship Id="rId17" Type="http://schemas.openxmlformats.org/officeDocument/2006/relationships/hyperlink" Target="https://www.rijksoverheid.nl/ministeries/ministerie-van-binnenlandse-zaken-en-koninkrijksrelaties/documenten/woo-besluiten/2022/08/19/besluit-woo-verzoek-parkietenbosdump-aruba" TargetMode="External"/><Relationship Id="rId25" Type="http://schemas.openxmlformats.org/officeDocument/2006/relationships/hyperlink" Target="https://www.rijksoverheid.nl/ministeries/ministerie-van-binnenlandse-zaken-en-koninkrijksrelaties/documenten/woo-besluiten/2022/06/01/besluit-op-wob-verzoek-over-bitumen" TargetMode="External"/><Relationship Id="rId33" Type="http://schemas.openxmlformats.org/officeDocument/2006/relationships/hyperlink" Target="https://www.rijksoverheid.nl/ministeries/ministerie-van-binnenlandse-zaken-en-koninkrijksrelaties/documenten/woo-besluiten/2022/08/18/besluit-wob-verzoek-belastingplicht-bij-toekenning-investeringsverklaringen" TargetMode="External"/><Relationship Id="rId38" Type="http://schemas.openxmlformats.org/officeDocument/2006/relationships/hyperlink" Target="https://www.rijksoverheid.nl/ministeries/ministerie-van-binnenlandse-zaken-en-koninkrijksrelaties/documenten/wob-verzoeken/2022/02/07/besluit-wob-verzoek-aanvragen-rvv-nieuwbouw-2020-woningcorporatie-talis" TargetMode="External"/><Relationship Id="rId46" Type="http://schemas.openxmlformats.org/officeDocument/2006/relationships/hyperlink" Target="https://www.rijksoverheid.nl/ministeries/ministerie-van-binnenlandse-zaken-en-koninkrijksrelaties/documenten/wob-verzoeken/2022/01/25/besluit-wob-verzoek-mandaatregisters-bzk" TargetMode="External"/><Relationship Id="rId59" Type="http://schemas.openxmlformats.org/officeDocument/2006/relationships/hyperlink" Target="https://www.rijksoverheid.nl/ministeries/ministerie-van-binnenlandse-zaken-en-koninkrijksrelaties/documenten/wob-verzoeken/2022/03/29/besluit-op-wob-verzoek-over-een-artikel-uit-de-bag-praktijkhandleiding-van-het-kadaster" TargetMode="External"/><Relationship Id="rId67" Type="http://schemas.openxmlformats.org/officeDocument/2006/relationships/hyperlink" Target="https://www.rijksoverheid.nl/ministeries/ministerie-van-binnenlandse-zaken-en-koninkrijksrelaties/documenten/wob-verzoeken/2022/04/05/aanvullend-besluit-wob-verzoek-voorwaarden-financiele-steun-sint-maarten" TargetMode="External"/><Relationship Id="rId103" Type="http://schemas.openxmlformats.org/officeDocument/2006/relationships/table" Target="../tables/table1.xml"/><Relationship Id="rId20" Type="http://schemas.openxmlformats.org/officeDocument/2006/relationships/hyperlink" Target="https://www.rijksoverheid.nl/ministeries/ministerie-van-binnenlandse-zaken-en-koninkrijksrelaties/documenten/wob-verzoeken/2022/05/16/besluit-op-wob-woo-verzoek-over-offline-halen-bsnk-decryptiecomponent" TargetMode="External"/><Relationship Id="rId41" Type="http://schemas.openxmlformats.org/officeDocument/2006/relationships/hyperlink" Target="https://www.rijksoverheid.nl/ministeries/ministerie-van-binnenlandse-zaken-en-koninkrijksrelaties/documenten/wob-verzoeken/2022/04/04/besluit-op-wob-verzoek-over-kantoorgebouw-rws-westraven-in-utrecht" TargetMode="External"/><Relationship Id="rId54" Type="http://schemas.openxmlformats.org/officeDocument/2006/relationships/hyperlink" Target="https://www.rijksoverheid.nl/ministeries/ministerie-van-binnenlandse-zaken-en-koninkrijksrelaties/documenten/wob-verzoeken/2022/03/15/besluit-op-wob-verzoek-over-privacy-impact-assessment-van-landelijke-aanpak-adreskwaliteit" TargetMode="External"/><Relationship Id="rId62" Type="http://schemas.openxmlformats.org/officeDocument/2006/relationships/hyperlink" Target="https://www.rijksoverheid.nl/ministeries/ministerie-van-binnenlandse-zaken-en-koninkrijksrelaties/documenten/wob-verzoeken/2022/04/14/besluit-op-wob-verzoek-over-correspondentie-secretariaat-en-studiegroep-ruimtelijke-inrichting" TargetMode="External"/><Relationship Id="rId70" Type="http://schemas.openxmlformats.org/officeDocument/2006/relationships/hyperlink" Target="https://www.rijksoverheid.nl/ministeries/ministerie-van-binnenlandse-zaken-en-koninkrijksrelaties/documenten/wob-verzoeken/2022/04/25/besluit-op-wob-verzoek-over-maximering-van-het-woz-puntenaandeel-in-het-woningwaarderingsstelsel-wws" TargetMode="External"/><Relationship Id="rId75" Type="http://schemas.openxmlformats.org/officeDocument/2006/relationships/hyperlink" Target="https://www.rijksoverheid.nl/ministeries/ministerie-van-binnenlandse-zaken-en-koninkrijksrelaties/documenten/woo-besluiten/2022/10/06/besluit-woo-verzoek-over-alle-communicatie-van-bzk-met-een-aantal-bedrijven" TargetMode="External"/><Relationship Id="rId83" Type="http://schemas.openxmlformats.org/officeDocument/2006/relationships/hyperlink" Target="https://www.rijksoverheid.nl/ministeries/ministerie-van-binnenlandse-zaken-en-koninkrijksrelaties/documenten/woo-besluiten/2022/11/01/besluit-op-woo-verzoek-over-directeurenoverleg-desinformatie" TargetMode="External"/><Relationship Id="rId88" Type="http://schemas.openxmlformats.org/officeDocument/2006/relationships/hyperlink" Target="https://www.rijksoverheid.nl/ministeries/ministerie-van-binnenlandse-zaken-en-koninkrijksrelaties/documenten/woo-besluiten/2022/11/22/2e-deelbesluit-woo-verzoek-over-directeurenoverleg-desinformatie" TargetMode="External"/><Relationship Id="rId91" Type="http://schemas.openxmlformats.org/officeDocument/2006/relationships/hyperlink" Target="https://www.rijksoverheid.nl/ministeries/ministerie-van-binnenlandse-zaken-en-koninkrijksrelaties/documenten/woo-besluiten/2022/05/09/besluit-op-wob-verzoek-over-rechtshandhaving-caribische-landen" TargetMode="External"/><Relationship Id="rId96" Type="http://schemas.openxmlformats.org/officeDocument/2006/relationships/hyperlink" Target="https://www.rijksoverheid.nl/ministeries/ministerie-van-binnenlandse-zaken-en-koninkrijksrelaties/documenten/woo-besluiten/2022/11/30/besluit-op-woo-verzoek-over-het-zweedse-oorlogsschip-prinsessan-sophia-albertina" TargetMode="External"/><Relationship Id="rId1" Type="http://schemas.openxmlformats.org/officeDocument/2006/relationships/hyperlink" Target="https://www.rijksoverheid.nl/ministeries/ministerie-van-binnenlandse-zaken-en-koninkrijksrelaties/documenten/woo-besluiten/2022/06/24/besluit-op-woo-verzoek-over-grensoverschrijdend-gedrag-d66" TargetMode="External"/><Relationship Id="rId6" Type="http://schemas.openxmlformats.org/officeDocument/2006/relationships/hyperlink" Target="https://www.rijksoverheid.nl/ministeries/ministerie-van-binnenlandse-zaken-en-koninkrijksrelaties/documenten/woo-besluiten/2022/07/27/besluit-op-wob-verzoek-over-communicatie-met-fastned-voorheen-breesaap" TargetMode="External"/><Relationship Id="rId15" Type="http://schemas.openxmlformats.org/officeDocument/2006/relationships/hyperlink" Target="https://www.rijksoverheid.nl/ministeries/ministerie-van-binnenlandse-zaken-en-koninkrijksrelaties/documenten/woo-besluiten/2022/08/18/besluit-wob-verzoek-belastingplicht-bij-toekenning-investeringsverklaringen" TargetMode="External"/><Relationship Id="rId23" Type="http://schemas.openxmlformats.org/officeDocument/2006/relationships/hyperlink" Target="https://www.rijksoverheid.nl/ministeries/ministerie-van-binnenlandse-zaken-en-koninkrijksrelaties/documenten/wob-verzoeken/2022/05/30/besluit-op-wob-verzoek-over-bijvoeren-wilde-dieren-op-defensieterrein" TargetMode="External"/><Relationship Id="rId28" Type="http://schemas.openxmlformats.org/officeDocument/2006/relationships/hyperlink" Target="https://www.rijksoverheid.nl/ministeries/ministerie-van-binnenlandse-zaken-en-koninkrijksrelaties/documenten/woo-besluiten/2022/06/17/besluit-wob-verzoek-plannen-koninklijk-conservatorium-locatie-den-haag" TargetMode="External"/><Relationship Id="rId36" Type="http://schemas.openxmlformats.org/officeDocument/2006/relationships/hyperlink" Target="https://www.rijksoverheid.nl/ministeries/ministerie-van-binnenlandse-zaken-en-koninkrijksrelaties/documenten/woo-besluiten/2022/08/31/besluit-woo-verzoek-over-bewijs-van-gratie-gods" TargetMode="External"/><Relationship Id="rId49" Type="http://schemas.openxmlformats.org/officeDocument/2006/relationships/hyperlink" Target="https://www.rijksoverheid.nl/ministeries/ministerie-van-binnenlandse-zaken-en-koninkrijksrelaties/documenten/wob-verzoeken/2022/02/09/besluit-op-wob-verzoek-over-de-regeling-vermindering-verhuurderheffing-voor-projecten-binnen-de-gemeente-den-haag" TargetMode="External"/><Relationship Id="rId57" Type="http://schemas.openxmlformats.org/officeDocument/2006/relationships/hyperlink" Target="https://www.rijksoverheid.nl/ministeries/ministerie-van-binnenlandse-zaken-en-koninkrijksrelaties/documenten/wob-verzoeken/2022/03/29/besluit-op-wob-verzoek-over-taxatierapport" TargetMode="External"/><Relationship Id="rId10" Type="http://schemas.openxmlformats.org/officeDocument/2006/relationships/hyperlink" Target="https://www.rijksoverheid.nl/ministeries/ministerie-van-binnenlandse-zaken-en-koninkrijksrelaties/documenten/woo-besluiten/2022/07/15/besluit-op-wob-verzoek-over-controle-op-declaraties-door-externe-commissies" TargetMode="External"/><Relationship Id="rId31" Type="http://schemas.openxmlformats.org/officeDocument/2006/relationships/hyperlink" Target="https://www.rijksoverheid.nl/ministeries/ministerie-van-binnenlandse-zaken-en-koninkrijksrelaties/documenten/woo-besluiten/2022/08/19/besluit-op-woo-verzoek-over-beslissingsbevoegdheid-bij-woo-verzoeken" TargetMode="External"/><Relationship Id="rId44" Type="http://schemas.openxmlformats.org/officeDocument/2006/relationships/hyperlink" Target="https://www.rijksoverheid.nl/ministeries/ministerie-van-binnenlandse-zaken-en-koninkrijksrelaties/documenten/wob-verzoeken/2022/04/22/besluit-op-wob-verzoek-over-gebruik-breedplaatvloeren-in-rijksgebouwen" TargetMode="External"/><Relationship Id="rId52" Type="http://schemas.openxmlformats.org/officeDocument/2006/relationships/hyperlink" Target="https://www.rijksoverheid.nl/ministeries/ministerie-van-binnenlandse-zaken-en-koninkrijksrelaties/documenten/wob-verzoeken/2022/02/21/besluit-op-wob-verzoek-over-bouwhistorisch-onderzoek-commandopost-clingendael" TargetMode="External"/><Relationship Id="rId60" Type="http://schemas.openxmlformats.org/officeDocument/2006/relationships/hyperlink" Target="https://www.rijksoverheid.nl/ministeries/ministerie-van-binnenlandse-zaken-en-koninkrijksrelaties/documenten/wob-verzoeken/2022/03/30/besluit-op-wob-verzoek-over-algoritmen" TargetMode="External"/><Relationship Id="rId65" Type="http://schemas.openxmlformats.org/officeDocument/2006/relationships/hyperlink" Target="https://www.rijksoverheid.nl/ministeries/ministerie-van-binnenlandse-zaken-en-koninkrijksrelaties/documenten/wob-verzoeken/2022/04/29/besluit-op-wob-verzoek-over-onderzoek-en-begroting-duurzaamheidsplannen-paleis-huis-ten-bosch" TargetMode="External"/><Relationship Id="rId73" Type="http://schemas.openxmlformats.org/officeDocument/2006/relationships/hyperlink" Target="https://www.rijksoverheid.nl/ministeries/ministerie-van-binnenlandse-zaken-en-koninkrijksrelaties/documenten/woo-besluiten/2022/09/20/besluit-op-woo-verzoek-over-communicatie-tussen-specifieke-personen-en-nederlandse-overheid" TargetMode="External"/><Relationship Id="rId78" Type="http://schemas.openxmlformats.org/officeDocument/2006/relationships/hyperlink" Target="https://www.rijksoverheid.nl/ministeries/ministerie-van-binnenlandse-zaken-en-koninkrijksrelaties/documenten/woo-besluiten/2022/10/13/besluit-woo-verzoek-subsidieaanvraag-woningbouwimpuls-vlaardingen" TargetMode="External"/><Relationship Id="rId81" Type="http://schemas.openxmlformats.org/officeDocument/2006/relationships/hyperlink" Target="https://www.rijksoverheid.nl/ministeries/ministerie-van-binnenlandse-zaken-en-koninkrijksrelaties/documenten/woo-besluiten/2022/10/25/2e-deelbesluit-woo-verzoek-consultatie-centrale-voorziening-biometrische-gegevens" TargetMode="External"/><Relationship Id="rId86" Type="http://schemas.openxmlformats.org/officeDocument/2006/relationships/hyperlink" Target="https://www.rijksoverheid.nl/ministeries/ministerie-van-binnenlandse-zaken-en-koninkrijksrelaties/documenten/woo-besluiten/2022/11/04/besluit-op-wob-woo-verzoek-over-problematiek-rond-woningbouw-en-woningmarkt" TargetMode="External"/><Relationship Id="rId94" Type="http://schemas.openxmlformats.org/officeDocument/2006/relationships/hyperlink" Target="https://www.rijksoverheid.nl/ministeries/ministerie-van-binnenlandse-zaken-en-koninkrijksrelaties/documenten/woo-besluiten/2022/12/20/besluit-op-wob-verzoek-integriteit-gewezen-bewindspersonen" TargetMode="External"/><Relationship Id="rId99" Type="http://schemas.openxmlformats.org/officeDocument/2006/relationships/hyperlink" Target="https://www.rijksoverheid.nl/ministeries/ministerie-van-binnenlandse-zaken-en-koninkrijksrelaties/documenten/woo-besluiten/2022/12/09/besluit-woo-verzoek-over-grondwetsartikelen-en-naoorlogse-regering" TargetMode="External"/><Relationship Id="rId101" Type="http://schemas.openxmlformats.org/officeDocument/2006/relationships/hyperlink" Target="https://www.rijksoverheid.nl/ministeries/ministerie-van-binnenlandse-zaken-en-koninkrijksrelaties/documenten/woo-besluiten/2022/12/20/besluit-op-woo-verzoek-over-regulering-middenhuur-programma-betaalbaar-wonen" TargetMode="External"/><Relationship Id="rId4" Type="http://schemas.openxmlformats.org/officeDocument/2006/relationships/hyperlink" Target="https://www.rijksoverheid.nl/ministeries/ministerie-van-binnenlandse-zaken-en-koninkrijksrelaties/documenten/woo-besluiten/2022/08/05/besluit-op-woo-verzoek-over-tactisch-overleg-planleveranciers" TargetMode="External"/><Relationship Id="rId9" Type="http://schemas.openxmlformats.org/officeDocument/2006/relationships/hyperlink" Target="https://www.rijksoverheid.nl/ministeries/ministerie-van-binnenlandse-zaken-en-koninkrijksrelaties/documenten/woo-besluiten/2022/07/15/besluit-wob-verzoek-mondkapjesdebat" TargetMode="External"/><Relationship Id="rId13" Type="http://schemas.openxmlformats.org/officeDocument/2006/relationships/hyperlink" Target="https://www.rijksoverheid.nl/ministeries/ministerie-van-binnenlandse-zaken-en-koninkrijksrelaties/documenten/woo-besluiten/2022/08/09/besluit-wob-verzoek-uitvoering-sancties-tegen-rusland" TargetMode="External"/><Relationship Id="rId18" Type="http://schemas.openxmlformats.org/officeDocument/2006/relationships/hyperlink" Target="https://www.rijksoverheid.nl/ministeries/ministerie-van-binnenlandse-zaken-en-koninkrijksrelaties/documenten/woo-besluiten/2022/08/19/besluit-op-woo-verzoek-over-beslissingsbevoegdheid-bij-woo-verzoeken" TargetMode="External"/><Relationship Id="rId39" Type="http://schemas.openxmlformats.org/officeDocument/2006/relationships/hyperlink" Target="https://www.rijksoverheid.nl/ministeries/ministerie-van-binnenlandse-zaken-en-koninkrijksrelaties/documenten/wob-verzoeken/2022/02/03/besluit-op-wob-verzoek-over-de-regeling-verduurzaming-en-verbetering-groningen" TargetMode="External"/><Relationship Id="rId34" Type="http://schemas.openxmlformats.org/officeDocument/2006/relationships/hyperlink" Target="https://www.rijksoverheid.nl/ministeries/ministerie-van-binnenlandse-zaken-en-koninkrijksrelaties/documenten/woo-besluiten/2022/08/15/besluit-woo-verzoek-over-het-bewijs-van-gratie-gods" TargetMode="External"/><Relationship Id="rId50" Type="http://schemas.openxmlformats.org/officeDocument/2006/relationships/hyperlink" Target="https://www.rijksoverheid.nl/ministeries/ministerie-van-binnenlandse-zaken-en-koninkrijksrelaties/documenten/wob-verzoeken/2022/02/10/besluit-wob-verzoek-over-nso-group-technologies-en-pegasus" TargetMode="External"/><Relationship Id="rId55" Type="http://schemas.openxmlformats.org/officeDocument/2006/relationships/hyperlink" Target="https://www.rijksoverheid.nl/ministeries/ministerie-van-binnenlandse-zaken-en-koninkrijksrelaties/documenten/wob-verzoeken/2022/03/18/besluit-op-wob-verzoek-over-asielopvang-1-oktober-15-november-2021" TargetMode="External"/><Relationship Id="rId76" Type="http://schemas.openxmlformats.org/officeDocument/2006/relationships/hyperlink" Target="https://www.rijksoverheid.nl/ministeries/ministerie-van-binnenlandse-zaken-en-koninkrijksrelaties/documenten/woo-besluiten/2022/10/11/besluit-op-woo-verzoek-over-camerabeelden" TargetMode="External"/><Relationship Id="rId97" Type="http://schemas.openxmlformats.org/officeDocument/2006/relationships/hyperlink" Target="https://www.rijksoverheid.nl/ministeries/ministerie-van-binnenlandse-zaken-en-koninkrijksrelaties/documenten/woo-besluiten/2022/12/06/besluit-op-woo-verzoek-over-het-interdepartementaal-subsidie-netwerk" TargetMode="External"/><Relationship Id="rId7" Type="http://schemas.openxmlformats.org/officeDocument/2006/relationships/hyperlink" Target="https://www.rijksoverheid.nl/ministeries/ministerie-van-binnenlandse-zaken-en-koninkrijksrelaties/documenten/woo-besluiten/2022/07/27/besluit-op-woo-verzoek-over-procedure-van-gemeente-hulst-en-of-provincie-zeeland-voor-garantstelling-financiering-perkpolder-beheer-bv" TargetMode="External"/><Relationship Id="rId71" Type="http://schemas.openxmlformats.org/officeDocument/2006/relationships/hyperlink" Target="https://www.rijksoverheid.nl/ministeries/ministerie-van-binnenlandse-zaken-en-koninkrijksrelaties/documenten/woo-besluiten/2022/09/27/besluit-bzk-woo-verzoek-over-wob-woo-verzoeken-buiten-wettelijke-termijn" TargetMode="External"/><Relationship Id="rId92" Type="http://schemas.openxmlformats.org/officeDocument/2006/relationships/hyperlink" Target="https://www.rijksoverheid.nl/ministeries/ministerie-van-binnenlandse-zaken-en-koninkrijksrelaties/documenten/woo-besluiten/2022/05/09/besluit-op-wob-verzoek-over-rechtshandhaving-caribische-landen" TargetMode="External"/><Relationship Id="rId2" Type="http://schemas.openxmlformats.org/officeDocument/2006/relationships/hyperlink" Target="https://www.rijksoverheid.nl/ministeries/ministerie-van-binnenlandse-zaken-en-koninkrijksrelaties/documenten/woo-besluiten/2022/06/24/besluit-op-woo-verzoek-over-svpo" TargetMode="External"/><Relationship Id="rId29" Type="http://schemas.openxmlformats.org/officeDocument/2006/relationships/hyperlink" Target="https://www.rijksoverheid.nl/ministeries/ministerie-van-binnenlandse-zaken-en-koninkrijksrelaties/documenten/woo-besluiten/2022/06/17/besluit-op-wob-verzoek-over-leegstaande-gebouwen-in-eigendom-van-het-rijk" TargetMode="External"/><Relationship Id="rId24" Type="http://schemas.openxmlformats.org/officeDocument/2006/relationships/hyperlink" Target="https://www.rijksoverheid.nl/ministeries/ministerie-van-binnenlandse-zaken-en-koninkrijksrelaties/documenten/woo-besluiten/2022/05/31/2e-deelbesluit-op-op-wob-woo-verzoek-over-plannen-datacenter-zeewolde" TargetMode="External"/><Relationship Id="rId40" Type="http://schemas.openxmlformats.org/officeDocument/2006/relationships/hyperlink" Target="https://www.rijksoverheid.nl/ministeries/ministerie-van-binnenlandse-zaken-en-koninkrijksrelaties/documenten/wob-verzoeken/2022/01/12/besluit-op-wob-verzoek-over-openbare-inschrijvingsprocedure-en-toekenning-zonnepark-a6" TargetMode="External"/><Relationship Id="rId45" Type="http://schemas.openxmlformats.org/officeDocument/2006/relationships/hyperlink" Target="https://www.rijksoverheid.nl/ministeries/ministerie-van-binnenlandse-zaken-en-koninkrijksrelaties/documenten/wob-verzoeken/2022/04/22/besluit-op-wob-verzoek-over-voc-schip-de-rooswijk" TargetMode="External"/><Relationship Id="rId66" Type="http://schemas.openxmlformats.org/officeDocument/2006/relationships/hyperlink" Target="https://www.rijksoverheid.nl/ministeries/ministerie-van-binnenlandse-zaken-en-koninkrijksrelaties/documenten/wob-verzoeken/2022/04/29/besluit-op-wob-verzoek-over-uitvoering-vonnis-rechtbank-den-haag" TargetMode="External"/><Relationship Id="rId87" Type="http://schemas.openxmlformats.org/officeDocument/2006/relationships/hyperlink" Target="https://www.rijksoverheid.nl/ministeries/ministerie-van-binnenlandse-zaken-en-koninkrijksrelaties/documenten/woo-besluiten/2022/11/10/besluit-woo-verzoek-voorlichting-over-woo-verplichtingen" TargetMode="External"/><Relationship Id="rId61" Type="http://schemas.openxmlformats.org/officeDocument/2006/relationships/hyperlink" Target="https://www.rijksoverheid.nl/ministeries/ministerie-van-binnenlandse-zaken-en-koninkrijksrelaties/documenten/wob-verzoeken/2022/04/05/besluit-op-wob-verzoek-over-subsidie-woningbouwimpuls-project-stadshaven-nijkerk" TargetMode="External"/><Relationship Id="rId82" Type="http://schemas.openxmlformats.org/officeDocument/2006/relationships/hyperlink" Target="https://www.rijksoverheid.nl/ministeries/ministerie-van-binnenlandse-zaken-en-koninkrijksrelaties/documenten/woo-besluiten/2022/10/27/1e-deelbesluit-op-wob-woo-verzoek-over-interdepartementale-werkgroep-desinformatie" TargetMode="External"/><Relationship Id="rId19" Type="http://schemas.openxmlformats.org/officeDocument/2006/relationships/hyperlink" Target="https://www.rijksoverheid.nl/ministeries/ministerie-van-binnenlandse-zaken-en-koninkrijksrelaties/documenten/woo-besluiten/2022/08/26/1e-deelbesluit-wob-verzoek-tijdelijke-wet-onderzoek-aivd-en-mivd-naar-landen-met-offensief-cyberprogramma" TargetMode="External"/><Relationship Id="rId14" Type="http://schemas.openxmlformats.org/officeDocument/2006/relationships/hyperlink" Target="https://www.rijksoverheid.nl/ministeries/ministerie-van-binnenlandse-zaken-en-koninkrijksrelaties/documenten/woo-besluiten/2022/08/15/besluit-woo-verzoek-over-het-bewijs-van-gratie-gods" TargetMode="External"/><Relationship Id="rId30" Type="http://schemas.openxmlformats.org/officeDocument/2006/relationships/hyperlink" Target="https://www.rijksoverheid.nl/ministeries/ministerie-van-binnenlandse-zaken-en-koninkrijksrelaties/documenten/woo-besluiten/2022/08/19/besluit-woo-verzoek-parkietenbosdump-aruba" TargetMode="External"/><Relationship Id="rId35" Type="http://schemas.openxmlformats.org/officeDocument/2006/relationships/hyperlink" Target="https://www.rijksoverheid.nl/ministeries/ministerie-van-binnenlandse-zaken-en-koninkrijksrelaties/documenten/woo-besluiten/2022/08/19/1e-deelbesluit-woo-verzoek-algoritme-landelijke-aanpak-adreskwaliteit" TargetMode="External"/><Relationship Id="rId56" Type="http://schemas.openxmlformats.org/officeDocument/2006/relationships/hyperlink" Target="https://www.rijksoverheid.nl/ministeries/ministerie-van-binnenlandse-zaken-en-koninkrijksrelaties/documenten/wob-verzoeken/2022/03/18/besluit-op-wob-verzoek-over-onderzoek-klassenjustitie-in-de-strafrechtketen-van-de-wodc" TargetMode="External"/><Relationship Id="rId77" Type="http://schemas.openxmlformats.org/officeDocument/2006/relationships/hyperlink" Target="https://www.rijksoverheid.nl/ministeries/ministerie-van-binnenlandse-zaken-en-koninkrijksrelaties/documenten/woo-besluiten/2022/10/12/besluit-wob-verzoek-benoemingen-raad-van-commissarissen-bo-ex" TargetMode="External"/><Relationship Id="rId100" Type="http://schemas.openxmlformats.org/officeDocument/2006/relationships/hyperlink" Target="https://www.rijksoverheid.nl/ministeries/ministerie-van-binnenlandse-zaken-en-koninkrijksrelaties/documenten/woo-besluiten/2022/12/13/besluit-op-woo-verzoek-over-huisvesting-om-maastricht" TargetMode="External"/><Relationship Id="rId8" Type="http://schemas.openxmlformats.org/officeDocument/2006/relationships/hyperlink" Target="https://www.rijksoverheid.nl/ministeries/ministerie-van-binnenlandse-zaken-en-koninkrijksrelaties/documenten/woo-besluiten/2022/07/15/besluit-wob-verzoek-communicatie-mondkapjesdeal" TargetMode="External"/><Relationship Id="rId51" Type="http://schemas.openxmlformats.org/officeDocument/2006/relationships/hyperlink" Target="https://www.rijksoverheid.nl/ministeries/ministerie-van-binnenlandse-zaken-en-koninkrijksrelaties/documenten/wob-verzoeken/2022/02/10/besluit-op-wob-verzoek-over-grondtransactie-grondruil-paleis-soestdijk" TargetMode="External"/><Relationship Id="rId72" Type="http://schemas.openxmlformats.org/officeDocument/2006/relationships/hyperlink" Target="https://www.rijksoverheid.nl/ministeries/ministerie-van-binnenlandse-zaken-en-koninkrijksrelaties/documenten/woo-besluiten/2022/09/22/besluit-op-woo-verzoek-over-totstandkoming-van-besluit-verplichte-hybride-warmtepompen-per-2026" TargetMode="External"/><Relationship Id="rId93" Type="http://schemas.openxmlformats.org/officeDocument/2006/relationships/hyperlink" Target="https://www.rijksoverheid.nl/ministeries/ministerie-van-binnenlandse-zaken-en-koninkrijksrelaties/documenten/woo-besluiten/2022/11/10/besluit-op-woo-verzoek-over-herindeling-samenwerking-gemeenten-barneveld-en-scherpenzeel" TargetMode="External"/><Relationship Id="rId98" Type="http://schemas.openxmlformats.org/officeDocument/2006/relationships/hyperlink" Target="https://www.rijksoverheid.nl/ministeries/ministerie-van-binnenlandse-zaken-en-koninkrijksrelaties/documenten/woo-besluiten/2022/12/08/deelbesluit-op-woo-verzoek-over-klimaatverandering-klimaatadaptie-en-waterveiligheid-bes-eilanden" TargetMode="External"/><Relationship Id="rId3" Type="http://schemas.openxmlformats.org/officeDocument/2006/relationships/hyperlink" Target="https://www.rijksoverheid.nl/ministeries/ministerie-van-binnenlandse-zaken-en-koninkrijksrelaties/documenten/woo-besluiten/2022/08/09/besluit-wob-verzoek-toewijzing-nieuwbouw-koopwoninge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rijksoverheid.nl/ministeries/ministerie-van-binnenlandse-zaken-en-koninkrijksrelaties/documenten/woo-besluiten/2022/10/17/bezwaar-op-besluit-wob-voc-schip-de-rooswijk" TargetMode="External"/><Relationship Id="rId7" Type="http://schemas.openxmlformats.org/officeDocument/2006/relationships/printerSettings" Target="../printerSettings/printerSettings2.bin"/><Relationship Id="rId2" Type="http://schemas.openxmlformats.org/officeDocument/2006/relationships/hyperlink" Target="https://www.rijksoverheid.nl/ministeries/ministerie-van-binnenlandse-zaken-en-koninkrijksrelaties/documenten/woo-besluiten/2022/07/12/besluit-op-wob--woo-verzoek-over-artikel-uit-bag-praktijkhandleiding-van-kadaster-wat-betekent-de-wet-elektronische-publicatie-voor-de-bag" TargetMode="External"/><Relationship Id="rId1" Type="http://schemas.openxmlformats.org/officeDocument/2006/relationships/hyperlink" Target="https://www.rijksoverheid.nl/ministeries/ministerie-van-binnenlandse-zaken-en-koninkrijksrelaties/documenten/woo-besluiten/2022/05/31/beslissing-op-bezwaar-wob-verzoek-verkoop-blokzijlseweg-8-scheerwolde" TargetMode="External"/><Relationship Id="rId6" Type="http://schemas.openxmlformats.org/officeDocument/2006/relationships/hyperlink" Target="https://www.rijksoverheid.nl/ministeries/ministerie-van-binnenlandse-zaken-en-koninkrijksrelaties/documenten/woo-besluiten/2022/07/15/besluit-op-woo-verzoek-over-consultatie-van-wijziging-paspoortwet" TargetMode="External"/><Relationship Id="rId5" Type="http://schemas.openxmlformats.org/officeDocument/2006/relationships/hyperlink" Target="https://www.rijksoverheid.nl/ministeries/ministerie-van-binnenlandse-zaken-en-koninkrijksrelaties/documenten/wob-verzoeken/2022/04/12/besluit-op-wob-verzoek-over-plannen-datacenter-zeewolde" TargetMode="External"/><Relationship Id="rId4" Type="http://schemas.openxmlformats.org/officeDocument/2006/relationships/hyperlink" Target="https://www.rijksoverheid.nl/ministeries/ministerie-van-binnenlandse-zaken-en-koninkrijksrelaties/documenten/wob-verzoeken/2021/06/01/besluit-op-wob-verzoek-over-nederlandse-inzet-in-discussie-vingerafdrukken-op-identiteitskaar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777A1-7B5B-4D67-B576-066002339E2B}">
  <dimension ref="A1:J103"/>
  <sheetViews>
    <sheetView topLeftCell="G1" zoomScale="70" zoomScaleNormal="70" workbookViewId="0">
      <selection activeCell="M12" sqref="M12"/>
    </sheetView>
  </sheetViews>
  <sheetFormatPr defaultColWidth="9.140625" defaultRowHeight="15"/>
  <cols>
    <col min="1" max="1" width="15.85546875" customWidth="1"/>
    <col min="2" max="2" width="75.140625" customWidth="1"/>
    <col min="3" max="3" width="22.28515625" style="8" customWidth="1"/>
    <col min="4" max="4" width="20.85546875" style="8" customWidth="1"/>
    <col min="5" max="7" width="14.5703125" customWidth="1"/>
    <col min="8" max="8" width="13.7109375" customWidth="1"/>
    <col min="9" max="9" width="57.85546875" style="5" customWidth="1"/>
    <col min="10" max="10" width="255.7109375" bestFit="1" customWidth="1"/>
  </cols>
  <sheetData>
    <row r="1" spans="1:10" ht="45.75">
      <c r="A1" s="1" t="s">
        <v>0</v>
      </c>
      <c r="B1" s="1" t="s">
        <v>1</v>
      </c>
      <c r="C1" s="7" t="s">
        <v>2</v>
      </c>
      <c r="D1" s="9" t="s">
        <v>3</v>
      </c>
      <c r="E1" s="4" t="s">
        <v>4</v>
      </c>
      <c r="F1" s="4" t="s">
        <v>5</v>
      </c>
      <c r="G1" s="4" t="s">
        <v>6</v>
      </c>
      <c r="H1" s="4" t="s">
        <v>7</v>
      </c>
      <c r="I1" s="3" t="s">
        <v>8</v>
      </c>
      <c r="J1" s="3" t="s">
        <v>9</v>
      </c>
    </row>
    <row r="2" spans="1:10" s="21" customFormat="1">
      <c r="A2" s="2">
        <v>1</v>
      </c>
      <c r="B2" s="20" t="s">
        <v>10</v>
      </c>
      <c r="C2" s="53">
        <v>44517</v>
      </c>
      <c r="D2" s="53">
        <v>44573</v>
      </c>
      <c r="E2" s="20">
        <f>_xlfn.DAYS(D2,C2)</f>
        <v>56</v>
      </c>
      <c r="F2" s="20"/>
      <c r="G2" s="20"/>
      <c r="H2" s="21" t="str">
        <f>IF(E:E &gt;56,"Nee","Ja")</f>
        <v>Ja</v>
      </c>
      <c r="I2" s="20" t="s">
        <v>11</v>
      </c>
      <c r="J2" s="16" t="s">
        <v>12</v>
      </c>
    </row>
    <row r="3" spans="1:10" s="23" customFormat="1">
      <c r="A3" s="2">
        <f>A2+1</f>
        <v>2</v>
      </c>
      <c r="B3" s="22" t="s">
        <v>13</v>
      </c>
      <c r="C3" s="52">
        <v>44405</v>
      </c>
      <c r="D3" s="52">
        <v>44579</v>
      </c>
      <c r="E3" s="22">
        <f>_xlfn.DAYS(D3,C3)</f>
        <v>174</v>
      </c>
      <c r="F3" s="22"/>
      <c r="G3" s="22"/>
      <c r="H3" s="23" t="str">
        <f>IF(E:E &gt;56,"Nee","Ja")</f>
        <v>Nee</v>
      </c>
      <c r="I3" s="22" t="s">
        <v>14</v>
      </c>
      <c r="J3" s="12" t="s">
        <v>15</v>
      </c>
    </row>
    <row r="4" spans="1:10">
      <c r="A4" s="2">
        <f t="shared" ref="A4:A67" si="0">A3+1</f>
        <v>3</v>
      </c>
      <c r="B4" s="24" t="s">
        <v>16</v>
      </c>
      <c r="C4" s="59">
        <v>44501</v>
      </c>
      <c r="D4" s="59">
        <v>44586</v>
      </c>
      <c r="E4" s="2">
        <f>_xlfn.DAYS(D4,C4)</f>
        <v>85</v>
      </c>
      <c r="F4" s="24"/>
      <c r="G4" s="24"/>
      <c r="H4" t="str">
        <f>IF(E:E &gt;56,"Nee","Ja")</f>
        <v>Nee</v>
      </c>
      <c r="I4" s="24" t="s">
        <v>17</v>
      </c>
      <c r="J4" s="10" t="s">
        <v>18</v>
      </c>
    </row>
    <row r="5" spans="1:10" s="23" customFormat="1">
      <c r="A5" s="2">
        <f t="shared" si="0"/>
        <v>4</v>
      </c>
      <c r="B5" s="22" t="s">
        <v>19</v>
      </c>
      <c r="C5" s="52">
        <v>44347</v>
      </c>
      <c r="D5" s="52">
        <v>44593</v>
      </c>
      <c r="E5" s="22">
        <f>_xlfn.DAYS(D5,C5)</f>
        <v>246</v>
      </c>
      <c r="F5" s="22"/>
      <c r="G5" s="22"/>
      <c r="H5" s="23" t="str">
        <f>IF(E:E &gt;56,"Nee","Ja")</f>
        <v>Nee</v>
      </c>
      <c r="I5" s="22" t="s">
        <v>20</v>
      </c>
      <c r="J5" s="12" t="s">
        <v>21</v>
      </c>
    </row>
    <row r="6" spans="1:10">
      <c r="A6" s="2">
        <f t="shared" si="0"/>
        <v>5</v>
      </c>
      <c r="B6" s="24" t="s">
        <v>22</v>
      </c>
      <c r="C6" s="59">
        <v>44473</v>
      </c>
      <c r="D6" s="59">
        <v>44595</v>
      </c>
      <c r="E6" s="2">
        <f>_xlfn.DAYS(D6,C6)</f>
        <v>122</v>
      </c>
      <c r="F6" s="24"/>
      <c r="G6" s="24"/>
      <c r="H6" t="str">
        <f>IF(E:E &gt;56,"Nee","Ja")</f>
        <v>Nee</v>
      </c>
      <c r="I6" s="24" t="s">
        <v>23</v>
      </c>
      <c r="J6" s="10" t="s">
        <v>24</v>
      </c>
    </row>
    <row r="7" spans="1:10" s="23" customFormat="1">
      <c r="A7" s="2">
        <f t="shared" si="0"/>
        <v>6</v>
      </c>
      <c r="B7" s="22" t="s">
        <v>25</v>
      </c>
      <c r="C7" s="52">
        <v>44533</v>
      </c>
      <c r="D7" s="52">
        <v>44595</v>
      </c>
      <c r="E7" s="22">
        <f>_xlfn.DAYS(D7,C7)</f>
        <v>62</v>
      </c>
      <c r="F7" s="22"/>
      <c r="G7" s="22"/>
      <c r="H7" s="23" t="str">
        <f>IF(E:E &gt;56,"Nee","Ja")</f>
        <v>Nee</v>
      </c>
      <c r="I7" s="22"/>
      <c r="J7" s="12" t="s">
        <v>26</v>
      </c>
    </row>
    <row r="8" spans="1:10">
      <c r="A8" s="2">
        <f t="shared" si="0"/>
        <v>7</v>
      </c>
      <c r="B8" s="24" t="s">
        <v>27</v>
      </c>
      <c r="C8" s="59">
        <v>44526</v>
      </c>
      <c r="D8" s="59">
        <v>44599</v>
      </c>
      <c r="E8" s="2">
        <f>_xlfn.DAYS(D8,C8)</f>
        <v>73</v>
      </c>
      <c r="F8" s="24"/>
      <c r="G8" s="24"/>
      <c r="H8" t="str">
        <f>IF(E:E &gt;56,"Nee","Ja")</f>
        <v>Nee</v>
      </c>
      <c r="I8" s="24" t="s">
        <v>28</v>
      </c>
      <c r="J8" s="10" t="s">
        <v>29</v>
      </c>
    </row>
    <row r="9" spans="1:10" s="23" customFormat="1">
      <c r="A9" s="2">
        <f t="shared" si="0"/>
        <v>8</v>
      </c>
      <c r="B9" s="22" t="s">
        <v>30</v>
      </c>
      <c r="C9" s="52">
        <v>44531</v>
      </c>
      <c r="D9" s="52">
        <v>44601</v>
      </c>
      <c r="E9" s="22">
        <f>_xlfn.DAYS(D9,C9)</f>
        <v>70</v>
      </c>
      <c r="F9" s="22"/>
      <c r="G9" s="22"/>
      <c r="H9" s="23" t="str">
        <f>IF(E:E &gt;56,"Nee","Ja")</f>
        <v>Nee</v>
      </c>
      <c r="I9" s="22" t="s">
        <v>28</v>
      </c>
      <c r="J9" s="12" t="s">
        <v>31</v>
      </c>
    </row>
    <row r="10" spans="1:10" s="6" customFormat="1">
      <c r="A10" s="2">
        <f t="shared" si="0"/>
        <v>9</v>
      </c>
      <c r="B10" s="24" t="s">
        <v>32</v>
      </c>
      <c r="C10" s="59">
        <v>44494</v>
      </c>
      <c r="D10" s="59">
        <v>44602</v>
      </c>
      <c r="E10" s="2">
        <f>_xlfn.DAYS(D10,C10)</f>
        <v>108</v>
      </c>
      <c r="F10" s="24"/>
      <c r="G10" s="24"/>
      <c r="H10" t="str">
        <f>IF(E:E &gt;56,"Nee","Ja")</f>
        <v>Nee</v>
      </c>
      <c r="I10" s="24" t="s">
        <v>33</v>
      </c>
      <c r="J10" s="10" t="s">
        <v>34</v>
      </c>
    </row>
    <row r="11" spans="1:10" s="23" customFormat="1">
      <c r="A11" s="2">
        <f t="shared" si="0"/>
        <v>10</v>
      </c>
      <c r="B11" s="22" t="s">
        <v>35</v>
      </c>
      <c r="C11" s="52">
        <v>44494</v>
      </c>
      <c r="D11" s="52">
        <v>44602</v>
      </c>
      <c r="E11" s="22">
        <f>_xlfn.DAYS(D11,C11)</f>
        <v>108</v>
      </c>
      <c r="F11" s="22"/>
      <c r="G11" s="22"/>
      <c r="H11" s="23" t="str">
        <f>IF(E:E &gt;56,"Nee","Ja")</f>
        <v>Nee</v>
      </c>
      <c r="I11" s="22" t="s">
        <v>36</v>
      </c>
      <c r="J11" s="12" t="s">
        <v>37</v>
      </c>
    </row>
    <row r="12" spans="1:10">
      <c r="A12" s="2">
        <f t="shared" si="0"/>
        <v>11</v>
      </c>
      <c r="B12" s="24" t="s">
        <v>38</v>
      </c>
      <c r="C12" s="59">
        <v>44532</v>
      </c>
      <c r="D12" s="59">
        <v>44613</v>
      </c>
      <c r="E12" s="2">
        <f>_xlfn.DAYS(D12,C12)</f>
        <v>81</v>
      </c>
      <c r="F12" s="24"/>
      <c r="G12" s="24"/>
      <c r="H12" t="str">
        <f>IF(E:E &gt;56,"Nee","Ja")</f>
        <v>Nee</v>
      </c>
      <c r="I12" s="25"/>
      <c r="J12" s="10" t="s">
        <v>39</v>
      </c>
    </row>
    <row r="13" spans="1:10" s="23" customFormat="1">
      <c r="A13" s="2">
        <f t="shared" si="0"/>
        <v>12</v>
      </c>
      <c r="B13" s="22" t="s">
        <v>40</v>
      </c>
      <c r="C13" s="52">
        <v>44498</v>
      </c>
      <c r="D13" s="52">
        <v>44627</v>
      </c>
      <c r="E13" s="22">
        <f>_xlfn.DAYS(D13,C13)</f>
        <v>129</v>
      </c>
      <c r="F13" s="22"/>
      <c r="G13" s="22"/>
      <c r="H13" s="23" t="str">
        <f>IF(E:E &gt;56,"Nee","Ja")</f>
        <v>Nee</v>
      </c>
      <c r="I13" s="22" t="s">
        <v>41</v>
      </c>
      <c r="J13" s="12" t="s">
        <v>42</v>
      </c>
    </row>
    <row r="14" spans="1:10">
      <c r="A14" s="2">
        <f t="shared" si="0"/>
        <v>13</v>
      </c>
      <c r="B14" s="24" t="s">
        <v>43</v>
      </c>
      <c r="C14" s="59">
        <v>44533</v>
      </c>
      <c r="D14" s="59">
        <v>44634</v>
      </c>
      <c r="E14" s="2">
        <f>_xlfn.DAYS(D14,C14)</f>
        <v>101</v>
      </c>
      <c r="F14" s="24"/>
      <c r="G14" s="24"/>
      <c r="H14" t="str">
        <f>IF(E:E &gt;56,"Nee","Ja")</f>
        <v>Nee</v>
      </c>
      <c r="I14" s="24" t="s">
        <v>44</v>
      </c>
      <c r="J14" s="10" t="s">
        <v>45</v>
      </c>
    </row>
    <row r="15" spans="1:10" s="23" customFormat="1">
      <c r="A15" s="2">
        <f t="shared" si="0"/>
        <v>14</v>
      </c>
      <c r="B15" s="22" t="s">
        <v>46</v>
      </c>
      <c r="C15" s="52">
        <v>44484</v>
      </c>
      <c r="D15" s="52">
        <v>44635</v>
      </c>
      <c r="E15" s="22">
        <f>_xlfn.DAYS(D15,C15)</f>
        <v>151</v>
      </c>
      <c r="F15" s="22"/>
      <c r="G15" s="22"/>
      <c r="H15" s="23" t="str">
        <f>IF(E:E &gt;56,"Nee","Ja")</f>
        <v>Nee</v>
      </c>
      <c r="I15" s="22"/>
      <c r="J15" s="12" t="s">
        <v>47</v>
      </c>
    </row>
    <row r="16" spans="1:10">
      <c r="A16" s="2">
        <f t="shared" si="0"/>
        <v>15</v>
      </c>
      <c r="B16" s="24" t="s">
        <v>48</v>
      </c>
      <c r="C16" s="59">
        <v>44515</v>
      </c>
      <c r="D16" s="59">
        <v>44638</v>
      </c>
      <c r="E16" s="2">
        <f>_xlfn.DAYS(D16,C16)</f>
        <v>123</v>
      </c>
      <c r="F16" s="24"/>
      <c r="G16" s="24"/>
      <c r="H16" t="str">
        <f>IF(E:E &gt;56,"Nee","Ja")</f>
        <v>Nee</v>
      </c>
      <c r="I16" s="24" t="s">
        <v>49</v>
      </c>
      <c r="J16" s="10" t="s">
        <v>50</v>
      </c>
    </row>
    <row r="17" spans="1:10" s="23" customFormat="1">
      <c r="A17" s="2">
        <f t="shared" si="0"/>
        <v>16</v>
      </c>
      <c r="B17" s="22" t="s">
        <v>51</v>
      </c>
      <c r="C17" s="52">
        <v>44529</v>
      </c>
      <c r="D17" s="52">
        <v>44638</v>
      </c>
      <c r="E17" s="22">
        <f>_xlfn.DAYS(D17,C17)</f>
        <v>109</v>
      </c>
      <c r="F17" s="22"/>
      <c r="G17" s="22"/>
      <c r="H17" s="23" t="str">
        <f>IF(E:E &gt;56,"Nee","Ja")</f>
        <v>Nee</v>
      </c>
      <c r="I17" s="22" t="s">
        <v>52</v>
      </c>
      <c r="J17" s="12" t="s">
        <v>53</v>
      </c>
    </row>
    <row r="18" spans="1:10">
      <c r="A18" s="2">
        <f t="shared" si="0"/>
        <v>17</v>
      </c>
      <c r="B18" s="24" t="s">
        <v>54</v>
      </c>
      <c r="C18" s="59">
        <v>44566</v>
      </c>
      <c r="D18" s="59">
        <v>44649</v>
      </c>
      <c r="E18" s="2">
        <f>_xlfn.DAYS(D18,C18)</f>
        <v>83</v>
      </c>
      <c r="F18" s="24"/>
      <c r="G18" s="24"/>
      <c r="H18" t="str">
        <f>IF(E:E &gt;56,"Nee","Ja")</f>
        <v>Nee</v>
      </c>
      <c r="I18" s="26" t="s">
        <v>49</v>
      </c>
      <c r="J18" s="10" t="s">
        <v>55</v>
      </c>
    </row>
    <row r="19" spans="1:10" s="23" customFormat="1">
      <c r="A19" s="2">
        <f t="shared" si="0"/>
        <v>18</v>
      </c>
      <c r="B19" s="22" t="s">
        <v>56</v>
      </c>
      <c r="C19" s="52">
        <v>44586</v>
      </c>
      <c r="D19" s="52">
        <v>44649</v>
      </c>
      <c r="E19" s="22">
        <f>_xlfn.DAYS(D19,C19)</f>
        <v>63</v>
      </c>
      <c r="F19" s="22"/>
      <c r="G19" s="22"/>
      <c r="H19" s="23" t="str">
        <f>IF(E:E &gt;56,"Nee","Ja")</f>
        <v>Nee</v>
      </c>
      <c r="J19" s="12" t="s">
        <v>57</v>
      </c>
    </row>
    <row r="20" spans="1:10">
      <c r="A20" s="2">
        <f t="shared" si="0"/>
        <v>19</v>
      </c>
      <c r="B20" s="24" t="s">
        <v>58</v>
      </c>
      <c r="C20" s="59">
        <v>44620</v>
      </c>
      <c r="D20" s="59">
        <v>44649</v>
      </c>
      <c r="E20" s="2">
        <f>_xlfn.DAYS(D20,C20)</f>
        <v>29</v>
      </c>
      <c r="F20" s="24"/>
      <c r="G20" s="24"/>
      <c r="H20" t="str">
        <f>IF(E:E &gt;56,"Nee","Ja")</f>
        <v>Ja</v>
      </c>
      <c r="I20" s="24"/>
      <c r="J20" s="11" t="s">
        <v>59</v>
      </c>
    </row>
    <row r="21" spans="1:10" s="23" customFormat="1">
      <c r="A21" s="2">
        <f t="shared" si="0"/>
        <v>20</v>
      </c>
      <c r="B21" s="22" t="s">
        <v>60</v>
      </c>
      <c r="C21" s="52">
        <v>44418</v>
      </c>
      <c r="D21" s="52">
        <v>44650</v>
      </c>
      <c r="E21" s="22">
        <f>_xlfn.DAYS(D21,C21)</f>
        <v>232</v>
      </c>
      <c r="F21" s="22"/>
      <c r="G21" s="22"/>
      <c r="H21" s="23" t="str">
        <f>IF(E:E &gt;56,"Nee","Ja")</f>
        <v>Nee</v>
      </c>
      <c r="I21" s="22" t="s">
        <v>61</v>
      </c>
      <c r="J21" s="12" t="s">
        <v>62</v>
      </c>
    </row>
    <row r="22" spans="1:10" s="6" customFormat="1">
      <c r="A22" s="27">
        <f t="shared" si="0"/>
        <v>21</v>
      </c>
      <c r="B22" s="27" t="s">
        <v>63</v>
      </c>
      <c r="C22" s="50">
        <v>44127</v>
      </c>
      <c r="D22" s="50">
        <v>44651</v>
      </c>
      <c r="E22" s="27">
        <f>_xlfn.DAYS(D22,C22)</f>
        <v>524</v>
      </c>
      <c r="F22" s="27"/>
      <c r="G22" s="27"/>
      <c r="H22" s="6" t="str">
        <f>IF(E:E &gt;56,"Nee","Ja")</f>
        <v>Nee</v>
      </c>
      <c r="I22" s="27" t="s">
        <v>64</v>
      </c>
      <c r="J22" s="14" t="s">
        <v>65</v>
      </c>
    </row>
    <row r="23" spans="1:10" s="23" customFormat="1">
      <c r="A23" s="2">
        <f t="shared" si="0"/>
        <v>22</v>
      </c>
      <c r="B23" s="22" t="s">
        <v>66</v>
      </c>
      <c r="C23" s="52">
        <v>44309</v>
      </c>
      <c r="D23" s="52">
        <v>44655</v>
      </c>
      <c r="E23" s="22">
        <f>_xlfn.DAYS(D23,C23)</f>
        <v>346</v>
      </c>
      <c r="F23" s="22"/>
      <c r="G23" s="22"/>
      <c r="H23" s="23" t="str">
        <f>IF(E:E &gt;56,"Nee","Ja")</f>
        <v>Nee</v>
      </c>
      <c r="I23" s="22"/>
      <c r="J23" s="12" t="s">
        <v>67</v>
      </c>
    </row>
    <row r="24" spans="1:10" s="21" customFormat="1">
      <c r="A24" s="2">
        <f t="shared" si="0"/>
        <v>23</v>
      </c>
      <c r="B24" s="20" t="s">
        <v>68</v>
      </c>
      <c r="C24" s="53">
        <v>44273</v>
      </c>
      <c r="D24" s="53">
        <v>44656</v>
      </c>
      <c r="E24" s="20">
        <f>_xlfn.DAYS(D24,C24)</f>
        <v>383</v>
      </c>
      <c r="F24" s="20"/>
      <c r="G24" s="20"/>
      <c r="H24" s="21" t="str">
        <f>IF(E:E &gt;56,"Nee","Ja")</f>
        <v>Nee</v>
      </c>
      <c r="I24" s="20" t="s">
        <v>69</v>
      </c>
      <c r="J24" s="16" t="s">
        <v>70</v>
      </c>
    </row>
    <row r="25" spans="1:10" s="23" customFormat="1">
      <c r="A25" s="2">
        <f t="shared" si="0"/>
        <v>24</v>
      </c>
      <c r="B25" s="22" t="s">
        <v>71</v>
      </c>
      <c r="C25" s="52">
        <v>44554</v>
      </c>
      <c r="D25" s="52">
        <v>44656</v>
      </c>
      <c r="E25" s="22">
        <f>_xlfn.DAYS(D25,C25)</f>
        <v>102</v>
      </c>
      <c r="F25" s="22"/>
      <c r="G25" s="22"/>
      <c r="H25" s="23" t="str">
        <f>IF(E:E &gt;56,"Nee","Ja")</f>
        <v>Nee</v>
      </c>
      <c r="I25" s="22" t="s">
        <v>72</v>
      </c>
      <c r="J25" s="12" t="s">
        <v>73</v>
      </c>
    </row>
    <row r="26" spans="1:10" s="23" customFormat="1">
      <c r="A26" s="2">
        <f t="shared" si="0"/>
        <v>25</v>
      </c>
      <c r="B26" s="22" t="s">
        <v>74</v>
      </c>
      <c r="C26" s="52">
        <v>44615</v>
      </c>
      <c r="D26" s="52">
        <v>44665</v>
      </c>
      <c r="E26" s="22">
        <f>_xlfn.DAYS(D26,C26)</f>
        <v>50</v>
      </c>
      <c r="F26" s="22"/>
      <c r="G26" s="22"/>
      <c r="H26" s="23" t="str">
        <f>IF(E:E &gt;56,"Nee","Ja")</f>
        <v>Ja</v>
      </c>
      <c r="I26" s="22" t="s">
        <v>75</v>
      </c>
      <c r="J26" s="12" t="s">
        <v>76</v>
      </c>
    </row>
    <row r="27" spans="1:10" s="21" customFormat="1">
      <c r="A27" s="2">
        <f t="shared" si="0"/>
        <v>26</v>
      </c>
      <c r="B27" s="20" t="s">
        <v>77</v>
      </c>
      <c r="C27" s="53">
        <v>44596</v>
      </c>
      <c r="D27" s="53">
        <v>44666</v>
      </c>
      <c r="E27" s="20">
        <f>_xlfn.DAYS(D27,C27)</f>
        <v>70</v>
      </c>
      <c r="F27" s="20"/>
      <c r="G27" s="20"/>
      <c r="H27" s="21" t="str">
        <f>IF(E:E &gt;56,"Nee","Ja")</f>
        <v>Nee</v>
      </c>
      <c r="I27" s="20" t="s">
        <v>78</v>
      </c>
      <c r="J27" s="16" t="s">
        <v>79</v>
      </c>
    </row>
    <row r="28" spans="1:10" s="23" customFormat="1">
      <c r="A28" s="2">
        <f t="shared" si="0"/>
        <v>27</v>
      </c>
      <c r="B28" s="22" t="s">
        <v>80</v>
      </c>
      <c r="C28" s="52">
        <v>44547</v>
      </c>
      <c r="D28" s="52">
        <v>44673</v>
      </c>
      <c r="E28" s="22">
        <f>_xlfn.DAYS(D28,C28)</f>
        <v>126</v>
      </c>
      <c r="F28" s="22"/>
      <c r="G28" s="22"/>
      <c r="H28" s="23" t="str">
        <f>IF(E:E &gt;56,"Nee","Ja")</f>
        <v>Nee</v>
      </c>
      <c r="I28" s="22" t="s">
        <v>81</v>
      </c>
      <c r="J28" s="12" t="s">
        <v>82</v>
      </c>
    </row>
    <row r="29" spans="1:10" s="21" customFormat="1">
      <c r="A29" s="2">
        <f t="shared" si="0"/>
        <v>28</v>
      </c>
      <c r="B29" s="20" t="s">
        <v>83</v>
      </c>
      <c r="C29" s="53">
        <v>43780</v>
      </c>
      <c r="D29" s="53">
        <v>44673</v>
      </c>
      <c r="E29" s="20">
        <f>_xlfn.DAYS(D29,C29)</f>
        <v>893</v>
      </c>
      <c r="F29" s="20"/>
      <c r="G29" s="20"/>
      <c r="H29" s="21" t="str">
        <f>IF(E:E &gt;56,"Nee","Ja")</f>
        <v>Nee</v>
      </c>
      <c r="I29" s="20" t="s">
        <v>84</v>
      </c>
      <c r="J29" s="16" t="s">
        <v>85</v>
      </c>
    </row>
    <row r="30" spans="1:10" s="23" customFormat="1">
      <c r="A30" s="2">
        <f t="shared" si="0"/>
        <v>29</v>
      </c>
      <c r="B30" s="22" t="s">
        <v>86</v>
      </c>
      <c r="C30" s="52">
        <v>44560</v>
      </c>
      <c r="D30" s="52">
        <v>44676</v>
      </c>
      <c r="E30" s="22">
        <f>_xlfn.DAYS(D30,C30)</f>
        <v>116</v>
      </c>
      <c r="F30" s="22"/>
      <c r="G30" s="22"/>
      <c r="H30" s="23" t="str">
        <f>IF(E:E &gt;56,"Nee","Ja")</f>
        <v>Nee</v>
      </c>
      <c r="I30" s="22" t="s">
        <v>87</v>
      </c>
      <c r="J30" s="12" t="s">
        <v>88</v>
      </c>
    </row>
    <row r="31" spans="1:10" s="67" customFormat="1">
      <c r="A31" s="65">
        <f t="shared" si="0"/>
        <v>30</v>
      </c>
      <c r="B31" s="65" t="s">
        <v>89</v>
      </c>
      <c r="C31" s="66">
        <v>44503</v>
      </c>
      <c r="D31" s="66">
        <v>44676</v>
      </c>
      <c r="E31" s="65"/>
      <c r="F31" s="65">
        <f>_xlfn.DAYS(D31,C31)</f>
        <v>173</v>
      </c>
      <c r="G31" s="65"/>
      <c r="H31" s="67" t="s">
        <v>90</v>
      </c>
      <c r="I31" s="65" t="s">
        <v>91</v>
      </c>
      <c r="J31" s="68" t="s">
        <v>92</v>
      </c>
    </row>
    <row r="32" spans="1:10" s="23" customFormat="1">
      <c r="A32" s="2">
        <f t="shared" si="0"/>
        <v>31</v>
      </c>
      <c r="B32" s="28" t="s">
        <v>93</v>
      </c>
      <c r="C32" s="29">
        <v>44543</v>
      </c>
      <c r="D32" s="29">
        <v>44677</v>
      </c>
      <c r="E32" s="22">
        <f>_xlfn.DAYS(D32,C32)</f>
        <v>134</v>
      </c>
      <c r="F32" s="28"/>
      <c r="G32" s="28"/>
      <c r="H32" s="23" t="str">
        <f>IF(E:E &gt;56,"Nee","Ja")</f>
        <v>Nee</v>
      </c>
      <c r="I32" s="28" t="s">
        <v>94</v>
      </c>
      <c r="J32" s="30" t="s">
        <v>95</v>
      </c>
    </row>
    <row r="33" spans="1:10" s="21" customFormat="1">
      <c r="A33" s="2">
        <f t="shared" si="0"/>
        <v>32</v>
      </c>
      <c r="B33" s="31" t="s">
        <v>96</v>
      </c>
      <c r="C33" s="48">
        <v>44581</v>
      </c>
      <c r="D33" s="48">
        <v>44680</v>
      </c>
      <c r="E33" s="20">
        <f>_xlfn.DAYS(D33,C33)</f>
        <v>99</v>
      </c>
      <c r="F33" s="31"/>
      <c r="G33" s="31"/>
      <c r="H33" s="21" t="str">
        <f>IF(E:E &gt;56,"Nee","Ja")</f>
        <v>Nee</v>
      </c>
      <c r="I33" s="31" t="s">
        <v>97</v>
      </c>
      <c r="J33" s="15" t="s">
        <v>98</v>
      </c>
    </row>
    <row r="34" spans="1:10" s="23" customFormat="1">
      <c r="A34" s="2">
        <f t="shared" si="0"/>
        <v>33</v>
      </c>
      <c r="B34" s="28" t="s">
        <v>99</v>
      </c>
      <c r="C34" s="29">
        <v>44554</v>
      </c>
      <c r="D34" s="29">
        <v>44680</v>
      </c>
      <c r="E34" s="22">
        <f>_xlfn.DAYS(D34,C34)</f>
        <v>126</v>
      </c>
      <c r="F34" s="28"/>
      <c r="G34" s="28"/>
      <c r="H34" s="23" t="str">
        <f>IF(E:E &gt;56,"Nee","Ja")</f>
        <v>Nee</v>
      </c>
      <c r="I34" s="28" t="s">
        <v>100</v>
      </c>
      <c r="J34" s="17" t="s">
        <v>101</v>
      </c>
    </row>
    <row r="35" spans="1:10" s="67" customFormat="1">
      <c r="A35" s="65">
        <f t="shared" si="0"/>
        <v>34</v>
      </c>
      <c r="B35" s="69" t="s">
        <v>102</v>
      </c>
      <c r="C35" s="70">
        <v>44594</v>
      </c>
      <c r="D35" s="70">
        <v>44680</v>
      </c>
      <c r="E35" s="65"/>
      <c r="F35" s="69">
        <f>_xlfn.DAYS(D35,C35)</f>
        <v>86</v>
      </c>
      <c r="G35" s="69"/>
      <c r="H35" s="67" t="s">
        <v>90</v>
      </c>
      <c r="I35" s="69" t="s">
        <v>103</v>
      </c>
      <c r="J35" s="71" t="s">
        <v>104</v>
      </c>
    </row>
    <row r="36" spans="1:10" s="23" customFormat="1">
      <c r="A36" s="2">
        <f t="shared" si="0"/>
        <v>35</v>
      </c>
      <c r="B36" s="28" t="s">
        <v>105</v>
      </c>
      <c r="C36" s="29">
        <v>44567</v>
      </c>
      <c r="D36" s="29">
        <v>44690</v>
      </c>
      <c r="E36" s="22">
        <f>_xlfn.DAYS(D36,C36)</f>
        <v>123</v>
      </c>
      <c r="F36" s="28"/>
      <c r="G36" s="28"/>
      <c r="H36" s="32" t="str">
        <f>IF(E:E &gt;42,"Nee","Ja")</f>
        <v>Nee</v>
      </c>
      <c r="I36" s="28"/>
      <c r="J36" s="17" t="s">
        <v>106</v>
      </c>
    </row>
    <row r="37" spans="1:10" s="21" customFormat="1">
      <c r="A37" s="2">
        <f t="shared" si="0"/>
        <v>36</v>
      </c>
      <c r="B37" s="28" t="s">
        <v>107</v>
      </c>
      <c r="C37" s="29">
        <v>44567</v>
      </c>
      <c r="D37" s="29">
        <v>44690</v>
      </c>
      <c r="E37" s="22">
        <f>_xlfn.DAYS(D37,C37)</f>
        <v>123</v>
      </c>
      <c r="F37" s="28"/>
      <c r="G37" s="28"/>
      <c r="H37" s="32" t="str">
        <f>IF(E:E &gt;42,"Nee","Ja")</f>
        <v>Nee</v>
      </c>
      <c r="I37" s="28"/>
      <c r="J37" s="17" t="s">
        <v>106</v>
      </c>
    </row>
    <row r="38" spans="1:10" s="23" customFormat="1">
      <c r="A38" s="2">
        <f t="shared" si="0"/>
        <v>37</v>
      </c>
      <c r="B38" s="32" t="s">
        <v>108</v>
      </c>
      <c r="C38" s="33">
        <v>44621</v>
      </c>
      <c r="D38" s="33">
        <v>44697</v>
      </c>
      <c r="E38" s="34">
        <f>_xlfn.DAYS(D38,C38)</f>
        <v>76</v>
      </c>
      <c r="F38" s="32"/>
      <c r="G38" s="32"/>
      <c r="H38" s="32" t="str">
        <f>IF(E:E &gt;42,"Nee","Ja")</f>
        <v>Nee</v>
      </c>
      <c r="I38" s="35"/>
      <c r="J38" s="17" t="s">
        <v>109</v>
      </c>
    </row>
    <row r="39" spans="1:10" s="21" customFormat="1">
      <c r="A39" s="2">
        <f t="shared" si="0"/>
        <v>38</v>
      </c>
      <c r="B39" s="36" t="s">
        <v>110</v>
      </c>
      <c r="C39" s="37">
        <v>44642</v>
      </c>
      <c r="D39" s="37">
        <v>44699</v>
      </c>
      <c r="E39" s="38">
        <f>_xlfn.DAYS(D39,C39)</f>
        <v>57</v>
      </c>
      <c r="F39" s="39"/>
      <c r="G39" s="39"/>
      <c r="H39" s="32" t="str">
        <f>IF(E:E &gt;42,"Nee","Ja")</f>
        <v>Nee</v>
      </c>
      <c r="I39" s="40"/>
      <c r="J39" s="15" t="s">
        <v>111</v>
      </c>
    </row>
    <row r="40" spans="1:10" s="6" customFormat="1">
      <c r="A40" s="2">
        <f t="shared" si="0"/>
        <v>39</v>
      </c>
      <c r="B40" s="32" t="s">
        <v>112</v>
      </c>
      <c r="C40" s="33">
        <v>44670</v>
      </c>
      <c r="D40" s="33">
        <v>44705</v>
      </c>
      <c r="E40" s="34">
        <f>_xlfn.DAYS(D40,C40)</f>
        <v>35</v>
      </c>
      <c r="F40" s="32"/>
      <c r="G40" s="32"/>
      <c r="H40" s="32" t="str">
        <f>IF(E:E &gt;42,"Nee","Ja")</f>
        <v>Ja</v>
      </c>
      <c r="I40" s="35"/>
      <c r="J40" s="17" t="s">
        <v>113</v>
      </c>
    </row>
    <row r="41" spans="1:10" s="21" customFormat="1">
      <c r="A41" s="2">
        <f t="shared" si="0"/>
        <v>40</v>
      </c>
      <c r="B41" s="39" t="s">
        <v>114</v>
      </c>
      <c r="C41" s="37">
        <v>44642</v>
      </c>
      <c r="D41" s="37">
        <v>44711</v>
      </c>
      <c r="E41" s="38">
        <f>_xlfn.DAYS(D41,C41)</f>
        <v>69</v>
      </c>
      <c r="F41" s="39"/>
      <c r="G41" s="39"/>
      <c r="H41" s="32" t="str">
        <f>IF(E:E &gt;42,"Nee","Ja")</f>
        <v>Nee</v>
      </c>
      <c r="I41" s="40"/>
      <c r="J41" s="15" t="s">
        <v>115</v>
      </c>
    </row>
    <row r="42" spans="1:10" s="23" customFormat="1">
      <c r="A42" s="27">
        <f t="shared" si="0"/>
        <v>41</v>
      </c>
      <c r="B42" s="42" t="s">
        <v>116</v>
      </c>
      <c r="C42" s="43">
        <v>44539</v>
      </c>
      <c r="D42" s="43">
        <v>44712</v>
      </c>
      <c r="E42" s="44">
        <f>_xlfn.DAYS(D42,C42)</f>
        <v>173</v>
      </c>
      <c r="F42" s="42"/>
      <c r="G42" s="42"/>
      <c r="H42" s="32" t="str">
        <f>IF(E:E &gt;42,"Nee","Ja")</f>
        <v>Nee</v>
      </c>
      <c r="I42" s="45"/>
      <c r="J42" s="13" t="s">
        <v>117</v>
      </c>
    </row>
    <row r="43" spans="1:10" s="21" customFormat="1">
      <c r="A43" s="2">
        <f t="shared" si="0"/>
        <v>42</v>
      </c>
      <c r="B43" s="39" t="s">
        <v>118</v>
      </c>
      <c r="C43" s="37">
        <v>44217</v>
      </c>
      <c r="D43" s="37">
        <v>44713</v>
      </c>
      <c r="E43" s="38">
        <f>_xlfn.DAYS(D43,C43)</f>
        <v>496</v>
      </c>
      <c r="F43" s="39"/>
      <c r="G43" s="39"/>
      <c r="H43" s="32" t="str">
        <f>IF(E:E &gt;42,"Nee","Ja")</f>
        <v>Nee</v>
      </c>
      <c r="I43" s="40"/>
      <c r="J43" s="15" t="s">
        <v>119</v>
      </c>
    </row>
    <row r="44" spans="1:10" s="23" customFormat="1">
      <c r="A44" s="2">
        <f t="shared" si="0"/>
        <v>43</v>
      </c>
      <c r="B44" s="32" t="s">
        <v>120</v>
      </c>
      <c r="C44" s="33">
        <v>44645</v>
      </c>
      <c r="D44" s="33">
        <v>44714</v>
      </c>
      <c r="E44" s="34">
        <f>_xlfn.DAYS(D44,C44)</f>
        <v>69</v>
      </c>
      <c r="F44" s="32"/>
      <c r="G44" s="32"/>
      <c r="H44" s="32" t="str">
        <f>IF(E:E &gt;42,"Nee","Ja")</f>
        <v>Nee</v>
      </c>
      <c r="I44" s="35"/>
      <c r="J44" s="17" t="s">
        <v>121</v>
      </c>
    </row>
    <row r="45" spans="1:10" s="21" customFormat="1">
      <c r="A45" s="2">
        <f t="shared" si="0"/>
        <v>44</v>
      </c>
      <c r="B45" s="39" t="s">
        <v>122</v>
      </c>
      <c r="C45" s="37">
        <v>44656</v>
      </c>
      <c r="D45" s="37">
        <v>44728</v>
      </c>
      <c r="E45" s="38">
        <f>_xlfn.DAYS(D45,C45)</f>
        <v>72</v>
      </c>
      <c r="F45" s="39"/>
      <c r="G45" s="39"/>
      <c r="H45" s="32" t="str">
        <f>IF(E:E &gt;42,"Nee","Ja")</f>
        <v>Nee</v>
      </c>
      <c r="I45" s="40"/>
      <c r="J45" s="15" t="s">
        <v>123</v>
      </c>
    </row>
    <row r="46" spans="1:10" s="23" customFormat="1">
      <c r="A46" s="2">
        <f t="shared" si="0"/>
        <v>45</v>
      </c>
      <c r="B46" s="46" t="s">
        <v>124</v>
      </c>
      <c r="C46" s="33">
        <v>44614</v>
      </c>
      <c r="D46" s="33">
        <v>44729</v>
      </c>
      <c r="E46" s="34">
        <f>_xlfn.DAYS(D46,C46)</f>
        <v>115</v>
      </c>
      <c r="F46" s="32"/>
      <c r="G46" s="32"/>
      <c r="H46" s="32" t="str">
        <f>IF(E:E &gt;42,"Nee","Ja")</f>
        <v>Nee</v>
      </c>
      <c r="I46" s="46" t="s">
        <v>125</v>
      </c>
      <c r="J46" s="17" t="s">
        <v>126</v>
      </c>
    </row>
    <row r="47" spans="1:10" s="21" customFormat="1">
      <c r="A47" s="2">
        <f t="shared" si="0"/>
        <v>46</v>
      </c>
      <c r="B47" s="39" t="s">
        <v>127</v>
      </c>
      <c r="C47" s="37">
        <v>44627</v>
      </c>
      <c r="D47" s="37">
        <v>44729</v>
      </c>
      <c r="E47" s="38">
        <f>_xlfn.DAYS(D47,C47)</f>
        <v>102</v>
      </c>
      <c r="F47" s="39"/>
      <c r="G47" s="39"/>
      <c r="H47" s="32" t="str">
        <f>IF(E:E &gt;42,"Nee","Ja")</f>
        <v>Nee</v>
      </c>
      <c r="I47" s="36" t="s">
        <v>128</v>
      </c>
      <c r="J47" s="15" t="s">
        <v>129</v>
      </c>
    </row>
    <row r="48" spans="1:10" s="23" customFormat="1">
      <c r="A48" s="2">
        <f t="shared" si="0"/>
        <v>47</v>
      </c>
      <c r="B48" s="28" t="s">
        <v>130</v>
      </c>
      <c r="C48" s="29">
        <v>44713</v>
      </c>
      <c r="D48" s="29">
        <v>44736</v>
      </c>
      <c r="E48" s="22">
        <f>_xlfn.DAYS(Tabel1[[#This Row],[Datum van antwoord]],Tabel1[[#This Row],[Datum van binnenkomst]])</f>
        <v>23</v>
      </c>
      <c r="F48" s="28"/>
      <c r="G48" s="28"/>
      <c r="H48" s="32" t="str">
        <f>IF(E:E &gt;42,"Nee","Ja")</f>
        <v>Ja</v>
      </c>
      <c r="I48" s="28"/>
      <c r="J48" s="17" t="s">
        <v>131</v>
      </c>
    </row>
    <row r="49" spans="1:10" s="21" customFormat="1">
      <c r="A49" s="2">
        <f t="shared" si="0"/>
        <v>48</v>
      </c>
      <c r="B49" s="31" t="s">
        <v>132</v>
      </c>
      <c r="C49" s="48">
        <v>44705</v>
      </c>
      <c r="D49" s="48">
        <v>44736</v>
      </c>
      <c r="E49" s="20">
        <f>_xlfn.DAYS(Tabel1[[#This Row],[Datum van antwoord]],Tabel1[[#This Row],[Datum van binnenkomst]])</f>
        <v>31</v>
      </c>
      <c r="F49" s="31"/>
      <c r="G49" s="31"/>
      <c r="H49" s="32" t="str">
        <f>IF(E:E &gt;42,"Nee","Ja")</f>
        <v>Ja</v>
      </c>
      <c r="I49" s="31"/>
      <c r="J49" s="15" t="s">
        <v>133</v>
      </c>
    </row>
    <row r="50" spans="1:10" s="23" customFormat="1">
      <c r="A50" s="2">
        <f t="shared" si="0"/>
        <v>49</v>
      </c>
      <c r="B50" s="28" t="s">
        <v>134</v>
      </c>
      <c r="C50" s="29">
        <v>44567</v>
      </c>
      <c r="D50" s="29">
        <v>44746</v>
      </c>
      <c r="E50" s="34">
        <f>_xlfn.DAYS(Tabel1[[#This Row],[Datum van antwoord]],Tabel1[[#This Row],[Datum van binnenkomst]])</f>
        <v>179</v>
      </c>
      <c r="F50" s="28"/>
      <c r="G50" s="28"/>
      <c r="H50" s="32" t="str">
        <f>IF(E:E &gt;42,"Nee","Ja")</f>
        <v>Nee</v>
      </c>
      <c r="I50" s="28" t="s">
        <v>135</v>
      </c>
      <c r="J50" s="17" t="s">
        <v>136</v>
      </c>
    </row>
    <row r="51" spans="1:10" s="21" customFormat="1">
      <c r="A51" s="2">
        <f t="shared" si="0"/>
        <v>50</v>
      </c>
      <c r="B51" s="31" t="s">
        <v>137</v>
      </c>
      <c r="C51" s="48">
        <v>44713</v>
      </c>
      <c r="D51" s="48">
        <v>44753</v>
      </c>
      <c r="E51" s="38">
        <f>_xlfn.DAYS(Tabel1[[#This Row],[Datum van antwoord]],Tabel1[[#This Row],[Datum van binnenkomst]])</f>
        <v>40</v>
      </c>
      <c r="F51" s="31"/>
      <c r="G51" s="31"/>
      <c r="H51" s="32" t="str">
        <f>IF(E:E &gt;42,"Nee","Ja")</f>
        <v>Ja</v>
      </c>
      <c r="I51" s="31"/>
      <c r="J51" s="15" t="s">
        <v>138</v>
      </c>
    </row>
    <row r="52" spans="1:10" s="21" customFormat="1">
      <c r="A52" s="2">
        <f t="shared" si="0"/>
        <v>51</v>
      </c>
      <c r="B52" s="28" t="s">
        <v>139</v>
      </c>
      <c r="C52" s="29">
        <v>44655</v>
      </c>
      <c r="D52" s="29">
        <v>44757</v>
      </c>
      <c r="E52" s="34">
        <f>_xlfn.DAYS(Tabel1[[#This Row],[Datum van antwoord]],Tabel1[[#This Row],[Datum van binnenkomst]])</f>
        <v>102</v>
      </c>
      <c r="F52" s="28"/>
      <c r="G52" s="28"/>
      <c r="H52" s="32" t="str">
        <f>IF(E:E &gt;42,"Nee","Ja")</f>
        <v>Nee</v>
      </c>
      <c r="I52" s="28"/>
      <c r="J52" s="17" t="s">
        <v>140</v>
      </c>
    </row>
    <row r="53" spans="1:10" s="23" customFormat="1">
      <c r="A53" s="2">
        <f t="shared" si="0"/>
        <v>52</v>
      </c>
      <c r="B53" s="31" t="s">
        <v>141</v>
      </c>
      <c r="C53" s="48">
        <v>44663</v>
      </c>
      <c r="D53" s="48">
        <v>44757</v>
      </c>
      <c r="E53" s="38">
        <f>_xlfn.DAYS(Tabel1[[#This Row],[Datum van antwoord]],Tabel1[[#This Row],[Datum van binnenkomst]])</f>
        <v>94</v>
      </c>
      <c r="F53" s="31"/>
      <c r="G53" s="31"/>
      <c r="H53" s="32" t="str">
        <f>IF(E:E &gt;42,"Nee","Ja")</f>
        <v>Nee</v>
      </c>
      <c r="I53" s="31" t="s">
        <v>142</v>
      </c>
      <c r="J53" s="15" t="s">
        <v>143</v>
      </c>
    </row>
    <row r="54" spans="1:10" s="21" customFormat="1">
      <c r="A54" s="2">
        <f t="shared" si="0"/>
        <v>53</v>
      </c>
      <c r="B54" s="31" t="s">
        <v>144</v>
      </c>
      <c r="C54" s="48">
        <v>44613</v>
      </c>
      <c r="D54" s="48">
        <v>44757</v>
      </c>
      <c r="E54" s="38">
        <f>_xlfn.DAYS(Tabel1[[#This Row],[Datum van antwoord]],Tabel1[[#This Row],[Datum van binnenkomst]])</f>
        <v>144</v>
      </c>
      <c r="F54" s="31"/>
      <c r="G54" s="31"/>
      <c r="H54" s="32" t="str">
        <f>IF(E:E &gt;42,"Nee","Ja")</f>
        <v>Nee</v>
      </c>
      <c r="I54" s="31" t="s">
        <v>145</v>
      </c>
      <c r="J54" s="15" t="s">
        <v>146</v>
      </c>
    </row>
    <row r="55" spans="1:10" s="23" customFormat="1">
      <c r="A55" s="2">
        <f t="shared" si="0"/>
        <v>54</v>
      </c>
      <c r="B55" s="28" t="s">
        <v>147</v>
      </c>
      <c r="C55" s="29">
        <v>44404</v>
      </c>
      <c r="D55" s="29">
        <v>44769</v>
      </c>
      <c r="E55" s="34">
        <f>_xlfn.DAYS(Tabel1[[#This Row],[Datum van antwoord]],Tabel1[[#This Row],[Datum van binnenkomst]])</f>
        <v>365</v>
      </c>
      <c r="F55" s="28"/>
      <c r="G55" s="28"/>
      <c r="H55" s="32" t="str">
        <f>IF(E:E &gt;42,"Nee","Ja")</f>
        <v>Nee</v>
      </c>
      <c r="I55" s="28" t="s">
        <v>148</v>
      </c>
      <c r="J55" s="17" t="s">
        <v>149</v>
      </c>
    </row>
    <row r="56" spans="1:10" s="21" customFormat="1">
      <c r="A56" s="2">
        <f t="shared" si="0"/>
        <v>55</v>
      </c>
      <c r="B56" s="31" t="s">
        <v>150</v>
      </c>
      <c r="C56" s="48">
        <v>44688</v>
      </c>
      <c r="D56" s="48">
        <v>44769</v>
      </c>
      <c r="E56" s="20">
        <f>_xlfn.DAYS(Tabel1[[#This Row],[Datum van antwoord]],Tabel1[[#This Row],[Datum van binnenkomst]])</f>
        <v>81</v>
      </c>
      <c r="F56" s="31"/>
      <c r="G56" s="31"/>
      <c r="H56" s="32" t="str">
        <f>IF(E:E &gt;42,"Nee","Ja")</f>
        <v>Nee</v>
      </c>
      <c r="I56" s="31" t="s">
        <v>151</v>
      </c>
      <c r="J56" s="15" t="s">
        <v>152</v>
      </c>
    </row>
    <row r="57" spans="1:10" s="23" customFormat="1">
      <c r="A57" s="2">
        <f t="shared" si="0"/>
        <v>56</v>
      </c>
      <c r="B57" s="28" t="s">
        <v>153</v>
      </c>
      <c r="C57" s="29">
        <v>44708</v>
      </c>
      <c r="D57" s="29">
        <v>44770</v>
      </c>
      <c r="E57" s="22">
        <f>_xlfn.DAYS(Tabel1[[#This Row],[Datum van antwoord]],Tabel1[[#This Row],[Datum van binnenkomst]])</f>
        <v>62</v>
      </c>
      <c r="F57" s="28"/>
      <c r="G57" s="28"/>
      <c r="H57" s="32" t="str">
        <f>IF(E:E &gt;42,"Nee","Ja")</f>
        <v>Nee</v>
      </c>
      <c r="I57" s="28"/>
      <c r="J57" s="17" t="s">
        <v>154</v>
      </c>
    </row>
    <row r="58" spans="1:10" s="21" customFormat="1">
      <c r="A58" s="2">
        <f t="shared" si="0"/>
        <v>57</v>
      </c>
      <c r="B58" s="31" t="s">
        <v>155</v>
      </c>
      <c r="C58" s="48">
        <v>44721</v>
      </c>
      <c r="D58" s="48">
        <v>44778</v>
      </c>
      <c r="E58" s="20">
        <f>_xlfn.DAYS(Tabel1[[#This Row],[Datum van antwoord]],Tabel1[[#This Row],[Datum van binnenkomst]])</f>
        <v>57</v>
      </c>
      <c r="F58" s="31"/>
      <c r="G58" s="31"/>
      <c r="H58" s="32" t="str">
        <f>IF(E:E &gt;42,"Nee","Ja")</f>
        <v>Nee</v>
      </c>
      <c r="I58" s="31"/>
      <c r="J58" s="15" t="s">
        <v>156</v>
      </c>
    </row>
    <row r="59" spans="1:10" s="23" customFormat="1">
      <c r="A59" s="2">
        <f t="shared" si="0"/>
        <v>58</v>
      </c>
      <c r="B59" s="28" t="s">
        <v>157</v>
      </c>
      <c r="C59" s="29">
        <v>44677</v>
      </c>
      <c r="D59" s="29">
        <v>44782</v>
      </c>
      <c r="E59" s="34">
        <f>_xlfn.DAYS(Tabel1[[#This Row],[Datum van antwoord]],Tabel1[[#This Row],[Datum van binnenkomst]])</f>
        <v>105</v>
      </c>
      <c r="F59" s="28"/>
      <c r="G59" s="28"/>
      <c r="H59" s="32" t="str">
        <f>IF(E:E &gt;42,"Nee","Ja")</f>
        <v>Nee</v>
      </c>
      <c r="I59" s="28" t="s">
        <v>158</v>
      </c>
      <c r="J59" s="17" t="s">
        <v>159</v>
      </c>
    </row>
    <row r="60" spans="1:10" s="21" customFormat="1">
      <c r="A60" s="2">
        <f t="shared" si="0"/>
        <v>59</v>
      </c>
      <c r="B60" s="31" t="s">
        <v>160</v>
      </c>
      <c r="C60" s="48">
        <v>44664</v>
      </c>
      <c r="D60" s="48">
        <v>44782</v>
      </c>
      <c r="E60" s="20">
        <f>_xlfn.DAYS(Tabel1[[#This Row],[Datum van antwoord]],Tabel1[[#This Row],[Datum van binnenkomst]])</f>
        <v>118</v>
      </c>
      <c r="F60" s="31"/>
      <c r="G60" s="31"/>
      <c r="H60" s="32" t="str">
        <f>IF(E:E &gt;42,"Nee","Ja")</f>
        <v>Nee</v>
      </c>
      <c r="I60" s="31"/>
      <c r="J60" s="15" t="s">
        <v>161</v>
      </c>
    </row>
    <row r="61" spans="1:10" s="23" customFormat="1">
      <c r="A61" s="2">
        <f t="shared" si="0"/>
        <v>60</v>
      </c>
      <c r="B61" s="28" t="s">
        <v>162</v>
      </c>
      <c r="C61" s="29">
        <v>44751</v>
      </c>
      <c r="D61" s="29">
        <v>44788</v>
      </c>
      <c r="E61" s="34">
        <f>_xlfn.DAYS(D61,C61)</f>
        <v>37</v>
      </c>
      <c r="F61" s="28"/>
      <c r="G61" s="28"/>
      <c r="H61" s="32" t="str">
        <f>IF(E:E &gt;42,"Nee","Ja")</f>
        <v>Ja</v>
      </c>
      <c r="I61" s="32" t="s">
        <v>163</v>
      </c>
      <c r="J61" s="17" t="s">
        <v>164</v>
      </c>
    </row>
    <row r="62" spans="1:10" s="21" customFormat="1">
      <c r="A62" s="2">
        <f t="shared" si="0"/>
        <v>61</v>
      </c>
      <c r="B62" s="31" t="s">
        <v>162</v>
      </c>
      <c r="C62" s="48">
        <v>44751</v>
      </c>
      <c r="D62" s="48">
        <v>44788</v>
      </c>
      <c r="E62" s="38">
        <f>_xlfn.DAYS(D62,C62)</f>
        <v>37</v>
      </c>
      <c r="F62" s="31"/>
      <c r="G62" s="31"/>
      <c r="H62" s="32" t="str">
        <f>IF(E:E &gt;42,"Nee","Ja")</f>
        <v>Ja</v>
      </c>
      <c r="I62" s="39" t="s">
        <v>163</v>
      </c>
      <c r="J62" s="15" t="s">
        <v>164</v>
      </c>
    </row>
    <row r="63" spans="1:10" s="23" customFormat="1">
      <c r="A63" s="2">
        <f t="shared" si="0"/>
        <v>62</v>
      </c>
      <c r="B63" s="28" t="s">
        <v>165</v>
      </c>
      <c r="C63" s="29">
        <v>44617</v>
      </c>
      <c r="D63" s="29">
        <v>44791</v>
      </c>
      <c r="E63" s="34">
        <f>_xlfn.DAYS(D63,C63)</f>
        <v>174</v>
      </c>
      <c r="F63" s="28"/>
      <c r="G63" s="28"/>
      <c r="H63" s="32" t="str">
        <f>IF(E:E &gt;42,"Nee","Ja")</f>
        <v>Nee</v>
      </c>
      <c r="I63" s="28"/>
      <c r="J63" s="17" t="s">
        <v>166</v>
      </c>
    </row>
    <row r="64" spans="1:10" s="21" customFormat="1">
      <c r="A64" s="2">
        <f t="shared" si="0"/>
        <v>63</v>
      </c>
      <c r="B64" s="31" t="s">
        <v>165</v>
      </c>
      <c r="C64" s="48">
        <v>44616</v>
      </c>
      <c r="D64" s="48">
        <v>44791</v>
      </c>
      <c r="E64" s="38">
        <f>_xlfn.DAYS(D64,C64)</f>
        <v>175</v>
      </c>
      <c r="F64" s="31"/>
      <c r="G64" s="31"/>
      <c r="H64" s="32" t="str">
        <f>IF(E:E &gt;42,"Nee","Ja")</f>
        <v>Nee</v>
      </c>
      <c r="I64" s="31"/>
      <c r="J64" s="15" t="s">
        <v>166</v>
      </c>
    </row>
    <row r="65" spans="1:10" s="67" customFormat="1">
      <c r="A65" s="2">
        <f t="shared" si="0"/>
        <v>64</v>
      </c>
      <c r="B65" s="28" t="s">
        <v>167</v>
      </c>
      <c r="C65" s="18">
        <v>44726</v>
      </c>
      <c r="D65" s="18">
        <v>44792</v>
      </c>
      <c r="E65" s="22">
        <f>_xlfn.DAYS(D65,C65)</f>
        <v>66</v>
      </c>
      <c r="F65" s="28"/>
      <c r="G65" s="28"/>
      <c r="H65" s="32" t="str">
        <f>IF(E:E &gt;42,"Nee","Ja")</f>
        <v>Nee</v>
      </c>
      <c r="I65" s="28"/>
      <c r="J65" s="17" t="s">
        <v>168</v>
      </c>
    </row>
    <row r="66" spans="1:10" s="21" customFormat="1">
      <c r="A66" s="2">
        <f t="shared" si="0"/>
        <v>65</v>
      </c>
      <c r="B66" s="31" t="s">
        <v>169</v>
      </c>
      <c r="C66" s="19" t="s">
        <v>170</v>
      </c>
      <c r="D66" s="19">
        <v>44792</v>
      </c>
      <c r="E66" s="20">
        <f>_xlfn.DAYS(D66,C66)</f>
        <v>98</v>
      </c>
      <c r="F66" s="31"/>
      <c r="G66" s="31"/>
      <c r="H66" s="32" t="str">
        <f>IF(E:E &gt;42,"Nee","Ja")</f>
        <v>Nee</v>
      </c>
      <c r="I66" s="31" t="s">
        <v>171</v>
      </c>
      <c r="J66" s="15" t="s">
        <v>172</v>
      </c>
    </row>
    <row r="67" spans="1:10" s="23" customFormat="1">
      <c r="A67" s="65">
        <f t="shared" si="0"/>
        <v>66</v>
      </c>
      <c r="B67" s="87" t="s">
        <v>173</v>
      </c>
      <c r="C67" s="91" t="s">
        <v>174</v>
      </c>
      <c r="D67" s="94">
        <v>44792</v>
      </c>
      <c r="E67" s="67"/>
      <c r="F67" s="95">
        <f>_xlfn.DAYS(D67,C67)</f>
        <v>49</v>
      </c>
      <c r="G67" s="87"/>
      <c r="H67" s="32" t="s">
        <v>175</v>
      </c>
      <c r="I67" s="87" t="s">
        <v>176</v>
      </c>
      <c r="J67" s="96" t="s">
        <v>177</v>
      </c>
    </row>
    <row r="68" spans="1:10" s="67" customFormat="1">
      <c r="A68" s="2">
        <f t="shared" ref="A68:A102" si="1">A67+1</f>
        <v>67</v>
      </c>
      <c r="B68" s="20" t="s">
        <v>167</v>
      </c>
      <c r="C68" s="93">
        <v>44724</v>
      </c>
      <c r="D68" s="93">
        <v>44792</v>
      </c>
      <c r="E68" s="38">
        <f>_xlfn.DAYS(D68,C68)</f>
        <v>68</v>
      </c>
      <c r="F68" s="20"/>
      <c r="G68" s="20"/>
      <c r="H68" s="32" t="str">
        <f>IF(E:E &gt;42,"Nee","Ja")</f>
        <v>Nee</v>
      </c>
      <c r="I68" s="20"/>
      <c r="J68" s="16" t="s">
        <v>168</v>
      </c>
    </row>
    <row r="69" spans="1:10" s="67" customFormat="1">
      <c r="A69" s="2">
        <f t="shared" si="1"/>
        <v>68</v>
      </c>
      <c r="B69" s="22" t="s">
        <v>169</v>
      </c>
      <c r="C69" s="90" t="s">
        <v>170</v>
      </c>
      <c r="D69" s="90">
        <v>44792</v>
      </c>
      <c r="E69" s="34">
        <f>_xlfn.DAYS(D69,C69)</f>
        <v>98</v>
      </c>
      <c r="F69" s="22"/>
      <c r="G69" s="22"/>
      <c r="H69" s="32" t="str">
        <f>IF(E:E &gt;42,"Nee","Ja")</f>
        <v>Nee</v>
      </c>
      <c r="I69" s="22" t="s">
        <v>171</v>
      </c>
      <c r="J69" s="12" t="s">
        <v>172</v>
      </c>
    </row>
    <row r="70" spans="1:10" s="62" customFormat="1">
      <c r="A70" s="65">
        <f t="shared" si="1"/>
        <v>69</v>
      </c>
      <c r="B70" s="65" t="s">
        <v>173</v>
      </c>
      <c r="C70" s="77" t="s">
        <v>174</v>
      </c>
      <c r="D70" s="66">
        <v>44792</v>
      </c>
      <c r="E70" s="84"/>
      <c r="F70" s="65">
        <v>49</v>
      </c>
      <c r="G70" s="65"/>
      <c r="H70" s="32" t="s">
        <v>175</v>
      </c>
      <c r="I70" s="65" t="s">
        <v>176</v>
      </c>
      <c r="J70" s="76" t="s">
        <v>177</v>
      </c>
    </row>
    <row r="71" spans="1:10" s="23" customFormat="1">
      <c r="A71" s="65">
        <f t="shared" si="1"/>
        <v>70</v>
      </c>
      <c r="B71" s="86" t="s">
        <v>178</v>
      </c>
      <c r="C71" s="72">
        <v>44655</v>
      </c>
      <c r="D71" s="72">
        <v>44799</v>
      </c>
      <c r="E71" s="65"/>
      <c r="F71" s="65">
        <f>_xlfn.DAYS(D71,C71)</f>
        <v>144</v>
      </c>
      <c r="G71" s="65"/>
      <c r="H71" s="32" t="s">
        <v>175</v>
      </c>
      <c r="I71" s="69" t="s">
        <v>179</v>
      </c>
      <c r="J71" s="71" t="s">
        <v>180</v>
      </c>
    </row>
    <row r="72" spans="1:10" s="21" customFormat="1">
      <c r="A72" s="65">
        <f t="shared" si="1"/>
        <v>71</v>
      </c>
      <c r="B72" s="88" t="s">
        <v>178</v>
      </c>
      <c r="C72" s="92">
        <v>44649</v>
      </c>
      <c r="D72" s="92">
        <v>44799</v>
      </c>
      <c r="E72" s="62"/>
      <c r="F72" s="62">
        <v>150</v>
      </c>
      <c r="G72" s="62"/>
      <c r="H72" s="32" t="s">
        <v>175</v>
      </c>
      <c r="I72" s="62" t="s">
        <v>179</v>
      </c>
      <c r="J72" s="78" t="s">
        <v>180</v>
      </c>
    </row>
    <row r="73" spans="1:10" s="23" customFormat="1">
      <c r="A73" s="2">
        <f t="shared" si="1"/>
        <v>72</v>
      </c>
      <c r="B73" s="22" t="s">
        <v>181</v>
      </c>
      <c r="C73" s="90">
        <v>44795</v>
      </c>
      <c r="D73" s="90">
        <v>44804</v>
      </c>
      <c r="E73" s="22">
        <f>_xlfn.DAYS(D73,C73)</f>
        <v>9</v>
      </c>
      <c r="F73" s="22"/>
      <c r="G73" s="22"/>
      <c r="H73" s="32" t="str">
        <f>IF(E:E &gt;42,"Nee","Ja")</f>
        <v>Ja</v>
      </c>
      <c r="I73" s="22" t="s">
        <v>182</v>
      </c>
      <c r="J73" s="12" t="s">
        <v>183</v>
      </c>
    </row>
    <row r="74" spans="1:10" s="21" customFormat="1">
      <c r="A74" s="2">
        <f t="shared" si="1"/>
        <v>73</v>
      </c>
      <c r="B74" s="47" t="s">
        <v>184</v>
      </c>
      <c r="C74" s="53">
        <v>44784</v>
      </c>
      <c r="D74" s="51">
        <v>44824</v>
      </c>
      <c r="E74" s="20">
        <f>_xlfn.DAYS(D74,C74)</f>
        <v>40</v>
      </c>
      <c r="F74" s="20"/>
      <c r="G74" s="20"/>
      <c r="H74" s="32" t="str">
        <f>IF(E:E &gt;42,"Nee","Ja")</f>
        <v>Ja</v>
      </c>
      <c r="I74" s="20"/>
      <c r="J74" s="16" t="s">
        <v>185</v>
      </c>
    </row>
    <row r="75" spans="1:10" s="23" customFormat="1">
      <c r="A75" s="2">
        <f t="shared" si="1"/>
        <v>74</v>
      </c>
      <c r="B75" s="41" t="s">
        <v>186</v>
      </c>
      <c r="C75" s="52">
        <v>44701</v>
      </c>
      <c r="D75" s="52">
        <v>44826</v>
      </c>
      <c r="E75" s="22">
        <f>_xlfn.DAYS(D75,C75)</f>
        <v>125</v>
      </c>
      <c r="F75" s="22"/>
      <c r="G75" s="22"/>
      <c r="H75" s="32" t="str">
        <f>IF(E:E &gt;42,"Nee","Ja")</f>
        <v>Nee</v>
      </c>
      <c r="I75" s="22"/>
      <c r="J75" s="12" t="s">
        <v>187</v>
      </c>
    </row>
    <row r="76" spans="1:10" s="21" customFormat="1">
      <c r="A76" s="2">
        <f t="shared" si="1"/>
        <v>75</v>
      </c>
      <c r="B76" s="47" t="s">
        <v>188</v>
      </c>
      <c r="C76" s="51">
        <v>44762</v>
      </c>
      <c r="D76" s="51">
        <v>44831</v>
      </c>
      <c r="E76" s="20">
        <f>_xlfn.DAYS(D76,C76)</f>
        <v>69</v>
      </c>
      <c r="F76" s="20"/>
      <c r="G76" s="20"/>
      <c r="H76" s="32" t="str">
        <f>IF(E:E &gt;42,"Nee","Ja")</f>
        <v>Nee</v>
      </c>
      <c r="I76" s="20" t="s">
        <v>189</v>
      </c>
      <c r="J76" s="16" t="s">
        <v>190</v>
      </c>
    </row>
    <row r="77" spans="1:10" s="23" customFormat="1">
      <c r="A77" s="2">
        <f t="shared" si="1"/>
        <v>76</v>
      </c>
      <c r="B77" s="41" t="s">
        <v>191</v>
      </c>
      <c r="C77" s="54">
        <v>44720</v>
      </c>
      <c r="D77" s="54">
        <v>44837</v>
      </c>
      <c r="E77" s="22">
        <f>_xlfn.DAYS(D77,C77)</f>
        <v>117</v>
      </c>
      <c r="F77" s="22"/>
      <c r="G77" s="22"/>
      <c r="H77" s="32" t="str">
        <f>IF(E:E &gt;42,"Nee","Ja")</f>
        <v>Nee</v>
      </c>
      <c r="I77" s="22" t="s">
        <v>192</v>
      </c>
      <c r="J77" s="12" t="s">
        <v>193</v>
      </c>
    </row>
    <row r="78" spans="1:10" s="56" customFormat="1">
      <c r="A78" s="2">
        <f t="shared" si="1"/>
        <v>77</v>
      </c>
      <c r="B78" s="47" t="s">
        <v>194</v>
      </c>
      <c r="C78" s="51">
        <v>44799</v>
      </c>
      <c r="D78" s="51">
        <v>44840</v>
      </c>
      <c r="E78" s="20">
        <f>_xlfn.DAYS(D78,C78)</f>
        <v>41</v>
      </c>
      <c r="F78" s="20"/>
      <c r="G78" s="20"/>
      <c r="H78" s="32" t="str">
        <f>IF(E:E &gt;42,"Nee","Ja")</f>
        <v>Ja</v>
      </c>
      <c r="I78" s="20" t="s">
        <v>195</v>
      </c>
      <c r="J78" s="16" t="s">
        <v>196</v>
      </c>
    </row>
    <row r="79" spans="1:10" s="23" customFormat="1">
      <c r="A79" s="2">
        <f t="shared" si="1"/>
        <v>78</v>
      </c>
      <c r="B79" s="41" t="s">
        <v>197</v>
      </c>
      <c r="C79" s="54">
        <v>44799</v>
      </c>
      <c r="D79" s="54">
        <v>44845</v>
      </c>
      <c r="E79" s="22">
        <f>_xlfn.DAYS(D79,C79)</f>
        <v>46</v>
      </c>
      <c r="F79" s="22"/>
      <c r="G79" s="22"/>
      <c r="H79" s="32" t="str">
        <f>IF(E:E &gt;42,"Nee","Ja")</f>
        <v>Nee</v>
      </c>
      <c r="I79" s="22" t="s">
        <v>192</v>
      </c>
      <c r="J79" s="12" t="s">
        <v>198</v>
      </c>
    </row>
    <row r="80" spans="1:10" s="21" customFormat="1">
      <c r="A80" s="2">
        <f t="shared" si="1"/>
        <v>79</v>
      </c>
      <c r="B80" s="41" t="s">
        <v>199</v>
      </c>
      <c r="C80" s="54">
        <v>44517</v>
      </c>
      <c r="D80" s="54">
        <v>44846</v>
      </c>
      <c r="E80" s="22">
        <f>_xlfn.DAYS(D80,C80)</f>
        <v>329</v>
      </c>
      <c r="F80" s="22"/>
      <c r="G80" s="22"/>
      <c r="H80" s="32" t="str">
        <f>IF(E:E &gt;42,"Nee","Ja")</f>
        <v>Nee</v>
      </c>
      <c r="I80" s="22"/>
      <c r="J80" s="12" t="s">
        <v>200</v>
      </c>
    </row>
    <row r="81" spans="1:10" s="23" customFormat="1">
      <c r="A81" s="2">
        <f t="shared" si="1"/>
        <v>80</v>
      </c>
      <c r="B81" s="20" t="s">
        <v>201</v>
      </c>
      <c r="C81" s="51">
        <v>44754</v>
      </c>
      <c r="D81" s="51">
        <v>44846</v>
      </c>
      <c r="E81" s="20">
        <f>_xlfn.DAYS(D81,C81)</f>
        <v>92</v>
      </c>
      <c r="F81" s="20"/>
      <c r="G81" s="20"/>
      <c r="H81" s="32" t="str">
        <f>IF(E:E &gt;42,"Nee","Ja")</f>
        <v>Nee</v>
      </c>
      <c r="I81" s="20"/>
      <c r="J81" s="16" t="s">
        <v>202</v>
      </c>
    </row>
    <row r="82" spans="1:10" s="21" customFormat="1">
      <c r="A82" s="2">
        <f t="shared" si="1"/>
        <v>81</v>
      </c>
      <c r="B82" s="41" t="s">
        <v>203</v>
      </c>
      <c r="C82" s="54">
        <v>44736</v>
      </c>
      <c r="D82" s="54">
        <v>44852</v>
      </c>
      <c r="E82" s="22">
        <f>_xlfn.DAYS(D82,C82)</f>
        <v>116</v>
      </c>
      <c r="F82" s="22"/>
      <c r="G82" s="22"/>
      <c r="H82" s="32" t="str">
        <f>IF(E:E &gt;42,"Nee","Ja")</f>
        <v>Nee</v>
      </c>
      <c r="I82" s="22"/>
      <c r="J82" s="12" t="s">
        <v>204</v>
      </c>
    </row>
    <row r="83" spans="1:10" s="6" customFormat="1">
      <c r="A83" s="2">
        <f t="shared" si="1"/>
        <v>82</v>
      </c>
      <c r="B83" s="47" t="s">
        <v>205</v>
      </c>
      <c r="C83" s="51">
        <v>44792</v>
      </c>
      <c r="D83" s="51">
        <v>44858</v>
      </c>
      <c r="E83" s="20">
        <f>_xlfn.DAYS(D83,C83)</f>
        <v>66</v>
      </c>
      <c r="F83" s="20"/>
      <c r="G83" s="20"/>
      <c r="H83" s="32" t="str">
        <f>IF(E:E &gt;42,"Nee","Ja")</f>
        <v>Nee</v>
      </c>
      <c r="I83" s="20"/>
      <c r="J83" s="16" t="s">
        <v>206</v>
      </c>
    </row>
    <row r="84" spans="1:10" s="67" customFormat="1">
      <c r="A84" s="27">
        <f t="shared" si="1"/>
        <v>83</v>
      </c>
      <c r="B84" s="49" t="s">
        <v>207</v>
      </c>
      <c r="C84" s="55">
        <v>44713</v>
      </c>
      <c r="D84" s="55">
        <v>44859</v>
      </c>
      <c r="E84" s="27">
        <f>_xlfn.DAYS(D84,C84)</f>
        <v>146</v>
      </c>
      <c r="F84" s="27"/>
      <c r="G84" s="27"/>
      <c r="H84" s="32" t="str">
        <f>IF(E:E &gt;42,"Nee","Ja")</f>
        <v>Nee</v>
      </c>
      <c r="I84" s="27" t="s">
        <v>208</v>
      </c>
      <c r="J84" s="14" t="s">
        <v>209</v>
      </c>
    </row>
    <row r="85" spans="1:10">
      <c r="A85" s="65">
        <f t="shared" si="1"/>
        <v>84</v>
      </c>
      <c r="B85" s="74" t="s">
        <v>210</v>
      </c>
      <c r="C85" s="75">
        <v>44651</v>
      </c>
      <c r="D85" s="75">
        <v>44861</v>
      </c>
      <c r="E85" s="65"/>
      <c r="F85" s="65">
        <v>210</v>
      </c>
      <c r="G85" s="65"/>
      <c r="H85" s="32" t="s">
        <v>175</v>
      </c>
      <c r="I85" s="65" t="s">
        <v>208</v>
      </c>
      <c r="J85" s="76" t="s">
        <v>211</v>
      </c>
    </row>
    <row r="86" spans="1:10" s="21" customFormat="1">
      <c r="A86" s="2">
        <f t="shared" si="1"/>
        <v>85</v>
      </c>
      <c r="B86" s="80" t="s">
        <v>212</v>
      </c>
      <c r="C86" s="81">
        <v>44755</v>
      </c>
      <c r="D86" s="81">
        <v>44866</v>
      </c>
      <c r="E86" s="2">
        <v>111</v>
      </c>
      <c r="F86" s="2"/>
      <c r="G86" s="2"/>
      <c r="H86" s="32" t="str">
        <f>IF(E:E &gt;42,"Nee","Ja")</f>
        <v>Nee</v>
      </c>
      <c r="I86" s="2"/>
      <c r="J86" s="82" t="s">
        <v>213</v>
      </c>
    </row>
    <row r="87" spans="1:10" s="23" customFormat="1">
      <c r="A87" s="2">
        <f t="shared" si="1"/>
        <v>86</v>
      </c>
      <c r="B87" s="47" t="s">
        <v>214</v>
      </c>
      <c r="C87" s="51">
        <v>44706</v>
      </c>
      <c r="D87" s="51">
        <v>44868</v>
      </c>
      <c r="E87" s="20">
        <f>_xlfn.DAYS(D87,C87)</f>
        <v>162</v>
      </c>
      <c r="F87" s="20"/>
      <c r="G87" s="20"/>
      <c r="H87" s="32" t="str">
        <f>IF(E:E &gt;42,"Nee","Ja")</f>
        <v>Nee</v>
      </c>
      <c r="I87" s="20" t="s">
        <v>215</v>
      </c>
      <c r="J87" s="16" t="s">
        <v>216</v>
      </c>
    </row>
    <row r="88" spans="1:10" s="21" customFormat="1">
      <c r="A88" s="2">
        <f t="shared" si="1"/>
        <v>87</v>
      </c>
      <c r="B88" s="41" t="s">
        <v>217</v>
      </c>
      <c r="C88" s="54">
        <v>44131</v>
      </c>
      <c r="D88" s="54">
        <v>44868</v>
      </c>
      <c r="E88" s="22">
        <f>_xlfn.DAYS(D88,C88)</f>
        <v>737</v>
      </c>
      <c r="F88" s="22"/>
      <c r="G88" s="22"/>
      <c r="H88" s="32" t="str">
        <f>IF(E:E &gt;42,"Nee","Ja")</f>
        <v>Nee</v>
      </c>
      <c r="I88" s="22" t="s">
        <v>218</v>
      </c>
      <c r="J88" s="12" t="s">
        <v>219</v>
      </c>
    </row>
    <row r="89" spans="1:10" s="23" customFormat="1">
      <c r="A89" s="2">
        <f t="shared" si="1"/>
        <v>88</v>
      </c>
      <c r="B89" s="47" t="s">
        <v>220</v>
      </c>
      <c r="C89" s="51">
        <v>44392</v>
      </c>
      <c r="D89" s="51">
        <v>44869</v>
      </c>
      <c r="E89" s="20">
        <f>_xlfn.DAYS(D89,C89)</f>
        <v>477</v>
      </c>
      <c r="F89" s="20"/>
      <c r="G89" s="20"/>
      <c r="H89" s="32" t="str">
        <f>IF(E:E &gt;42,"Nee","Ja")</f>
        <v>Nee</v>
      </c>
      <c r="I89" s="20" t="s">
        <v>221</v>
      </c>
      <c r="J89" s="16" t="s">
        <v>222</v>
      </c>
    </row>
    <row r="90" spans="1:10">
      <c r="A90" s="2">
        <f t="shared" si="1"/>
        <v>89</v>
      </c>
      <c r="B90" s="22" t="s">
        <v>223</v>
      </c>
      <c r="C90" s="52">
        <v>44829</v>
      </c>
      <c r="D90" s="52">
        <v>44875</v>
      </c>
      <c r="E90" s="22">
        <f>_xlfn.DAYS(D90,C90)</f>
        <v>46</v>
      </c>
      <c r="F90" s="22"/>
      <c r="G90" s="22"/>
      <c r="H90" s="32" t="str">
        <f>IF(E:E &gt;42,"Nee","Ja")</f>
        <v>Nee</v>
      </c>
      <c r="I90" s="22"/>
      <c r="J90" s="12" t="s">
        <v>224</v>
      </c>
    </row>
    <row r="91" spans="1:10" s="23" customFormat="1">
      <c r="A91" s="65">
        <f t="shared" si="1"/>
        <v>90</v>
      </c>
      <c r="B91" s="74" t="s">
        <v>225</v>
      </c>
      <c r="C91" s="75">
        <v>44784</v>
      </c>
      <c r="D91" s="75">
        <v>44875</v>
      </c>
      <c r="E91" s="65"/>
      <c r="F91" s="65">
        <v>91</v>
      </c>
      <c r="G91" s="65"/>
      <c r="H91" s="32" t="s">
        <v>175</v>
      </c>
      <c r="I91" s="65" t="s">
        <v>226</v>
      </c>
      <c r="J91" s="76" t="s">
        <v>227</v>
      </c>
    </row>
    <row r="92" spans="1:10" s="6" customFormat="1">
      <c r="A92" s="2">
        <f t="shared" si="1"/>
        <v>91</v>
      </c>
      <c r="B92" s="85" t="s">
        <v>228</v>
      </c>
      <c r="C92" s="89">
        <v>44727</v>
      </c>
      <c r="D92" s="89">
        <v>44876</v>
      </c>
      <c r="E92" s="22">
        <f>_xlfn.DAYS(D92,C92)</f>
        <v>149</v>
      </c>
      <c r="F92"/>
      <c r="G92"/>
      <c r="H92" s="32" t="str">
        <f>IF(E:E &gt;42,"Nee","Ja")</f>
        <v>Nee</v>
      </c>
      <c r="I92" s="5"/>
      <c r="J92" s="61" t="s">
        <v>229</v>
      </c>
    </row>
    <row r="93" spans="1:10" s="23" customFormat="1">
      <c r="A93" s="2">
        <f t="shared" si="1"/>
        <v>92</v>
      </c>
      <c r="B93" s="41" t="s">
        <v>230</v>
      </c>
      <c r="C93" s="54">
        <v>44823</v>
      </c>
      <c r="D93" s="54">
        <v>44880</v>
      </c>
      <c r="E93" s="22">
        <f>_xlfn.DAYS(D93,C93)</f>
        <v>57</v>
      </c>
      <c r="F93" s="22"/>
      <c r="G93" s="22"/>
      <c r="H93" s="32" t="str">
        <f>IF(E:E &gt;42,"Nee","Ja")</f>
        <v>Nee</v>
      </c>
      <c r="I93" s="22" t="s">
        <v>231</v>
      </c>
      <c r="J93" s="12" t="s">
        <v>232</v>
      </c>
    </row>
    <row r="94" spans="1:10" s="23" customFormat="1">
      <c r="A94" s="2">
        <f t="shared" si="1"/>
        <v>93</v>
      </c>
      <c r="B94" s="41" t="s">
        <v>233</v>
      </c>
      <c r="C94" s="54">
        <v>44735</v>
      </c>
      <c r="D94" s="54">
        <v>44880</v>
      </c>
      <c r="E94" s="22">
        <f>_xlfn.DAYS(D94,C94)</f>
        <v>145</v>
      </c>
      <c r="F94" s="22"/>
      <c r="G94" s="22"/>
      <c r="H94" s="32" t="str">
        <f>IF(E:E &gt;42,"Nee","Ja")</f>
        <v>Nee</v>
      </c>
      <c r="I94" s="22"/>
      <c r="J94" s="12" t="s">
        <v>234</v>
      </c>
    </row>
    <row r="95" spans="1:10" s="67" customFormat="1">
      <c r="A95" s="27">
        <f t="shared" si="1"/>
        <v>94</v>
      </c>
      <c r="B95" s="49" t="s">
        <v>235</v>
      </c>
      <c r="C95" s="55">
        <v>44755</v>
      </c>
      <c r="D95" s="55">
        <v>44887</v>
      </c>
      <c r="E95" s="27">
        <f>_xlfn.DAYS(D95,C95)</f>
        <v>132</v>
      </c>
      <c r="F95" s="27"/>
      <c r="G95" s="27"/>
      <c r="H95" s="32" t="str">
        <f>IF(E:E &gt;42,"Nee","Ja")</f>
        <v>Nee</v>
      </c>
      <c r="I95" s="27" t="s">
        <v>236</v>
      </c>
      <c r="J95" s="14" t="s">
        <v>237</v>
      </c>
    </row>
    <row r="96" spans="1:10" s="21" customFormat="1" ht="30.75">
      <c r="A96" s="2">
        <f t="shared" si="1"/>
        <v>95</v>
      </c>
      <c r="B96" s="47" t="s">
        <v>238</v>
      </c>
      <c r="C96" s="51">
        <v>44872</v>
      </c>
      <c r="D96" s="51">
        <v>44895</v>
      </c>
      <c r="E96" s="20">
        <f>_xlfn.DAYS(D96,C96)</f>
        <v>23</v>
      </c>
      <c r="F96" s="20"/>
      <c r="G96" s="20"/>
      <c r="H96" s="32" t="str">
        <f>IF(E:E &gt;42,"Nee","Ja")</f>
        <v>Ja</v>
      </c>
      <c r="I96" s="83" t="s">
        <v>239</v>
      </c>
      <c r="J96" s="16" t="s">
        <v>240</v>
      </c>
    </row>
    <row r="97" spans="1:10" s="23" customFormat="1">
      <c r="A97" s="2">
        <f t="shared" si="1"/>
        <v>96</v>
      </c>
      <c r="B97" s="41" t="s">
        <v>241</v>
      </c>
      <c r="C97" s="54">
        <v>44809</v>
      </c>
      <c r="D97" s="54">
        <v>44901</v>
      </c>
      <c r="E97" s="22">
        <f>_xlfn.DAYS(D97,C97)</f>
        <v>92</v>
      </c>
      <c r="F97" s="22"/>
      <c r="G97" s="22"/>
      <c r="H97" s="32" t="str">
        <f>IF(E:E &gt;42,"Nee","Ja")</f>
        <v>Nee</v>
      </c>
      <c r="I97" s="22" t="s">
        <v>242</v>
      </c>
      <c r="J97" s="12" t="s">
        <v>243</v>
      </c>
    </row>
    <row r="98" spans="1:10" s="21" customFormat="1">
      <c r="A98" s="65">
        <f t="shared" si="1"/>
        <v>97</v>
      </c>
      <c r="B98" s="74" t="s">
        <v>244</v>
      </c>
      <c r="C98" s="75">
        <v>44756</v>
      </c>
      <c r="D98" s="75">
        <v>44903</v>
      </c>
      <c r="E98" s="65"/>
      <c r="F98" s="65">
        <v>147</v>
      </c>
      <c r="G98" s="65"/>
      <c r="H98" s="32" t="s">
        <v>90</v>
      </c>
      <c r="I98" s="65" t="s">
        <v>226</v>
      </c>
      <c r="J98" s="76" t="s">
        <v>245</v>
      </c>
    </row>
    <row r="99" spans="1:10" s="23" customFormat="1">
      <c r="A99" s="2">
        <f t="shared" si="1"/>
        <v>98</v>
      </c>
      <c r="B99" s="41" t="s">
        <v>246</v>
      </c>
      <c r="C99" s="54">
        <v>44882</v>
      </c>
      <c r="D99" s="54">
        <v>44904</v>
      </c>
      <c r="E99" s="2">
        <f>_xlfn.DAYS(D99,C99)</f>
        <v>22</v>
      </c>
      <c r="F99" s="22"/>
      <c r="G99" s="22"/>
      <c r="H99" s="32" t="str">
        <f>IF(E:E &gt;42,"Nee","Ja")</f>
        <v>Ja</v>
      </c>
      <c r="I99" t="s">
        <v>247</v>
      </c>
      <c r="J99" s="12" t="s">
        <v>248</v>
      </c>
    </row>
    <row r="100" spans="1:10" s="67" customFormat="1">
      <c r="A100" s="2">
        <f t="shared" si="1"/>
        <v>99</v>
      </c>
      <c r="B100" s="20" t="s">
        <v>249</v>
      </c>
      <c r="C100" s="53">
        <v>44873</v>
      </c>
      <c r="D100" s="53">
        <v>44908</v>
      </c>
      <c r="E100" s="2">
        <f>_xlfn.DAYS(D100,C100)</f>
        <v>35</v>
      </c>
      <c r="F100" s="20"/>
      <c r="G100" s="20"/>
      <c r="H100" s="32" t="str">
        <f>IF(E:E &gt;42,"Nee","Ja")</f>
        <v>Ja</v>
      </c>
      <c r="I100" s="20"/>
      <c r="J100" s="16" t="s">
        <v>250</v>
      </c>
    </row>
    <row r="101" spans="1:10" s="23" customFormat="1">
      <c r="A101" s="2">
        <f t="shared" si="1"/>
        <v>100</v>
      </c>
      <c r="B101" s="47" t="s">
        <v>251</v>
      </c>
      <c r="C101" s="51">
        <v>44539</v>
      </c>
      <c r="D101" s="51">
        <v>44915</v>
      </c>
      <c r="E101" s="20">
        <f>_xlfn.DAYS(D101,C101)</f>
        <v>376</v>
      </c>
      <c r="F101" s="20"/>
      <c r="G101" s="20"/>
      <c r="H101" s="32" t="str">
        <f>IF(E:E &gt;42,"Nee","Ja")</f>
        <v>Nee</v>
      </c>
      <c r="I101" s="20"/>
      <c r="J101" s="16" t="s">
        <v>252</v>
      </c>
    </row>
    <row r="102" spans="1:10" s="21" customFormat="1">
      <c r="A102" s="2">
        <f t="shared" si="1"/>
        <v>101</v>
      </c>
      <c r="B102" s="22" t="s">
        <v>253</v>
      </c>
      <c r="C102" s="52">
        <v>44770</v>
      </c>
      <c r="D102" s="52">
        <v>44915</v>
      </c>
      <c r="E102" s="2">
        <f>_xlfn.DAYS(D102,C102)</f>
        <v>145</v>
      </c>
      <c r="F102" s="22"/>
      <c r="G102" s="22"/>
      <c r="H102" s="32" t="str">
        <f>IF(E:E &gt;42,"Nee","Ja")</f>
        <v>Nee</v>
      </c>
      <c r="I102" s="22"/>
      <c r="J102" s="12" t="s">
        <v>254</v>
      </c>
    </row>
    <row r="103" spans="1:10" s="23" customFormat="1">
      <c r="A103"/>
      <c r="B103"/>
      <c r="C103" s="8"/>
      <c r="D103" s="8"/>
      <c r="E103"/>
      <c r="F103"/>
      <c r="G103"/>
      <c r="H103"/>
      <c r="I103" s="5"/>
      <c r="J103"/>
    </row>
  </sheetData>
  <phoneticPr fontId="4" type="noConversion"/>
  <conditionalFormatting sqref="H2:H102">
    <cfRule type="cellIs" dxfId="21" priority="13" operator="equal">
      <formula>"Ja"</formula>
    </cfRule>
    <cfRule type="cellIs" dxfId="20" priority="14" operator="equal">
      <formula>"Nee"</formula>
    </cfRule>
  </conditionalFormatting>
  <hyperlinks>
    <hyperlink ref="J48" r:id="rId1" xr:uid="{E630F719-F18C-4720-9BA1-4ADCDDB0EE2A}"/>
    <hyperlink ref="J49" r:id="rId2" xr:uid="{1EAA8BBC-295C-4434-895B-B4192A284691}"/>
    <hyperlink ref="J59" r:id="rId3" xr:uid="{B931BB36-CB15-44CF-9386-AB6896C9489B}"/>
    <hyperlink ref="J58" r:id="rId4" xr:uid="{28ED9453-90C9-48AE-BDC0-1ADD823A9673}"/>
    <hyperlink ref="J57" r:id="rId5" xr:uid="{FBB6DBB0-0DB8-4E3B-BF40-56E9B64E0B6B}"/>
    <hyperlink ref="J55" r:id="rId6" xr:uid="{11C2E84F-D01E-4298-A4AB-B14FFF2D74B4}"/>
    <hyperlink ref="J56" r:id="rId7" display="https://www.rijksoverheid.nl/ministeries/ministerie-van-binnenlandse-zaken-en-koninkrijksrelaties/documenten/woo-besluiten/2022/07/27/besluit-op-woo-verzoek-over-procedure-van-gemeente-hulst-en-of-provincie-zeeland-voor-garantstelling-financiering-perkpolder-beheer-bv" xr:uid="{423657F7-01BC-455E-8196-2CBC70D69B33}"/>
    <hyperlink ref="J52" r:id="rId8" xr:uid="{C5393882-5327-4BCC-95E5-4EB1A0DD052F}"/>
    <hyperlink ref="J53" r:id="rId9" xr:uid="{AF0673EB-C124-4919-97F9-08A517E6C438}"/>
    <hyperlink ref="J54" r:id="rId10" xr:uid="{DD8D947A-9CBE-4CBC-8B76-537273D531C6}"/>
    <hyperlink ref="J51" r:id="rId11" xr:uid="{9961937D-7EC6-4B95-B27C-213690065163}"/>
    <hyperlink ref="J50" r:id="rId12" xr:uid="{0334F02D-5643-4268-A8ED-675033D3AF17}"/>
    <hyperlink ref="J60" r:id="rId13" xr:uid="{612F4734-EF2F-450C-BF6A-F8D78A91B486}"/>
    <hyperlink ref="J61" r:id="rId14" xr:uid="{96E13337-F96F-4C81-B070-75E388135AD6}"/>
    <hyperlink ref="J63" r:id="rId15" xr:uid="{AD031DA4-0F0D-4DB4-9423-0F183CEFAA4D}"/>
    <hyperlink ref="J67" r:id="rId16" xr:uid="{5727F32C-CC38-4C32-8C9B-28C286BED2E3}"/>
    <hyperlink ref="J66" r:id="rId17" xr:uid="{5E723150-FF5D-4E63-B738-71C143365F28}"/>
    <hyperlink ref="J65" r:id="rId18" xr:uid="{1FC35178-EA16-4536-9A30-75856B1ABDC4}"/>
    <hyperlink ref="J71" r:id="rId19" xr:uid="{30164745-0302-4B6B-A8B7-98AC4EF625F3}"/>
    <hyperlink ref="J38" r:id="rId20" xr:uid="{B4725D33-7956-47A2-89E1-5CDF0A8E1398}"/>
    <hyperlink ref="J39" r:id="rId21" xr:uid="{D29BEB32-FDE7-476D-BF16-E55A1CA8FF63}"/>
    <hyperlink ref="J40" r:id="rId22" xr:uid="{3ECD7CA4-9DB8-4BFC-BD48-FDC41E89AEA5}"/>
    <hyperlink ref="J41" r:id="rId23" xr:uid="{F3FDF14A-D2A1-4B16-BAD1-C7C3D0E77DFD}"/>
    <hyperlink ref="J42" r:id="rId24" xr:uid="{EBB879D0-012E-4B82-835E-EAC3BA0895BF}"/>
    <hyperlink ref="J43" r:id="rId25" xr:uid="{781A2998-393D-49CD-8F51-68A873AD4598}"/>
    <hyperlink ref="J44" r:id="rId26" xr:uid="{CF470BB8-8852-4820-A88A-1616CC53C46F}"/>
    <hyperlink ref="J45" r:id="rId27" xr:uid="{262CBBB0-68C9-4476-AAD0-512375B97E1F}"/>
    <hyperlink ref="J46" r:id="rId28" xr:uid="{077CB1CB-9F06-436F-9FBD-866D610175B0}"/>
    <hyperlink ref="J47" r:id="rId29" xr:uid="{F4E27A45-ED41-4282-9F6E-B261EC5D7DFF}"/>
    <hyperlink ref="J69" r:id="rId30" xr:uid="{60EFFD5E-16EF-4A74-A1E3-9C0ECB97EA16}"/>
    <hyperlink ref="J68" r:id="rId31" xr:uid="{E0E6D22A-245D-4FFD-B5C7-E64D585C4922}"/>
    <hyperlink ref="J72" r:id="rId32" xr:uid="{189D1487-1429-41DD-9E1E-8A92A99343B1}"/>
    <hyperlink ref="J64" r:id="rId33" xr:uid="{BA7BA0CF-95A5-4DB9-AC7A-2167EF1171C7}"/>
    <hyperlink ref="J62" r:id="rId34" xr:uid="{075515E9-D530-4CEF-94EF-00C1652530F6}"/>
    <hyperlink ref="J70" r:id="rId35" xr:uid="{49203975-FA75-479D-AFF6-6CD2BCE24AD7}"/>
    <hyperlink ref="J73" r:id="rId36" xr:uid="{FE707F01-8296-4C68-9844-BF203BD33082}"/>
    <hyperlink ref="J3" r:id="rId37" xr:uid="{A3A306FC-5E87-4FEC-A587-92FCA022EA9A}"/>
    <hyperlink ref="J8" r:id="rId38" xr:uid="{89703B30-C24F-4346-A1F4-A8A94FCA4C1C}"/>
    <hyperlink ref="J6" r:id="rId39" xr:uid="{E78D3C53-7C76-4D96-B522-C4EA4ABA68D8}"/>
    <hyperlink ref="J2" r:id="rId40" xr:uid="{F88F862C-BBB4-4B79-99A3-F6F8F834BDBB}"/>
    <hyperlink ref="J23" r:id="rId41" xr:uid="{FFD391D0-E39D-4B61-9106-57ADE65F895D}"/>
    <hyperlink ref="J22" r:id="rId42" xr:uid="{7A7DFD30-8886-4951-AA68-FC53C0B41664}"/>
    <hyperlink ref="J13" r:id="rId43" xr:uid="{AC1DF4FF-1652-48BE-8865-07CC243DFB8B}"/>
    <hyperlink ref="J29" r:id="rId44" xr:uid="{A3F20485-9B0E-481B-A1F6-F802E07D150C}"/>
    <hyperlink ref="J28" r:id="rId45" xr:uid="{36F4F891-506E-40A0-822B-4E171931C976}"/>
    <hyperlink ref="J4" r:id="rId46" xr:uid="{0F72947A-7771-4427-B3E5-E1210C19B02C}"/>
    <hyperlink ref="J5" r:id="rId47" xr:uid="{DDC1169F-9102-4927-8218-56F032D66238}"/>
    <hyperlink ref="J7" r:id="rId48" xr:uid="{7AF1D7E3-8C74-4B57-A559-2683F7737744}"/>
    <hyperlink ref="J9" r:id="rId49" xr:uid="{C868D372-B42B-4374-A947-D46318BE98D9}"/>
    <hyperlink ref="J10" r:id="rId50" xr:uid="{B2D0DFF1-D07C-4531-B844-BAE361A11B69}"/>
    <hyperlink ref="J11" r:id="rId51" xr:uid="{E4D56EC6-4690-4B78-9BDE-E18615C26851}"/>
    <hyperlink ref="J12" r:id="rId52" xr:uid="{58B2DF21-D7AB-4EDC-84AD-51E962EB2CE9}"/>
    <hyperlink ref="J14" r:id="rId53" xr:uid="{CC244690-0563-4A04-8295-AF31E0061D7F}"/>
    <hyperlink ref="J15" r:id="rId54" xr:uid="{94DFBF6E-978D-42E6-941A-4CC1235A5125}"/>
    <hyperlink ref="J16" r:id="rId55" xr:uid="{0E6FD6D5-8207-4D0D-A45A-BC8ECC942FFE}"/>
    <hyperlink ref="J17" r:id="rId56" xr:uid="{39543D65-5111-4EC5-A385-EB3602596A93}"/>
    <hyperlink ref="J18" r:id="rId57" xr:uid="{988ABBA5-67A6-47A6-A233-BB164107E734}"/>
    <hyperlink ref="J19" r:id="rId58" xr:uid="{DAC2C253-D59F-4E52-B4AB-9ED3552B8103}"/>
    <hyperlink ref="J20" r:id="rId59" xr:uid="{7E462FE1-8198-4775-9C32-D63E356E2B8F}"/>
    <hyperlink ref="J21" r:id="rId60" xr:uid="{65CED5BB-77AE-468D-BCF0-74B9F66DA902}"/>
    <hyperlink ref="J25" r:id="rId61" xr:uid="{6AAC2BD2-79E1-4462-A8F2-3696FD93C298}"/>
    <hyperlink ref="J26" r:id="rId62" xr:uid="{18E7F08B-4035-4A0B-BD51-DD067EC6C721}"/>
    <hyperlink ref="J27" r:id="rId63" xr:uid="{B4A1A0F4-CC9F-434F-82C9-41FC8951F3B5}"/>
    <hyperlink ref="J30" r:id="rId64" xr:uid="{03B3AC7F-9705-4BCA-8873-AD1B407AE2A1}"/>
    <hyperlink ref="J33" r:id="rId65" xr:uid="{D37B3371-F161-4AAD-AC5F-D86328B369B4}"/>
    <hyperlink ref="J34" r:id="rId66" xr:uid="{C996EC06-2379-4F83-A8A8-AC025EA2EB3E}"/>
    <hyperlink ref="J24" r:id="rId67" xr:uid="{4723B29A-8388-4A36-8A98-6BE58C59B5F0}"/>
    <hyperlink ref="J31" r:id="rId68" display="https://www.rijksoverheid.nl/ministeries/ministerie-van-binnenlandse-zaken-en-koninkrijksrelaties/documenten/wob-verzoeken/2022/04/25/besluit-op-wob-verzoek-over-de-wettelijke-legitimiteit-van-stichting-woondiensten-enkhuizen-welwonen-als-toegelaten-instelling" xr:uid="{830932E6-4D58-4E84-A44A-B7EF6F7AEA3C}"/>
    <hyperlink ref="J35" r:id="rId69" xr:uid="{7F7C470B-EA06-47F8-9952-8AE0CC5152A3}"/>
    <hyperlink ref="J32" r:id="rId70" xr:uid="{0E48EA2F-EABE-490B-A563-3BA461CC091F}"/>
    <hyperlink ref="J76" r:id="rId71" xr:uid="{073B2B87-1A8E-49A7-AF9A-BCCDE12F1935}"/>
    <hyperlink ref="J75" r:id="rId72" xr:uid="{DCFFF252-210C-45F5-9C69-C453A34C18F8}"/>
    <hyperlink ref="J74" r:id="rId73" xr:uid="{95642052-F83A-460D-913F-8180CE6529CD}"/>
    <hyperlink ref="J77" r:id="rId74" xr:uid="{E064B75D-6CBD-4694-8007-F260E24A0908}"/>
    <hyperlink ref="J78" r:id="rId75" xr:uid="{768FFDDF-438F-4BC9-BAD9-A9005EF04DBC}"/>
    <hyperlink ref="J79" r:id="rId76" xr:uid="{AE40240D-9015-4305-9F7A-0E1094405AC7}"/>
    <hyperlink ref="J80" r:id="rId77" xr:uid="{9BC06202-4E7B-4C32-8091-3AB1F0E6C5C8}"/>
    <hyperlink ref="J81" r:id="rId78" xr:uid="{FBC61787-96F4-4A04-8C1C-4F4FD71F51FF}"/>
    <hyperlink ref="J82" r:id="rId79" xr:uid="{D37E3EC5-736C-4D71-889B-49231E15301B}"/>
    <hyperlink ref="J83" r:id="rId80" xr:uid="{070D76BD-4199-4D5E-8382-B6C6B1F5F0E6}"/>
    <hyperlink ref="J84" r:id="rId81" xr:uid="{1728E261-86E0-4864-BD10-15C6AD0EC2F8}"/>
    <hyperlink ref="J85" r:id="rId82" xr:uid="{9EAF98B7-2080-4252-A597-A6CC0171CB38}"/>
    <hyperlink ref="J86" r:id="rId83" xr:uid="{EFF770ED-A597-4FE0-803B-BDD910F259BB}"/>
    <hyperlink ref="J87" r:id="rId84" xr:uid="{566A7B62-9A51-46F1-B40C-CF86FDB23EB6}"/>
    <hyperlink ref="J88" r:id="rId85" xr:uid="{DC4A0274-24F4-474C-8FF9-DA5152357E26}"/>
    <hyperlink ref="J89" r:id="rId86" xr:uid="{3320D433-4E28-4774-BB08-D51A4C394482}"/>
    <hyperlink ref="J90" r:id="rId87" xr:uid="{9DB1ACB7-D902-47E9-B2FC-4D48826193D7}"/>
    <hyperlink ref="J95" r:id="rId88" xr:uid="{051A1629-083E-4148-823E-3408D64AE8E9}"/>
    <hyperlink ref="J93" r:id="rId89" xr:uid="{0E11689C-1E10-40BB-95D2-2FA59241C201}"/>
    <hyperlink ref="J92" r:id="rId90" xr:uid="{92DCBAEC-879C-49A5-98D8-208D3B1680FE}"/>
    <hyperlink ref="J36" r:id="rId91" xr:uid="{506133EB-13AA-4F42-8F00-8CF19B679B39}"/>
    <hyperlink ref="J37" r:id="rId92" xr:uid="{E4B8981F-3CF4-47FD-91E1-FA8DD46E4EFE}"/>
    <hyperlink ref="J91" r:id="rId93" xr:uid="{A2DEE019-99ED-4244-A9E5-46A405FBF2D8}"/>
    <hyperlink ref="J101" r:id="rId94" xr:uid="{BA441D6E-FB7D-4562-9F29-79BC1F660BB7}"/>
    <hyperlink ref="J94" r:id="rId95" xr:uid="{289906F9-5748-4921-A83A-E13149708109}"/>
    <hyperlink ref="J96" r:id="rId96" xr:uid="{22721E21-7C2E-43DA-B030-5814C4669DB8}"/>
    <hyperlink ref="J97" r:id="rId97" xr:uid="{4903607B-FDF1-479E-8334-13E6EE313DC3}"/>
    <hyperlink ref="J98" r:id="rId98" xr:uid="{F1E81133-B36C-44A6-9BC8-D4EB53EEACBF}"/>
    <hyperlink ref="J99" r:id="rId99" xr:uid="{46829402-969A-4018-A14B-BBDCF0A5F390}"/>
    <hyperlink ref="J100" r:id="rId100" xr:uid="{7BF7D80B-EE30-41AD-A63D-1776A6C5707B}"/>
    <hyperlink ref="J102" r:id="rId101" xr:uid="{53EC67ED-E32F-41C6-9D0A-902468771232}"/>
  </hyperlinks>
  <pageMargins left="0.7" right="0.7" top="0.75" bottom="0.75" header="0.3" footer="0.3"/>
  <pageSetup paperSize="9" orientation="portrait" horizontalDpi="4294967293" r:id="rId102"/>
  <tableParts count="1">
    <tablePart r:id="rId10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7585E-36FF-4EF5-87C2-18E834213467}">
  <dimension ref="A1:M19"/>
  <sheetViews>
    <sheetView tabSelected="1" zoomScale="60" zoomScaleNormal="60" workbookViewId="0">
      <selection activeCell="G6" sqref="G6"/>
    </sheetView>
  </sheetViews>
  <sheetFormatPr defaultRowHeight="15" customHeight="1"/>
  <cols>
    <col min="1" max="1" width="48.5703125" customWidth="1"/>
    <col min="2" max="2" width="30.5703125" customWidth="1"/>
    <col min="3" max="3" width="25.28515625" style="8" customWidth="1"/>
    <col min="4" max="4" width="28.42578125" style="8" customWidth="1"/>
    <col min="5" max="5" width="17.5703125" customWidth="1"/>
    <col min="6" max="6" width="14.85546875" customWidth="1"/>
    <col min="7" max="7" width="11.42578125" customWidth="1"/>
    <col min="8" max="8" width="34.42578125" customWidth="1"/>
    <col min="9" max="9" width="32.28515625" customWidth="1"/>
    <col min="10" max="10" width="30.42578125" style="8" customWidth="1"/>
    <col min="11" max="11" width="43.7109375" style="8" customWidth="1"/>
  </cols>
  <sheetData>
    <row r="1" spans="1:12" s="103" customFormat="1" ht="76.5">
      <c r="A1" s="97" t="s">
        <v>255</v>
      </c>
      <c r="B1" s="97" t="s">
        <v>1</v>
      </c>
      <c r="C1" s="98" t="s">
        <v>2</v>
      </c>
      <c r="D1" s="99" t="s">
        <v>3</v>
      </c>
      <c r="E1" s="100" t="s">
        <v>4</v>
      </c>
      <c r="F1" s="100" t="s">
        <v>7</v>
      </c>
      <c r="G1" s="100" t="s">
        <v>256</v>
      </c>
      <c r="H1" s="101" t="s">
        <v>8</v>
      </c>
      <c r="I1" s="101" t="s">
        <v>9</v>
      </c>
      <c r="J1" s="99" t="s">
        <v>257</v>
      </c>
      <c r="K1" s="102" t="s">
        <v>258</v>
      </c>
    </row>
    <row r="2" spans="1:12">
      <c r="B2" t="s">
        <v>259</v>
      </c>
      <c r="C2" s="8">
        <v>44363</v>
      </c>
      <c r="D2" s="8">
        <v>44525</v>
      </c>
      <c r="E2">
        <f>_xlfn.DAYS(D2,C2)</f>
        <v>162</v>
      </c>
      <c r="F2" s="56" t="s">
        <v>90</v>
      </c>
      <c r="G2">
        <v>43</v>
      </c>
      <c r="H2" t="s">
        <v>260</v>
      </c>
      <c r="I2" s="57" t="s">
        <v>261</v>
      </c>
      <c r="J2" s="8">
        <v>44564</v>
      </c>
      <c r="K2" s="8">
        <v>44712</v>
      </c>
    </row>
    <row r="3" spans="1:12">
      <c r="B3" t="s">
        <v>262</v>
      </c>
      <c r="C3" s="8">
        <v>44620</v>
      </c>
      <c r="D3" s="8">
        <v>44649</v>
      </c>
      <c r="E3">
        <f>_xlfn.DAYS(D3,C3)</f>
        <v>29</v>
      </c>
      <c r="F3" s="58" t="s">
        <v>263</v>
      </c>
      <c r="G3">
        <v>3</v>
      </c>
      <c r="H3" t="s">
        <v>264</v>
      </c>
      <c r="I3" s="57" t="s">
        <v>265</v>
      </c>
      <c r="J3" s="8">
        <v>44653</v>
      </c>
      <c r="K3" s="8">
        <v>44754</v>
      </c>
    </row>
    <row r="4" spans="1:12">
      <c r="B4" t="s">
        <v>266</v>
      </c>
      <c r="C4" s="8">
        <v>44547</v>
      </c>
      <c r="D4" s="8">
        <v>44673</v>
      </c>
      <c r="E4">
        <f>_xlfn.DAYS(D4,C4)</f>
        <v>126</v>
      </c>
      <c r="F4" s="56" t="s">
        <v>90</v>
      </c>
      <c r="G4">
        <v>82</v>
      </c>
      <c r="H4" t="s">
        <v>267</v>
      </c>
      <c r="I4" s="60" t="s">
        <v>268</v>
      </c>
      <c r="J4" s="8">
        <v>44715</v>
      </c>
      <c r="K4" s="8">
        <v>44851</v>
      </c>
    </row>
    <row r="5" spans="1:12"/>
    <row r="6" spans="1:12" s="103" customFormat="1" ht="76.5">
      <c r="A6" s="106" t="s">
        <v>269</v>
      </c>
      <c r="B6" s="104" t="s">
        <v>1</v>
      </c>
      <c r="C6" s="104" t="s">
        <v>2</v>
      </c>
      <c r="D6" s="104" t="s">
        <v>3</v>
      </c>
      <c r="E6" s="104" t="s">
        <v>4</v>
      </c>
      <c r="F6" s="104" t="s">
        <v>7</v>
      </c>
      <c r="G6" s="107" t="s">
        <v>256</v>
      </c>
      <c r="H6" s="104" t="s">
        <v>8</v>
      </c>
      <c r="I6" s="104" t="s">
        <v>9</v>
      </c>
      <c r="J6" s="105"/>
      <c r="K6" s="105"/>
    </row>
    <row r="7" spans="1:12" s="67" customFormat="1">
      <c r="A7" s="65">
        <v>25</v>
      </c>
      <c r="B7" s="65" t="s">
        <v>270</v>
      </c>
      <c r="C7" s="66">
        <v>44539</v>
      </c>
      <c r="D7" s="66">
        <v>44663</v>
      </c>
      <c r="E7" s="65">
        <v>124</v>
      </c>
      <c r="F7" s="67" t="s">
        <v>90</v>
      </c>
      <c r="G7" s="65">
        <v>47</v>
      </c>
      <c r="H7" s="65" t="s">
        <v>271</v>
      </c>
      <c r="I7" s="68" t="s">
        <v>272</v>
      </c>
      <c r="L7" s="65"/>
    </row>
    <row r="8" spans="1:12" s="67" customFormat="1">
      <c r="A8" s="65">
        <v>52</v>
      </c>
      <c r="B8" s="69" t="s">
        <v>273</v>
      </c>
      <c r="C8" s="70">
        <v>44715</v>
      </c>
      <c r="D8" s="70">
        <v>44757</v>
      </c>
      <c r="E8" s="65">
        <v>42</v>
      </c>
      <c r="F8" s="73" t="str">
        <f>IF(E$8:E$8 &gt;42,"Nee","Ja")</f>
        <v>Ja</v>
      </c>
      <c r="G8" s="69">
        <v>6</v>
      </c>
      <c r="H8" s="69" t="s">
        <v>274</v>
      </c>
      <c r="I8" s="71" t="s">
        <v>275</v>
      </c>
      <c r="L8" s="65"/>
    </row>
    <row r="9" spans="1:12">
      <c r="A9" s="2"/>
      <c r="B9" s="2"/>
      <c r="C9" s="79"/>
      <c r="D9" s="79"/>
      <c r="E9" s="2"/>
      <c r="F9" s="2"/>
      <c r="G9" s="2"/>
      <c r="H9" s="2"/>
      <c r="I9" s="60"/>
      <c r="J9"/>
      <c r="K9"/>
      <c r="L9" s="2"/>
    </row>
    <row r="10" spans="1:12" s="103" customFormat="1" ht="76.5">
      <c r="A10" s="104" t="s">
        <v>276</v>
      </c>
      <c r="B10" s="104" t="s">
        <v>1</v>
      </c>
      <c r="C10" s="104" t="s">
        <v>2</v>
      </c>
      <c r="D10" s="104" t="s">
        <v>3</v>
      </c>
      <c r="E10" s="104" t="s">
        <v>4</v>
      </c>
      <c r="F10" s="104" t="s">
        <v>7</v>
      </c>
      <c r="G10" s="104" t="s">
        <v>256</v>
      </c>
      <c r="H10" s="104" t="s">
        <v>8</v>
      </c>
      <c r="I10" s="104" t="s">
        <v>9</v>
      </c>
      <c r="J10" s="105"/>
      <c r="K10" s="105"/>
    </row>
    <row r="11" spans="1:12" s="62" customFormat="1">
      <c r="A11" s="67"/>
      <c r="B11" s="62" t="s">
        <v>277</v>
      </c>
      <c r="C11" s="63">
        <v>44127</v>
      </c>
      <c r="D11" s="63">
        <v>44348</v>
      </c>
      <c r="E11" s="62">
        <f>_xlfn.DAYS(D11,C11)</f>
        <v>221</v>
      </c>
      <c r="F11" s="67" t="s">
        <v>90</v>
      </c>
      <c r="G11" s="62">
        <v>121</v>
      </c>
      <c r="I11" s="64" t="s">
        <v>278</v>
      </c>
      <c r="J11" s="63"/>
      <c r="K11" s="63"/>
    </row>
    <row r="12" spans="1:12"/>
    <row r="13" spans="1:12"/>
    <row r="14" spans="1:12"/>
    <row r="15" spans="1:12"/>
    <row r="16" spans="1:12"/>
    <row r="17"/>
    <row r="18"/>
    <row r="19"/>
  </sheetData>
  <conditionalFormatting sqref="F7">
    <cfRule type="cellIs" dxfId="5" priority="5" operator="equal">
      <formula>"Ja"</formula>
    </cfRule>
    <cfRule type="cellIs" dxfId="4" priority="6" operator="equal">
      <formula>"Nee"</formula>
    </cfRule>
  </conditionalFormatting>
  <conditionalFormatting sqref="F8">
    <cfRule type="cellIs" dxfId="3" priority="3" operator="equal">
      <formula>"Ja"</formula>
    </cfRule>
    <cfRule type="cellIs" dxfId="2" priority="4" operator="equal">
      <formula>"Nee"</formula>
    </cfRule>
  </conditionalFormatting>
  <conditionalFormatting sqref="F11">
    <cfRule type="cellIs" dxfId="1" priority="1" operator="equal">
      <formula>"Ja"</formula>
    </cfRule>
    <cfRule type="cellIs" dxfId="0" priority="2" operator="equal">
      <formula>"Nee"</formula>
    </cfRule>
  </conditionalFormatting>
  <hyperlinks>
    <hyperlink ref="I2" r:id="rId1" display="https://www.rijksoverheid.nl/ministeries/ministerie-van-binnenlandse-zaken-en-koninkrijksrelaties/documenten/woo-besluiten/2022/05/31/beslissing-op-bezwaar-wob-verzoek-verkoop-blokzijlseweg-8-scheerwolde" xr:uid="{44289A5E-9289-4757-AFBA-0495E5D2A2E5}"/>
    <hyperlink ref="I3" r:id="rId2" display="https://www.rijksoverheid.nl/ministeries/ministerie-van-binnenlandse-zaken-en-koninkrijksrelaties/documenten/woo-besluiten/2022/07/12/besluit-op-wob--woo-verzoek-over-artikel-uit-bag-praktijkhandleiding-van-kadaster-wat-betekent-de-wet-elektronische-publicatie-voor-de-bag" xr:uid="{204B285C-5451-4520-908E-0011C6E76CE0}"/>
    <hyperlink ref="I4" r:id="rId3" xr:uid="{42372872-3F33-4E0E-A0B3-292038C26BC2}"/>
    <hyperlink ref="I11" r:id="rId4" xr:uid="{5F859C9A-14D7-405E-96E6-6FA265CB16A9}"/>
    <hyperlink ref="I7" r:id="rId5" xr:uid="{41B63EC9-A4F9-441A-835E-F55738664807}"/>
    <hyperlink ref="I8" r:id="rId6" xr:uid="{9B6449DD-7E23-4453-AD37-36392E365857}"/>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raoul jorissen</dc:creator>
  <cp:keywords/>
  <dc:description/>
  <cp:lastModifiedBy>Charlotte Kaandorp</cp:lastModifiedBy>
  <cp:revision/>
  <dcterms:created xsi:type="dcterms:W3CDTF">2021-12-15T14:48:56Z</dcterms:created>
  <dcterms:modified xsi:type="dcterms:W3CDTF">2023-03-15T17:06:15Z</dcterms:modified>
  <cp:category/>
  <cp:contentStatus/>
</cp:coreProperties>
</file>