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035" windowHeight="11505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1" i="3"/>
  <c r="B10"/>
  <c r="B12" s="1"/>
  <c r="B9"/>
  <c r="C11" i="2"/>
  <c r="A15" i="3" l="1"/>
  <c r="B15" s="1"/>
  <c r="C15" s="1"/>
  <c r="D15" s="1"/>
  <c r="A14"/>
  <c r="B14" s="1"/>
  <c r="C14" s="1"/>
  <c r="D14" s="1"/>
  <c r="F11" i="2"/>
  <c r="C10"/>
  <c r="F10" l="1"/>
  <c r="B13" s="1"/>
  <c r="G15" i="1"/>
  <c r="D14" l="1"/>
  <c r="E5"/>
  <c r="F9"/>
  <c r="F7"/>
  <c r="F8"/>
  <c r="E14" s="1"/>
  <c r="B8"/>
  <c r="F17" l="1"/>
  <c r="F18" s="1"/>
</calcChain>
</file>

<file path=xl/sharedStrings.xml><?xml version="1.0" encoding="utf-8"?>
<sst xmlns="http://schemas.openxmlformats.org/spreadsheetml/2006/main" count="29" uniqueCount="17">
  <si>
    <t>g</t>
  </si>
  <si>
    <t>x</t>
  </si>
  <si>
    <t>y</t>
  </si>
  <si>
    <t>a</t>
  </si>
  <si>
    <t>=</t>
  </si>
  <si>
    <t>gx^2</t>
  </si>
  <si>
    <t>x*tan(a)</t>
  </si>
  <si>
    <t>cos^2(a)</t>
  </si>
  <si>
    <t>top</t>
  </si>
  <si>
    <t>v</t>
  </si>
  <si>
    <t>yhit=</t>
  </si>
  <si>
    <t>xtan(a)</t>
  </si>
  <si>
    <t>2u^2</t>
  </si>
  <si>
    <t>v2</t>
  </si>
  <si>
    <t>v4</t>
  </si>
  <si>
    <t>x2</t>
  </si>
  <si>
    <t>sqrt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</si>
</sst>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7" sqref="F17"/>
    </sheetView>
  </sheetViews>
  <sheetFormatPr defaultRowHeight="15"/>
  <sheetData>
    <row r="1" spans="1:7">
      <c r="A1" t="s">
        <v>0</v>
      </c>
      <c r="B1">
        <v>9.81</v>
      </c>
    </row>
    <row r="2" spans="1:7">
      <c r="A2" t="s">
        <v>1</v>
      </c>
      <c r="B2">
        <v>100</v>
      </c>
    </row>
    <row r="3" spans="1:7">
      <c r="A3" t="s">
        <v>2</v>
      </c>
      <c r="B3">
        <v>0</v>
      </c>
    </row>
    <row r="4" spans="1:7">
      <c r="A4" t="s">
        <v>3</v>
      </c>
      <c r="B4">
        <v>45</v>
      </c>
    </row>
    <row r="5" spans="1:7">
      <c r="E5">
        <f>TAN(B4)</f>
        <v>1.6197751905438615</v>
      </c>
    </row>
    <row r="7" spans="1:7">
      <c r="E7" t="s">
        <v>6</v>
      </c>
      <c r="F7">
        <f>B2*TAN(B4)</f>
        <v>161.97751905438616</v>
      </c>
    </row>
    <row r="8" spans="1:7">
      <c r="A8" t="s">
        <v>2</v>
      </c>
      <c r="B8">
        <f>B3</f>
        <v>0</v>
      </c>
      <c r="C8" s="1" t="s">
        <v>4</v>
      </c>
      <c r="E8" t="s">
        <v>5</v>
      </c>
      <c r="F8">
        <f>B1*B2*B2</f>
        <v>98100</v>
      </c>
    </row>
    <row r="9" spans="1:7">
      <c r="E9" t="s">
        <v>7</v>
      </c>
      <c r="F9">
        <f>POWER(COS(B4),2)</f>
        <v>0.27596319193541496</v>
      </c>
    </row>
    <row r="14" spans="1:7">
      <c r="C14" t="s">
        <v>8</v>
      </c>
      <c r="D14">
        <f>B1*2*B2*B2</f>
        <v>196200</v>
      </c>
      <c r="E14">
        <f>F8</f>
        <v>98100</v>
      </c>
    </row>
    <row r="15" spans="1:7">
      <c r="G15">
        <f>B2-B3</f>
        <v>100</v>
      </c>
    </row>
    <row r="17" spans="6:6">
      <c r="F17">
        <f>E14/G15</f>
        <v>981</v>
      </c>
    </row>
    <row r="18" spans="6:6">
      <c r="F18">
        <f>SQRT(F17)</f>
        <v>31.32091952673165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C13" sqref="C13"/>
    </sheetView>
  </sheetViews>
  <sheetFormatPr defaultRowHeight="15"/>
  <cols>
    <col min="2" max="2" width="9.7109375" bestFit="1" customWidth="1"/>
  </cols>
  <sheetData>
    <row r="1" spans="1:6">
      <c r="A1" t="s">
        <v>0</v>
      </c>
      <c r="B1">
        <v>10</v>
      </c>
    </row>
    <row r="2" spans="1:6">
      <c r="A2" t="s">
        <v>1</v>
      </c>
      <c r="B2">
        <v>30</v>
      </c>
    </row>
    <row r="3" spans="1:6">
      <c r="A3" t="s">
        <v>2</v>
      </c>
      <c r="B3">
        <v>0</v>
      </c>
    </row>
    <row r="4" spans="1:6">
      <c r="A4" t="s">
        <v>3</v>
      </c>
      <c r="B4">
        <v>45</v>
      </c>
    </row>
    <row r="5" spans="1:6">
      <c r="A5" t="s">
        <v>9</v>
      </c>
      <c r="B5">
        <v>33</v>
      </c>
    </row>
    <row r="10" spans="1:6">
      <c r="B10" t="s">
        <v>11</v>
      </c>
      <c r="C10">
        <f>B2*TAN(B4)</f>
        <v>48.593255716315845</v>
      </c>
      <c r="E10" t="s">
        <v>12</v>
      </c>
      <c r="F10">
        <f>2*POWER(B5,2)</f>
        <v>2178</v>
      </c>
    </row>
    <row r="11" spans="1:6">
      <c r="B11" t="s">
        <v>5</v>
      </c>
      <c r="C11">
        <f>B1 * POWER(B2,2)</f>
        <v>9000</v>
      </c>
      <c r="E11" t="s">
        <v>7</v>
      </c>
      <c r="F11">
        <f>POWER(COS(B4),2)</f>
        <v>0.27596319193541496</v>
      </c>
    </row>
    <row r="13" spans="1:6">
      <c r="A13" t="s">
        <v>10</v>
      </c>
      <c r="B13">
        <f>C10 - (C11 / F10*F11)</f>
        <v>47.452911947987687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E24" sqref="E24"/>
    </sheetView>
  </sheetViews>
  <sheetFormatPr defaultRowHeight="15"/>
  <sheetData>
    <row r="1" spans="1:4">
      <c r="A1" t="s">
        <v>0</v>
      </c>
      <c r="B1">
        <v>9.81</v>
      </c>
    </row>
    <row r="2" spans="1:4">
      <c r="A2" t="s">
        <v>1</v>
      </c>
      <c r="B2">
        <v>100</v>
      </c>
    </row>
    <row r="3" spans="1:4">
      <c r="A3" t="s">
        <v>2</v>
      </c>
      <c r="B3">
        <v>10</v>
      </c>
    </row>
    <row r="4" spans="1:4">
      <c r="A4" t="s">
        <v>3</v>
      </c>
    </row>
    <row r="5" spans="1:4">
      <c r="A5" t="s">
        <v>9</v>
      </c>
      <c r="B5">
        <v>33.014282000000001</v>
      </c>
    </row>
    <row r="9" spans="1:4">
      <c r="A9" t="s">
        <v>13</v>
      </c>
      <c r="B9">
        <f>B5*B5</f>
        <v>1089.9428159755241</v>
      </c>
    </row>
    <row r="10" spans="1:4">
      <c r="A10" t="s">
        <v>14</v>
      </c>
      <c r="B10">
        <f>B5*B5*B5*B5</f>
        <v>1187975.3420966552</v>
      </c>
    </row>
    <row r="11" spans="1:4">
      <c r="A11" t="s">
        <v>15</v>
      </c>
      <c r="B11">
        <f>B2*B2</f>
        <v>10000</v>
      </c>
    </row>
    <row r="12" spans="1:4">
      <c r="A12" t="s">
        <v>16</v>
      </c>
      <c r="B12">
        <f>SQRT(B10-B1*(B1*B11+2*B3*B9))</f>
        <v>108.47839232887438</v>
      </c>
    </row>
    <row r="14" spans="1:4">
      <c r="A14">
        <f>B9+B12</f>
        <v>1198.4212083043985</v>
      </c>
      <c r="B14">
        <f>A14/ (B1*B2)</f>
        <v>1.2216322204937804</v>
      </c>
      <c r="C14">
        <f>ATAN(B14)</f>
        <v>0.88483016261103575</v>
      </c>
      <c r="D14">
        <f>DEGREES(C14)</f>
        <v>50.697033903486684</v>
      </c>
    </row>
    <row r="15" spans="1:4">
      <c r="A15">
        <f>B9-B12</f>
        <v>981.46442364664972</v>
      </c>
      <c r="B15">
        <f>A15/(B1*B2)</f>
        <v>1.0004734186000508</v>
      </c>
      <c r="C15">
        <f>ATAN(B15)</f>
        <v>0.78563481667502311</v>
      </c>
      <c r="D15">
        <f>DEGREES(C15)</f>
        <v>45.013559234012973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XPPRO</dc:creator>
  <cp:lastModifiedBy>XPPRO</cp:lastModifiedBy>
  <dcterms:created xsi:type="dcterms:W3CDTF">2013-03-06T17:19:58Z</dcterms:created>
  <dcterms:modified xsi:type="dcterms:W3CDTF">2013-03-06T20:17:47Z</dcterms:modified>
</cp:coreProperties>
</file>