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 Froehlich\Dropbox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52511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37" i="1"/>
  <c r="D71" i="1"/>
  <c r="D69" i="1"/>
  <c r="D70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1" i="1"/>
  <c r="D32" i="1"/>
  <c r="D33" i="1"/>
  <c r="D34" i="1"/>
  <c r="D35" i="1"/>
  <c r="D4" i="1"/>
  <c r="D5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3" i="1"/>
  <c r="D7" i="1"/>
  <c r="D8" i="1"/>
  <c r="D9" i="1"/>
  <c r="D10" i="1"/>
  <c r="D23" i="1"/>
  <c r="D30" i="1"/>
  <c r="D46" i="1"/>
  <c r="D68" i="1"/>
</calcChain>
</file>

<file path=xl/sharedStrings.xml><?xml version="1.0" encoding="utf-8"?>
<sst xmlns="http://schemas.openxmlformats.org/spreadsheetml/2006/main" count="317" uniqueCount="156">
  <si>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</si>
  <si>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</si>
  <si>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</si>
  <si>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</si>
  <si>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</si>
  <si>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</si>
  <si>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</si>
  <si>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</si>
  <si>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</si>
  <si>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</si>
  <si>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</si>
  <si>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</si>
  <si>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</si>
  <si>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</si>
  <si>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</si>
  <si>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</si>
  <si>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</si>
  <si>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</si>
  <si>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External Retaining Ring for 20mm Shaft Diameter</t>
  </si>
  <si>
    <t>McMaster Carr</t>
  </si>
  <si>
    <t>90967A235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</si>
  <si>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</si>
  <si>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</si>
  <si>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</si>
  <si>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</si>
  <si>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</si>
  <si>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</si>
  <si>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</si>
  <si>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Tube Fitting, Nut for 1/8" Tube OD</t>
  </si>
  <si>
    <t>50715k416</t>
  </si>
  <si>
    <t>Type 316 Stainless Steel 37 Degree</t>
  </si>
  <si>
    <t>50915k332</t>
  </si>
  <si>
    <t>Oil-Resistant Buna-N O-Ring, 3/32 Fractional Width</t>
  </si>
  <si>
    <t>9452k24</t>
  </si>
  <si>
    <t>pkg (100)</t>
  </si>
  <si>
    <t>93600A208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</si>
  <si>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</si>
  <si>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</si>
  <si>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</si>
  <si>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</si>
  <si>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</si>
  <si>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>9281K121</t>
  </si>
  <si>
    <t>5395T212</t>
  </si>
  <si>
    <t>50715K417</t>
  </si>
  <si>
    <t>Electrical:</t>
  </si>
  <si>
    <t>Motor</t>
  </si>
  <si>
    <t>Turnigy/Hobbyking</t>
  </si>
  <si>
    <t>9163000003-0</t>
  </si>
  <si>
    <t>Wire (8GA)</t>
  </si>
  <si>
    <t>171000710-0</t>
  </si>
  <si>
    <t>Bullet Connectors</t>
  </si>
  <si>
    <t>AM8mm</t>
  </si>
  <si>
    <t>Batteries</t>
  </si>
  <si>
    <t>9067000112-0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</si>
  <si>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</si>
  <si>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</si>
  <si>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</si>
  <si>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</si>
  <si>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</si>
  <si>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</si>
  <si>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</si>
  <si>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</si>
  <si>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</si>
  <si>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</si>
  <si>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</si>
  <si>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</si>
  <si>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Shaft</t>
  </si>
  <si>
    <t>1SFTA</t>
  </si>
  <si>
    <t>1/8" Tube OD x 1/8 NPT Male</t>
  </si>
  <si>
    <t>Swagelok\Mcmaster Carr</t>
  </si>
  <si>
    <t>50715K411</t>
  </si>
  <si>
    <t>Fasteners:</t>
  </si>
  <si>
    <t>Tooling:</t>
  </si>
  <si>
    <t xml:space="preserve">Flanged sleeve bushing, Rulon, 5/8" ID, </t>
  </si>
  <si>
    <t>6362K307</t>
  </si>
  <si>
    <t>Micro boring bar</t>
  </si>
  <si>
    <t>Amazon</t>
  </si>
  <si>
    <t>Raw Material:</t>
  </si>
  <si>
    <t>Metal Supermarket</t>
  </si>
  <si>
    <t>AF6061/16</t>
  </si>
  <si>
    <t>Order Status</t>
  </si>
  <si>
    <t>Plumbing:</t>
  </si>
  <si>
    <t>On/Off  Ball Valve</t>
  </si>
  <si>
    <t>4067T31</t>
  </si>
  <si>
    <t>NA</t>
  </si>
  <si>
    <t>Branch Tee, 5/8 in. Tube OD x 1/2 in. Female NPT</t>
  </si>
  <si>
    <t>Swagelok</t>
  </si>
  <si>
    <t>SS-1010-3TTF</t>
  </si>
  <si>
    <t>Right-Angle Tee Adapter, 1/2 NPT Female x Male</t>
  </si>
  <si>
    <t>50785K228</t>
  </si>
  <si>
    <t>Stainless Steel Swagelok Tube Fitting, Female Branch Tee, 5/8 in. Tube OD x 5/8 in. Tube OD x 1/2 in. Female NPT</t>
  </si>
  <si>
    <t>High-Pressure Brass Pipe Fitting, Sealant, Right-Angle Tee Adapter, 1/2 NPT Female x Male</t>
  </si>
  <si>
    <t>Hex Bushing Adapter, 1/2 NPT Male x 1/4 NPT Female</t>
  </si>
  <si>
    <t>50785K65</t>
  </si>
  <si>
    <t>Male Connect, 5/8 in. Tube OD x 1/2 in. Male NPT</t>
  </si>
  <si>
    <t>SS-1010-1-8</t>
  </si>
  <si>
    <t>Stainless Steel Swagelok Tube Fitting, Male Connector, 5/8 in. Tube OD x 1/2 in. Male NPT</t>
  </si>
  <si>
    <t>Hollow Plug with External Hex Drive, 1/2 NPT</t>
  </si>
  <si>
    <t>50785K24</t>
  </si>
  <si>
    <t>Solid Plug with External Hex Drive, 1/2 NPT</t>
  </si>
  <si>
    <t>50785K337</t>
  </si>
  <si>
    <t>Male Connector, 1/2 in. Tube OD x 3/8 in. Male NPT</t>
  </si>
  <si>
    <t>SS-810-1-6</t>
  </si>
  <si>
    <t>Branch Tee, 1/2 in. Tube OD  x 1/2 in. Female NPT</t>
  </si>
  <si>
    <t>SS-810-3-8TTF</t>
  </si>
  <si>
    <t>Stainless Steel Swagelok Tube Fitting, Male Connector, 1/2 in. Tube OD x 3/8 in. Male NPT</t>
  </si>
  <si>
    <t>Stainless Steel Swagelok Tube Fitting, Female Branch Tee, 1/2 in. Tube OD x 1/2 in. Tube OD x 1/2 in. Female NPT</t>
  </si>
  <si>
    <t>Gate Valve Pressure Class 300, Rising Stem, 1/2 NPT Female</t>
  </si>
  <si>
    <t>4606K13</t>
  </si>
  <si>
    <t>Tube Fitting, Male Connector, 1/2 in. Tube OD x 1/2 in. Male NPT</t>
  </si>
  <si>
    <t>SS-810-1-8</t>
  </si>
  <si>
    <t>Aluminum Tubing 5/8" OD, 0.065" Wall Thickness (6ft)</t>
  </si>
  <si>
    <t>89965K571</t>
  </si>
  <si>
    <t>Aluminum Tubing 1/2" OD, 0.049" Wall Thickness (6ft)</t>
  </si>
  <si>
    <t>89965K25</t>
  </si>
  <si>
    <t>1/8" Mill Diameter, 3/8" Shank Diameter, 2-5/16" Overall Length</t>
  </si>
  <si>
    <t>8838A11</t>
  </si>
  <si>
    <t>1/4" Diameter x 1" Long Shoulder, 10-32 Thread Size</t>
  </si>
  <si>
    <t>91259A174</t>
  </si>
  <si>
    <t>TiAlN Coated High-Speed Steel Two-Flute End Mill</t>
  </si>
  <si>
    <t>Alloy Steel Shoulder Screw</t>
  </si>
  <si>
    <t>Trade No. 6210, for 50 mm Shaft Diameter, 90 mm OD</t>
  </si>
  <si>
    <t>5972K129</t>
  </si>
  <si>
    <t>Ball Bearing</t>
  </si>
  <si>
    <t>Ashcroft G2500PSI Pressure Transmitter, 0 to 500 psi, 4-20mA</t>
  </si>
  <si>
    <t>Cole-Palmer</t>
  </si>
  <si>
    <t>UX-68900-56</t>
  </si>
  <si>
    <t>Stainless Steel Case, Liquid, 2-1/2" Dial</t>
  </si>
  <si>
    <t>3795K13</t>
  </si>
  <si>
    <t>Flotec FP7110T 19-Gallon Pre-Charged Water Tank</t>
  </si>
  <si>
    <t>TOTAL</t>
  </si>
  <si>
    <t>QBB-1801500</t>
  </si>
  <si>
    <t>AL FLAT 6061T6 1.00 X 6.00</t>
  </si>
  <si>
    <t>AF6061/25</t>
  </si>
  <si>
    <t>LGTH UNIT INCH</t>
  </si>
  <si>
    <t>AF6061/212</t>
  </si>
  <si>
    <t>AF6061/2</t>
  </si>
  <si>
    <t>SR316/1</t>
  </si>
  <si>
    <t>AL FLAT 6061T6 2.00 X 5.00</t>
  </si>
  <si>
    <t>AL ROUND 6061T6 2.500</t>
  </si>
  <si>
    <t>AL ROUND 6061T6 2.00</t>
  </si>
  <si>
    <t>AL ROUND 6061T6 1.00</t>
  </si>
  <si>
    <t>LINK</t>
  </si>
  <si>
    <t>Links</t>
  </si>
  <si>
    <t>Electronic speed controller</t>
  </si>
  <si>
    <t>Keyway for 8mm Diameter Shaft, Black-Oxide Steel</t>
  </si>
  <si>
    <t xml:space="preserve">Rigid Shaft Coupling with Keyway </t>
  </si>
  <si>
    <t>37 Degree Flared Tube Fitting, Sleeve for 1/8" Tube OD</t>
  </si>
  <si>
    <t xml:space="preserve">Type 316 Stainless Steel </t>
  </si>
  <si>
    <t xml:space="preserve">Oil-Resistant Pump Shaft Seal, </t>
  </si>
  <si>
    <t>Brass Compression Tube Fitting</t>
  </si>
  <si>
    <t>Straight Adapter for 5/8" Tube OD x 1/2 Male Pipe</t>
  </si>
  <si>
    <t>Dowel Pin, M2 Diameter, 12mm Length</t>
  </si>
  <si>
    <t xml:space="preserve">pkg (25) Metric Type 316 Stainless Steel </t>
  </si>
  <si>
    <t>Rotating Assembly:</t>
  </si>
  <si>
    <t>Used as the initial spec 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</si>
</sst>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\$#,##0.00"/>
    <numFmt numFmtId="165" formatCode="[$$-409]#,##0.00;[Red]\-[$$-409]#,##0.00"/>
    <numFmt numFmtId="166" formatCode="\$#,##0.00\ ;[Red]&quot;($&quot;#,##0.00\)"/>
    <numFmt numFmtId="167" formatCode="&quot;$&quot;#,##0.00"/>
  </numFmts>
  <fonts count="18" x14ac:knownFonts="1">
    <font>
      <sz val="10"/>
      <name val="Arial"/>
      <family val="2"/>
    </font>
    <font>
      <sz val="10"/>
      <color rgb="FF000000"/>
      <name val="Arial"/>
    </font>
    <font>
      <sz val="11"/>
      <name val="Cambria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0"/>
      <name val="Arial"/>
      <family val="2"/>
    </font>
    <font>
      <u/>
      <sz val="12"/>
      <color rgb="FF1155CC"/>
      <name val="Times New Roman"/>
      <family val="1"/>
    </font>
    <font>
      <u/>
      <sz val="12"/>
      <color theme="10"/>
      <name val="Times New Roman"/>
      <family val="1"/>
    </font>
    <font>
      <u/>
      <sz val="12"/>
      <name val="Times New Roman"/>
      <family val="1"/>
    </font>
    <font>
      <u/>
      <sz val="12"/>
      <color rgb="FF0000FF"/>
      <name val="Times New Roman"/>
      <family val="1"/>
    </font>
    <font>
      <sz val="12"/>
      <color rgb="FF222222"/>
      <name val="Times New Roman"/>
      <family val="1"/>
    </font>
    <font>
      <b/>
      <i/>
      <sz val="1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2" xfId="1" applyFont="1" applyFill="1" applyBorder="1"/>
    <xf numFmtId="0" fontId="2" fillId="2" borderId="0" xfId="1" applyFont="1" applyFill="1" applyBorder="1"/>
    <xf numFmtId="164" fontId="7" fillId="0" borderId="3" xfId="1" applyNumberFormat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164" fontId="7" fillId="0" borderId="3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indent="1"/>
    </xf>
    <xf numFmtId="0" fontId="4" fillId="0" borderId="0" xfId="1" applyFont="1" applyFill="1" applyBorder="1"/>
    <xf numFmtId="0" fontId="4" fillId="0" borderId="0" xfId="1" applyFont="1" applyBorder="1"/>
    <xf numFmtId="167" fontId="5" fillId="0" borderId="3" xfId="0" applyNumberFormat="1" applyFont="1" applyBorder="1" applyAlignment="1">
      <alignment horizontal="right" vertical="center"/>
    </xf>
    <xf numFmtId="8" fontId="9" fillId="0" borderId="3" xfId="0" applyNumberFormat="1" applyFont="1" applyFill="1" applyBorder="1" applyAlignment="1">
      <alignment horizontal="right" vertical="center"/>
    </xf>
    <xf numFmtId="167" fontId="5" fillId="0" borderId="3" xfId="1" applyNumberFormat="1" applyFont="1" applyBorder="1" applyAlignment="1">
      <alignment horizontal="right" vertical="center"/>
    </xf>
    <xf numFmtId="164" fontId="5" fillId="0" borderId="3" xfId="1" applyNumberFormat="1" applyFont="1" applyBorder="1" applyAlignment="1">
      <alignment horizontal="right" vertical="center"/>
    </xf>
    <xf numFmtId="166" fontId="6" fillId="0" borderId="3" xfId="1" applyNumberFormat="1" applyFont="1" applyBorder="1" applyAlignment="1">
      <alignment horizontal="right" vertical="center"/>
    </xf>
    <xf numFmtId="165" fontId="6" fillId="0" borderId="3" xfId="1" applyNumberFormat="1" applyFont="1" applyBorder="1" applyAlignment="1">
      <alignment horizontal="right" vertic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right" vertical="center" indent="1"/>
    </xf>
    <xf numFmtId="0" fontId="6" fillId="4" borderId="3" xfId="1" applyFont="1" applyFill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right" vertical="center" indent="1"/>
    </xf>
    <xf numFmtId="0" fontId="12" fillId="4" borderId="3" xfId="1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wrapText="1" indent="1"/>
    </xf>
    <xf numFmtId="0" fontId="6" fillId="0" borderId="3" xfId="1" applyFont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indent="1"/>
    </xf>
    <xf numFmtId="0" fontId="9" fillId="0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right" vertical="center" indent="1"/>
    </xf>
    <xf numFmtId="0" fontId="9" fillId="0" borderId="3" xfId="0" applyFont="1" applyFill="1" applyBorder="1" applyAlignment="1">
      <alignment horizontal="right" vertical="center" indent="1"/>
    </xf>
    <xf numFmtId="0" fontId="13" fillId="4" borderId="3" xfId="2" applyFont="1" applyFill="1" applyBorder="1" applyAlignment="1">
      <alignment horizontal="left" vertical="center" indent="1"/>
    </xf>
    <xf numFmtId="0" fontId="14" fillId="6" borderId="3" xfId="2" applyFont="1" applyFill="1" applyBorder="1" applyAlignment="1">
      <alignment horizontal="left" vertical="center" indent="1"/>
    </xf>
    <xf numFmtId="0" fontId="15" fillId="4" borderId="3" xfId="1" applyFont="1" applyFill="1" applyBorder="1" applyAlignment="1">
      <alignment horizontal="left" vertical="center" indent="1"/>
    </xf>
    <xf numFmtId="0" fontId="13" fillId="6" borderId="3" xfId="2" applyFont="1" applyFill="1" applyBorder="1" applyAlignment="1">
      <alignment horizontal="left" vertical="center" indent="1"/>
    </xf>
    <xf numFmtId="0" fontId="6" fillId="5" borderId="3" xfId="1" applyFont="1" applyFill="1" applyBorder="1" applyAlignment="1">
      <alignment horizontal="left" vertical="center" indent="1"/>
    </xf>
    <xf numFmtId="0" fontId="15" fillId="6" borderId="3" xfId="1" applyFont="1" applyFill="1" applyBorder="1" applyAlignment="1">
      <alignment horizontal="left" vertical="center" indent="1"/>
    </xf>
    <xf numFmtId="0" fontId="13" fillId="6" borderId="3" xfId="2" applyFont="1" applyFill="1" applyBorder="1" applyAlignment="1">
      <alignment horizontal="left" vertical="center" wrapText="1" indent="1"/>
    </xf>
    <xf numFmtId="0" fontId="9" fillId="0" borderId="3" xfId="0" applyFont="1" applyFill="1" applyBorder="1" applyAlignment="1">
      <alignment horizontal="left" vertical="center" wrapText="1" indent="1"/>
    </xf>
    <xf numFmtId="0" fontId="16" fillId="0" borderId="3" xfId="0" applyFont="1" applyFill="1" applyBorder="1" applyAlignment="1">
      <alignment horizontal="right" vertical="center" indent="1"/>
    </xf>
    <xf numFmtId="0" fontId="5" fillId="0" borderId="3" xfId="1" applyFont="1" applyFill="1" applyBorder="1" applyAlignment="1">
      <alignment horizontal="left" vertical="center" indent="1"/>
    </xf>
    <xf numFmtId="164" fontId="5" fillId="0" borderId="3" xfId="1" applyNumberFormat="1" applyFont="1" applyFill="1" applyBorder="1" applyAlignment="1">
      <alignment horizontal="right" vertical="center" indent="1"/>
    </xf>
    <xf numFmtId="0" fontId="5" fillId="0" borderId="3" xfId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right" vertical="center"/>
    </xf>
    <xf numFmtId="0" fontId="5" fillId="0" borderId="3" xfId="1" applyFont="1" applyFill="1" applyBorder="1" applyAlignment="1">
      <alignment horizontal="left" vertical="center" wrapText="1" indent="2"/>
    </xf>
    <xf numFmtId="0" fontId="6" fillId="0" borderId="3" xfId="1" applyFont="1" applyBorder="1" applyAlignment="1">
      <alignment horizontal="left" vertical="center" indent="1"/>
    </xf>
    <xf numFmtId="0" fontId="6" fillId="0" borderId="3" xfId="1" applyFont="1" applyBorder="1" applyAlignment="1">
      <alignment horizontal="right" vertical="center" indent="1"/>
    </xf>
    <xf numFmtId="0" fontId="13" fillId="6" borderId="3" xfId="2" applyFont="1" applyFill="1" applyBorder="1" applyAlignment="1">
      <alignment horizontal="left" indent="1"/>
    </xf>
    <xf numFmtId="0" fontId="5" fillId="0" borderId="3" xfId="1" applyFont="1" applyBorder="1" applyAlignment="1">
      <alignment horizontal="left" indent="1"/>
    </xf>
    <xf numFmtId="0" fontId="10" fillId="2" borderId="3" xfId="1" applyFont="1" applyFill="1" applyBorder="1" applyAlignment="1">
      <alignment horizontal="left" vertical="center"/>
    </xf>
    <xf numFmtId="0" fontId="6" fillId="0" borderId="3" xfId="1" applyFont="1" applyBorder="1" applyAlignment="1">
      <alignment horizontal="left" indent="1"/>
    </xf>
    <xf numFmtId="0" fontId="7" fillId="0" borderId="3" xfId="1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indent="1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center" wrapText="1"/>
    </xf>
    <xf numFmtId="0" fontId="8" fillId="7" borderId="4" xfId="1" applyFont="1" applyFill="1" applyBorder="1" applyAlignment="1">
      <alignment horizontal="center" vertical="center"/>
    </xf>
    <xf numFmtId="0" fontId="8" fillId="7" borderId="5" xfId="1" applyFont="1" applyFill="1" applyBorder="1" applyAlignment="1">
      <alignment horizontal="center" vertical="center"/>
    </xf>
    <xf numFmtId="0" fontId="8" fillId="7" borderId="6" xfId="1" applyFont="1" applyFill="1" applyBorder="1" applyAlignment="1">
      <alignment horizontal="center" vertical="center"/>
    </xf>
    <xf numFmtId="164" fontId="8" fillId="7" borderId="6" xfId="1" applyNumberFormat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left" vertical="center"/>
    </xf>
    <xf numFmtId="0" fontId="17" fillId="3" borderId="3" xfId="1" applyFont="1" applyFill="1" applyBorder="1" applyAlignment="1">
      <alignment horizontal="left" vertical="center"/>
    </xf>
    <xf numFmtId="0" fontId="7" fillId="0" borderId="3" xfId="1" applyFont="1" applyFill="1" applyBorder="1" applyAlignment="1">
      <alignment horizontal="center" vertical="center"/>
    </xf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wagelok.com/en/catalog/Product/Detail?part=SS-1010-3TTF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hyperlink" Target="https://www.swagelok.com/en/catalog/Product/Detail?part=SS-810-3-8TT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hobbyking.com/en_us/8mm-gold-connectors-12-pack.html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swagelok.com/en/catalog/Product/Detail?part=SS-1010-3TTF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swagelok.com/en/catalog/Product/Detail?part=SS-1010-1-8" TargetMode="External"/><Relationship Id="rId20" Type="http://schemas.openxmlformats.org/officeDocument/2006/relationships/hyperlink" Target="https://www.mcmaster.com/" TargetMode="External"/><Relationship Id="rId29" Type="http://schemas.openxmlformats.org/officeDocument/2006/relationships/hyperlink" Target="https://hobbyking.com/en_us/turnigy-aquastar-t20-3t-730kv-1280kv-water-cooled-brushless-motor.html?___store=en_us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high-quality-8awg-silicone-wire-1m-black.html" TargetMode="External"/><Relationship Id="rId11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24" Type="http://schemas.openxmlformats.org/officeDocument/2006/relationships/hyperlink" Target="https://www.swagelok.com/en/catalog/Product/Detail?part=SS-810-1-8" TargetMode="External"/><Relationship Id="rId32" Type="http://schemas.openxmlformats.org/officeDocument/2006/relationships/hyperlink" Target="https://www.mcmaster.com/" TargetMode="External"/><Relationship Id="rId5" Type="http://schemas.openxmlformats.org/officeDocument/2006/relationships/hyperlink" Target="https://hobbyking.com/en_us/turnigy-aquastar-240a-water-cooled-esc.html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swagelok.com/en/catalog/Product/Detail?part=SS-810-1-6" TargetMode="External"/><Relationship Id="rId31" Type="http://schemas.openxmlformats.org/officeDocument/2006/relationships/hyperlink" Target="https://www.amazon.com/Flotec-FP7110T-19-Gallon-Pre-Charged-Water/dp/B0002YXAQA/ref=sr_1_1?rps=1&amp;ie=UTF8&amp;qid=1493404043&amp;sr=8-1&amp;keywords=water+pressure+tank&amp;refinements=p_85%3A2470955011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22" Type="http://schemas.openxmlformats.org/officeDocument/2006/relationships/hyperlink" Target="https://www.mcmaster.com/" TargetMode="External"/><Relationship Id="rId27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30" Type="http://schemas.openxmlformats.org/officeDocument/2006/relationships/hyperlink" Target="https://www.mcmaster.com/" TargetMode="External"/><Relationship Id="rId8" Type="http://schemas.openxmlformats.org/officeDocument/2006/relationships/hyperlink" Target="https://hobbyking.com/en_us/turnigy-graphene-12000mah-6s-15c-w-5-5mm-bullet-connec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F73"/>
  <sheetViews>
    <sheetView tabSelected="1" zoomScale="70" zoomScaleNormal="70" workbookViewId="0">
      <selection activeCell="J13" sqref="J13:O13"/>
    </sheetView>
  </sheetViews>
  <sheetFormatPr defaultRowHeight="12.75" x14ac:dyDescent="0.2"/>
  <cols>
    <col min="1" max="1" width="71.28515625" style="1" customWidth="1"/>
    <col min="2" max="2" width="12.42578125" style="1" customWidth="1"/>
    <col min="3" max="3" width="20.5703125" style="1" customWidth="1"/>
    <col min="4" max="4" width="15.28515625" style="1" customWidth="1"/>
    <col min="5" max="5" width="25.5703125" style="1" customWidth="1"/>
    <col min="6" max="6" width="21" style="1" customWidth="1"/>
    <col min="7" max="7" width="20.85546875" style="1" customWidth="1"/>
    <col min="8" max="8" width="13.42578125" style="1" customWidth="1"/>
    <col min="9" max="9" width="13.7109375" style="1" customWidth="1"/>
    <col min="10" max="13" width="3.5703125" style="1" customWidth="1"/>
    <col min="14" max="14" width="7" style="1" customWidth="1"/>
    <col min="15" max="15" width="96" style="1" customWidth="1"/>
    <col min="16" max="174" width="14.42578125" customWidth="1"/>
    <col min="175" max="1024" width="14.42578125" style="1" customWidth="1"/>
  </cols>
  <sheetData>
    <row r="1" spans="1:1254" s="2" customFormat="1" ht="45" customHeight="1" thickBot="1" x14ac:dyDescent="0.25">
      <c r="A1" s="64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9" t="s">
        <v>6</v>
      </c>
      <c r="H1" s="9" t="s">
        <v>143</v>
      </c>
      <c r="I1" s="7" t="s">
        <v>80</v>
      </c>
      <c r="J1" s="51" t="s">
        <v>7</v>
      </c>
      <c r="K1" s="51"/>
      <c r="L1" s="51"/>
      <c r="M1" s="51"/>
      <c r="N1" s="51"/>
      <c r="O1" s="5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</row>
    <row r="2" spans="1:1254" s="3" customFormat="1" ht="18" thickBot="1" x14ac:dyDescent="0.25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</row>
    <row r="3" spans="1:1254" ht="22.5" customHeight="1" thickBot="1" x14ac:dyDescent="0.3">
      <c r="A3" s="10" t="s">
        <v>9</v>
      </c>
      <c r="B3" s="16">
        <v>54.37</v>
      </c>
      <c r="C3" s="19">
        <v>1</v>
      </c>
      <c r="D3" s="16">
        <f>B3*C3</f>
        <v>54.37</v>
      </c>
      <c r="E3" s="20" t="s">
        <v>10</v>
      </c>
      <c r="F3" s="20" t="s">
        <v>11</v>
      </c>
      <c r="G3" s="19" t="s">
        <v>12</v>
      </c>
      <c r="H3" s="54"/>
      <c r="I3" s="21"/>
      <c r="J3" s="48" t="s">
        <v>13</v>
      </c>
      <c r="K3" s="48"/>
      <c r="L3" s="48"/>
      <c r="M3" s="48"/>
      <c r="N3" s="48"/>
      <c r="O3" s="48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254" ht="22.5" customHeight="1" thickBot="1" x14ac:dyDescent="0.3">
      <c r="A4" s="10" t="s">
        <v>14</v>
      </c>
      <c r="B4" s="16">
        <v>54.93</v>
      </c>
      <c r="C4" s="19">
        <v>1</v>
      </c>
      <c r="D4" s="16">
        <f t="shared" ref="D4:D5" si="0">B4*C4</f>
        <v>54.93</v>
      </c>
      <c r="E4" s="20" t="s">
        <v>10</v>
      </c>
      <c r="F4" s="20" t="s">
        <v>15</v>
      </c>
      <c r="G4" s="19" t="s">
        <v>12</v>
      </c>
      <c r="H4" s="54"/>
      <c r="I4" s="21"/>
      <c r="J4" s="48" t="s">
        <v>13</v>
      </c>
      <c r="K4" s="48"/>
      <c r="L4" s="48"/>
      <c r="M4" s="48"/>
      <c r="N4" s="48"/>
      <c r="O4" s="48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254" ht="22.5" customHeight="1" thickBot="1" x14ac:dyDescent="0.3">
      <c r="A5" s="10" t="s">
        <v>16</v>
      </c>
      <c r="B5" s="18">
        <v>53.87</v>
      </c>
      <c r="C5" s="19">
        <v>1</v>
      </c>
      <c r="D5" s="16">
        <f t="shared" si="0"/>
        <v>53.87</v>
      </c>
      <c r="E5" s="20" t="s">
        <v>10</v>
      </c>
      <c r="F5" s="20" t="s">
        <v>17</v>
      </c>
      <c r="G5" s="19" t="s">
        <v>12</v>
      </c>
      <c r="H5" s="54"/>
      <c r="I5" s="21"/>
      <c r="J5" s="48" t="s">
        <v>13</v>
      </c>
      <c r="K5" s="48"/>
      <c r="L5" s="48"/>
      <c r="M5" s="48"/>
      <c r="N5" s="48"/>
      <c r="O5" s="48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254" s="4" customFormat="1" ht="18" thickBot="1" x14ac:dyDescent="0.25">
      <c r="A6" s="62" t="s">
        <v>154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</row>
    <row r="7" spans="1:1254" ht="22.5" customHeight="1" thickBot="1" x14ac:dyDescent="0.3">
      <c r="A7" s="22" t="s">
        <v>18</v>
      </c>
      <c r="B7" s="16">
        <v>6.72</v>
      </c>
      <c r="C7" s="19">
        <v>1</v>
      </c>
      <c r="D7" s="16">
        <f t="shared" ref="D7:D21" si="1">B7*C7</f>
        <v>6.72</v>
      </c>
      <c r="E7" s="20" t="s">
        <v>19</v>
      </c>
      <c r="F7" s="23" t="s">
        <v>20</v>
      </c>
      <c r="G7" s="19" t="s">
        <v>12</v>
      </c>
      <c r="H7" s="55" t="s">
        <v>142</v>
      </c>
      <c r="I7" s="24"/>
      <c r="J7" s="48" t="s">
        <v>21</v>
      </c>
      <c r="K7" s="48"/>
      <c r="L7" s="48"/>
      <c r="M7" s="48"/>
      <c r="N7" s="48"/>
      <c r="O7" s="48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254" ht="22.5" customHeight="1" thickBot="1" x14ac:dyDescent="0.3">
      <c r="A8" s="25" t="s">
        <v>22</v>
      </c>
      <c r="B8" s="17">
        <v>29.94</v>
      </c>
      <c r="C8" s="26">
        <v>1</v>
      </c>
      <c r="D8" s="16">
        <f t="shared" si="1"/>
        <v>29.94</v>
      </c>
      <c r="E8" s="20" t="s">
        <v>19</v>
      </c>
      <c r="F8" s="23" t="s">
        <v>23</v>
      </c>
      <c r="G8" s="19" t="s">
        <v>12</v>
      </c>
      <c r="H8" s="56"/>
      <c r="I8" s="24"/>
      <c r="J8" s="48"/>
      <c r="K8" s="48"/>
      <c r="L8" s="48"/>
      <c r="M8" s="48"/>
      <c r="N8" s="48"/>
      <c r="O8" s="4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254" ht="22.5" customHeight="1" thickBot="1" x14ac:dyDescent="0.3">
      <c r="A9" s="25" t="s">
        <v>24</v>
      </c>
      <c r="B9" s="16">
        <v>6.87</v>
      </c>
      <c r="C9" s="19">
        <v>2</v>
      </c>
      <c r="D9" s="16">
        <f t="shared" si="1"/>
        <v>13.74</v>
      </c>
      <c r="E9" s="20" t="s">
        <v>19</v>
      </c>
      <c r="F9" s="23" t="s">
        <v>25</v>
      </c>
      <c r="G9" s="19" t="s">
        <v>12</v>
      </c>
      <c r="H9" s="56"/>
      <c r="I9" s="24"/>
      <c r="J9" s="48"/>
      <c r="K9" s="48"/>
      <c r="L9" s="48"/>
      <c r="M9" s="48"/>
      <c r="N9" s="48"/>
      <c r="O9" s="48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254" ht="22.5" customHeight="1" thickBot="1" x14ac:dyDescent="0.3">
      <c r="A10" s="25" t="s">
        <v>26</v>
      </c>
      <c r="B10" s="16">
        <v>17.12</v>
      </c>
      <c r="C10" s="19">
        <v>2</v>
      </c>
      <c r="D10" s="16">
        <f t="shared" si="1"/>
        <v>34.24</v>
      </c>
      <c r="E10" s="20" t="s">
        <v>19</v>
      </c>
      <c r="F10" s="23" t="s">
        <v>27</v>
      </c>
      <c r="G10" s="19" t="s">
        <v>12</v>
      </c>
      <c r="H10" s="55" t="s">
        <v>142</v>
      </c>
      <c r="I10" s="24"/>
      <c r="J10" s="48"/>
      <c r="K10" s="48"/>
      <c r="L10" s="48"/>
      <c r="M10" s="48"/>
      <c r="N10" s="48"/>
      <c r="O10" s="48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254" ht="22.5" customHeight="1" thickBot="1" x14ac:dyDescent="0.3">
      <c r="A11" s="25" t="s">
        <v>28</v>
      </c>
      <c r="B11" s="16">
        <v>4.04</v>
      </c>
      <c r="C11" s="19">
        <v>2</v>
      </c>
      <c r="D11" s="16">
        <f t="shared" si="1"/>
        <v>8.08</v>
      </c>
      <c r="E11" s="20" t="s">
        <v>19</v>
      </c>
      <c r="F11" s="23" t="s">
        <v>29</v>
      </c>
      <c r="G11" s="19" t="s">
        <v>12</v>
      </c>
      <c r="H11" s="55" t="s">
        <v>142</v>
      </c>
      <c r="I11" s="24"/>
      <c r="J11" s="48" t="s">
        <v>30</v>
      </c>
      <c r="K11" s="48"/>
      <c r="L11" s="48"/>
      <c r="M11" s="48"/>
      <c r="N11" s="48"/>
      <c r="O11" s="48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254" ht="22.5" customHeight="1" thickBot="1" x14ac:dyDescent="0.3">
      <c r="A12" s="25" t="s">
        <v>151</v>
      </c>
      <c r="B12" s="16">
        <v>8.11</v>
      </c>
      <c r="C12" s="19">
        <v>2</v>
      </c>
      <c r="D12" s="16">
        <f t="shared" si="1"/>
        <v>16.22</v>
      </c>
      <c r="E12" s="20" t="s">
        <v>19</v>
      </c>
      <c r="F12" s="23" t="s">
        <v>31</v>
      </c>
      <c r="G12" s="19" t="s">
        <v>12</v>
      </c>
      <c r="H12" s="56"/>
      <c r="I12" s="24"/>
      <c r="J12" s="48" t="s">
        <v>150</v>
      </c>
      <c r="K12" s="48"/>
      <c r="L12" s="48"/>
      <c r="M12" s="48"/>
      <c r="N12" s="48"/>
      <c r="O12" s="48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254" ht="22.5" customHeight="1" thickBot="1" x14ac:dyDescent="0.3">
      <c r="A13" s="25" t="s">
        <v>32</v>
      </c>
      <c r="B13" s="16">
        <v>3.68</v>
      </c>
      <c r="C13" s="19">
        <v>1</v>
      </c>
      <c r="D13" s="16">
        <f t="shared" si="1"/>
        <v>3.68</v>
      </c>
      <c r="E13" s="20" t="s">
        <v>19</v>
      </c>
      <c r="F13" s="23" t="s">
        <v>33</v>
      </c>
      <c r="G13" s="19" t="s">
        <v>12</v>
      </c>
      <c r="H13" s="56"/>
      <c r="I13" s="24"/>
      <c r="J13" s="48" t="s">
        <v>34</v>
      </c>
      <c r="K13" s="48"/>
      <c r="L13" s="48"/>
      <c r="M13" s="48"/>
      <c r="N13" s="48"/>
      <c r="O13" s="48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254" ht="22.5" customHeight="1" thickBot="1" x14ac:dyDescent="0.3">
      <c r="A14" s="25" t="s">
        <v>152</v>
      </c>
      <c r="B14" s="16">
        <v>6.01</v>
      </c>
      <c r="C14" s="19">
        <v>1</v>
      </c>
      <c r="D14" s="16">
        <f t="shared" si="1"/>
        <v>6.01</v>
      </c>
      <c r="E14" s="20" t="s">
        <v>19</v>
      </c>
      <c r="F14" s="23" t="s">
        <v>35</v>
      </c>
      <c r="G14" s="19" t="s">
        <v>12</v>
      </c>
      <c r="H14" s="56"/>
      <c r="I14" s="24"/>
      <c r="J14" s="48" t="s">
        <v>153</v>
      </c>
      <c r="K14" s="48"/>
      <c r="L14" s="48"/>
      <c r="M14" s="48"/>
      <c r="N14" s="48"/>
      <c r="O14" s="48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254" ht="22.5" customHeight="1" thickBot="1" x14ac:dyDescent="0.3">
      <c r="A15" s="25" t="s">
        <v>36</v>
      </c>
      <c r="B15" s="16">
        <v>9.77</v>
      </c>
      <c r="C15" s="19">
        <v>1</v>
      </c>
      <c r="D15" s="16">
        <f t="shared" si="1"/>
        <v>9.77</v>
      </c>
      <c r="E15" s="20" t="s">
        <v>19</v>
      </c>
      <c r="F15" s="23" t="s">
        <v>37</v>
      </c>
      <c r="G15" s="19" t="s">
        <v>12</v>
      </c>
      <c r="H15" s="56"/>
      <c r="I15" s="24"/>
      <c r="J15" s="48" t="s">
        <v>38</v>
      </c>
      <c r="K15" s="48"/>
      <c r="L15" s="48"/>
      <c r="M15" s="48"/>
      <c r="N15" s="48"/>
      <c r="O15" s="48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254" ht="22.5" customHeight="1" thickBot="1" x14ac:dyDescent="0.3">
      <c r="A16" s="25" t="s">
        <v>39</v>
      </c>
      <c r="B16" s="16">
        <v>5.7</v>
      </c>
      <c r="C16" s="19">
        <v>3</v>
      </c>
      <c r="D16" s="16">
        <f t="shared" si="1"/>
        <v>17.100000000000001</v>
      </c>
      <c r="E16" s="20" t="s">
        <v>19</v>
      </c>
      <c r="F16" s="23" t="s">
        <v>40</v>
      </c>
      <c r="G16" s="19" t="s">
        <v>12</v>
      </c>
      <c r="H16" s="56"/>
      <c r="I16" s="24"/>
      <c r="J16" s="48"/>
      <c r="K16" s="48"/>
      <c r="L16" s="48"/>
      <c r="M16" s="48"/>
      <c r="N16" s="48"/>
      <c r="O16" s="48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254" ht="22.5" customHeight="1" thickBot="1" x14ac:dyDescent="0.3">
      <c r="A17" s="25" t="s">
        <v>149</v>
      </c>
      <c r="B17" s="16">
        <v>20.7</v>
      </c>
      <c r="C17" s="19">
        <v>2</v>
      </c>
      <c r="D17" s="16">
        <f t="shared" si="1"/>
        <v>41.4</v>
      </c>
      <c r="E17" s="20" t="s">
        <v>19</v>
      </c>
      <c r="F17" s="23" t="s">
        <v>41</v>
      </c>
      <c r="G17" s="19" t="s">
        <v>12</v>
      </c>
      <c r="H17" s="56"/>
      <c r="I17" s="24"/>
      <c r="J17" s="48" t="s">
        <v>145</v>
      </c>
      <c r="K17" s="48"/>
      <c r="L17" s="48"/>
      <c r="M17" s="48"/>
      <c r="N17" s="48"/>
      <c r="O17" s="48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254" ht="22.5" customHeight="1" thickBot="1" x14ac:dyDescent="0.3">
      <c r="A18" s="25" t="s">
        <v>146</v>
      </c>
      <c r="B18" s="16">
        <v>5.68</v>
      </c>
      <c r="C18" s="19">
        <v>2</v>
      </c>
      <c r="D18" s="16">
        <f t="shared" si="1"/>
        <v>11.36</v>
      </c>
      <c r="E18" s="20" t="s">
        <v>19</v>
      </c>
      <c r="F18" s="23" t="s">
        <v>42</v>
      </c>
      <c r="G18" s="19" t="s">
        <v>12</v>
      </c>
      <c r="H18" s="56"/>
      <c r="I18" s="24"/>
      <c r="J18" s="48"/>
      <c r="K18" s="48"/>
      <c r="L18" s="48"/>
      <c r="M18" s="48"/>
      <c r="N18" s="48"/>
      <c r="O18" s="4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254" ht="22.5" customHeight="1" thickBot="1" x14ac:dyDescent="0.3">
      <c r="A19" s="25" t="s">
        <v>147</v>
      </c>
      <c r="B19" s="16">
        <v>2.6</v>
      </c>
      <c r="C19" s="26">
        <v>3</v>
      </c>
      <c r="D19" s="16">
        <f t="shared" si="1"/>
        <v>7.8000000000000007</v>
      </c>
      <c r="E19" s="20" t="s">
        <v>19</v>
      </c>
      <c r="F19" s="23" t="s">
        <v>43</v>
      </c>
      <c r="G19" s="19" t="s">
        <v>12</v>
      </c>
      <c r="H19" s="55" t="s">
        <v>142</v>
      </c>
      <c r="I19" s="24"/>
      <c r="J19" s="48" t="s">
        <v>148</v>
      </c>
      <c r="K19" s="48"/>
      <c r="L19" s="48"/>
      <c r="M19" s="48"/>
      <c r="N19" s="48"/>
      <c r="O19" s="48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254" ht="22.5" customHeight="1" thickBot="1" x14ac:dyDescent="0.3">
      <c r="A20" s="27" t="s">
        <v>121</v>
      </c>
      <c r="B20" s="14">
        <v>23.82</v>
      </c>
      <c r="C20" s="28">
        <v>1</v>
      </c>
      <c r="D20" s="16">
        <f t="shared" si="1"/>
        <v>23.82</v>
      </c>
      <c r="E20" s="29" t="s">
        <v>19</v>
      </c>
      <c r="F20" s="30" t="s">
        <v>122</v>
      </c>
      <c r="G20" s="28" t="s">
        <v>84</v>
      </c>
      <c r="H20" s="55" t="s">
        <v>142</v>
      </c>
      <c r="I20" s="31"/>
      <c r="J20" s="48" t="s">
        <v>123</v>
      </c>
      <c r="K20" s="48"/>
      <c r="L20" s="48"/>
      <c r="M20" s="48"/>
      <c r="N20" s="48"/>
      <c r="O20" s="48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254" ht="22.5" customHeight="1" thickBot="1" x14ac:dyDescent="0.3">
      <c r="A21" s="25" t="s">
        <v>73</v>
      </c>
      <c r="B21" s="16">
        <v>25.93</v>
      </c>
      <c r="C21" s="26">
        <v>1</v>
      </c>
      <c r="D21" s="16">
        <f t="shared" si="1"/>
        <v>25.93</v>
      </c>
      <c r="E21" s="20" t="s">
        <v>19</v>
      </c>
      <c r="F21" s="23" t="s">
        <v>74</v>
      </c>
      <c r="G21" s="19" t="s">
        <v>12</v>
      </c>
      <c r="H21" s="55" t="s">
        <v>142</v>
      </c>
      <c r="I21" s="32"/>
      <c r="J21" s="48" t="s">
        <v>155</v>
      </c>
      <c r="K21" s="48"/>
      <c r="L21" s="48"/>
      <c r="M21" s="48"/>
      <c r="N21" s="48"/>
      <c r="O21" s="48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254" s="4" customFormat="1" ht="18" thickBot="1" x14ac:dyDescent="0.25">
      <c r="A22" s="62" t="s">
        <v>44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</row>
    <row r="23" spans="1:1254" ht="21" customHeight="1" thickBot="1" x14ac:dyDescent="0.3">
      <c r="A23" s="10" t="s">
        <v>45</v>
      </c>
      <c r="B23" s="16">
        <v>97.89</v>
      </c>
      <c r="C23" s="19">
        <v>1</v>
      </c>
      <c r="D23" s="16">
        <f>B23*C23</f>
        <v>97.89</v>
      </c>
      <c r="E23" s="20" t="s">
        <v>46</v>
      </c>
      <c r="F23" s="20">
        <v>9052000029</v>
      </c>
      <c r="G23" s="19" t="s">
        <v>12</v>
      </c>
      <c r="H23" s="55" t="s">
        <v>142</v>
      </c>
      <c r="I23" s="33"/>
      <c r="J23" s="48"/>
      <c r="K23" s="48"/>
      <c r="L23" s="48"/>
      <c r="M23" s="48"/>
      <c r="N23" s="48"/>
      <c r="O23" s="48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254" ht="21" customHeight="1" thickBot="1" x14ac:dyDescent="0.3">
      <c r="A24" s="10" t="s">
        <v>144</v>
      </c>
      <c r="B24" s="16">
        <v>247.07</v>
      </c>
      <c r="C24" s="19">
        <v>1</v>
      </c>
      <c r="D24" s="16">
        <f t="shared" ref="D24:D28" si="2">B24*C24</f>
        <v>247.07</v>
      </c>
      <c r="E24" s="20" t="s">
        <v>46</v>
      </c>
      <c r="F24" s="20" t="s">
        <v>47</v>
      </c>
      <c r="G24" s="19" t="s">
        <v>12</v>
      </c>
      <c r="H24" s="55" t="s">
        <v>142</v>
      </c>
      <c r="I24" s="33"/>
      <c r="J24" s="48"/>
      <c r="K24" s="48"/>
      <c r="L24" s="48"/>
      <c r="M24" s="48"/>
      <c r="N24" s="48"/>
      <c r="O24" s="48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254" ht="21" customHeight="1" thickBot="1" x14ac:dyDescent="0.3">
      <c r="A25" s="10" t="s">
        <v>48</v>
      </c>
      <c r="B25" s="16">
        <v>3.5</v>
      </c>
      <c r="C25" s="19">
        <v>2</v>
      </c>
      <c r="D25" s="16">
        <f t="shared" si="2"/>
        <v>7</v>
      </c>
      <c r="E25" s="20" t="s">
        <v>46</v>
      </c>
      <c r="F25" s="20" t="s">
        <v>49</v>
      </c>
      <c r="G25" s="19" t="s">
        <v>12</v>
      </c>
      <c r="H25" s="55" t="s">
        <v>142</v>
      </c>
      <c r="I25" s="33"/>
      <c r="J25" s="48"/>
      <c r="K25" s="48"/>
      <c r="L25" s="48"/>
      <c r="M25" s="48"/>
      <c r="N25" s="48"/>
      <c r="O25" s="48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254" ht="21" customHeight="1" thickBot="1" x14ac:dyDescent="0.3">
      <c r="A26" s="10" t="s">
        <v>50</v>
      </c>
      <c r="B26" s="16">
        <v>18</v>
      </c>
      <c r="C26" s="19">
        <v>1</v>
      </c>
      <c r="D26" s="16">
        <f t="shared" si="2"/>
        <v>18</v>
      </c>
      <c r="E26" s="20" t="s">
        <v>46</v>
      </c>
      <c r="F26" s="20" t="s">
        <v>51</v>
      </c>
      <c r="G26" s="19" t="s">
        <v>12</v>
      </c>
      <c r="H26" s="55" t="s">
        <v>142</v>
      </c>
      <c r="I26" s="33"/>
      <c r="J26" s="48"/>
      <c r="K26" s="48"/>
      <c r="L26" s="48"/>
      <c r="M26" s="48"/>
      <c r="N26" s="48"/>
      <c r="O26" s="48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254" ht="21" customHeight="1" thickBot="1" x14ac:dyDescent="0.3">
      <c r="A27" s="10" t="s">
        <v>52</v>
      </c>
      <c r="B27" s="16">
        <v>157.57</v>
      </c>
      <c r="C27" s="19">
        <v>2</v>
      </c>
      <c r="D27" s="16">
        <f t="shared" si="2"/>
        <v>315.14</v>
      </c>
      <c r="E27" s="20" t="s">
        <v>46</v>
      </c>
      <c r="F27" s="20" t="s">
        <v>53</v>
      </c>
      <c r="G27" s="19" t="s">
        <v>12</v>
      </c>
      <c r="H27" s="55" t="s">
        <v>142</v>
      </c>
      <c r="I27" s="33"/>
      <c r="J27" s="48"/>
      <c r="K27" s="48"/>
      <c r="L27" s="48"/>
      <c r="M27" s="48"/>
      <c r="N27" s="48"/>
      <c r="O27" s="48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254" ht="21" customHeight="1" thickBot="1" x14ac:dyDescent="0.3">
      <c r="A28" s="27" t="s">
        <v>124</v>
      </c>
      <c r="B28" s="14">
        <v>153.85</v>
      </c>
      <c r="C28" s="28">
        <v>1</v>
      </c>
      <c r="D28" s="16">
        <f t="shared" si="2"/>
        <v>153.85</v>
      </c>
      <c r="E28" s="29" t="s">
        <v>125</v>
      </c>
      <c r="F28" s="30" t="s">
        <v>126</v>
      </c>
      <c r="G28" s="28" t="s">
        <v>84</v>
      </c>
      <c r="H28" s="57" t="s">
        <v>142</v>
      </c>
      <c r="I28" s="34"/>
      <c r="J28" s="48"/>
      <c r="K28" s="48"/>
      <c r="L28" s="48"/>
      <c r="M28" s="48"/>
      <c r="N28" s="48"/>
      <c r="O28" s="4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254" s="4" customFormat="1" ht="16.5" thickBot="1" x14ac:dyDescent="0.25">
      <c r="A29" s="49" t="s">
        <v>54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</row>
    <row r="30" spans="1:1254" ht="20.25" customHeight="1" thickBot="1" x14ac:dyDescent="0.3">
      <c r="A30" s="10" t="s">
        <v>55</v>
      </c>
      <c r="B30" s="15">
        <v>0</v>
      </c>
      <c r="C30" s="19">
        <v>1</v>
      </c>
      <c r="D30" s="16">
        <f t="shared" ref="D30:D35" si="3">B30*C30</f>
        <v>0</v>
      </c>
      <c r="E30" s="20" t="s">
        <v>56</v>
      </c>
      <c r="F30" s="20" t="s">
        <v>57</v>
      </c>
      <c r="G30" s="19" t="s">
        <v>12</v>
      </c>
      <c r="H30" s="54"/>
      <c r="I30" s="35"/>
      <c r="J30" s="48"/>
      <c r="K30" s="48"/>
      <c r="L30" s="48"/>
      <c r="M30" s="48"/>
      <c r="N30" s="48"/>
      <c r="O30" s="48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254" ht="20.25" customHeight="1" thickBot="1" x14ac:dyDescent="0.3">
      <c r="A31" s="10" t="s">
        <v>58</v>
      </c>
      <c r="B31" s="15">
        <v>0</v>
      </c>
      <c r="C31" s="19">
        <v>1</v>
      </c>
      <c r="D31" s="16">
        <f t="shared" si="3"/>
        <v>0</v>
      </c>
      <c r="E31" s="20" t="s">
        <v>56</v>
      </c>
      <c r="F31" s="20" t="s">
        <v>59</v>
      </c>
      <c r="G31" s="19" t="s">
        <v>12</v>
      </c>
      <c r="H31" s="54"/>
      <c r="I31" s="35"/>
      <c r="J31" s="48"/>
      <c r="K31" s="48"/>
      <c r="L31" s="48"/>
      <c r="M31" s="48"/>
      <c r="N31" s="48"/>
      <c r="O31" s="48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254" ht="20.25" customHeight="1" thickBot="1" x14ac:dyDescent="0.3">
      <c r="A32" s="10" t="s">
        <v>60</v>
      </c>
      <c r="B32" s="15">
        <v>0</v>
      </c>
      <c r="C32" s="19">
        <v>1</v>
      </c>
      <c r="D32" s="16">
        <f t="shared" si="3"/>
        <v>0</v>
      </c>
      <c r="E32" s="20" t="s">
        <v>56</v>
      </c>
      <c r="F32" s="20" t="s">
        <v>61</v>
      </c>
      <c r="G32" s="19" t="s">
        <v>12</v>
      </c>
      <c r="H32" s="54"/>
      <c r="I32" s="35"/>
      <c r="J32" s="48"/>
      <c r="K32" s="48"/>
      <c r="L32" s="48"/>
      <c r="M32" s="48"/>
      <c r="N32" s="48"/>
      <c r="O32" s="48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254" ht="20.25" customHeight="1" thickBot="1" x14ac:dyDescent="0.3">
      <c r="A33" s="10" t="s">
        <v>62</v>
      </c>
      <c r="B33" s="15">
        <v>0</v>
      </c>
      <c r="C33" s="19">
        <v>1</v>
      </c>
      <c r="D33" s="16">
        <f t="shared" si="3"/>
        <v>0</v>
      </c>
      <c r="E33" s="20" t="s">
        <v>56</v>
      </c>
      <c r="F33" s="20" t="s">
        <v>63</v>
      </c>
      <c r="G33" s="19" t="s">
        <v>12</v>
      </c>
      <c r="H33" s="54"/>
      <c r="I33" s="35"/>
      <c r="J33" s="48"/>
      <c r="K33" s="48"/>
      <c r="L33" s="48"/>
      <c r="M33" s="48"/>
      <c r="N33" s="48"/>
      <c r="O33" s="48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254" ht="20.25" customHeight="1" thickBot="1" x14ac:dyDescent="0.3">
      <c r="A34" s="10" t="s">
        <v>64</v>
      </c>
      <c r="B34" s="15">
        <v>0</v>
      </c>
      <c r="C34" s="19">
        <v>1</v>
      </c>
      <c r="D34" s="16">
        <f t="shared" si="3"/>
        <v>0</v>
      </c>
      <c r="E34" s="20" t="s">
        <v>56</v>
      </c>
      <c r="F34" s="20" t="s">
        <v>65</v>
      </c>
      <c r="G34" s="19" t="s">
        <v>12</v>
      </c>
      <c r="H34" s="54"/>
      <c r="I34" s="35"/>
      <c r="J34" s="48"/>
      <c r="K34" s="48"/>
      <c r="L34" s="48"/>
      <c r="M34" s="48"/>
      <c r="N34" s="48"/>
      <c r="O34" s="48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254" ht="20.25" customHeight="1" thickBot="1" x14ac:dyDescent="0.3">
      <c r="A35" s="10" t="s">
        <v>66</v>
      </c>
      <c r="B35" s="15">
        <v>0</v>
      </c>
      <c r="C35" s="19">
        <v>1</v>
      </c>
      <c r="D35" s="16">
        <f t="shared" si="3"/>
        <v>0</v>
      </c>
      <c r="E35" s="20" t="s">
        <v>56</v>
      </c>
      <c r="F35" s="20" t="s">
        <v>67</v>
      </c>
      <c r="G35" s="19" t="s">
        <v>12</v>
      </c>
      <c r="H35" s="54"/>
      <c r="I35" s="35"/>
      <c r="J35" s="48"/>
      <c r="K35" s="48"/>
      <c r="L35" s="48"/>
      <c r="M35" s="48"/>
      <c r="N35" s="48"/>
      <c r="O35" s="48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254" ht="18" thickBot="1" x14ac:dyDescent="0.25">
      <c r="A36" s="63" t="s">
        <v>77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254" ht="17.25" customHeight="1" thickBot="1" x14ac:dyDescent="0.3">
      <c r="A37" s="10" t="s">
        <v>132</v>
      </c>
      <c r="B37" s="15">
        <v>3.4495</v>
      </c>
      <c r="C37" s="19">
        <v>2</v>
      </c>
      <c r="D37" s="16">
        <f xml:space="preserve"> C37*O37*B37</f>
        <v>34.494999999999997</v>
      </c>
      <c r="E37" s="20" t="s">
        <v>78</v>
      </c>
      <c r="F37" s="20" t="s">
        <v>79</v>
      </c>
      <c r="G37" s="19" t="s">
        <v>12</v>
      </c>
      <c r="H37" s="54"/>
      <c r="I37" s="21"/>
      <c r="J37" s="53" t="s">
        <v>134</v>
      </c>
      <c r="K37" s="53"/>
      <c r="L37" s="53"/>
      <c r="M37" s="53"/>
      <c r="N37" s="53"/>
      <c r="O37" s="10">
        <v>5</v>
      </c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254" ht="17.25" customHeight="1" thickBot="1" x14ac:dyDescent="0.3">
      <c r="A38" s="10" t="s">
        <v>132</v>
      </c>
      <c r="B38" s="15">
        <v>3.45</v>
      </c>
      <c r="C38" s="19">
        <v>2</v>
      </c>
      <c r="D38" s="16">
        <f t="shared" ref="D38:D44" si="4" xml:space="preserve"> C38*O38*B38</f>
        <v>55.2</v>
      </c>
      <c r="E38" s="20" t="s">
        <v>78</v>
      </c>
      <c r="F38" s="20" t="s">
        <v>79</v>
      </c>
      <c r="G38" s="19" t="s">
        <v>12</v>
      </c>
      <c r="H38" s="54"/>
      <c r="I38" s="21"/>
      <c r="J38" s="53" t="s">
        <v>134</v>
      </c>
      <c r="K38" s="53"/>
      <c r="L38" s="53"/>
      <c r="M38" s="53"/>
      <c r="N38" s="53"/>
      <c r="O38" s="10">
        <v>8</v>
      </c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254" ht="17.25" customHeight="1" thickBot="1" x14ac:dyDescent="0.3">
      <c r="A39" s="10" t="s">
        <v>132</v>
      </c>
      <c r="B39" s="15">
        <v>3.4504999999999999</v>
      </c>
      <c r="C39" s="19">
        <v>2</v>
      </c>
      <c r="D39" s="16">
        <f t="shared" si="4"/>
        <v>27.603999999999999</v>
      </c>
      <c r="E39" s="20" t="s">
        <v>78</v>
      </c>
      <c r="F39" s="20" t="s">
        <v>79</v>
      </c>
      <c r="G39" s="19" t="s">
        <v>12</v>
      </c>
      <c r="H39" s="54"/>
      <c r="I39" s="21"/>
      <c r="J39" s="53" t="s">
        <v>134</v>
      </c>
      <c r="K39" s="53"/>
      <c r="L39" s="53"/>
      <c r="M39" s="53"/>
      <c r="N39" s="53"/>
      <c r="O39" s="10">
        <v>4</v>
      </c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254" ht="17.25" customHeight="1" thickBot="1" x14ac:dyDescent="0.3">
      <c r="A40" s="10" t="s">
        <v>132</v>
      </c>
      <c r="B40" s="15">
        <v>3.4510000000000001</v>
      </c>
      <c r="C40" s="19">
        <v>1</v>
      </c>
      <c r="D40" s="16">
        <f t="shared" si="4"/>
        <v>24.157</v>
      </c>
      <c r="E40" s="20" t="s">
        <v>78</v>
      </c>
      <c r="F40" s="20" t="s">
        <v>79</v>
      </c>
      <c r="G40" s="19" t="s">
        <v>12</v>
      </c>
      <c r="H40" s="54"/>
      <c r="I40" s="21"/>
      <c r="J40" s="53" t="s">
        <v>134</v>
      </c>
      <c r="K40" s="53"/>
      <c r="L40" s="53"/>
      <c r="M40" s="53"/>
      <c r="N40" s="53"/>
      <c r="O40" s="10">
        <v>7</v>
      </c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254" ht="17.25" customHeight="1" thickBot="1" x14ac:dyDescent="0.3">
      <c r="A41" s="10" t="s">
        <v>138</v>
      </c>
      <c r="B41" s="15">
        <v>5.3</v>
      </c>
      <c r="C41" s="19">
        <v>1</v>
      </c>
      <c r="D41" s="16">
        <f t="shared" si="4"/>
        <v>26.5</v>
      </c>
      <c r="E41" s="20" t="s">
        <v>78</v>
      </c>
      <c r="F41" s="20" t="s">
        <v>133</v>
      </c>
      <c r="G41" s="19" t="s">
        <v>12</v>
      </c>
      <c r="H41" s="54"/>
      <c r="I41" s="21"/>
      <c r="J41" s="53" t="s">
        <v>134</v>
      </c>
      <c r="K41" s="53"/>
      <c r="L41" s="53"/>
      <c r="M41" s="53"/>
      <c r="N41" s="53"/>
      <c r="O41" s="10">
        <v>5</v>
      </c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254" ht="17.25" customHeight="1" thickBot="1" x14ac:dyDescent="0.3">
      <c r="A42" s="10" t="s">
        <v>139</v>
      </c>
      <c r="B42" s="15">
        <v>2.67</v>
      </c>
      <c r="C42" s="19">
        <v>1</v>
      </c>
      <c r="D42" s="16">
        <f t="shared" si="4"/>
        <v>8.01</v>
      </c>
      <c r="E42" s="20" t="s">
        <v>78</v>
      </c>
      <c r="F42" s="20" t="s">
        <v>135</v>
      </c>
      <c r="G42" s="19" t="s">
        <v>12</v>
      </c>
      <c r="H42" s="54"/>
      <c r="I42" s="21"/>
      <c r="J42" s="53" t="s">
        <v>134</v>
      </c>
      <c r="K42" s="53"/>
      <c r="L42" s="53"/>
      <c r="M42" s="53"/>
      <c r="N42" s="53"/>
      <c r="O42" s="10">
        <v>3</v>
      </c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254" ht="17.25" customHeight="1" thickBot="1" x14ac:dyDescent="0.3">
      <c r="A43" s="10" t="s">
        <v>140</v>
      </c>
      <c r="B43" s="15">
        <v>1.65</v>
      </c>
      <c r="C43" s="19">
        <v>1</v>
      </c>
      <c r="D43" s="16">
        <f t="shared" si="4"/>
        <v>4.9499999999999993</v>
      </c>
      <c r="E43" s="20" t="s">
        <v>78</v>
      </c>
      <c r="F43" s="20" t="s">
        <v>136</v>
      </c>
      <c r="G43" s="19" t="s">
        <v>12</v>
      </c>
      <c r="H43" s="54"/>
      <c r="I43" s="21"/>
      <c r="J43" s="53" t="s">
        <v>134</v>
      </c>
      <c r="K43" s="53"/>
      <c r="L43" s="53"/>
      <c r="M43" s="53"/>
      <c r="N43" s="53"/>
      <c r="O43" s="10">
        <v>3</v>
      </c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254" ht="17.25" customHeight="1" thickBot="1" x14ac:dyDescent="0.3">
      <c r="A44" s="10" t="s">
        <v>141</v>
      </c>
      <c r="B44" s="15">
        <v>2.1800000000000002</v>
      </c>
      <c r="C44" s="19">
        <v>1</v>
      </c>
      <c r="D44" s="16">
        <f t="shared" si="4"/>
        <v>13.080000000000002</v>
      </c>
      <c r="E44" s="20" t="s">
        <v>78</v>
      </c>
      <c r="F44" s="20" t="s">
        <v>137</v>
      </c>
      <c r="G44" s="19" t="s">
        <v>12</v>
      </c>
      <c r="H44" s="54"/>
      <c r="I44" s="21"/>
      <c r="J44" s="53" t="s">
        <v>134</v>
      </c>
      <c r="K44" s="53"/>
      <c r="L44" s="53"/>
      <c r="M44" s="53"/>
      <c r="N44" s="53"/>
      <c r="O44" s="10">
        <v>6</v>
      </c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254" s="4" customFormat="1" ht="18" thickBot="1" x14ac:dyDescent="0.25">
      <c r="A45" s="62" t="s">
        <v>81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</row>
    <row r="46" spans="1:1254" ht="21" customHeight="1" thickBot="1" x14ac:dyDescent="0.3">
      <c r="A46" s="10" t="s">
        <v>68</v>
      </c>
      <c r="B46" s="15">
        <v>13.54</v>
      </c>
      <c r="C46" s="19">
        <v>1</v>
      </c>
      <c r="D46" s="16">
        <f>B46*C46</f>
        <v>13.54</v>
      </c>
      <c r="E46" s="20" t="s">
        <v>69</v>
      </c>
      <c r="F46" s="20" t="s">
        <v>70</v>
      </c>
      <c r="G46" s="19" t="s">
        <v>12</v>
      </c>
      <c r="H46" s="55" t="s">
        <v>142</v>
      </c>
      <c r="I46" s="36"/>
      <c r="J46" s="48"/>
      <c r="K46" s="48"/>
      <c r="L46" s="48"/>
      <c r="M46" s="48"/>
      <c r="N46" s="48"/>
      <c r="O46" s="48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254" ht="21" customHeight="1" thickBot="1" x14ac:dyDescent="0.3">
      <c r="A47" s="27" t="s">
        <v>82</v>
      </c>
      <c r="B47" s="14">
        <v>10.57</v>
      </c>
      <c r="C47" s="28">
        <v>1</v>
      </c>
      <c r="D47" s="16">
        <f t="shared" ref="D47:D63" si="5">B47*C47</f>
        <v>10.57</v>
      </c>
      <c r="E47" s="30" t="s">
        <v>19</v>
      </c>
      <c r="F47" s="30" t="s">
        <v>83</v>
      </c>
      <c r="G47" s="19" t="s">
        <v>12</v>
      </c>
      <c r="H47" s="55" t="s">
        <v>142</v>
      </c>
      <c r="I47" s="37"/>
      <c r="J47" s="50"/>
      <c r="K47" s="50"/>
      <c r="L47" s="50"/>
      <c r="M47" s="50"/>
      <c r="N47" s="50"/>
      <c r="O47" s="50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254" ht="21" customHeight="1" thickBot="1" x14ac:dyDescent="0.3">
      <c r="A48" s="38" t="s">
        <v>85</v>
      </c>
      <c r="B48" s="14">
        <v>73.180000000000007</v>
      </c>
      <c r="C48" s="28">
        <v>1</v>
      </c>
      <c r="D48" s="16">
        <f t="shared" si="5"/>
        <v>73.180000000000007</v>
      </c>
      <c r="E48" s="30" t="s">
        <v>86</v>
      </c>
      <c r="F48" s="30" t="s">
        <v>87</v>
      </c>
      <c r="G48" s="19" t="s">
        <v>12</v>
      </c>
      <c r="H48" s="55" t="s">
        <v>142</v>
      </c>
      <c r="I48" s="37"/>
      <c r="J48" s="48" t="s">
        <v>90</v>
      </c>
      <c r="K48" s="48"/>
      <c r="L48" s="48"/>
      <c r="M48" s="48"/>
      <c r="N48" s="48"/>
      <c r="O48" s="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254" ht="21" customHeight="1" thickBot="1" x14ac:dyDescent="0.3">
      <c r="A49" s="38" t="s">
        <v>88</v>
      </c>
      <c r="B49" s="14">
        <v>17.399999999999999</v>
      </c>
      <c r="C49" s="28">
        <v>1</v>
      </c>
      <c r="D49" s="16">
        <f t="shared" si="5"/>
        <v>17.399999999999999</v>
      </c>
      <c r="E49" s="30" t="s">
        <v>19</v>
      </c>
      <c r="F49" s="30" t="s">
        <v>89</v>
      </c>
      <c r="G49" s="19" t="s">
        <v>12</v>
      </c>
      <c r="H49" s="55" t="s">
        <v>142</v>
      </c>
      <c r="I49" s="34"/>
      <c r="J49" s="48" t="s">
        <v>91</v>
      </c>
      <c r="K49" s="48"/>
      <c r="L49" s="48"/>
      <c r="M49" s="48"/>
      <c r="N49" s="48"/>
      <c r="O49" s="48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254" ht="21" customHeight="1" thickBot="1" x14ac:dyDescent="0.3">
      <c r="A50" s="27" t="s">
        <v>92</v>
      </c>
      <c r="B50" s="14">
        <v>2.54</v>
      </c>
      <c r="C50" s="28">
        <v>2</v>
      </c>
      <c r="D50" s="16">
        <f t="shared" si="5"/>
        <v>5.08</v>
      </c>
      <c r="E50" s="30" t="s">
        <v>19</v>
      </c>
      <c r="F50" s="30" t="s">
        <v>93</v>
      </c>
      <c r="G50" s="19" t="s">
        <v>12</v>
      </c>
      <c r="H50" s="55" t="s">
        <v>142</v>
      </c>
      <c r="I50" s="34"/>
      <c r="J50" s="48"/>
      <c r="K50" s="48"/>
      <c r="L50" s="48"/>
      <c r="M50" s="48"/>
      <c r="N50" s="48"/>
      <c r="O50" s="48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254" ht="21" customHeight="1" thickBot="1" x14ac:dyDescent="0.3">
      <c r="A51" s="38" t="s">
        <v>94</v>
      </c>
      <c r="B51" s="14">
        <v>18.95</v>
      </c>
      <c r="C51" s="28">
        <v>1</v>
      </c>
      <c r="D51" s="16">
        <f t="shared" si="5"/>
        <v>18.95</v>
      </c>
      <c r="E51" s="30" t="s">
        <v>86</v>
      </c>
      <c r="F51" s="30" t="s">
        <v>95</v>
      </c>
      <c r="G51" s="19" t="s">
        <v>12</v>
      </c>
      <c r="H51" s="55" t="s">
        <v>142</v>
      </c>
      <c r="I51" s="34"/>
      <c r="J51" s="48" t="s">
        <v>96</v>
      </c>
      <c r="K51" s="48"/>
      <c r="L51" s="48"/>
      <c r="M51" s="48"/>
      <c r="N51" s="48"/>
      <c r="O51" s="48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254" ht="21" customHeight="1" thickBot="1" x14ac:dyDescent="0.3">
      <c r="A52" s="38" t="s">
        <v>85</v>
      </c>
      <c r="B52" s="14">
        <v>73.180000000000007</v>
      </c>
      <c r="C52" s="28">
        <v>1</v>
      </c>
      <c r="D52" s="16">
        <f t="shared" si="5"/>
        <v>73.180000000000007</v>
      </c>
      <c r="E52" s="30" t="s">
        <v>86</v>
      </c>
      <c r="F52" s="30" t="s">
        <v>87</v>
      </c>
      <c r="G52" s="19" t="s">
        <v>12</v>
      </c>
      <c r="H52" s="55" t="s">
        <v>142</v>
      </c>
      <c r="I52" s="37"/>
      <c r="J52" s="48"/>
      <c r="K52" s="48"/>
      <c r="L52" s="48"/>
      <c r="M52" s="48"/>
      <c r="N52" s="48"/>
      <c r="O52" s="48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254" ht="21" customHeight="1" thickBot="1" x14ac:dyDescent="0.3">
      <c r="A53" s="27" t="s">
        <v>97</v>
      </c>
      <c r="B53" s="14">
        <v>2.81</v>
      </c>
      <c r="C53" s="28">
        <v>1</v>
      </c>
      <c r="D53" s="16">
        <f t="shared" si="5"/>
        <v>2.81</v>
      </c>
      <c r="E53" s="30" t="s">
        <v>19</v>
      </c>
      <c r="F53" s="30" t="s">
        <v>98</v>
      </c>
      <c r="G53" s="19" t="s">
        <v>12</v>
      </c>
      <c r="H53" s="55" t="s">
        <v>142</v>
      </c>
      <c r="I53" s="34"/>
      <c r="J53" s="48"/>
      <c r="K53" s="48"/>
      <c r="L53" s="48"/>
      <c r="M53" s="48"/>
      <c r="N53" s="48"/>
      <c r="O53" s="48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254" ht="21" customHeight="1" thickBot="1" x14ac:dyDescent="0.3">
      <c r="A54" s="27" t="s">
        <v>99</v>
      </c>
      <c r="B54" s="14">
        <v>3.69</v>
      </c>
      <c r="C54" s="28">
        <v>1</v>
      </c>
      <c r="D54" s="16">
        <f t="shared" si="5"/>
        <v>3.69</v>
      </c>
      <c r="E54" s="30" t="s">
        <v>19</v>
      </c>
      <c r="F54" s="30" t="s">
        <v>100</v>
      </c>
      <c r="G54" s="19" t="s">
        <v>12</v>
      </c>
      <c r="H54" s="55" t="s">
        <v>142</v>
      </c>
      <c r="I54" s="34"/>
      <c r="J54" s="48"/>
      <c r="K54" s="48"/>
      <c r="L54" s="48"/>
      <c r="M54" s="48"/>
      <c r="N54" s="48"/>
      <c r="O54" s="48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254" ht="21" customHeight="1" thickBot="1" x14ac:dyDescent="0.3">
      <c r="A55" s="27" t="s">
        <v>101</v>
      </c>
      <c r="B55" s="14">
        <v>15.32</v>
      </c>
      <c r="C55" s="28">
        <v>1</v>
      </c>
      <c r="D55" s="16">
        <f t="shared" si="5"/>
        <v>15.32</v>
      </c>
      <c r="E55" s="30" t="s">
        <v>86</v>
      </c>
      <c r="F55" s="39" t="s">
        <v>102</v>
      </c>
      <c r="G55" s="19" t="s">
        <v>12</v>
      </c>
      <c r="H55" s="55" t="s">
        <v>142</v>
      </c>
      <c r="I55" s="34"/>
      <c r="J55" s="48" t="s">
        <v>105</v>
      </c>
      <c r="K55" s="48"/>
      <c r="L55" s="48"/>
      <c r="M55" s="48"/>
      <c r="N55" s="48"/>
      <c r="O55" s="48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254" ht="21" customHeight="1" thickBot="1" x14ac:dyDescent="0.3">
      <c r="A56" s="27" t="s">
        <v>103</v>
      </c>
      <c r="B56" s="14">
        <v>56.31</v>
      </c>
      <c r="C56" s="28">
        <v>1</v>
      </c>
      <c r="D56" s="16">
        <f t="shared" si="5"/>
        <v>56.31</v>
      </c>
      <c r="E56" s="30" t="s">
        <v>86</v>
      </c>
      <c r="F56" s="30" t="s">
        <v>104</v>
      </c>
      <c r="G56" s="19" t="s">
        <v>12</v>
      </c>
      <c r="H56" s="55" t="s">
        <v>142</v>
      </c>
      <c r="I56" s="34"/>
      <c r="J56" s="48" t="s">
        <v>106</v>
      </c>
      <c r="K56" s="48"/>
      <c r="L56" s="48"/>
      <c r="M56" s="48"/>
      <c r="N56" s="48"/>
      <c r="O56" s="48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254" ht="21" customHeight="1" thickBot="1" x14ac:dyDescent="0.3">
      <c r="A57" s="38" t="s">
        <v>88</v>
      </c>
      <c r="B57" s="14">
        <v>17.399999999999999</v>
      </c>
      <c r="C57" s="28">
        <v>1</v>
      </c>
      <c r="D57" s="16">
        <f t="shared" si="5"/>
        <v>17.399999999999999</v>
      </c>
      <c r="E57" s="30" t="s">
        <v>19</v>
      </c>
      <c r="F57" s="30" t="s">
        <v>89</v>
      </c>
      <c r="G57" s="19" t="s">
        <v>12</v>
      </c>
      <c r="H57" s="55" t="s">
        <v>142</v>
      </c>
      <c r="I57" s="34"/>
      <c r="J57" s="48"/>
      <c r="K57" s="48"/>
      <c r="L57" s="48"/>
      <c r="M57" s="48"/>
      <c r="N57" s="48"/>
      <c r="O57" s="48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254" ht="21" customHeight="1" thickBot="1" x14ac:dyDescent="0.3">
      <c r="A58" s="27" t="s">
        <v>107</v>
      </c>
      <c r="B58" s="14">
        <v>66.39</v>
      </c>
      <c r="C58" s="28">
        <v>1</v>
      </c>
      <c r="D58" s="16">
        <f t="shared" si="5"/>
        <v>66.39</v>
      </c>
      <c r="E58" s="30" t="s">
        <v>19</v>
      </c>
      <c r="F58" s="30" t="s">
        <v>108</v>
      </c>
      <c r="G58" s="19" t="s">
        <v>12</v>
      </c>
      <c r="H58" s="55" t="s">
        <v>142</v>
      </c>
      <c r="I58" s="34"/>
      <c r="J58" s="48"/>
      <c r="K58" s="48"/>
      <c r="L58" s="48"/>
      <c r="M58" s="48"/>
      <c r="N58" s="48"/>
      <c r="O58" s="4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254" ht="21" customHeight="1" thickBot="1" x14ac:dyDescent="0.3">
      <c r="A59" s="27" t="s">
        <v>109</v>
      </c>
      <c r="B59" s="14">
        <v>16.98</v>
      </c>
      <c r="C59" s="28">
        <v>2</v>
      </c>
      <c r="D59" s="16">
        <f t="shared" si="5"/>
        <v>33.96</v>
      </c>
      <c r="E59" s="30" t="s">
        <v>86</v>
      </c>
      <c r="F59" s="30" t="s">
        <v>110</v>
      </c>
      <c r="G59" s="19" t="s">
        <v>12</v>
      </c>
      <c r="H59" s="55" t="s">
        <v>142</v>
      </c>
      <c r="I59" s="34"/>
      <c r="J59" s="48"/>
      <c r="K59" s="48"/>
      <c r="L59" s="48"/>
      <c r="M59" s="48"/>
      <c r="N59" s="48"/>
      <c r="O59" s="48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254" ht="21" customHeight="1" thickBot="1" x14ac:dyDescent="0.3">
      <c r="A60" s="38" t="s">
        <v>111</v>
      </c>
      <c r="B60" s="14">
        <v>24.85</v>
      </c>
      <c r="C60" s="28">
        <v>1</v>
      </c>
      <c r="D60" s="16">
        <f t="shared" si="5"/>
        <v>24.85</v>
      </c>
      <c r="E60" s="30" t="s">
        <v>19</v>
      </c>
      <c r="F60" s="30" t="s">
        <v>112</v>
      </c>
      <c r="G60" s="19" t="s">
        <v>12</v>
      </c>
      <c r="H60" s="55" t="s">
        <v>142</v>
      </c>
      <c r="I60" s="34"/>
      <c r="J60" s="48"/>
      <c r="K60" s="48"/>
      <c r="L60" s="48"/>
      <c r="M60" s="48"/>
      <c r="N60" s="48"/>
      <c r="O60" s="48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254" ht="21" customHeight="1" thickBot="1" x14ac:dyDescent="0.3">
      <c r="A61" s="38" t="s">
        <v>113</v>
      </c>
      <c r="B61" s="14">
        <v>16.2</v>
      </c>
      <c r="C61" s="28">
        <v>1</v>
      </c>
      <c r="D61" s="16">
        <f t="shared" si="5"/>
        <v>16.2</v>
      </c>
      <c r="E61" s="30" t="s">
        <v>19</v>
      </c>
      <c r="F61" s="30" t="s">
        <v>114</v>
      </c>
      <c r="G61" s="19" t="s">
        <v>12</v>
      </c>
      <c r="H61" s="55" t="s">
        <v>142</v>
      </c>
      <c r="I61" s="34"/>
      <c r="J61" s="48"/>
      <c r="K61" s="48"/>
      <c r="L61" s="48"/>
      <c r="M61" s="48"/>
      <c r="N61" s="48"/>
      <c r="O61" s="48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254" ht="21" customHeight="1" thickBot="1" x14ac:dyDescent="0.3">
      <c r="A62" s="27" t="s">
        <v>127</v>
      </c>
      <c r="B62" s="14">
        <v>49.39</v>
      </c>
      <c r="C62" s="28">
        <v>1</v>
      </c>
      <c r="D62" s="16">
        <f t="shared" si="5"/>
        <v>49.39</v>
      </c>
      <c r="E62" s="30" t="s">
        <v>19</v>
      </c>
      <c r="F62" s="30" t="s">
        <v>128</v>
      </c>
      <c r="G62" s="19" t="s">
        <v>12</v>
      </c>
      <c r="H62" s="55" t="s">
        <v>142</v>
      </c>
      <c r="I62" s="34"/>
      <c r="J62" s="48"/>
      <c r="K62" s="48"/>
      <c r="L62" s="48"/>
      <c r="M62" s="48"/>
      <c r="N62" s="48"/>
      <c r="O62" s="48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254" ht="21" customHeight="1" thickBot="1" x14ac:dyDescent="0.3">
      <c r="A63" s="27" t="s">
        <v>129</v>
      </c>
      <c r="B63" s="14">
        <v>131.82</v>
      </c>
      <c r="C63" s="28">
        <v>1</v>
      </c>
      <c r="D63" s="16">
        <f t="shared" si="5"/>
        <v>131.82</v>
      </c>
      <c r="E63" s="30" t="s">
        <v>76</v>
      </c>
      <c r="F63" s="30" t="s">
        <v>84</v>
      </c>
      <c r="G63" s="19" t="s">
        <v>12</v>
      </c>
      <c r="H63" s="55" t="s">
        <v>142</v>
      </c>
      <c r="I63" s="34"/>
      <c r="J63" s="48"/>
      <c r="K63" s="48"/>
      <c r="L63" s="48"/>
      <c r="M63" s="48"/>
      <c r="N63" s="48"/>
      <c r="O63" s="48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254" s="4" customFormat="1" ht="18" thickBot="1" x14ac:dyDescent="0.25">
      <c r="A64" s="62" t="s">
        <v>71</v>
      </c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  <c r="AMZ64"/>
      <c r="ANA64"/>
      <c r="ANB64"/>
      <c r="ANC64"/>
      <c r="AND64"/>
      <c r="ANE64"/>
      <c r="ANF64"/>
      <c r="ANG64"/>
      <c r="ANH64"/>
      <c r="ANI64"/>
      <c r="ANJ64"/>
      <c r="ANK64"/>
      <c r="ANL64"/>
      <c r="ANM64"/>
      <c r="ANN64"/>
      <c r="ANO64"/>
      <c r="ANP64"/>
      <c r="ANQ64"/>
      <c r="ANR64"/>
      <c r="ANS64"/>
      <c r="ANT64"/>
      <c r="ANU64"/>
      <c r="ANV64"/>
      <c r="ANW64"/>
      <c r="ANX64"/>
      <c r="ANY64"/>
      <c r="ANZ64"/>
      <c r="AOA64"/>
      <c r="AOB64"/>
      <c r="AOC64"/>
      <c r="AOD64"/>
      <c r="AOE64"/>
      <c r="AOF64"/>
      <c r="AOG64"/>
      <c r="AOH64"/>
      <c r="AOI64"/>
      <c r="AOJ64"/>
      <c r="AOK64"/>
      <c r="AOL64"/>
      <c r="AOM64"/>
      <c r="AON64"/>
      <c r="AOO64"/>
      <c r="AOP64"/>
      <c r="AOQ64"/>
      <c r="AOR64"/>
      <c r="AOS64"/>
      <c r="AOT64"/>
      <c r="AOU64"/>
      <c r="AOV64"/>
      <c r="AOW64"/>
      <c r="AOX64"/>
      <c r="AOY64"/>
      <c r="AOZ64"/>
      <c r="APA64"/>
      <c r="APB64"/>
      <c r="APC64"/>
      <c r="APD64"/>
      <c r="APE64"/>
      <c r="APF64"/>
      <c r="APG64"/>
      <c r="APH64"/>
      <c r="API64"/>
      <c r="APJ64"/>
      <c r="APK64"/>
      <c r="APL64"/>
      <c r="APM64"/>
      <c r="APN64"/>
      <c r="APO64"/>
      <c r="APP64"/>
      <c r="APQ64"/>
      <c r="APR64"/>
      <c r="APS64"/>
      <c r="APT64"/>
      <c r="APU64"/>
      <c r="APV64"/>
      <c r="APW64"/>
      <c r="APX64"/>
      <c r="APY64"/>
      <c r="APZ64"/>
      <c r="AQA64"/>
      <c r="AQB64"/>
      <c r="AQC64"/>
      <c r="AQD64"/>
      <c r="AQE64"/>
      <c r="AQF64"/>
      <c r="AQG64"/>
      <c r="AQH64"/>
      <c r="AQI64"/>
      <c r="AQJ64"/>
      <c r="AQK64"/>
      <c r="AQL64"/>
      <c r="AQM64"/>
      <c r="AQN64"/>
      <c r="AQO64"/>
      <c r="AQP64"/>
      <c r="AQQ64"/>
      <c r="AQR64"/>
      <c r="AQS64"/>
      <c r="AQT64"/>
      <c r="AQU64"/>
      <c r="AQV64"/>
      <c r="AQW64"/>
      <c r="AQX64"/>
      <c r="AQY64"/>
      <c r="AQZ64"/>
      <c r="ARA64"/>
      <c r="ARB64"/>
      <c r="ARC64"/>
      <c r="ARD64"/>
      <c r="ARE64"/>
      <c r="ARF64"/>
      <c r="ARG64"/>
      <c r="ARH64"/>
      <c r="ARI64"/>
      <c r="ARJ64"/>
      <c r="ARK64"/>
      <c r="ARL64"/>
      <c r="ARM64"/>
      <c r="ARN64"/>
      <c r="ARO64"/>
      <c r="ARP64"/>
      <c r="ARQ64"/>
      <c r="ARR64"/>
      <c r="ARS64"/>
      <c r="ART64"/>
      <c r="ARU64"/>
      <c r="ARV64"/>
      <c r="ARW64"/>
      <c r="ARX64"/>
      <c r="ARY64"/>
      <c r="ARZ64"/>
      <c r="ASA64"/>
      <c r="ASB64"/>
      <c r="ASC64"/>
      <c r="ASD64"/>
      <c r="ASE64"/>
      <c r="ASF64"/>
      <c r="ASG64"/>
      <c r="ASH64"/>
      <c r="ASI64"/>
      <c r="ASJ64"/>
      <c r="ASK64"/>
      <c r="ASL64"/>
      <c r="ASM64"/>
      <c r="ASN64"/>
      <c r="ASO64"/>
      <c r="ASP64"/>
      <c r="ASQ64"/>
      <c r="ASR64"/>
      <c r="ASS64"/>
      <c r="AST64"/>
      <c r="ASU64"/>
      <c r="ASV64"/>
      <c r="ASW64"/>
      <c r="ASX64"/>
      <c r="ASY64"/>
      <c r="ASZ64"/>
      <c r="ATA64"/>
      <c r="ATB64"/>
      <c r="ATC64"/>
      <c r="ATD64"/>
      <c r="ATE64"/>
      <c r="ATF64"/>
      <c r="ATG64"/>
      <c r="ATH64"/>
      <c r="ATI64"/>
      <c r="ATJ64"/>
      <c r="ATK64"/>
      <c r="ATL64"/>
      <c r="ATM64"/>
      <c r="ATN64"/>
      <c r="ATO64"/>
      <c r="ATP64"/>
      <c r="ATQ64"/>
      <c r="ATR64"/>
      <c r="ATS64"/>
      <c r="ATT64"/>
      <c r="ATU64"/>
      <c r="ATV64"/>
      <c r="ATW64"/>
      <c r="ATX64"/>
      <c r="ATY64"/>
      <c r="ATZ64"/>
      <c r="AUA64"/>
      <c r="AUB64"/>
      <c r="AUC64"/>
      <c r="AUD64"/>
      <c r="AUE64"/>
      <c r="AUF64"/>
      <c r="AUG64"/>
      <c r="AUH64"/>
      <c r="AUI64"/>
      <c r="AUJ64"/>
      <c r="AUK64"/>
      <c r="AUL64"/>
      <c r="AUM64"/>
      <c r="AUN64"/>
      <c r="AUO64"/>
      <c r="AUP64"/>
      <c r="AUQ64"/>
      <c r="AUR64"/>
      <c r="AUS64"/>
      <c r="AUT64"/>
      <c r="AUU64"/>
      <c r="AUV64"/>
      <c r="AUW64"/>
      <c r="AUX64"/>
      <c r="AUY64"/>
      <c r="AUZ64"/>
      <c r="AVA64"/>
      <c r="AVB64"/>
      <c r="AVC64"/>
      <c r="AVD64"/>
      <c r="AVE64"/>
      <c r="AVF64"/>
    </row>
    <row r="65" spans="1:1254" s="5" customFormat="1" ht="19.5" customHeight="1" thickBot="1" x14ac:dyDescent="0.3">
      <c r="A65" s="40"/>
      <c r="B65" s="41"/>
      <c r="C65" s="42"/>
      <c r="D65" s="43"/>
      <c r="E65" s="29"/>
      <c r="F65" s="29"/>
      <c r="G65" s="19" t="s">
        <v>12</v>
      </c>
      <c r="H65" s="44"/>
      <c r="I65" s="40"/>
      <c r="J65" s="52"/>
      <c r="K65" s="52"/>
      <c r="L65" s="52"/>
      <c r="M65" s="52"/>
      <c r="N65" s="52"/>
      <c r="O65" s="52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  <c r="AMS65"/>
      <c r="AMT65"/>
      <c r="AMU65"/>
      <c r="AMV65"/>
      <c r="AMW65"/>
      <c r="AMX65"/>
      <c r="AMY65"/>
      <c r="AMZ65"/>
      <c r="ANA65"/>
      <c r="ANB65"/>
      <c r="ANC65"/>
      <c r="AND65"/>
      <c r="ANE65"/>
      <c r="ANF65"/>
      <c r="ANG65"/>
      <c r="ANH65"/>
      <c r="ANI65"/>
      <c r="ANJ65"/>
      <c r="ANK65"/>
      <c r="ANL65"/>
      <c r="ANM65"/>
      <c r="ANN65"/>
      <c r="ANO65"/>
      <c r="ANP65"/>
      <c r="ANQ65"/>
      <c r="ANR65"/>
      <c r="ANS65"/>
      <c r="ANT65"/>
      <c r="ANU65"/>
      <c r="ANV65"/>
      <c r="ANW65"/>
      <c r="ANX65"/>
      <c r="ANY65"/>
      <c r="ANZ65"/>
      <c r="AOA65"/>
      <c r="AOB65"/>
      <c r="AOC65"/>
      <c r="AOD65"/>
      <c r="AOE65"/>
      <c r="AOF65"/>
      <c r="AOG65"/>
      <c r="AOH65"/>
      <c r="AOI65"/>
      <c r="AOJ65"/>
      <c r="AOK65"/>
      <c r="AOL65"/>
      <c r="AOM65"/>
      <c r="AON65"/>
      <c r="AOO65"/>
      <c r="AOP65"/>
      <c r="AOQ65"/>
      <c r="AOR65"/>
      <c r="AOS65"/>
      <c r="AOT65"/>
      <c r="AOU65"/>
      <c r="AOV65"/>
      <c r="AOW65"/>
      <c r="AOX65"/>
      <c r="AOY65"/>
      <c r="AOZ65"/>
      <c r="APA65"/>
      <c r="APB65"/>
      <c r="APC65"/>
      <c r="APD65"/>
      <c r="APE65"/>
      <c r="APF65"/>
      <c r="APG65"/>
      <c r="APH65"/>
      <c r="API65"/>
      <c r="APJ65"/>
      <c r="APK65"/>
      <c r="APL65"/>
      <c r="APM65"/>
      <c r="APN65"/>
      <c r="APO65"/>
      <c r="APP65"/>
      <c r="APQ65"/>
      <c r="APR65"/>
      <c r="APS65"/>
      <c r="APT65"/>
      <c r="APU65"/>
      <c r="APV65"/>
      <c r="APW65"/>
      <c r="APX65"/>
      <c r="APY65"/>
      <c r="APZ65"/>
      <c r="AQA65"/>
      <c r="AQB65"/>
      <c r="AQC65"/>
      <c r="AQD65"/>
      <c r="AQE65"/>
      <c r="AQF65"/>
      <c r="AQG65"/>
      <c r="AQH65"/>
      <c r="AQI65"/>
      <c r="AQJ65"/>
      <c r="AQK65"/>
      <c r="AQL65"/>
      <c r="AQM65"/>
      <c r="AQN65"/>
      <c r="AQO65"/>
      <c r="AQP65"/>
      <c r="AQQ65"/>
      <c r="AQR65"/>
      <c r="AQS65"/>
      <c r="AQT65"/>
      <c r="AQU65"/>
      <c r="AQV65"/>
      <c r="AQW65"/>
      <c r="AQX65"/>
      <c r="AQY65"/>
      <c r="AQZ65"/>
      <c r="ARA65"/>
      <c r="ARB65"/>
      <c r="ARC65"/>
      <c r="ARD65"/>
      <c r="ARE65"/>
      <c r="ARF65"/>
      <c r="ARG65"/>
      <c r="ARH65"/>
      <c r="ARI65"/>
      <c r="ARJ65"/>
      <c r="ARK65"/>
      <c r="ARL65"/>
      <c r="ARM65"/>
      <c r="ARN65"/>
      <c r="ARO65"/>
      <c r="ARP65"/>
      <c r="ARQ65"/>
      <c r="ARR65"/>
      <c r="ARS65"/>
      <c r="ART65"/>
      <c r="ARU65"/>
      <c r="ARV65"/>
      <c r="ARW65"/>
      <c r="ARX65"/>
      <c r="ARY65"/>
      <c r="ARZ65"/>
      <c r="ASA65"/>
      <c r="ASB65"/>
      <c r="ASC65"/>
      <c r="ASD65"/>
      <c r="ASE65"/>
      <c r="ASF65"/>
      <c r="ASG65"/>
      <c r="ASH65"/>
      <c r="ASI65"/>
      <c r="ASJ65"/>
      <c r="ASK65"/>
      <c r="ASL65"/>
      <c r="ASM65"/>
      <c r="ASN65"/>
      <c r="ASO65"/>
      <c r="ASP65"/>
      <c r="ASQ65"/>
      <c r="ASR65"/>
      <c r="ASS65"/>
      <c r="AST65"/>
      <c r="ASU65"/>
      <c r="ASV65"/>
      <c r="ASW65"/>
      <c r="ASX65"/>
      <c r="ASY65"/>
      <c r="ASZ65"/>
      <c r="ATA65"/>
      <c r="ATB65"/>
      <c r="ATC65"/>
      <c r="ATD65"/>
      <c r="ATE65"/>
      <c r="ATF65"/>
      <c r="ATG65"/>
      <c r="ATH65"/>
      <c r="ATI65"/>
      <c r="ATJ65"/>
      <c r="ATK65"/>
      <c r="ATL65"/>
      <c r="ATM65"/>
      <c r="ATN65"/>
      <c r="ATO65"/>
      <c r="ATP65"/>
      <c r="ATQ65"/>
      <c r="ATR65"/>
      <c r="ATS65"/>
      <c r="ATT65"/>
      <c r="ATU65"/>
      <c r="ATV65"/>
      <c r="ATW65"/>
      <c r="ATX65"/>
      <c r="ATY65"/>
      <c r="ATZ65"/>
      <c r="AUA65"/>
      <c r="AUB65"/>
      <c r="AUC65"/>
      <c r="AUD65"/>
      <c r="AUE65"/>
      <c r="AUF65"/>
      <c r="AUG65"/>
      <c r="AUH65"/>
      <c r="AUI65"/>
      <c r="AUJ65"/>
      <c r="AUK65"/>
      <c r="AUL65"/>
      <c r="AUM65"/>
      <c r="AUN65"/>
      <c r="AUO65"/>
      <c r="AUP65"/>
      <c r="AUQ65"/>
      <c r="AUR65"/>
      <c r="AUS65"/>
      <c r="AUT65"/>
      <c r="AUU65"/>
      <c r="AUV65"/>
      <c r="AUW65"/>
      <c r="AUX65"/>
      <c r="AUY65"/>
      <c r="AUZ65"/>
      <c r="AVA65"/>
      <c r="AVB65"/>
      <c r="AVC65"/>
      <c r="AVD65"/>
      <c r="AVE65"/>
      <c r="AVF65"/>
    </row>
    <row r="66" spans="1:1254" s="5" customFormat="1" ht="19.5" customHeight="1" thickBot="1" x14ac:dyDescent="0.3">
      <c r="A66" s="40"/>
      <c r="B66" s="41"/>
      <c r="C66" s="42"/>
      <c r="D66" s="43"/>
      <c r="E66" s="29"/>
      <c r="F66" s="29"/>
      <c r="G66" s="19" t="s">
        <v>12</v>
      </c>
      <c r="H66" s="44"/>
      <c r="I66" s="40"/>
      <c r="J66" s="52"/>
      <c r="K66" s="52"/>
      <c r="L66" s="52"/>
      <c r="M66" s="52"/>
      <c r="N66" s="52"/>
      <c r="O66" s="52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  <c r="AUX66"/>
      <c r="AUY66"/>
      <c r="AUZ66"/>
      <c r="AVA66"/>
      <c r="AVB66"/>
      <c r="AVC66"/>
      <c r="AVD66"/>
      <c r="AVE66"/>
      <c r="AVF66"/>
    </row>
    <row r="67" spans="1:1254" ht="19.350000000000001" customHeight="1" thickBot="1" x14ac:dyDescent="0.25">
      <c r="A67" s="62" t="s">
        <v>72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254" ht="23.25" customHeight="1" thickBot="1" x14ac:dyDescent="0.3">
      <c r="A68" s="45" t="s">
        <v>75</v>
      </c>
      <c r="B68" s="13">
        <v>28.8</v>
      </c>
      <c r="C68" s="26">
        <v>1</v>
      </c>
      <c r="D68" s="16">
        <f>B68*C68</f>
        <v>28.8</v>
      </c>
      <c r="E68" s="46" t="s">
        <v>76</v>
      </c>
      <c r="F68" s="23" t="s">
        <v>131</v>
      </c>
      <c r="G68" s="19" t="s">
        <v>12</v>
      </c>
      <c r="H68" s="55" t="s">
        <v>142</v>
      </c>
      <c r="I68" s="47"/>
      <c r="J68" s="50"/>
      <c r="K68" s="50"/>
      <c r="L68" s="50"/>
      <c r="M68" s="50"/>
      <c r="N68" s="50"/>
      <c r="O68" s="50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254" ht="23.25" customHeight="1" thickBot="1" x14ac:dyDescent="0.3">
      <c r="A69" s="27" t="s">
        <v>115</v>
      </c>
      <c r="B69" s="14">
        <v>20.25</v>
      </c>
      <c r="C69" s="28">
        <v>1</v>
      </c>
      <c r="D69" s="16">
        <f t="shared" ref="D69:D70" si="6">B69*C69</f>
        <v>20.25</v>
      </c>
      <c r="E69" s="29" t="s">
        <v>19</v>
      </c>
      <c r="F69" s="30" t="s">
        <v>116</v>
      </c>
      <c r="G69" s="28" t="s">
        <v>84</v>
      </c>
      <c r="H69" s="55" t="s">
        <v>142</v>
      </c>
      <c r="I69" s="34"/>
      <c r="J69" s="50" t="s">
        <v>119</v>
      </c>
      <c r="K69" s="50"/>
      <c r="L69" s="50"/>
      <c r="M69" s="50"/>
      <c r="N69" s="50"/>
      <c r="O69" s="50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254" s="4" customFormat="1" ht="23.25" customHeight="1" thickBot="1" x14ac:dyDescent="0.3">
      <c r="A70" s="27" t="s">
        <v>117</v>
      </c>
      <c r="B70" s="14">
        <v>2.63</v>
      </c>
      <c r="C70" s="28">
        <v>3</v>
      </c>
      <c r="D70" s="16">
        <f t="shared" si="6"/>
        <v>7.89</v>
      </c>
      <c r="E70" s="29" t="s">
        <v>19</v>
      </c>
      <c r="F70" s="30" t="s">
        <v>118</v>
      </c>
      <c r="G70" s="28" t="s">
        <v>84</v>
      </c>
      <c r="H70" s="55" t="s">
        <v>142</v>
      </c>
      <c r="I70" s="34"/>
      <c r="J70" s="50" t="s">
        <v>120</v>
      </c>
      <c r="K70" s="50"/>
      <c r="L70" s="50"/>
      <c r="M70" s="50"/>
      <c r="N70" s="50"/>
      <c r="O70" s="5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  <c r="AMZ70"/>
      <c r="ANA70"/>
      <c r="ANB70"/>
      <c r="ANC70"/>
      <c r="AND70"/>
      <c r="ANE70"/>
      <c r="ANF70"/>
      <c r="ANG70"/>
      <c r="ANH70"/>
      <c r="ANI70"/>
      <c r="ANJ70"/>
      <c r="ANK70"/>
      <c r="ANL70"/>
      <c r="ANM70"/>
      <c r="ANN70"/>
      <c r="ANO70"/>
      <c r="ANP70"/>
      <c r="ANQ70"/>
      <c r="ANR70"/>
      <c r="ANS70"/>
      <c r="ANT70"/>
      <c r="ANU70"/>
      <c r="ANV70"/>
      <c r="ANW70"/>
      <c r="ANX70"/>
      <c r="ANY70"/>
      <c r="ANZ70"/>
      <c r="AOA70"/>
      <c r="AOB70"/>
      <c r="AOC70"/>
      <c r="AOD70"/>
      <c r="AOE70"/>
      <c r="AOF70"/>
      <c r="AOG70"/>
      <c r="AOH70"/>
      <c r="AOI70"/>
      <c r="AOJ70"/>
      <c r="AOK70"/>
      <c r="AOL70"/>
      <c r="AOM70"/>
      <c r="AON70"/>
      <c r="AOO70"/>
      <c r="AOP70"/>
      <c r="AOQ70"/>
      <c r="AOR70"/>
      <c r="AOS70"/>
      <c r="AOT70"/>
      <c r="AOU70"/>
      <c r="AOV70"/>
      <c r="AOW70"/>
      <c r="AOX70"/>
      <c r="AOY70"/>
      <c r="AOZ70"/>
      <c r="APA70"/>
      <c r="APB70"/>
      <c r="APC70"/>
      <c r="APD70"/>
      <c r="APE70"/>
      <c r="APF70"/>
      <c r="APG70"/>
      <c r="APH70"/>
      <c r="API70"/>
      <c r="APJ70"/>
      <c r="APK70"/>
      <c r="APL70"/>
      <c r="APM70"/>
      <c r="APN70"/>
      <c r="APO70"/>
      <c r="APP70"/>
      <c r="APQ70"/>
      <c r="APR70"/>
      <c r="APS70"/>
      <c r="APT70"/>
      <c r="APU70"/>
      <c r="APV70"/>
      <c r="APW70"/>
      <c r="APX70"/>
      <c r="APY70"/>
      <c r="APZ70"/>
      <c r="AQA70"/>
      <c r="AQB70"/>
      <c r="AQC70"/>
      <c r="AQD70"/>
      <c r="AQE70"/>
      <c r="AQF70"/>
      <c r="AQG70"/>
      <c r="AQH70"/>
      <c r="AQI70"/>
      <c r="AQJ70"/>
      <c r="AQK70"/>
      <c r="AQL70"/>
      <c r="AQM70"/>
      <c r="AQN70"/>
      <c r="AQO70"/>
      <c r="AQP70"/>
      <c r="AQQ70"/>
      <c r="AQR70"/>
      <c r="AQS70"/>
      <c r="AQT70"/>
      <c r="AQU70"/>
      <c r="AQV70"/>
      <c r="AQW70"/>
      <c r="AQX70"/>
      <c r="AQY70"/>
      <c r="AQZ70"/>
      <c r="ARA70"/>
      <c r="ARB70"/>
      <c r="ARC70"/>
      <c r="ARD70"/>
      <c r="ARE70"/>
      <c r="ARF70"/>
      <c r="ARG70"/>
      <c r="ARH70"/>
      <c r="ARI70"/>
      <c r="ARJ70"/>
      <c r="ARK70"/>
      <c r="ARL70"/>
      <c r="ARM70"/>
      <c r="ARN70"/>
      <c r="ARO70"/>
      <c r="ARP70"/>
      <c r="ARQ70"/>
      <c r="ARR70"/>
      <c r="ARS70"/>
      <c r="ART70"/>
      <c r="ARU70"/>
      <c r="ARV70"/>
      <c r="ARW70"/>
      <c r="ARX70"/>
      <c r="ARY70"/>
      <c r="ARZ70"/>
      <c r="ASA70"/>
      <c r="ASB70"/>
      <c r="ASC70"/>
      <c r="ASD70"/>
      <c r="ASE70"/>
      <c r="ASF70"/>
      <c r="ASG70"/>
      <c r="ASH70"/>
      <c r="ASI70"/>
      <c r="ASJ70"/>
      <c r="ASK70"/>
      <c r="ASL70"/>
      <c r="ASM70"/>
      <c r="ASN70"/>
      <c r="ASO70"/>
      <c r="ASP70"/>
      <c r="ASQ70"/>
      <c r="ASR70"/>
      <c r="ASS70"/>
      <c r="AST70"/>
      <c r="ASU70"/>
      <c r="ASV70"/>
      <c r="ASW70"/>
      <c r="ASX70"/>
      <c r="ASY70"/>
      <c r="ASZ70"/>
      <c r="ATA70"/>
      <c r="ATB70"/>
      <c r="ATC70"/>
      <c r="ATD70"/>
      <c r="ATE70"/>
      <c r="ATF70"/>
      <c r="ATG70"/>
      <c r="ATH70"/>
      <c r="ATI70"/>
      <c r="ATJ70"/>
      <c r="ATK70"/>
      <c r="ATL70"/>
      <c r="ATM70"/>
      <c r="ATN70"/>
      <c r="ATO70"/>
      <c r="ATP70"/>
      <c r="ATQ70"/>
      <c r="ATR70"/>
      <c r="ATS70"/>
      <c r="ATT70"/>
      <c r="ATU70"/>
      <c r="ATV70"/>
      <c r="ATW70"/>
      <c r="ATX70"/>
      <c r="ATY70"/>
      <c r="ATZ70"/>
      <c r="AUA70"/>
      <c r="AUB70"/>
      <c r="AUC70"/>
      <c r="AUD70"/>
      <c r="AUE70"/>
      <c r="AUF70"/>
      <c r="AUG70"/>
      <c r="AUH70"/>
      <c r="AUI70"/>
      <c r="AUJ70"/>
      <c r="AUK70"/>
      <c r="AUL70"/>
      <c r="AUM70"/>
      <c r="AUN70"/>
      <c r="AUO70"/>
      <c r="AUP70"/>
      <c r="AUQ70"/>
      <c r="AUR70"/>
      <c r="AUS70"/>
      <c r="AUT70"/>
      <c r="AUU70"/>
      <c r="AUV70"/>
      <c r="AUW70"/>
      <c r="AUX70"/>
      <c r="AUY70"/>
      <c r="AUZ70"/>
      <c r="AVA70"/>
      <c r="AVB70"/>
      <c r="AVC70"/>
      <c r="AVD70"/>
      <c r="AVE70"/>
      <c r="AVF70"/>
    </row>
    <row r="71" spans="1:1254" ht="31.5" customHeight="1" thickBot="1" x14ac:dyDescent="0.25">
      <c r="A71" s="58" t="s">
        <v>130</v>
      </c>
      <c r="B71" s="59"/>
      <c r="C71" s="60"/>
      <c r="D71" s="61">
        <f>SUM(D3:D5,D7:D21,D23:D28,D30:D35,D37:D42,D46:D63,D68:D70)</f>
        <v>2120.8760000000002</v>
      </c>
      <c r="E71" s="11"/>
      <c r="F71" s="11"/>
      <c r="G71" s="12"/>
      <c r="H71" s="12"/>
      <c r="I71" s="12"/>
      <c r="J71" s="12"/>
      <c r="K71" s="12"/>
      <c r="L71" s="12"/>
      <c r="M71" s="12"/>
      <c r="N71" s="12"/>
      <c r="O71" s="12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254" x14ac:dyDescent="0.2"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254" x14ac:dyDescent="0.2"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</sheetData>
  <mergeCells count="71">
    <mergeCell ref="A71:C71"/>
    <mergeCell ref="J37:N37"/>
    <mergeCell ref="J41:N41"/>
    <mergeCell ref="J40:N40"/>
    <mergeCell ref="J39:N39"/>
    <mergeCell ref="J38:N38"/>
    <mergeCell ref="J44:N44"/>
    <mergeCell ref="J43:N43"/>
    <mergeCell ref="J42:N42"/>
    <mergeCell ref="J13:O13"/>
    <mergeCell ref="J14:O14"/>
    <mergeCell ref="J70:O70"/>
    <mergeCell ref="J69:O69"/>
    <mergeCell ref="J20:O20"/>
    <mergeCell ref="J28:O28"/>
    <mergeCell ref="J65:O65"/>
    <mergeCell ref="J66:O66"/>
    <mergeCell ref="A45:O45"/>
    <mergeCell ref="A67:O67"/>
    <mergeCell ref="A64:O64"/>
    <mergeCell ref="J52:O52"/>
    <mergeCell ref="J51:O51"/>
    <mergeCell ref="J50:O50"/>
    <mergeCell ref="J47:O47"/>
    <mergeCell ref="J15:O15"/>
    <mergeCell ref="J8:O8"/>
    <mergeCell ref="J9:O9"/>
    <mergeCell ref="J10:O10"/>
    <mergeCell ref="J11:O11"/>
    <mergeCell ref="J12:O12"/>
    <mergeCell ref="J1:O1"/>
    <mergeCell ref="J3:O3"/>
    <mergeCell ref="J4:O4"/>
    <mergeCell ref="J5:O5"/>
    <mergeCell ref="J7:O7"/>
    <mergeCell ref="A6:O6"/>
    <mergeCell ref="A2:O2"/>
    <mergeCell ref="J16:O16"/>
    <mergeCell ref="J17:O17"/>
    <mergeCell ref="J18:O18"/>
    <mergeCell ref="J19:O19"/>
    <mergeCell ref="J23:O23"/>
    <mergeCell ref="J24:O24"/>
    <mergeCell ref="J25:O25"/>
    <mergeCell ref="A22:O22"/>
    <mergeCell ref="J21:O21"/>
    <mergeCell ref="J63:O63"/>
    <mergeCell ref="J32:O32"/>
    <mergeCell ref="J33:O33"/>
    <mergeCell ref="J34:O34"/>
    <mergeCell ref="J35:O35"/>
    <mergeCell ref="J49:O49"/>
    <mergeCell ref="J59:O59"/>
    <mergeCell ref="J58:O58"/>
    <mergeCell ref="J61:O61"/>
    <mergeCell ref="J60:O60"/>
    <mergeCell ref="J26:O26"/>
    <mergeCell ref="J27:O27"/>
    <mergeCell ref="J30:O30"/>
    <mergeCell ref="J31:O31"/>
    <mergeCell ref="A29:O29"/>
    <mergeCell ref="J68:O68"/>
    <mergeCell ref="A36:O36"/>
    <mergeCell ref="J62:O62"/>
    <mergeCell ref="J57:O57"/>
    <mergeCell ref="J56:O56"/>
    <mergeCell ref="J55:O55"/>
    <mergeCell ref="J54:O54"/>
    <mergeCell ref="J53:O53"/>
    <mergeCell ref="J46:O46"/>
    <mergeCell ref="J48:O48"/>
  </mergeCells>
  <hyperlinks>
    <hyperlink ref="H7" r:id="rId1" location="90967A160" tooltip="LINK"/>
    <hyperlink ref="H10" r:id="rId2" location="6680K11"/>
    <hyperlink ref="H11" r:id="rId3" location="6343k94/=175mlyd"/>
    <hyperlink ref="H19" r:id="rId4" location="5395t212/=175pscr"/>
    <hyperlink ref="H24" r:id="rId5"/>
    <hyperlink ref="H25" r:id="rId6"/>
    <hyperlink ref="H26" r:id="rId7"/>
    <hyperlink ref="H27" r:id="rId8"/>
    <hyperlink ref="H46" r:id="rId9" location="50715k411/=175q0y8"/>
    <hyperlink ref="H21" r:id="rId10" location="6362k307/=17999fj"/>
    <hyperlink ref="H68" r:id="rId11"/>
    <hyperlink ref="H47" r:id="rId12" location="4067T31"/>
    <hyperlink ref="H48" r:id="rId13"/>
    <hyperlink ref="H49" r:id="rId14" location="50785k228/=17dd33i"/>
    <hyperlink ref="H50" r:id="rId15" location="50785k65/=17drpyj"/>
    <hyperlink ref="H51" r:id="rId16"/>
    <hyperlink ref="H52" r:id="rId17"/>
    <hyperlink ref="H53" r:id="rId18" location="50785K24"/>
    <hyperlink ref="H55" r:id="rId19"/>
    <hyperlink ref="H57" r:id="rId20" location="50785k228/=17dd33i"/>
    <hyperlink ref="H56" r:id="rId21"/>
    <hyperlink ref="H61" r:id="rId22" location="89965k25/=17du7yu"/>
    <hyperlink ref="H60" r:id="rId23" location="89965k571/=17du7hb"/>
    <hyperlink ref="H59" r:id="rId24"/>
    <hyperlink ref="H58" r:id="rId25" location="4606k13/=17dvjpk"/>
    <hyperlink ref="H20" r:id="rId26" location="5972k129/=17e9tjt"/>
    <hyperlink ref="H28" r:id="rId27"/>
    <hyperlink ref="H62" r:id="rId28" location="3795k13/=17ddb9t"/>
    <hyperlink ref="H23" r:id="rId29"/>
    <hyperlink ref="H54" r:id="rId30" location="50785k228/=17dd33i"/>
    <hyperlink ref="H63" r:id="rId31"/>
    <hyperlink ref="H69" r:id="rId32" location="8838a11/=17e9re4"/>
    <hyperlink ref="H70" r:id="rId33" location="91259a174/=17ecsck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Froehlich</dc:creator>
  <dc:description/>
  <cp:lastModifiedBy>John Froehlich</cp:lastModifiedBy>
  <cp:revision>3</cp:revision>
  <dcterms:created xsi:type="dcterms:W3CDTF">2017-04-30T02:16:33Z</dcterms:created>
  <dcterms:modified xsi:type="dcterms:W3CDTF">2017-04-30T21:46:33Z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