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Froehlich\Dropbox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1" i="1" l="1"/>
  <c r="D30" i="1"/>
  <c r="D29" i="1"/>
  <c r="D27" i="1"/>
  <c r="D26" i="1"/>
  <c r="D25" i="1"/>
  <c r="D23" i="1"/>
  <c r="D22" i="1"/>
  <c r="D21" i="1"/>
  <c r="D20" i="1"/>
  <c r="D19" i="1"/>
  <c r="D17" i="1"/>
  <c r="D16" i="1"/>
  <c r="D15" i="1"/>
  <c r="D14" i="1"/>
  <c r="H13" i="1"/>
  <c r="D13" i="1"/>
  <c r="D11" i="1"/>
  <c r="D10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<sst xmlns="http://schemas.openxmlformats.org/spreadsheetml/2006/main" count="117" uniqueCount="78">
  <si>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</si>
  <si>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</si>
  <si>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</si>
  <si>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</si>
  <si>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</si>
  <si>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</si>
  <si>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</si>
  <si>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Specifications Link</t>
  </si>
  <si>
    <t>Notes:</t>
  </si>
  <si>
    <t>Impellers:</t>
  </si>
  <si>
    <t>Impeller (1A)</t>
  </si>
  <si>
    <t>Shapeways</t>
  </si>
  <si>
    <t>1A</t>
  </si>
  <si>
    <t>N/A</t>
  </si>
  <si>
    <t>Impeller (2A)</t>
  </si>
  <si>
    <t>2A</t>
  </si>
  <si>
    <t>Impeller (3A)</t>
  </si>
  <si>
    <t>3A</t>
  </si>
  <si>
    <t>Rotating assembly:</t>
  </si>
  <si>
    <t xml:space="preserve">Snap ring </t>
  </si>
  <si>
    <t>McMaster Carr</t>
  </si>
  <si>
    <t>90967A160</t>
  </si>
  <si>
    <t>https://www.mcmaster.com/#90967A160</t>
  </si>
  <si>
    <t xml:space="preserve">Locating Bearing </t>
  </si>
  <si>
    <t>6680K11</t>
  </si>
  <si>
    <t>https://www.mcmaster.com/#6680K11</t>
  </si>
  <si>
    <t xml:space="preserve">Non-locating bearing </t>
  </si>
  <si>
    <t>5972K94</t>
  </si>
  <si>
    <t>https://www.mcmaster.com/#5972K94</t>
  </si>
  <si>
    <t>Collar</t>
  </si>
  <si>
    <t>6343K94</t>
  </si>
  <si>
    <t>https://www.mcmaster.com/#6343k94/=175mlyd</t>
  </si>
  <si>
    <t>Shaft coupler</t>
  </si>
  <si>
    <t>5395T212</t>
  </si>
  <si>
    <t>https://www.mcmaster.com/#5395t212/=175pscr</t>
  </si>
  <si>
    <t>Electrical:</t>
  </si>
  <si>
    <t>Motor</t>
  </si>
  <si>
    <t>Turnigy/Hobbyking</t>
  </si>
  <si>
    <t>ESC</t>
  </si>
  <si>
    <t>9163000003-0</t>
  </si>
  <si>
    <t>https://hobbyking.com/en_us/turnigy-aquastar-240a-water-cooled-esc.html</t>
  </si>
  <si>
    <t>Wire (8GA)</t>
  </si>
  <si>
    <t>171000710-0</t>
  </si>
  <si>
    <t>https://hobbyking.com/en_us/turnigy-high-quality-8awg-silicone-wire-1m-black.html</t>
  </si>
  <si>
    <t>Bullet Connectors</t>
  </si>
  <si>
    <t>AM8mm</t>
  </si>
  <si>
    <t>https://hobbyking.com/en_us/8mm-gold-connectors-12-pack.html</t>
  </si>
  <si>
    <t>Batteries</t>
  </si>
  <si>
    <t>9067000112-0</t>
  </si>
  <si>
    <t>https://hobbyking.com/en_us/turnigy-graphene-12000mah-6s-15c-w-5-5mm-bullet-connector.html</t>
  </si>
  <si>
    <t>Mechanical:</t>
  </si>
  <si>
    <t>Bearing plate</t>
  </si>
  <si>
    <t>Custom</t>
  </si>
  <si>
    <t>1BP</t>
  </si>
  <si>
    <t>Impeller housing</t>
  </si>
  <si>
    <t>1H</t>
  </si>
  <si>
    <t>Motor mount</t>
  </si>
  <si>
    <t>1MM</t>
  </si>
  <si>
    <t>Seal plates</t>
  </si>
  <si>
    <t>1SP</t>
  </si>
  <si>
    <t>Shaft</t>
  </si>
  <si>
    <t>1SFT</t>
  </si>
  <si>
    <t>Hydraulic:</t>
  </si>
  <si>
    <t>1/8" Tube OD x 1/8 NPT Male</t>
  </si>
  <si>
    <t>Swagelok\Mcmaster Carr</t>
  </si>
  <si>
    <t>50715K411</t>
  </si>
  <si>
    <t>https://www.mcmaster.com/#50715k411/=175q0y8</t>
  </si>
  <si>
    <t>Fasteners:</t>
  </si>
  <si>
    <t>M4x4 button head cap screw</t>
  </si>
  <si>
    <t>92095A476</t>
  </si>
  <si>
    <t>https://www.mcmaster.com/#92095a476/=175pv7g</t>
  </si>
  <si>
    <t>M4x8 socket head screw</t>
  </si>
  <si>
    <t>91292A108</t>
  </si>
  <si>
    <t>https://www.mcmaster.com/#91292a108/=175pwyi</t>
  </si>
  <si>
    <t>91290A172</t>
  </si>
  <si>
    <t>https://www.mcmaster.com/#91290a172/=175py34</t>
  </si>
  <si>
    <t>Tooling:</t>
  </si>
  <si>
    <t>M4x30 socket head screw (pkg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</si>
</sst>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\$#,##0.00"/>
  </numFmts>
  <fonts count="9" x14ac:knownFonts="1">
    <font>
      <sz val="10"/>
      <name val="Arial"/>
      <family val="2"/>
    </font>
    <font>
      <sz val="10"/>
      <color rgb="FF000000"/>
      <name val="Arial"/>
    </font>
    <font>
      <b/>
      <sz val="11"/>
      <name val="Cambria"/>
    </font>
    <font>
      <sz val="11"/>
      <name val="Cambria"/>
    </font>
    <font>
      <sz val="11"/>
      <name val="Arial"/>
    </font>
    <font>
      <u/>
      <sz val="11"/>
      <color rgb="FF1155CC"/>
      <name val="Arial"/>
    </font>
    <font>
      <b/>
      <sz val="11"/>
      <name val="Arial"/>
    </font>
    <font>
      <u/>
      <sz val="11"/>
      <color rgb="FF0000FF"/>
      <name val="Cambria"/>
    </font>
    <font>
      <sz val="1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2" borderId="2" xfId="1" applyFont="1" applyFill="1" applyBorder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1" fillId="0" borderId="0" xfId="1"/>
    <xf numFmtId="0" fontId="2" fillId="0" borderId="1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165" fontId="2" fillId="2" borderId="2" xfId="1" applyNumberFormat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left"/>
    </xf>
    <xf numFmtId="0" fontId="3" fillId="0" borderId="0" xfId="1" applyFont="1" applyAlignment="1">
      <alignment horizontal="right"/>
    </xf>
    <xf numFmtId="165" fontId="3" fillId="0" borderId="0" xfId="1" applyNumberFormat="1" applyFont="1" applyAlignment="1"/>
    <xf numFmtId="0" fontId="3" fillId="0" borderId="0" xfId="1" applyFont="1" applyAlignment="1">
      <alignment horizontal="center"/>
    </xf>
    <xf numFmtId="165" fontId="3" fillId="0" borderId="0" xfId="1" applyNumberFormat="1" applyFont="1"/>
    <xf numFmtId="0" fontId="3" fillId="0" borderId="0" xfId="1" applyFont="1" applyAlignment="1"/>
    <xf numFmtId="164" fontId="1" fillId="0" borderId="0" xfId="1" applyNumberFormat="1" applyFont="1"/>
    <xf numFmtId="165" fontId="3" fillId="2" borderId="2" xfId="1" applyNumberFormat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2" xfId="1" applyFont="1" applyFill="1" applyBorder="1" applyAlignment="1"/>
    <xf numFmtId="0" fontId="3" fillId="2" borderId="2" xfId="1" applyFont="1" applyFill="1" applyBorder="1"/>
    <xf numFmtId="0" fontId="4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0" fontId="4" fillId="0" borderId="0" xfId="1" applyFont="1" applyAlignment="1"/>
    <xf numFmtId="0" fontId="5" fillId="0" borderId="0" xfId="1" applyFont="1" applyAlignment="1"/>
    <xf numFmtId="0" fontId="2" fillId="0" borderId="0" xfId="1" applyFont="1" applyAlignment="1">
      <alignment horizontal="left"/>
    </xf>
    <xf numFmtId="0" fontId="6" fillId="2" borderId="2" xfId="1" applyFont="1" applyFill="1" applyBorder="1" applyAlignment="1">
      <alignment horizontal="left"/>
    </xf>
    <xf numFmtId="165" fontId="4" fillId="2" borderId="2" xfId="1" applyNumberFormat="1" applyFont="1" applyFill="1" applyBorder="1" applyAlignment="1">
      <alignment horizontal="right"/>
    </xf>
    <xf numFmtId="0" fontId="4" fillId="2" borderId="2" xfId="1" applyFont="1" applyFill="1" applyBorder="1" applyAlignment="1"/>
    <xf numFmtId="0" fontId="5" fillId="2" borderId="2" xfId="1" applyFont="1" applyFill="1" applyBorder="1" applyAlignment="1"/>
    <xf numFmtId="0" fontId="7" fillId="0" borderId="0" xfId="1" applyFont="1"/>
    <xf numFmtId="0" fontId="7" fillId="0" borderId="0" xfId="1" applyFont="1" applyAlignment="1"/>
    <xf numFmtId="0" fontId="2" fillId="2" borderId="2" xfId="1" applyFont="1" applyFill="1" applyBorder="1" applyAlignment="1"/>
    <xf numFmtId="0" fontId="1" fillId="0" borderId="0" xfId="1" applyAlignment="1">
      <alignment horizontal="right"/>
    </xf>
    <xf numFmtId="0" fontId="3" fillId="3" borderId="0" xfId="1" applyFont="1" applyFill="1" applyAlignment="1">
      <alignment horizontal="center"/>
    </xf>
    <xf numFmtId="0" fontId="8" fillId="3" borderId="0" xfId="1" applyFont="1" applyFill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8mm-gold-connectors-12-pack.html" TargetMode="External"/><Relationship Id="rId13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hobbyking.com/en_us/turnigy-high-quality-8awg-silicone-wire-1m-black.html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aquastar-240a-water-cooled-esc.html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hobbyking.com/en_us/turnigy-graphene-12000mah-6s-15c-w-5-5mm-bullet-connector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abSelected="1" zoomScaleNormal="100" workbookViewId="0">
      <selection activeCell="F3" sqref="F3:F5"/>
    </sheetView>
  </sheetViews>
  <sheetFormatPr defaultRowHeight="12.75" x14ac:dyDescent="0.2"/>
  <cols>
    <col min="1" max="1" width="34.7109375" style="4" customWidth="1"/>
    <col min="2" max="2" width="14.42578125" style="4" customWidth="1"/>
    <col min="3" max="3" width="21.140625" style="4" customWidth="1"/>
    <col min="4" max="4" width="14.42578125" style="4" customWidth="1"/>
    <col min="5" max="5" width="23.28515625" style="4" customWidth="1"/>
    <col min="6" max="6" width="13.140625" style="4" customWidth="1"/>
    <col min="7" max="7" width="14.42578125" style="4" customWidth="1"/>
    <col min="8" max="8" width="33.28515625" style="4" customWidth="1"/>
    <col min="9" max="1025" width="14.42578125" style="4" customWidth="1"/>
  </cols>
  <sheetData>
    <row r="1" spans="1:14" s="7" customFormat="1" ht="14.25" x14ac:dyDescent="0.2">
      <c r="A1" s="5" t="s">
        <v>0</v>
      </c>
      <c r="B1" s="6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/>
      <c r="K1" s="3"/>
      <c r="L1" s="3"/>
      <c r="M1" s="3"/>
      <c r="N1" s="3"/>
    </row>
    <row r="2" spans="1:14" s="11" customFormat="1" ht="14.25" x14ac:dyDescent="0.2">
      <c r="A2" s="8" t="s">
        <v>9</v>
      </c>
      <c r="B2" s="9"/>
      <c r="C2" s="10"/>
      <c r="D2" s="9"/>
      <c r="E2" s="10"/>
      <c r="F2" s="10"/>
      <c r="G2" s="10"/>
      <c r="H2" s="10"/>
      <c r="I2" s="8"/>
      <c r="J2" s="8"/>
      <c r="K2" s="8"/>
      <c r="L2" s="8"/>
      <c r="M2" s="8"/>
      <c r="N2" s="8"/>
    </row>
    <row r="3" spans="1:14" ht="14.25" x14ac:dyDescent="0.2">
      <c r="A3" s="12" t="s">
        <v>10</v>
      </c>
      <c r="B3" s="13">
        <v>54.37</v>
      </c>
      <c r="C3" s="14">
        <v>1</v>
      </c>
      <c r="D3" s="15">
        <f>B3*C3</f>
        <v>54.37</v>
      </c>
      <c r="E3" s="16" t="s">
        <v>11</v>
      </c>
      <c r="F3" s="35" t="s">
        <v>12</v>
      </c>
      <c r="G3" s="14" t="s">
        <v>13</v>
      </c>
      <c r="I3" s="2"/>
      <c r="J3" s="2"/>
      <c r="K3" s="2"/>
      <c r="L3" s="2"/>
      <c r="M3" s="2"/>
      <c r="N3" s="2"/>
    </row>
    <row r="4" spans="1:14" ht="14.25" x14ac:dyDescent="0.2">
      <c r="A4" s="12" t="s">
        <v>14</v>
      </c>
      <c r="B4" s="13">
        <v>54.93</v>
      </c>
      <c r="C4" s="14">
        <v>1</v>
      </c>
      <c r="D4" s="15">
        <f>B4*C4</f>
        <v>54.93</v>
      </c>
      <c r="E4" s="16" t="s">
        <v>11</v>
      </c>
      <c r="F4" s="35" t="s">
        <v>15</v>
      </c>
      <c r="G4" s="14" t="s">
        <v>13</v>
      </c>
      <c r="I4" s="2"/>
      <c r="J4" s="2"/>
      <c r="K4" s="2"/>
      <c r="L4" s="2"/>
      <c r="M4" s="2"/>
      <c r="N4" s="2"/>
    </row>
    <row r="5" spans="1:14" ht="14.25" x14ac:dyDescent="0.2">
      <c r="A5" s="12" t="s">
        <v>16</v>
      </c>
      <c r="B5" s="17">
        <v>53.87</v>
      </c>
      <c r="C5" s="14">
        <v>1</v>
      </c>
      <c r="D5" s="15">
        <f>B5*C5</f>
        <v>53.87</v>
      </c>
      <c r="E5" s="16" t="s">
        <v>11</v>
      </c>
      <c r="F5" s="35" t="s">
        <v>17</v>
      </c>
      <c r="G5" s="14" t="s">
        <v>13</v>
      </c>
      <c r="I5" s="2"/>
      <c r="J5" s="2"/>
      <c r="K5" s="2"/>
      <c r="L5" s="2"/>
      <c r="M5" s="2"/>
      <c r="N5" s="2"/>
    </row>
    <row r="6" spans="1:14" s="21" customFormat="1" ht="14.25" x14ac:dyDescent="0.2">
      <c r="A6" s="8" t="s">
        <v>18</v>
      </c>
      <c r="B6" s="18"/>
      <c r="C6" s="19"/>
      <c r="D6" s="18"/>
      <c r="E6" s="20"/>
      <c r="F6" s="19"/>
      <c r="G6" s="19"/>
      <c r="I6" s="8"/>
      <c r="J6" s="8"/>
      <c r="K6" s="8"/>
      <c r="L6" s="8"/>
      <c r="M6" s="8"/>
      <c r="N6" s="8"/>
    </row>
    <row r="7" spans="1:14" ht="14.25" x14ac:dyDescent="0.2">
      <c r="A7" s="22" t="s">
        <v>19</v>
      </c>
      <c r="B7" s="23">
        <v>4.24</v>
      </c>
      <c r="C7" s="14">
        <v>3</v>
      </c>
      <c r="D7" s="15">
        <f>B7*C7</f>
        <v>12.72</v>
      </c>
      <c r="E7" s="24" t="s">
        <v>20</v>
      </c>
      <c r="F7" s="35" t="s">
        <v>21</v>
      </c>
      <c r="G7" s="14" t="s">
        <v>13</v>
      </c>
      <c r="H7" s="25" t="s">
        <v>22</v>
      </c>
      <c r="I7" s="2"/>
      <c r="J7" s="2"/>
      <c r="K7" s="2"/>
      <c r="L7" s="2"/>
      <c r="M7" s="2"/>
      <c r="N7" s="2"/>
    </row>
    <row r="8" spans="1:14" ht="14.25" x14ac:dyDescent="0.2">
      <c r="A8" s="22" t="s">
        <v>23</v>
      </c>
      <c r="B8" s="23">
        <v>30.09</v>
      </c>
      <c r="C8" s="14">
        <v>1</v>
      </c>
      <c r="D8" s="15">
        <f>B8*C8</f>
        <v>30.09</v>
      </c>
      <c r="E8" s="24" t="s">
        <v>20</v>
      </c>
      <c r="F8" s="35" t="s">
        <v>24</v>
      </c>
      <c r="G8" s="14" t="s">
        <v>13</v>
      </c>
      <c r="H8" s="25" t="s">
        <v>25</v>
      </c>
      <c r="I8" s="2"/>
      <c r="J8" s="2"/>
      <c r="K8" s="2"/>
      <c r="L8" s="2"/>
      <c r="M8" s="2"/>
      <c r="N8" s="2"/>
    </row>
    <row r="9" spans="1:14" ht="14.25" x14ac:dyDescent="0.2">
      <c r="A9" s="22" t="s">
        <v>26</v>
      </c>
      <c r="B9" s="23">
        <v>6.44</v>
      </c>
      <c r="C9" s="14">
        <v>2</v>
      </c>
      <c r="D9" s="15">
        <f>B9*C9</f>
        <v>12.88</v>
      </c>
      <c r="E9" s="24" t="s">
        <v>20</v>
      </c>
      <c r="F9" s="35" t="s">
        <v>27</v>
      </c>
      <c r="G9" s="14" t="s">
        <v>13</v>
      </c>
      <c r="H9" s="25" t="s">
        <v>28</v>
      </c>
      <c r="I9" s="2"/>
      <c r="J9" s="2"/>
      <c r="K9" s="2"/>
      <c r="L9" s="2"/>
      <c r="M9" s="2"/>
      <c r="N9" s="2"/>
    </row>
    <row r="10" spans="1:14" ht="14.25" x14ac:dyDescent="0.2">
      <c r="A10" s="22" t="s">
        <v>29</v>
      </c>
      <c r="B10" s="23">
        <v>17.12</v>
      </c>
      <c r="C10" s="14">
        <v>2</v>
      </c>
      <c r="D10" s="15">
        <f>B10*C10</f>
        <v>34.24</v>
      </c>
      <c r="E10" s="24" t="s">
        <v>20</v>
      </c>
      <c r="F10" s="35" t="s">
        <v>30</v>
      </c>
      <c r="G10" s="14" t="s">
        <v>13</v>
      </c>
      <c r="H10" s="25" t="s">
        <v>31</v>
      </c>
      <c r="I10" s="2"/>
      <c r="J10" s="2"/>
      <c r="K10" s="2"/>
      <c r="L10" s="2"/>
      <c r="M10" s="2"/>
      <c r="N10" s="2"/>
    </row>
    <row r="11" spans="1:14" ht="14.25" x14ac:dyDescent="0.2">
      <c r="A11" s="22" t="s">
        <v>32</v>
      </c>
      <c r="B11" s="15">
        <v>5.68</v>
      </c>
      <c r="C11" s="14">
        <v>2</v>
      </c>
      <c r="D11" s="15">
        <f>B11*C11</f>
        <v>11.36</v>
      </c>
      <c r="E11" s="24" t="s">
        <v>20</v>
      </c>
      <c r="F11" s="35" t="s">
        <v>33</v>
      </c>
      <c r="G11" s="14" t="s">
        <v>13</v>
      </c>
      <c r="H11" s="25" t="s">
        <v>34</v>
      </c>
      <c r="I11" s="26"/>
      <c r="J11" s="26"/>
      <c r="K11" s="26"/>
      <c r="L11" s="26"/>
      <c r="M11" s="26"/>
      <c r="N11" s="26"/>
    </row>
    <row r="12" spans="1:14" s="21" customFormat="1" ht="15" x14ac:dyDescent="0.25">
      <c r="A12" s="27" t="s">
        <v>35</v>
      </c>
      <c r="B12" s="28"/>
      <c r="C12" s="19"/>
      <c r="D12" s="18"/>
      <c r="E12" s="29"/>
      <c r="F12" s="19"/>
      <c r="G12" s="19"/>
      <c r="H12" s="30"/>
      <c r="I12" s="8"/>
      <c r="J12" s="8"/>
      <c r="K12" s="8"/>
      <c r="L12" s="8"/>
      <c r="M12" s="8"/>
      <c r="N12" s="8"/>
    </row>
    <row r="13" spans="1:14" ht="14.25" x14ac:dyDescent="0.2">
      <c r="A13" s="12" t="s">
        <v>36</v>
      </c>
      <c r="B13" s="15">
        <v>97.89</v>
      </c>
      <c r="C13" s="14">
        <v>1</v>
      </c>
      <c r="D13" s="15">
        <f>B13*C13</f>
        <v>97.89</v>
      </c>
      <c r="E13" s="16" t="s">
        <v>37</v>
      </c>
      <c r="F13" s="14">
        <v>9052000029</v>
      </c>
      <c r="G13" s="14" t="s">
        <v>13</v>
      </c>
      <c r="H13" s="31" t="str">
        <f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I13" s="2"/>
      <c r="J13" s="2"/>
      <c r="K13" s="2"/>
      <c r="L13" s="2"/>
      <c r="M13" s="2"/>
      <c r="N13" s="2"/>
    </row>
    <row r="14" spans="1:14" ht="14.25" x14ac:dyDescent="0.2">
      <c r="A14" s="12" t="s">
        <v>38</v>
      </c>
      <c r="B14" s="15">
        <v>247.07</v>
      </c>
      <c r="C14" s="14">
        <v>1</v>
      </c>
      <c r="D14" s="15">
        <f>B14*C14</f>
        <v>247.07</v>
      </c>
      <c r="E14" s="16" t="s">
        <v>37</v>
      </c>
      <c r="F14" s="14" t="s">
        <v>39</v>
      </c>
      <c r="G14" s="14" t="s">
        <v>13</v>
      </c>
      <c r="H14" s="32" t="s">
        <v>40</v>
      </c>
      <c r="I14" s="2"/>
      <c r="J14" s="2"/>
      <c r="K14" s="2"/>
      <c r="L14" s="2"/>
      <c r="M14" s="2"/>
      <c r="N14" s="2"/>
    </row>
    <row r="15" spans="1:14" ht="14.25" x14ac:dyDescent="0.2">
      <c r="A15" s="12" t="s">
        <v>41</v>
      </c>
      <c r="B15" s="15">
        <v>3.5</v>
      </c>
      <c r="C15" s="14">
        <v>2</v>
      </c>
      <c r="D15" s="15">
        <f>B15*C15</f>
        <v>7</v>
      </c>
      <c r="E15" s="16" t="s">
        <v>37</v>
      </c>
      <c r="F15" s="14" t="s">
        <v>42</v>
      </c>
      <c r="G15" s="14" t="s">
        <v>13</v>
      </c>
      <c r="H15" s="32" t="s">
        <v>43</v>
      </c>
      <c r="I15" s="2"/>
      <c r="J15" s="2"/>
      <c r="K15" s="2"/>
      <c r="L15" s="2"/>
      <c r="M15" s="2"/>
      <c r="N15" s="2"/>
    </row>
    <row r="16" spans="1:14" ht="14.25" x14ac:dyDescent="0.2">
      <c r="A16" s="12" t="s">
        <v>44</v>
      </c>
      <c r="B16" s="15">
        <v>18</v>
      </c>
      <c r="C16" s="14">
        <v>1</v>
      </c>
      <c r="D16" s="15">
        <f>B16*C16</f>
        <v>18</v>
      </c>
      <c r="E16" s="16" t="s">
        <v>37</v>
      </c>
      <c r="F16" s="14" t="s">
        <v>45</v>
      </c>
      <c r="G16" s="14" t="s">
        <v>13</v>
      </c>
      <c r="H16" s="32" t="s">
        <v>46</v>
      </c>
      <c r="I16" s="2"/>
      <c r="J16" s="2"/>
      <c r="K16" s="2"/>
      <c r="L16" s="2"/>
      <c r="M16" s="2"/>
      <c r="N16" s="2"/>
    </row>
    <row r="17" spans="1:14" ht="14.25" x14ac:dyDescent="0.2">
      <c r="A17" s="12" t="s">
        <v>47</v>
      </c>
      <c r="B17" s="15">
        <v>157.57</v>
      </c>
      <c r="C17" s="14">
        <v>2</v>
      </c>
      <c r="D17" s="15">
        <f>B17*C17</f>
        <v>315.14</v>
      </c>
      <c r="E17" s="16" t="s">
        <v>37</v>
      </c>
      <c r="F17" s="14" t="s">
        <v>48</v>
      </c>
      <c r="G17" s="14" t="s">
        <v>13</v>
      </c>
      <c r="H17" s="32" t="s">
        <v>49</v>
      </c>
      <c r="I17" s="2"/>
      <c r="J17" s="2"/>
      <c r="K17" s="2"/>
      <c r="L17" s="2"/>
      <c r="M17" s="2"/>
      <c r="N17" s="2"/>
    </row>
    <row r="18" spans="1:14" s="21" customFormat="1" ht="14.25" x14ac:dyDescent="0.2">
      <c r="A18" s="33" t="s">
        <v>50</v>
      </c>
      <c r="B18" s="18"/>
      <c r="C18" s="19"/>
      <c r="D18" s="18"/>
      <c r="F18" s="19"/>
      <c r="G18" s="19"/>
      <c r="I18" s="1"/>
      <c r="J18" s="1"/>
      <c r="K18" s="1"/>
      <c r="L18" s="1"/>
      <c r="M18" s="1"/>
      <c r="N18" s="1"/>
    </row>
    <row r="19" spans="1:14" ht="14.25" x14ac:dyDescent="0.2">
      <c r="A19" s="12" t="s">
        <v>51</v>
      </c>
      <c r="B19" s="15"/>
      <c r="C19" s="14">
        <v>1</v>
      </c>
      <c r="D19" s="15">
        <f>B19*C19</f>
        <v>0</v>
      </c>
      <c r="E19" s="16" t="s">
        <v>52</v>
      </c>
      <c r="F19" s="14" t="s">
        <v>53</v>
      </c>
      <c r="G19" s="14" t="s">
        <v>13</v>
      </c>
      <c r="I19" s="2"/>
      <c r="J19" s="2"/>
      <c r="K19" s="2"/>
      <c r="L19" s="2"/>
      <c r="M19" s="2"/>
      <c r="N19" s="2"/>
    </row>
    <row r="20" spans="1:14" ht="14.25" x14ac:dyDescent="0.2">
      <c r="A20" s="12" t="s">
        <v>54</v>
      </c>
      <c r="B20" s="15"/>
      <c r="C20" s="14">
        <v>1</v>
      </c>
      <c r="D20" s="15">
        <f>B20*C20</f>
        <v>0</v>
      </c>
      <c r="E20" s="16" t="s">
        <v>52</v>
      </c>
      <c r="F20" s="14" t="s">
        <v>55</v>
      </c>
      <c r="G20" s="14" t="s">
        <v>13</v>
      </c>
      <c r="I20" s="2"/>
      <c r="J20" s="2"/>
      <c r="K20" s="2"/>
      <c r="L20" s="2"/>
      <c r="M20" s="2"/>
      <c r="N20" s="2"/>
    </row>
    <row r="21" spans="1:14" ht="14.25" x14ac:dyDescent="0.2">
      <c r="A21" s="12" t="s">
        <v>56</v>
      </c>
      <c r="B21" s="15"/>
      <c r="C21" s="14">
        <v>1</v>
      </c>
      <c r="D21" s="15">
        <f>B21*C21</f>
        <v>0</v>
      </c>
      <c r="E21" s="16" t="s">
        <v>52</v>
      </c>
      <c r="F21" s="14" t="s">
        <v>57</v>
      </c>
      <c r="G21" s="14" t="s">
        <v>13</v>
      </c>
      <c r="I21" s="2"/>
      <c r="J21" s="2"/>
      <c r="K21" s="2"/>
      <c r="L21" s="2"/>
      <c r="M21" s="2"/>
      <c r="N21" s="2"/>
    </row>
    <row r="22" spans="1:14" ht="14.25" x14ac:dyDescent="0.2">
      <c r="A22" s="12" t="s">
        <v>58</v>
      </c>
      <c r="B22" s="15"/>
      <c r="C22" s="14">
        <v>1</v>
      </c>
      <c r="D22" s="15">
        <f>B22*C22</f>
        <v>0</v>
      </c>
      <c r="E22" s="16" t="s">
        <v>52</v>
      </c>
      <c r="F22" s="14" t="s">
        <v>59</v>
      </c>
      <c r="G22" s="14" t="s">
        <v>13</v>
      </c>
      <c r="I22" s="2"/>
      <c r="J22" s="2"/>
      <c r="K22" s="2"/>
      <c r="L22" s="2"/>
      <c r="M22" s="2"/>
      <c r="N22" s="2"/>
    </row>
    <row r="23" spans="1:14" ht="14.25" x14ac:dyDescent="0.2">
      <c r="A23" s="12" t="s">
        <v>60</v>
      </c>
      <c r="B23" s="15"/>
      <c r="C23" s="14">
        <v>1</v>
      </c>
      <c r="D23" s="15">
        <f>B23*C23</f>
        <v>0</v>
      </c>
      <c r="E23" s="16" t="s">
        <v>52</v>
      </c>
      <c r="F23" s="14" t="s">
        <v>61</v>
      </c>
      <c r="G23" s="14" t="s">
        <v>13</v>
      </c>
      <c r="I23" s="2"/>
      <c r="J23" s="2"/>
      <c r="K23" s="2"/>
      <c r="L23" s="2"/>
      <c r="M23" s="2"/>
      <c r="N23" s="2"/>
    </row>
    <row r="24" spans="1:14" s="21" customFormat="1" ht="14.25" x14ac:dyDescent="0.2">
      <c r="A24" s="33" t="s">
        <v>62</v>
      </c>
      <c r="B24" s="18"/>
      <c r="C24" s="19"/>
      <c r="D24" s="18"/>
      <c r="F24" s="19"/>
      <c r="G24" s="19"/>
      <c r="I24" s="1"/>
      <c r="J24" s="1"/>
      <c r="K24" s="1"/>
      <c r="L24" s="1"/>
      <c r="M24" s="1"/>
      <c r="N24" s="1"/>
    </row>
    <row r="25" spans="1:14" ht="14.25" x14ac:dyDescent="0.2">
      <c r="A25" s="12" t="s">
        <v>63</v>
      </c>
      <c r="B25" s="15">
        <v>13.54</v>
      </c>
      <c r="C25" s="14">
        <v>1</v>
      </c>
      <c r="D25" s="15">
        <f>B25*C25</f>
        <v>13.54</v>
      </c>
      <c r="E25" s="16" t="s">
        <v>64</v>
      </c>
      <c r="F25" s="14" t="s">
        <v>65</v>
      </c>
      <c r="G25" s="14" t="s">
        <v>13</v>
      </c>
      <c r="H25" s="32" t="s">
        <v>66</v>
      </c>
      <c r="I25" s="2"/>
      <c r="J25" s="2"/>
      <c r="K25" s="2"/>
      <c r="L25" s="2"/>
      <c r="M25" s="2"/>
      <c r="N25" s="2"/>
    </row>
    <row r="26" spans="1:14" ht="14.25" x14ac:dyDescent="0.2">
      <c r="A26" s="34"/>
      <c r="B26" s="15"/>
      <c r="C26" s="14"/>
      <c r="D26" s="15">
        <f>B26*C26</f>
        <v>0</v>
      </c>
      <c r="F26" s="14"/>
      <c r="G26" s="14" t="s">
        <v>13</v>
      </c>
      <c r="I26" s="2"/>
      <c r="J26" s="2"/>
      <c r="K26" s="2"/>
      <c r="L26" s="2"/>
      <c r="M26" s="2"/>
      <c r="N26" s="2"/>
    </row>
    <row r="27" spans="1:14" ht="14.25" x14ac:dyDescent="0.2">
      <c r="A27" s="34"/>
      <c r="B27" s="15"/>
      <c r="C27" s="14"/>
      <c r="D27" s="15">
        <f>B27*C27</f>
        <v>0</v>
      </c>
      <c r="F27" s="14"/>
      <c r="G27" s="14"/>
      <c r="I27" s="26"/>
      <c r="J27" s="26"/>
      <c r="K27" s="26"/>
      <c r="L27" s="26"/>
      <c r="M27" s="26"/>
      <c r="N27" s="26"/>
    </row>
    <row r="28" spans="1:14" s="21" customFormat="1" ht="14.25" x14ac:dyDescent="0.2">
      <c r="A28" s="33" t="s">
        <v>67</v>
      </c>
      <c r="B28" s="18"/>
      <c r="C28" s="19"/>
      <c r="D28" s="18"/>
      <c r="F28" s="19"/>
      <c r="G28" s="19"/>
      <c r="I28" s="1"/>
      <c r="J28" s="1"/>
      <c r="K28" s="1"/>
      <c r="L28" s="1"/>
      <c r="M28" s="1"/>
      <c r="N28" s="1"/>
    </row>
    <row r="29" spans="1:14" ht="14.25" x14ac:dyDescent="0.2">
      <c r="A29" s="12" t="s">
        <v>68</v>
      </c>
      <c r="B29" s="13">
        <v>7.8</v>
      </c>
      <c r="C29" s="14">
        <v>100</v>
      </c>
      <c r="D29" s="15">
        <f>B29*C29/100</f>
        <v>7.8</v>
      </c>
      <c r="E29" s="24" t="s">
        <v>20</v>
      </c>
      <c r="F29" s="36" t="s">
        <v>69</v>
      </c>
      <c r="G29" s="14" t="s">
        <v>13</v>
      </c>
      <c r="H29" s="32" t="s">
        <v>70</v>
      </c>
      <c r="I29" s="2"/>
      <c r="J29" s="2"/>
      <c r="K29" s="2"/>
      <c r="L29" s="2"/>
      <c r="M29" s="2"/>
      <c r="N29" s="2"/>
    </row>
    <row r="30" spans="1:14" ht="14.25" x14ac:dyDescent="0.2">
      <c r="A30" s="12" t="s">
        <v>71</v>
      </c>
      <c r="B30" s="15">
        <v>6</v>
      </c>
      <c r="C30" s="14">
        <v>100</v>
      </c>
      <c r="D30" s="15">
        <f>B30*C30/5</f>
        <v>120</v>
      </c>
      <c r="E30" s="24" t="s">
        <v>20</v>
      </c>
      <c r="F30" s="35" t="s">
        <v>72</v>
      </c>
      <c r="G30" s="14" t="s">
        <v>13</v>
      </c>
      <c r="H30" s="32" t="s">
        <v>73</v>
      </c>
      <c r="I30" s="2"/>
      <c r="J30" s="2"/>
      <c r="K30" s="2"/>
      <c r="L30" s="2"/>
      <c r="M30" s="2"/>
      <c r="N30" s="2"/>
    </row>
    <row r="31" spans="1:14" ht="14.25" x14ac:dyDescent="0.2">
      <c r="A31" s="12" t="s">
        <v>77</v>
      </c>
      <c r="B31" s="15">
        <v>4.83</v>
      </c>
      <c r="C31" s="14">
        <v>2</v>
      </c>
      <c r="D31" s="15">
        <f>B31*C31/5</f>
        <v>1.9319999999999999</v>
      </c>
      <c r="E31" s="24" t="s">
        <v>20</v>
      </c>
      <c r="F31" s="35" t="s">
        <v>74</v>
      </c>
      <c r="G31" s="14" t="s">
        <v>13</v>
      </c>
      <c r="H31" s="32" t="s">
        <v>75</v>
      </c>
      <c r="I31" s="2"/>
      <c r="J31" s="2"/>
      <c r="K31" s="2"/>
      <c r="L31" s="2"/>
      <c r="M31" s="2"/>
      <c r="N31" s="2"/>
    </row>
    <row r="32" spans="1:14" s="21" customFormat="1" ht="14.25" x14ac:dyDescent="0.2">
      <c r="A32" s="33" t="s">
        <v>76</v>
      </c>
      <c r="B32" s="18"/>
      <c r="C32" s="19"/>
      <c r="D32" s="18"/>
      <c r="F32" s="19"/>
      <c r="G32" s="19"/>
      <c r="I32" s="1"/>
      <c r="J32" s="1"/>
      <c r="K32" s="1"/>
      <c r="L32" s="1"/>
      <c r="M32" s="1"/>
      <c r="N32" s="1"/>
    </row>
  </sheetData>
  <mergeCells count="27">
    <mergeCell ref="I31:N31"/>
    <mergeCell ref="I32:N32"/>
    <mergeCell ref="I25:N25"/>
    <mergeCell ref="I26:N26"/>
    <mergeCell ref="I28:N28"/>
    <mergeCell ref="I29:N29"/>
    <mergeCell ref="I30:N30"/>
    <mergeCell ref="I20:N20"/>
    <mergeCell ref="I21:N21"/>
    <mergeCell ref="I22:N22"/>
    <mergeCell ref="I23:N23"/>
    <mergeCell ref="I24:N24"/>
    <mergeCell ref="I15:N15"/>
    <mergeCell ref="I16:N16"/>
    <mergeCell ref="I17:N17"/>
    <mergeCell ref="I18:N18"/>
    <mergeCell ref="I19:N19"/>
    <mergeCell ref="I8:N8"/>
    <mergeCell ref="I9:N9"/>
    <mergeCell ref="I10:N10"/>
    <mergeCell ref="I13:N13"/>
    <mergeCell ref="I14:N14"/>
    <mergeCell ref="I1:N1"/>
    <mergeCell ref="I3:N3"/>
    <mergeCell ref="I4:N4"/>
    <mergeCell ref="I5:N5"/>
    <mergeCell ref="I7:N7"/>
  </mergeCells>
  <hyperlinks>
    <hyperlink ref="H7" r:id="rId1" location="90967A160"/>
    <hyperlink ref="H8" r:id="rId2" location="6680K11"/>
    <hyperlink ref="H9" r:id="rId3" location="5972K94"/>
    <hyperlink ref="H10" r:id="rId4" location="6343k94/=175mlyd"/>
    <hyperlink ref="H11" r:id="rId5" location="5395t212/=175pscr"/>
    <hyperlink ref="H14" r:id="rId6"/>
    <hyperlink ref="H15" r:id="rId7"/>
    <hyperlink ref="H16" r:id="rId8"/>
    <hyperlink ref="H17" r:id="rId9"/>
    <hyperlink ref="H25" r:id="rId10" location="50715k411/=175q0y8"/>
    <hyperlink ref="H29" r:id="rId11" location="92095a476/=175pv7g"/>
    <hyperlink ref="H30" r:id="rId12" location="91292a108/=175pwyi"/>
    <hyperlink ref="H31" r:id="rId13" location="91290a172/=175py34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John Froehlich</cp:lastModifiedBy>
  <cp:revision>2</cp:revision>
  <dcterms:modified xsi:type="dcterms:W3CDTF">2017-04-15T03:13:14Z</dcterms:modified>
  <dc:language>en-US</dc:language>
</cp:coreProperties>
</file>