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Froehlich\Dropbox\GitHub\electric-feed-system\Purchasing\"/>
    </mc:Choice>
  </mc:AlternateContent>
  <bookViews>
    <workbookView xWindow="0" yWindow="0" windowWidth="16380" windowHeight="8190" tabRatio="500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8" i="1" l="1"/>
  <c r="D9" i="1"/>
  <c r="D10" i="1"/>
  <c r="D19" i="1"/>
  <c r="D18" i="1"/>
  <c r="D17" i="1"/>
  <c r="D16" i="1"/>
  <c r="D15" i="1"/>
  <c r="D14" i="1"/>
  <c r="D13" i="1"/>
  <c r="D12" i="1"/>
  <c r="D11" i="1"/>
  <c r="D7" i="1"/>
  <c r="D29" i="1"/>
  <c r="D40" i="1" l="1"/>
  <c r="D39" i="1"/>
  <c r="D38" i="1"/>
  <c r="D36" i="1"/>
  <c r="D35" i="1"/>
  <c r="D34" i="1"/>
  <c r="D32" i="1"/>
  <c r="D31" i="1"/>
  <c r="D30" i="1"/>
  <c r="D28" i="1"/>
  <c r="D27" i="1"/>
  <c r="D25" i="1"/>
  <c r="D24" i="1"/>
  <c r="D23" i="1"/>
  <c r="D22" i="1"/>
  <c r="I21" i="1"/>
  <c r="D21" i="1"/>
  <c r="D5" i="1"/>
  <c r="D4" i="1"/>
  <c r="D3" i="1"/>
</calcChain>
</file>

<file path=xl/sharedStrings.xml><?xml version="1.0" encoding="utf-8"?>
<sst xmlns="http://schemas.openxmlformats.org/spreadsheetml/2006/main" count="159" uniqueCount="101">
  <si>
    <t>Part</t>
  </si>
  <si>
    <t>Price</t>
  </si>
  <si>
    <t>Quantity Purchased</t>
  </si>
  <si>
    <t>Total Cost</t>
  </si>
  <si>
    <t>Manufactuer / Distributor</t>
  </si>
  <si>
    <t>Part #</t>
  </si>
  <si>
    <t>Catalog Page #</t>
  </si>
  <si>
    <t>Notes:</t>
  </si>
  <si>
    <t>Impellers:</t>
  </si>
  <si>
    <t>Impeller (1A)</t>
  </si>
  <si>
    <t>Shapeways</t>
  </si>
  <si>
    <t>1A</t>
  </si>
  <si>
    <t>N/A</t>
  </si>
  <si>
    <t>Impeller (2A)</t>
  </si>
  <si>
    <t>2A</t>
  </si>
  <si>
    <t>Impeller (3A)</t>
  </si>
  <si>
    <t>3A</t>
  </si>
  <si>
    <t>Rotating assembly:</t>
  </si>
  <si>
    <t>McMaster Carr</t>
  </si>
  <si>
    <t>https://www.mcmaster.com/#90967A160</t>
  </si>
  <si>
    <t>https://www.mcmaster.com/#6680K11</t>
  </si>
  <si>
    <t>https://www.mcmaster.com/#6343k94/=175mlyd</t>
  </si>
  <si>
    <t>5395T212</t>
  </si>
  <si>
    <t>https://www.mcmaster.com/#5395t212/=175pscr</t>
  </si>
  <si>
    <t>Electrical:</t>
  </si>
  <si>
    <t>Motor</t>
  </si>
  <si>
    <t>Turnigy/Hobbyking</t>
  </si>
  <si>
    <t>ESC</t>
  </si>
  <si>
    <t>9163000003-0</t>
  </si>
  <si>
    <t>https://hobbyking.com/en_us/turnigy-aquastar-240a-water-cooled-esc.html</t>
  </si>
  <si>
    <t>Wire (8GA)</t>
  </si>
  <si>
    <t>171000710-0</t>
  </si>
  <si>
    <t>https://hobbyking.com/en_us/turnigy-high-quality-8awg-silicone-wire-1m-black.html</t>
  </si>
  <si>
    <t>Bullet Connectors</t>
  </si>
  <si>
    <t>AM8mm</t>
  </si>
  <si>
    <t>https://hobbyking.com/en_us/8mm-gold-connectors-12-pack.html</t>
  </si>
  <si>
    <t>Batteries</t>
  </si>
  <si>
    <t>9067000112-0</t>
  </si>
  <si>
    <t>https://hobbyking.com/en_us/turnigy-graphene-12000mah-6s-15c-w-5-5mm-bullet-connector.html</t>
  </si>
  <si>
    <t>Mechanical:</t>
  </si>
  <si>
    <t>Bearing plate</t>
  </si>
  <si>
    <t>Motor mount</t>
  </si>
  <si>
    <t>Seal plates</t>
  </si>
  <si>
    <t>Shaft</t>
  </si>
  <si>
    <t>Hydraulic:</t>
  </si>
  <si>
    <t>1/8" Tube OD x 1/8 NPT Male</t>
  </si>
  <si>
    <t>Swagelok\Mcmaster Carr</t>
  </si>
  <si>
    <t>50715K411</t>
  </si>
  <si>
    <t>https://www.mcmaster.com/#50715k411/=175q0y8</t>
  </si>
  <si>
    <t>Fasteners:</t>
  </si>
  <si>
    <t>M4x4 button head cap screw</t>
  </si>
  <si>
    <t>92095A476</t>
  </si>
  <si>
    <t>https://www.mcmaster.com/#92095a476/=175pv7g</t>
  </si>
  <si>
    <t>M4x8 socket head screw</t>
  </si>
  <si>
    <t>91292A108</t>
  </si>
  <si>
    <t>https://www.mcmaster.com/#91292a108/=175pwyi</t>
  </si>
  <si>
    <t>91290A172</t>
  </si>
  <si>
    <t>https://www.mcmaster.com/#91290a172/=175py34</t>
  </si>
  <si>
    <t>Tooling:</t>
  </si>
  <si>
    <t>M4x30 socket head screw (pkg 5)</t>
  </si>
  <si>
    <t>Link</t>
  </si>
  <si>
    <t>Stainless steal</t>
  </si>
  <si>
    <t>In house</t>
  </si>
  <si>
    <t>Impeller lower housing</t>
  </si>
  <si>
    <t>Impeller upper housing</t>
  </si>
  <si>
    <t>1SPA</t>
  </si>
  <si>
    <t>1SFTA</t>
  </si>
  <si>
    <t>1MMA</t>
  </si>
  <si>
    <t>1LHA</t>
  </si>
  <si>
    <t>1UHA</t>
  </si>
  <si>
    <t>1BPA</t>
  </si>
  <si>
    <t>90967A235</t>
  </si>
  <si>
    <t>Angular-Contact Ball Bearing, Double Row, for 10 mm Shaft Diameter</t>
  </si>
  <si>
    <t>8828T111</t>
  </si>
  <si>
    <t>Ball Bearing, for 20 mm Shaft Diameter, 47 mm OD</t>
  </si>
  <si>
    <t>5972K105</t>
  </si>
  <si>
    <t>Bearing Locknut, 303 Stainless Steel, M10 x 0.75 mm Thread</t>
  </si>
  <si>
    <t>Type 316 Stainless Steel 37 Degree</t>
  </si>
  <si>
    <t>Tube Fitting, Nut for 1/8" Tube OD</t>
  </si>
  <si>
    <t>50715k416</t>
  </si>
  <si>
    <t>Brass Compression Tube Fitting, Straight Adapter for 5/8" Tube OD x 1/2 Male Pipe</t>
  </si>
  <si>
    <t>50915k332</t>
  </si>
  <si>
    <t>9452k24</t>
  </si>
  <si>
    <t>93600A208</t>
  </si>
  <si>
    <t>9452K161</t>
  </si>
  <si>
    <t>5154T33</t>
  </si>
  <si>
    <t>9281K121</t>
  </si>
  <si>
    <t>50715K417</t>
  </si>
  <si>
    <t>Metric Type 316 Stainless Steel Dowel Pin, M2 Diameter, 12mm Length</t>
  </si>
  <si>
    <t>Oil-Resistant Buna-N O-Ring, 1/8 Fractional Width, Dash Number 232</t>
  </si>
  <si>
    <t>Oil-Resistant Shaft Seal, Double-Lip, Steel, 5/8" ID, 1-1/8" OD</t>
  </si>
  <si>
    <t>Oil-Resistant Pump Shaft Seal, Buna-N Diaphragm, 3/8" ID, 0.917" OD</t>
  </si>
  <si>
    <t>Set Screw Rigid Shaft Coupling with Keyway for 8mm Diameter Shaft, Black-Oxide Steel</t>
  </si>
  <si>
    <t>Type 316 Stainless Steel 37 Degree Flared Tube Fitting, Sleeve for 1/8" Tube OD</t>
  </si>
  <si>
    <t>pkg (100)</t>
  </si>
  <si>
    <t>pkg (25)</t>
  </si>
  <si>
    <t>pkg (50)</t>
  </si>
  <si>
    <t>External Retaining Ring for 20mm Shaft Diameter</t>
  </si>
  <si>
    <t>Oil-Resistant Buna-N O-Ring, 3/32 Fractional Width</t>
  </si>
  <si>
    <t>pkg (5)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</si>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</sst>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[$$-409]#,##0.00;[Red]\-[$$-409]#,##0.00"/>
    <numFmt numFmtId="165" formatCode="\$#,##0.00"/>
  </numFmts>
  <fonts count="10" x14ac:knownFonts="1">
    <font>
      <sz val="10"/>
      <name val="Arial"/>
      <family val="2"/>
    </font>
    <font>
      <sz val="10"/>
      <color rgb="FF000000"/>
      <name val="Arial"/>
    </font>
    <font>
      <b/>
      <sz val="11"/>
      <name val="Cambria"/>
    </font>
    <font>
      <sz val="11"/>
      <name val="Cambria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165" fontId="2" fillId="2" borderId="2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left"/>
    </xf>
    <xf numFmtId="0" fontId="3" fillId="2" borderId="2" xfId="1" applyFont="1" applyFill="1" applyBorder="1"/>
    <xf numFmtId="0" fontId="5" fillId="2" borderId="2" xfId="1" applyFont="1" applyFill="1" applyBorder="1" applyAlignment="1">
      <alignment horizontal="left" vertical="center"/>
    </xf>
    <xf numFmtId="165" fontId="4" fillId="2" borderId="2" xfId="1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165" fontId="4" fillId="2" borderId="2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right" vertical="center"/>
    </xf>
    <xf numFmtId="165" fontId="4" fillId="2" borderId="2" xfId="1" applyNumberFormat="1" applyFont="1" applyFill="1" applyBorder="1" applyAlignment="1">
      <alignment horizontal="right" vertical="center"/>
    </xf>
    <xf numFmtId="0" fontId="6" fillId="2" borderId="2" xfId="1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5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/>
    <xf numFmtId="165" fontId="4" fillId="2" borderId="2" xfId="1" applyNumberFormat="1" applyFont="1" applyFill="1" applyBorder="1"/>
    <xf numFmtId="0" fontId="4" fillId="2" borderId="2" xfId="1" applyFont="1" applyFill="1" applyBorder="1" applyAlignment="1">
      <alignment horizontal="center"/>
    </xf>
    <xf numFmtId="0" fontId="4" fillId="2" borderId="2" xfId="1" applyFont="1" applyFill="1" applyBorder="1"/>
    <xf numFmtId="0" fontId="5" fillId="2" borderId="2" xfId="1" applyFont="1" applyFill="1" applyBorder="1" applyAlignment="1">
      <alignment horizontal="left"/>
    </xf>
    <xf numFmtId="0" fontId="9" fillId="2" borderId="2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vertical="center"/>
    </xf>
    <xf numFmtId="165" fontId="4" fillId="0" borderId="3" xfId="1" applyNumberFormat="1" applyFont="1" applyBorder="1" applyAlignment="1">
      <alignment horizontal="center" vertical="center"/>
    </xf>
    <xf numFmtId="0" fontId="4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4" fillId="0" borderId="3" xfId="1" applyFont="1" applyBorder="1" applyAlignment="1">
      <alignment horizontal="right" vertical="center"/>
    </xf>
    <xf numFmtId="164" fontId="8" fillId="0" borderId="3" xfId="1" applyNumberFormat="1" applyFont="1" applyBorder="1" applyAlignment="1">
      <alignment vertical="center"/>
    </xf>
    <xf numFmtId="0" fontId="4" fillId="0" borderId="3" xfId="1" applyFont="1" applyBorder="1" applyAlignment="1">
      <alignment horizontal="right" vertical="center" wrapText="1"/>
    </xf>
    <xf numFmtId="165" fontId="4" fillId="0" borderId="3" xfId="1" applyNumberFormat="1" applyFont="1" applyBorder="1" applyAlignment="1">
      <alignment horizontal="right" vertical="center"/>
    </xf>
    <xf numFmtId="0" fontId="6" fillId="0" borderId="3" xfId="1" applyFont="1" applyBorder="1" applyAlignment="1">
      <alignment vertical="center"/>
    </xf>
    <xf numFmtId="0" fontId="4" fillId="0" borderId="3" xfId="0" applyFont="1" applyBorder="1" applyAlignment="1">
      <alignment horizontal="right" vertical="center" wrapText="1"/>
    </xf>
    <xf numFmtId="8" fontId="8" fillId="0" borderId="3" xfId="1" applyNumberFormat="1" applyFont="1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vertical="center"/>
    </xf>
    <xf numFmtId="0" fontId="5" fillId="0" borderId="3" xfId="1" applyFont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8" fillId="0" borderId="3" xfId="1" applyFont="1" applyBorder="1" applyAlignment="1">
      <alignment horizontal="right" vertical="center"/>
    </xf>
    <xf numFmtId="0" fontId="9" fillId="0" borderId="3" xfId="1" applyFont="1" applyBorder="1" applyAlignment="1">
      <alignment horizontal="center" vertical="center"/>
    </xf>
    <xf numFmtId="165" fontId="9" fillId="0" borderId="3" xfId="1" applyNumberFormat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bbyking.com/en_us/turnigy-graphene-12000mah-6s-15c-w-5-5mm-bullet-connector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hobbyking.com/en_us/8mm-gold-connectors-12-pack.html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high-quality-8awg-silicone-wire-1m-black.html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hobbyking.com/en_us/turnigy-aquastar-240a-water-cooled-esc.html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41"/>
  <sheetViews>
    <sheetView tabSelected="1" zoomScale="85" zoomScaleNormal="85" workbookViewId="0">
      <selection activeCell="P9" sqref="P9"/>
    </sheetView>
  </sheetViews>
  <sheetFormatPr defaultRowHeight="12.75" x14ac:dyDescent="0.2"/>
  <cols>
    <col min="1" max="1" width="34.7109375" style="1" customWidth="1"/>
    <col min="2" max="2" width="14.42578125" style="1" customWidth="1"/>
    <col min="3" max="3" width="24.85546875" style="1" customWidth="1"/>
    <col min="4" max="4" width="14.42578125" style="1" customWidth="1"/>
    <col min="5" max="5" width="28.5703125" style="1" customWidth="1"/>
    <col min="6" max="6" width="18.140625" style="1" customWidth="1"/>
    <col min="7" max="7" width="8.7109375" style="1" customWidth="1"/>
    <col min="8" max="8" width="18.140625" style="1" customWidth="1"/>
    <col min="9" max="9" width="24.140625" style="1" customWidth="1"/>
    <col min="10" max="14" width="3.5703125" style="1" customWidth="1"/>
    <col min="15" max="15" width="14.5703125" style="1" customWidth="1"/>
    <col min="16" max="175" width="14.42578125" customWidth="1"/>
    <col min="176" max="1026" width="14.42578125" style="1" customWidth="1"/>
  </cols>
  <sheetData>
    <row r="1" spans="1:175" s="2" customFormat="1" ht="33.75" customHeight="1" x14ac:dyDescent="0.2">
      <c r="A1" s="48" t="s">
        <v>0</v>
      </c>
      <c r="B1" s="49" t="s">
        <v>1</v>
      </c>
      <c r="C1" s="48" t="s">
        <v>2</v>
      </c>
      <c r="D1" s="49" t="s">
        <v>3</v>
      </c>
      <c r="E1" s="48" t="s">
        <v>4</v>
      </c>
      <c r="F1" s="48" t="s">
        <v>5</v>
      </c>
      <c r="G1" s="48" t="s">
        <v>100</v>
      </c>
      <c r="H1" s="48" t="s">
        <v>6</v>
      </c>
      <c r="I1" s="48" t="s">
        <v>60</v>
      </c>
      <c r="J1" s="50" t="s">
        <v>7</v>
      </c>
      <c r="K1" s="50"/>
      <c r="L1" s="50"/>
      <c r="M1" s="50"/>
      <c r="N1" s="50"/>
      <c r="O1" s="50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</row>
    <row r="2" spans="1:175" s="6" customFormat="1" ht="15.75" x14ac:dyDescent="0.25">
      <c r="A2" s="23" t="s">
        <v>8</v>
      </c>
      <c r="B2" s="4"/>
      <c r="C2" s="5"/>
      <c r="D2" s="4"/>
      <c r="E2" s="5"/>
      <c r="F2" s="5"/>
      <c r="G2" s="5"/>
      <c r="H2" s="5"/>
      <c r="I2" s="5"/>
      <c r="J2" s="3"/>
      <c r="K2" s="3"/>
      <c r="L2" s="3"/>
      <c r="M2" s="3"/>
      <c r="N2" s="3"/>
      <c r="O2" s="3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</row>
    <row r="3" spans="1:175" ht="15" x14ac:dyDescent="0.2">
      <c r="A3" s="31" t="s">
        <v>9</v>
      </c>
      <c r="B3" s="32">
        <v>54.37</v>
      </c>
      <c r="C3" s="26">
        <v>1</v>
      </c>
      <c r="D3" s="33">
        <f>B3*C3</f>
        <v>54.37</v>
      </c>
      <c r="E3" s="34" t="s">
        <v>10</v>
      </c>
      <c r="F3" s="24" t="s">
        <v>11</v>
      </c>
      <c r="G3" s="27"/>
      <c r="H3" s="26" t="s">
        <v>12</v>
      </c>
      <c r="I3" s="35"/>
      <c r="J3" s="36" t="s">
        <v>61</v>
      </c>
      <c r="K3" s="36"/>
      <c r="L3" s="36"/>
      <c r="M3" s="36"/>
      <c r="N3" s="36"/>
      <c r="O3" s="36"/>
    </row>
    <row r="4" spans="1:175" ht="15" x14ac:dyDescent="0.2">
      <c r="A4" s="31" t="s">
        <v>13</v>
      </c>
      <c r="B4" s="32">
        <v>54.93</v>
      </c>
      <c r="C4" s="26">
        <v>1</v>
      </c>
      <c r="D4" s="33">
        <f>B4*C4</f>
        <v>54.93</v>
      </c>
      <c r="E4" s="34" t="s">
        <v>10</v>
      </c>
      <c r="F4" s="24" t="s">
        <v>14</v>
      </c>
      <c r="G4" s="27"/>
      <c r="H4" s="26" t="s">
        <v>12</v>
      </c>
      <c r="I4" s="35"/>
      <c r="J4" s="36" t="s">
        <v>61</v>
      </c>
      <c r="K4" s="36"/>
      <c r="L4" s="36"/>
      <c r="M4" s="36"/>
      <c r="N4" s="36"/>
      <c r="O4" s="36"/>
    </row>
    <row r="5" spans="1:175" ht="15" x14ac:dyDescent="0.2">
      <c r="A5" s="31" t="s">
        <v>15</v>
      </c>
      <c r="B5" s="37">
        <v>53.87</v>
      </c>
      <c r="C5" s="26">
        <v>1</v>
      </c>
      <c r="D5" s="33">
        <f>B5*C5</f>
        <v>53.87</v>
      </c>
      <c r="E5" s="34" t="s">
        <v>10</v>
      </c>
      <c r="F5" s="24" t="s">
        <v>16</v>
      </c>
      <c r="G5" s="27"/>
      <c r="H5" s="26" t="s">
        <v>12</v>
      </c>
      <c r="I5" s="35"/>
      <c r="J5" s="36" t="s">
        <v>61</v>
      </c>
      <c r="K5" s="36"/>
      <c r="L5" s="36"/>
      <c r="M5" s="36"/>
      <c r="N5" s="36"/>
      <c r="O5" s="36"/>
    </row>
    <row r="6" spans="1:175" s="7" customFormat="1" ht="15" x14ac:dyDescent="0.2">
      <c r="A6" s="8" t="s">
        <v>17</v>
      </c>
      <c r="B6" s="9"/>
      <c r="C6" s="10"/>
      <c r="D6" s="11"/>
      <c r="E6" s="12"/>
      <c r="F6" s="10"/>
      <c r="G6" s="10"/>
      <c r="H6" s="10"/>
      <c r="I6" s="12"/>
      <c r="J6" s="13"/>
      <c r="K6" s="13"/>
      <c r="L6" s="13"/>
      <c r="M6" s="13"/>
      <c r="N6" s="13"/>
      <c r="O6" s="13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</row>
    <row r="7" spans="1:175" ht="27.75" customHeight="1" x14ac:dyDescent="0.2">
      <c r="A7" s="38" t="s">
        <v>97</v>
      </c>
      <c r="B7" s="39">
        <v>6.72</v>
      </c>
      <c r="C7" s="26">
        <v>1</v>
      </c>
      <c r="D7" s="33">
        <f>B7*C7</f>
        <v>6.72</v>
      </c>
      <c r="E7" s="34" t="s">
        <v>18</v>
      </c>
      <c r="F7" s="25" t="s">
        <v>71</v>
      </c>
      <c r="G7" s="28"/>
      <c r="H7" s="26" t="s">
        <v>12</v>
      </c>
      <c r="I7" s="40" t="s">
        <v>19</v>
      </c>
      <c r="J7" s="36" t="s">
        <v>99</v>
      </c>
      <c r="K7" s="36"/>
      <c r="L7" s="36"/>
      <c r="M7" s="36"/>
      <c r="N7" s="36"/>
      <c r="O7" s="36"/>
    </row>
    <row r="8" spans="1:175" ht="27.75" customHeight="1" x14ac:dyDescent="0.2">
      <c r="A8" s="41" t="s">
        <v>72</v>
      </c>
      <c r="B8" s="42">
        <v>29.94</v>
      </c>
      <c r="C8" s="43">
        <v>1</v>
      </c>
      <c r="D8" s="33">
        <f t="shared" ref="D8:D10" si="0">B8*C8</f>
        <v>29.94</v>
      </c>
      <c r="E8" s="34" t="s">
        <v>18</v>
      </c>
      <c r="F8" s="25" t="s">
        <v>73</v>
      </c>
      <c r="G8" s="28"/>
      <c r="H8" s="26" t="s">
        <v>12</v>
      </c>
      <c r="I8" s="40"/>
      <c r="J8" s="36"/>
      <c r="K8" s="36"/>
      <c r="L8" s="36"/>
      <c r="M8" s="36"/>
      <c r="N8" s="36"/>
      <c r="O8" s="36"/>
    </row>
    <row r="9" spans="1:175" ht="27.75" customHeight="1" x14ac:dyDescent="0.2">
      <c r="A9" s="41" t="s">
        <v>74</v>
      </c>
      <c r="B9" s="39">
        <v>6.87</v>
      </c>
      <c r="C9" s="26">
        <v>2</v>
      </c>
      <c r="D9" s="33">
        <f t="shared" si="0"/>
        <v>13.74</v>
      </c>
      <c r="E9" s="34" t="s">
        <v>18</v>
      </c>
      <c r="F9" s="25" t="s">
        <v>75</v>
      </c>
      <c r="G9" s="28"/>
      <c r="H9" s="26" t="s">
        <v>12</v>
      </c>
      <c r="I9" s="40"/>
      <c r="J9" s="36"/>
      <c r="K9" s="36"/>
      <c r="L9" s="36"/>
      <c r="M9" s="36"/>
      <c r="N9" s="36"/>
      <c r="O9" s="36"/>
    </row>
    <row r="10" spans="1:175" ht="27.75" customHeight="1" x14ac:dyDescent="0.2">
      <c r="A10" s="41" t="s">
        <v>76</v>
      </c>
      <c r="B10" s="39">
        <v>17.12</v>
      </c>
      <c r="C10" s="26">
        <v>2</v>
      </c>
      <c r="D10" s="33">
        <f t="shared" si="0"/>
        <v>34.24</v>
      </c>
      <c r="E10" s="34" t="s">
        <v>18</v>
      </c>
      <c r="F10" s="25"/>
      <c r="G10" s="28"/>
      <c r="H10" s="26" t="s">
        <v>12</v>
      </c>
      <c r="I10" s="40" t="s">
        <v>20</v>
      </c>
      <c r="J10" s="36"/>
      <c r="K10" s="36"/>
      <c r="L10" s="36"/>
      <c r="M10" s="36"/>
      <c r="N10" s="36"/>
      <c r="O10" s="36"/>
    </row>
    <row r="11" spans="1:175" ht="27.75" customHeight="1" x14ac:dyDescent="0.2">
      <c r="A11" s="41" t="s">
        <v>78</v>
      </c>
      <c r="B11" s="39">
        <v>4.04</v>
      </c>
      <c r="C11" s="26">
        <v>2</v>
      </c>
      <c r="D11" s="33">
        <f>B11*C11</f>
        <v>8.08</v>
      </c>
      <c r="E11" s="34" t="s">
        <v>18</v>
      </c>
      <c r="F11" s="25" t="s">
        <v>79</v>
      </c>
      <c r="G11" s="28"/>
      <c r="H11" s="26" t="s">
        <v>12</v>
      </c>
      <c r="I11" s="40" t="s">
        <v>21</v>
      </c>
      <c r="J11" s="36" t="s">
        <v>77</v>
      </c>
      <c r="K11" s="36"/>
      <c r="L11" s="36"/>
      <c r="M11" s="36"/>
      <c r="N11" s="36"/>
      <c r="O11" s="36"/>
    </row>
    <row r="12" spans="1:175" ht="27.75" customHeight="1" x14ac:dyDescent="0.2">
      <c r="A12" s="41" t="s">
        <v>80</v>
      </c>
      <c r="B12" s="39">
        <v>8.11</v>
      </c>
      <c r="C12" s="26">
        <v>2</v>
      </c>
      <c r="D12" s="33">
        <f>B12*C12</f>
        <v>16.22</v>
      </c>
      <c r="E12" s="34" t="s">
        <v>18</v>
      </c>
      <c r="F12" s="25" t="s">
        <v>81</v>
      </c>
      <c r="G12" s="28"/>
      <c r="H12" s="26" t="s">
        <v>12</v>
      </c>
      <c r="I12" s="40"/>
      <c r="J12" s="36"/>
      <c r="K12" s="36"/>
      <c r="L12" s="36"/>
      <c r="M12" s="36"/>
      <c r="N12" s="36"/>
      <c r="O12" s="36"/>
    </row>
    <row r="13" spans="1:175" ht="27.75" customHeight="1" x14ac:dyDescent="0.2">
      <c r="A13" s="41" t="s">
        <v>98</v>
      </c>
      <c r="B13" s="39">
        <v>3.68</v>
      </c>
      <c r="C13" s="26">
        <v>1</v>
      </c>
      <c r="D13" s="33">
        <f>B13*C13</f>
        <v>3.68</v>
      </c>
      <c r="E13" s="34" t="s">
        <v>18</v>
      </c>
      <c r="F13" s="25" t="s">
        <v>82</v>
      </c>
      <c r="G13" s="28"/>
      <c r="H13" s="26" t="s">
        <v>12</v>
      </c>
      <c r="I13" s="40"/>
      <c r="J13" s="36" t="s">
        <v>94</v>
      </c>
      <c r="K13" s="36"/>
      <c r="L13" s="36"/>
      <c r="M13" s="36"/>
      <c r="N13" s="36"/>
      <c r="O13" s="36"/>
    </row>
    <row r="14" spans="1:175" ht="27.75" customHeight="1" x14ac:dyDescent="0.2">
      <c r="A14" s="41" t="s">
        <v>88</v>
      </c>
      <c r="B14" s="39">
        <v>6.01</v>
      </c>
      <c r="C14" s="26">
        <v>1</v>
      </c>
      <c r="D14" s="33">
        <f>B14*C14</f>
        <v>6.01</v>
      </c>
      <c r="E14" s="34" t="s">
        <v>18</v>
      </c>
      <c r="F14" s="25" t="s">
        <v>83</v>
      </c>
      <c r="G14" s="28"/>
      <c r="H14" s="26" t="s">
        <v>12</v>
      </c>
      <c r="I14" s="40"/>
      <c r="J14" s="36" t="s">
        <v>95</v>
      </c>
      <c r="K14" s="36"/>
      <c r="L14" s="36"/>
      <c r="M14" s="36"/>
      <c r="N14" s="36"/>
      <c r="O14" s="36"/>
    </row>
    <row r="15" spans="1:175" ht="27.75" customHeight="1" x14ac:dyDescent="0.2">
      <c r="A15" s="41" t="s">
        <v>89</v>
      </c>
      <c r="B15" s="39">
        <v>9.77</v>
      </c>
      <c r="C15" s="26">
        <v>1</v>
      </c>
      <c r="D15" s="33">
        <f>B15*C15</f>
        <v>9.77</v>
      </c>
      <c r="E15" s="34" t="s">
        <v>18</v>
      </c>
      <c r="F15" s="25" t="s">
        <v>84</v>
      </c>
      <c r="G15" s="28"/>
      <c r="H15" s="26" t="s">
        <v>12</v>
      </c>
      <c r="I15" s="40"/>
      <c r="J15" s="36" t="s">
        <v>96</v>
      </c>
      <c r="K15" s="36"/>
      <c r="L15" s="36"/>
      <c r="M15" s="36"/>
      <c r="N15" s="36"/>
      <c r="O15" s="36"/>
    </row>
    <row r="16" spans="1:175" ht="27.75" customHeight="1" x14ac:dyDescent="0.2">
      <c r="A16" s="41" t="s">
        <v>90</v>
      </c>
      <c r="B16" s="39">
        <v>5.7</v>
      </c>
      <c r="C16" s="26">
        <v>3</v>
      </c>
      <c r="D16" s="33">
        <f>B16*C16</f>
        <v>17.100000000000001</v>
      </c>
      <c r="E16" s="34" t="s">
        <v>18</v>
      </c>
      <c r="F16" s="25" t="s">
        <v>85</v>
      </c>
      <c r="G16" s="28"/>
      <c r="H16" s="26" t="s">
        <v>12</v>
      </c>
      <c r="I16" s="40"/>
      <c r="J16" s="36"/>
      <c r="K16" s="36"/>
      <c r="L16" s="36"/>
      <c r="M16" s="36"/>
      <c r="N16" s="36"/>
      <c r="O16" s="36"/>
    </row>
    <row r="17" spans="1:175" ht="27.75" customHeight="1" x14ac:dyDescent="0.2">
      <c r="A17" s="41" t="s">
        <v>91</v>
      </c>
      <c r="B17" s="39">
        <v>20.7</v>
      </c>
      <c r="C17" s="26">
        <v>2</v>
      </c>
      <c r="D17" s="33">
        <f>B17*C17</f>
        <v>41.4</v>
      </c>
      <c r="E17" s="34" t="s">
        <v>18</v>
      </c>
      <c r="F17" s="25" t="s">
        <v>86</v>
      </c>
      <c r="G17" s="28"/>
      <c r="H17" s="26" t="s">
        <v>12</v>
      </c>
      <c r="I17" s="40"/>
      <c r="J17" s="36"/>
      <c r="K17" s="36"/>
      <c r="L17" s="36"/>
      <c r="M17" s="36"/>
      <c r="N17" s="36"/>
      <c r="O17" s="36"/>
    </row>
    <row r="18" spans="1:175" ht="27.75" customHeight="1" x14ac:dyDescent="0.2">
      <c r="A18" s="41" t="s">
        <v>92</v>
      </c>
      <c r="B18" s="39">
        <v>5.68</v>
      </c>
      <c r="C18" s="26">
        <v>2</v>
      </c>
      <c r="D18" s="33">
        <f>B18*C18</f>
        <v>11.36</v>
      </c>
      <c r="E18" s="34" t="s">
        <v>18</v>
      </c>
      <c r="F18" s="25" t="s">
        <v>22</v>
      </c>
      <c r="G18" s="28"/>
      <c r="H18" s="26" t="s">
        <v>12</v>
      </c>
      <c r="I18" s="40"/>
      <c r="J18" s="36"/>
      <c r="K18" s="36"/>
      <c r="L18" s="36"/>
      <c r="M18" s="36"/>
      <c r="N18" s="36"/>
      <c r="O18" s="36"/>
    </row>
    <row r="19" spans="1:175" ht="27.75" customHeight="1" x14ac:dyDescent="0.2">
      <c r="A19" s="41" t="s">
        <v>93</v>
      </c>
      <c r="B19" s="32">
        <v>2.6</v>
      </c>
      <c r="C19" s="43">
        <v>3</v>
      </c>
      <c r="D19" s="33">
        <f>B19*C19</f>
        <v>7.8000000000000007</v>
      </c>
      <c r="E19" s="34" t="s">
        <v>18</v>
      </c>
      <c r="F19" s="25" t="s">
        <v>87</v>
      </c>
      <c r="G19" s="28"/>
      <c r="H19" s="26" t="s">
        <v>12</v>
      </c>
      <c r="I19" s="40" t="s">
        <v>23</v>
      </c>
      <c r="J19" s="36"/>
      <c r="K19" s="36"/>
      <c r="L19" s="36"/>
      <c r="M19" s="36"/>
      <c r="N19" s="36"/>
      <c r="O19" s="36"/>
    </row>
    <row r="20" spans="1:175" s="7" customFormat="1" ht="15" x14ac:dyDescent="0.2">
      <c r="A20" s="8" t="s">
        <v>24</v>
      </c>
      <c r="B20" s="14"/>
      <c r="C20" s="10"/>
      <c r="D20" s="11"/>
      <c r="E20" s="12"/>
      <c r="F20" s="10"/>
      <c r="G20" s="10"/>
      <c r="H20" s="10"/>
      <c r="I20" s="15"/>
      <c r="J20" s="8"/>
      <c r="K20" s="8"/>
      <c r="L20" s="8"/>
      <c r="M20" s="8"/>
      <c r="N20" s="8"/>
      <c r="O20" s="8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</row>
    <row r="21" spans="1:175" ht="18.75" customHeight="1" x14ac:dyDescent="0.2">
      <c r="A21" s="31" t="s">
        <v>25</v>
      </c>
      <c r="B21" s="32">
        <v>97.89</v>
      </c>
      <c r="C21" s="26">
        <v>1</v>
      </c>
      <c r="D21" s="33">
        <f>B21*C21</f>
        <v>97.89</v>
      </c>
      <c r="E21" s="34" t="s">
        <v>26</v>
      </c>
      <c r="F21" s="26">
        <v>9052000029</v>
      </c>
      <c r="G21" s="29"/>
      <c r="H21" s="26" t="s">
        <v>12</v>
      </c>
      <c r="I21" s="44" t="str">
        <f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J21" s="45"/>
      <c r="K21" s="45"/>
      <c r="L21" s="45"/>
      <c r="M21" s="45"/>
      <c r="N21" s="45"/>
      <c r="O21" s="45"/>
    </row>
    <row r="22" spans="1:175" ht="18.75" customHeight="1" x14ac:dyDescent="0.2">
      <c r="A22" s="31" t="s">
        <v>27</v>
      </c>
      <c r="B22" s="32">
        <v>247.07</v>
      </c>
      <c r="C22" s="26">
        <v>1</v>
      </c>
      <c r="D22" s="33">
        <f>B22*C22</f>
        <v>247.07</v>
      </c>
      <c r="E22" s="34" t="s">
        <v>26</v>
      </c>
      <c r="F22" s="26" t="s">
        <v>28</v>
      </c>
      <c r="G22" s="29"/>
      <c r="H22" s="26" t="s">
        <v>12</v>
      </c>
      <c r="I22" s="44" t="s">
        <v>29</v>
      </c>
      <c r="J22" s="45"/>
      <c r="K22" s="45"/>
      <c r="L22" s="45"/>
      <c r="M22" s="45"/>
      <c r="N22" s="45"/>
      <c r="O22" s="45"/>
    </row>
    <row r="23" spans="1:175" ht="18.75" customHeight="1" x14ac:dyDescent="0.2">
      <c r="A23" s="31" t="s">
        <v>30</v>
      </c>
      <c r="B23" s="32">
        <v>3.5</v>
      </c>
      <c r="C23" s="26">
        <v>2</v>
      </c>
      <c r="D23" s="33">
        <f>B23*C23</f>
        <v>7</v>
      </c>
      <c r="E23" s="34" t="s">
        <v>26</v>
      </c>
      <c r="F23" s="26" t="s">
        <v>31</v>
      </c>
      <c r="G23" s="29"/>
      <c r="H23" s="26" t="s">
        <v>12</v>
      </c>
      <c r="I23" s="44" t="s">
        <v>32</v>
      </c>
      <c r="J23" s="45"/>
      <c r="K23" s="45"/>
      <c r="L23" s="45"/>
      <c r="M23" s="45"/>
      <c r="N23" s="45"/>
      <c r="O23" s="45"/>
    </row>
    <row r="24" spans="1:175" ht="18.75" customHeight="1" x14ac:dyDescent="0.2">
      <c r="A24" s="31" t="s">
        <v>33</v>
      </c>
      <c r="B24" s="32">
        <v>18</v>
      </c>
      <c r="C24" s="26">
        <v>1</v>
      </c>
      <c r="D24" s="33">
        <f>B24*C24</f>
        <v>18</v>
      </c>
      <c r="E24" s="34" t="s">
        <v>26</v>
      </c>
      <c r="F24" s="26" t="s">
        <v>34</v>
      </c>
      <c r="G24" s="29"/>
      <c r="H24" s="26" t="s">
        <v>12</v>
      </c>
      <c r="I24" s="44" t="s">
        <v>35</v>
      </c>
      <c r="J24" s="45"/>
      <c r="K24" s="45"/>
      <c r="L24" s="45"/>
      <c r="M24" s="45"/>
      <c r="N24" s="45"/>
      <c r="O24" s="45"/>
    </row>
    <row r="25" spans="1:175" ht="18.75" customHeight="1" x14ac:dyDescent="0.2">
      <c r="A25" s="31" t="s">
        <v>36</v>
      </c>
      <c r="B25" s="32">
        <v>157.57</v>
      </c>
      <c r="C25" s="26">
        <v>2</v>
      </c>
      <c r="D25" s="33">
        <f>B25*C25</f>
        <v>315.14</v>
      </c>
      <c r="E25" s="34" t="s">
        <v>26</v>
      </c>
      <c r="F25" s="26" t="s">
        <v>37</v>
      </c>
      <c r="G25" s="29"/>
      <c r="H25" s="26" t="s">
        <v>12</v>
      </c>
      <c r="I25" s="44" t="s">
        <v>38</v>
      </c>
      <c r="J25" s="45"/>
      <c r="K25" s="45"/>
      <c r="L25" s="45"/>
      <c r="M25" s="45"/>
      <c r="N25" s="45"/>
      <c r="O25" s="45"/>
    </row>
    <row r="26" spans="1:175" s="7" customFormat="1" ht="15" x14ac:dyDescent="0.2">
      <c r="A26" s="16" t="s">
        <v>39</v>
      </c>
      <c r="B26" s="9"/>
      <c r="C26" s="10"/>
      <c r="D26" s="11"/>
      <c r="E26" s="12"/>
      <c r="F26" s="10"/>
      <c r="G26" s="10"/>
      <c r="H26" s="10"/>
      <c r="I26" s="12"/>
      <c r="J26" s="17"/>
      <c r="K26" s="17"/>
      <c r="L26" s="17"/>
      <c r="M26" s="17"/>
      <c r="N26" s="17"/>
      <c r="O26" s="17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</row>
    <row r="27" spans="1:175" ht="15" x14ac:dyDescent="0.2">
      <c r="A27" s="31" t="s">
        <v>40</v>
      </c>
      <c r="B27" s="32"/>
      <c r="C27" s="26">
        <v>1</v>
      </c>
      <c r="D27" s="33">
        <f>B27*C27</f>
        <v>0</v>
      </c>
      <c r="E27" s="34" t="s">
        <v>62</v>
      </c>
      <c r="F27" s="26" t="s">
        <v>70</v>
      </c>
      <c r="G27" s="30"/>
      <c r="H27" s="26" t="s">
        <v>12</v>
      </c>
      <c r="I27" s="35"/>
      <c r="J27" s="45"/>
      <c r="K27" s="45"/>
      <c r="L27" s="45"/>
      <c r="M27" s="45"/>
      <c r="N27" s="45"/>
      <c r="O27" s="45"/>
    </row>
    <row r="28" spans="1:175" ht="15" x14ac:dyDescent="0.2">
      <c r="A28" s="31" t="s">
        <v>63</v>
      </c>
      <c r="B28" s="32"/>
      <c r="C28" s="26">
        <v>1</v>
      </c>
      <c r="D28" s="33">
        <f>B28*C28</f>
        <v>0</v>
      </c>
      <c r="E28" s="34" t="s">
        <v>62</v>
      </c>
      <c r="F28" s="26" t="s">
        <v>68</v>
      </c>
      <c r="G28" s="30"/>
      <c r="H28" s="26" t="s">
        <v>12</v>
      </c>
      <c r="I28" s="35"/>
      <c r="J28" s="45"/>
      <c r="K28" s="45"/>
      <c r="L28" s="45"/>
      <c r="M28" s="45"/>
      <c r="N28" s="45"/>
      <c r="O28" s="45"/>
    </row>
    <row r="29" spans="1:175" ht="15" x14ac:dyDescent="0.2">
      <c r="A29" s="31" t="s">
        <v>64</v>
      </c>
      <c r="B29" s="32"/>
      <c r="C29" s="26">
        <v>1</v>
      </c>
      <c r="D29" s="33">
        <f>B29*C29</f>
        <v>0</v>
      </c>
      <c r="E29" s="34"/>
      <c r="F29" s="26" t="s">
        <v>69</v>
      </c>
      <c r="G29" s="30"/>
      <c r="H29" s="26" t="s">
        <v>12</v>
      </c>
      <c r="I29" s="35"/>
      <c r="J29" s="46"/>
      <c r="K29" s="46"/>
      <c r="L29" s="46"/>
      <c r="M29" s="46"/>
      <c r="N29" s="46"/>
      <c r="O29" s="46"/>
    </row>
    <row r="30" spans="1:175" ht="15" x14ac:dyDescent="0.2">
      <c r="A30" s="31" t="s">
        <v>41</v>
      </c>
      <c r="B30" s="32"/>
      <c r="C30" s="26">
        <v>1</v>
      </c>
      <c r="D30" s="33">
        <f>B30*C30</f>
        <v>0</v>
      </c>
      <c r="E30" s="34" t="s">
        <v>62</v>
      </c>
      <c r="F30" s="26" t="s">
        <v>67</v>
      </c>
      <c r="G30" s="30"/>
      <c r="H30" s="26" t="s">
        <v>12</v>
      </c>
      <c r="I30" s="35"/>
      <c r="J30" s="45"/>
      <c r="K30" s="45"/>
      <c r="L30" s="45"/>
      <c r="M30" s="45"/>
      <c r="N30" s="45"/>
      <c r="O30" s="45"/>
    </row>
    <row r="31" spans="1:175" ht="15" x14ac:dyDescent="0.2">
      <c r="A31" s="31" t="s">
        <v>42</v>
      </c>
      <c r="B31" s="32"/>
      <c r="C31" s="26">
        <v>1</v>
      </c>
      <c r="D31" s="33">
        <f>B31*C31</f>
        <v>0</v>
      </c>
      <c r="E31" s="34" t="s">
        <v>62</v>
      </c>
      <c r="F31" s="26" t="s">
        <v>65</v>
      </c>
      <c r="G31" s="30"/>
      <c r="H31" s="26" t="s">
        <v>12</v>
      </c>
      <c r="I31" s="35"/>
      <c r="J31" s="45"/>
      <c r="K31" s="45"/>
      <c r="L31" s="45"/>
      <c r="M31" s="45"/>
      <c r="N31" s="45"/>
      <c r="O31" s="45"/>
    </row>
    <row r="32" spans="1:175" ht="15" x14ac:dyDescent="0.2">
      <c r="A32" s="31" t="s">
        <v>43</v>
      </c>
      <c r="B32" s="32"/>
      <c r="C32" s="26">
        <v>1</v>
      </c>
      <c r="D32" s="33">
        <f>B32*C32</f>
        <v>0</v>
      </c>
      <c r="E32" s="34" t="s">
        <v>62</v>
      </c>
      <c r="F32" s="26" t="s">
        <v>66</v>
      </c>
      <c r="G32" s="30"/>
      <c r="H32" s="26" t="s">
        <v>12</v>
      </c>
      <c r="I32" s="35"/>
      <c r="J32" s="45"/>
      <c r="K32" s="45"/>
      <c r="L32" s="45"/>
      <c r="M32" s="45"/>
      <c r="N32" s="45"/>
      <c r="O32" s="45"/>
    </row>
    <row r="33" spans="1:175" s="7" customFormat="1" ht="15" x14ac:dyDescent="0.2">
      <c r="A33" s="16" t="s">
        <v>44</v>
      </c>
      <c r="B33" s="9"/>
      <c r="C33" s="10"/>
      <c r="D33" s="11"/>
      <c r="E33" s="12"/>
      <c r="F33" s="10"/>
      <c r="G33" s="10"/>
      <c r="H33" s="10"/>
      <c r="I33" s="12"/>
      <c r="J33" s="17"/>
      <c r="K33" s="17"/>
      <c r="L33" s="17"/>
      <c r="M33" s="17"/>
      <c r="N33" s="17"/>
      <c r="O33" s="17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</row>
    <row r="34" spans="1:175" ht="15" x14ac:dyDescent="0.2">
      <c r="A34" s="31" t="s">
        <v>45</v>
      </c>
      <c r="B34" s="32">
        <v>13.54</v>
      </c>
      <c r="C34" s="26">
        <v>1</v>
      </c>
      <c r="D34" s="33">
        <f>B34*C34</f>
        <v>13.54</v>
      </c>
      <c r="E34" s="34" t="s">
        <v>46</v>
      </c>
      <c r="F34" s="26" t="s">
        <v>47</v>
      </c>
      <c r="G34" s="27"/>
      <c r="H34" s="26" t="s">
        <v>12</v>
      </c>
      <c r="I34" s="44" t="s">
        <v>48</v>
      </c>
      <c r="J34" s="45"/>
      <c r="K34" s="45"/>
      <c r="L34" s="45"/>
      <c r="M34" s="45"/>
      <c r="N34" s="45"/>
      <c r="O34" s="45"/>
    </row>
    <row r="35" spans="1:175" ht="15" x14ac:dyDescent="0.2">
      <c r="A35" s="47"/>
      <c r="B35" s="32"/>
      <c r="C35" s="26"/>
      <c r="D35" s="33">
        <f>B35*C35</f>
        <v>0</v>
      </c>
      <c r="E35" s="35"/>
      <c r="F35" s="26"/>
      <c r="G35" s="26"/>
      <c r="H35" s="26" t="s">
        <v>12</v>
      </c>
      <c r="I35" s="35"/>
      <c r="J35" s="45"/>
      <c r="K35" s="45"/>
      <c r="L35" s="45"/>
      <c r="M35" s="45"/>
      <c r="N35" s="45"/>
      <c r="O35" s="45"/>
    </row>
    <row r="36" spans="1:175" ht="15" x14ac:dyDescent="0.2">
      <c r="A36" s="47"/>
      <c r="B36" s="32"/>
      <c r="C36" s="26"/>
      <c r="D36" s="33">
        <f>B36*C36</f>
        <v>0</v>
      </c>
      <c r="E36" s="35"/>
      <c r="F36" s="26"/>
      <c r="G36" s="26"/>
      <c r="H36" s="26"/>
      <c r="I36" s="35"/>
      <c r="J36" s="46"/>
      <c r="K36" s="46"/>
      <c r="L36" s="46"/>
      <c r="M36" s="46"/>
      <c r="N36" s="46"/>
      <c r="O36" s="46"/>
    </row>
    <row r="37" spans="1:175" s="7" customFormat="1" ht="15" x14ac:dyDescent="0.2">
      <c r="A37" s="16" t="s">
        <v>49</v>
      </c>
      <c r="B37" s="9"/>
      <c r="C37" s="10"/>
      <c r="D37" s="11"/>
      <c r="E37" s="12"/>
      <c r="F37" s="10"/>
      <c r="G37" s="10"/>
      <c r="H37" s="10"/>
      <c r="I37" s="12"/>
      <c r="J37" s="17"/>
      <c r="K37" s="17"/>
      <c r="L37" s="17"/>
      <c r="M37" s="17"/>
      <c r="N37" s="17"/>
      <c r="O37" s="1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</row>
    <row r="38" spans="1:175" ht="15" x14ac:dyDescent="0.2">
      <c r="A38" s="31" t="s">
        <v>50</v>
      </c>
      <c r="B38" s="32">
        <v>7.8</v>
      </c>
      <c r="C38" s="26">
        <v>100</v>
      </c>
      <c r="D38" s="33">
        <f>B38*C38/100</f>
        <v>7.8</v>
      </c>
      <c r="E38" s="34" t="s">
        <v>18</v>
      </c>
      <c r="F38" s="24" t="s">
        <v>51</v>
      </c>
      <c r="G38" s="30"/>
      <c r="H38" s="26" t="s">
        <v>12</v>
      </c>
      <c r="I38" s="44" t="s">
        <v>52</v>
      </c>
      <c r="J38" s="45"/>
      <c r="K38" s="45"/>
      <c r="L38" s="45"/>
      <c r="M38" s="45"/>
      <c r="N38" s="45"/>
      <c r="O38" s="45"/>
    </row>
    <row r="39" spans="1:175" ht="15" x14ac:dyDescent="0.2">
      <c r="A39" s="31" t="s">
        <v>53</v>
      </c>
      <c r="B39" s="32">
        <v>6</v>
      </c>
      <c r="C39" s="26">
        <v>100</v>
      </c>
      <c r="D39" s="33">
        <f>B39*C39/5</f>
        <v>120</v>
      </c>
      <c r="E39" s="34" t="s">
        <v>18</v>
      </c>
      <c r="F39" s="24" t="s">
        <v>54</v>
      </c>
      <c r="G39" s="30"/>
      <c r="H39" s="26" t="s">
        <v>12</v>
      </c>
      <c r="I39" s="44" t="s">
        <v>55</v>
      </c>
      <c r="J39" s="45"/>
      <c r="K39" s="45"/>
      <c r="L39" s="45"/>
      <c r="M39" s="45"/>
      <c r="N39" s="45"/>
      <c r="O39" s="45"/>
    </row>
    <row r="40" spans="1:175" ht="15" x14ac:dyDescent="0.2">
      <c r="A40" s="31" t="s">
        <v>59</v>
      </c>
      <c r="B40" s="32">
        <v>4.83</v>
      </c>
      <c r="C40" s="26">
        <v>2</v>
      </c>
      <c r="D40" s="33">
        <f>B40*C40/5</f>
        <v>1.9319999999999999</v>
      </c>
      <c r="E40" s="34" t="s">
        <v>18</v>
      </c>
      <c r="F40" s="24" t="s">
        <v>56</v>
      </c>
      <c r="G40" s="30"/>
      <c r="H40" s="26" t="s">
        <v>12</v>
      </c>
      <c r="I40" s="44" t="s">
        <v>57</v>
      </c>
      <c r="J40" s="45"/>
      <c r="K40" s="45"/>
      <c r="L40" s="45"/>
      <c r="M40" s="45"/>
      <c r="N40" s="45"/>
      <c r="O40" s="45"/>
    </row>
    <row r="41" spans="1:175" s="7" customFormat="1" ht="15" x14ac:dyDescent="0.25">
      <c r="A41" s="18" t="s">
        <v>58</v>
      </c>
      <c r="B41" s="19"/>
      <c r="C41" s="20"/>
      <c r="D41" s="11"/>
      <c r="E41" s="21"/>
      <c r="F41" s="20"/>
      <c r="G41" s="20"/>
      <c r="H41" s="20"/>
      <c r="I41" s="21"/>
      <c r="J41" s="22"/>
      <c r="K41" s="22"/>
      <c r="L41" s="22"/>
      <c r="M41" s="22"/>
      <c r="N41" s="22"/>
      <c r="O41" s="22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</row>
  </sheetData>
  <mergeCells count="38">
    <mergeCell ref="J9:O9"/>
    <mergeCell ref="J8:O8"/>
    <mergeCell ref="J12:O12"/>
    <mergeCell ref="J13:O13"/>
    <mergeCell ref="J1:O1"/>
    <mergeCell ref="J3:O3"/>
    <mergeCell ref="J4:O4"/>
    <mergeCell ref="J5:O5"/>
    <mergeCell ref="J7:O7"/>
    <mergeCell ref="J10:O10"/>
    <mergeCell ref="J11:O11"/>
    <mergeCell ref="J21:O21"/>
    <mergeCell ref="J22:O22"/>
    <mergeCell ref="J19:O19"/>
    <mergeCell ref="J14:O14"/>
    <mergeCell ref="J15:O15"/>
    <mergeCell ref="J16:O16"/>
    <mergeCell ref="J17:O17"/>
    <mergeCell ref="J18:O18"/>
    <mergeCell ref="J23:O23"/>
    <mergeCell ref="J24:O24"/>
    <mergeCell ref="J25:O25"/>
    <mergeCell ref="J26:O26"/>
    <mergeCell ref="J27:O27"/>
    <mergeCell ref="J28:O28"/>
    <mergeCell ref="J30:O30"/>
    <mergeCell ref="J31:O31"/>
    <mergeCell ref="J32:O32"/>
    <mergeCell ref="J33:O33"/>
    <mergeCell ref="J29:O29"/>
    <mergeCell ref="J40:O40"/>
    <mergeCell ref="J41:O41"/>
    <mergeCell ref="J34:O34"/>
    <mergeCell ref="J35:O35"/>
    <mergeCell ref="J37:O37"/>
    <mergeCell ref="J38:O38"/>
    <mergeCell ref="J39:O39"/>
    <mergeCell ref="J36:O36"/>
  </mergeCells>
  <hyperlinks>
    <hyperlink ref="I7" r:id="rId1" location="90967A160"/>
    <hyperlink ref="I10" r:id="rId2" location="6680K11"/>
    <hyperlink ref="I11" r:id="rId3" location="6343k94/=175mlyd"/>
    <hyperlink ref="I19" r:id="rId4" location="5395t212/=175pscr"/>
    <hyperlink ref="I22" r:id="rId5"/>
    <hyperlink ref="I23" r:id="rId6"/>
    <hyperlink ref="I24" r:id="rId7"/>
    <hyperlink ref="I25" r:id="rId8"/>
    <hyperlink ref="I34" r:id="rId9" location="50715k411/=175q0y8"/>
    <hyperlink ref="I38" r:id="rId10" location="92095a476/=175pv7g"/>
    <hyperlink ref="I39" r:id="rId11" location="91292a108/=175pwyi"/>
    <hyperlink ref="I40" r:id="rId12" location="91290a172/=175py34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John Froehlich</cp:lastModifiedBy>
  <cp:revision>2</cp:revision>
  <dcterms:modified xsi:type="dcterms:W3CDTF">2017-04-16T00:48:05Z</dcterms:modified>
  <dc:language>en-US</dc:language>
</cp:coreProperties>
</file>