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2\froeh\Desktop\GitHub\electric-feed-system\Purchasing\"/>
    </mc:Choice>
  </mc:AlternateContent>
  <bookViews>
    <workbookView xWindow="0" yWindow="0" windowWidth="16380" windowHeight="8190" tabRatio="500"/>
  </bookViews>
  <sheets>
    <sheet name="Sheet1" sheetId="1" r:id="rId1"/>
  </sheets>
  <calcPr calcId="162913" concurrentCalc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69" i="1" l="1"/>
  <c r="D67" i="1"/>
  <c r="D68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1" i="1"/>
  <c r="D32" i="1"/>
  <c r="D33" i="1"/>
  <c r="D34" i="1"/>
  <c r="D35" i="1"/>
  <c r="D4" i="1"/>
  <c r="D5" i="1"/>
  <c r="D11" i="1"/>
  <c r="D12" i="1"/>
  <c r="D13" i="1"/>
  <c r="D14" i="1"/>
  <c r="D15" i="1"/>
  <c r="D16" i="1"/>
  <c r="D17" i="1"/>
  <c r="D18" i="1"/>
  <c r="D19" i="1"/>
  <c r="D20" i="1"/>
  <c r="D21" i="1"/>
  <c r="D24" i="1"/>
  <c r="D25" i="1"/>
  <c r="D26" i="1"/>
  <c r="D27" i="1"/>
  <c r="D28" i="1"/>
  <c r="D3" i="1"/>
  <c r="D7" i="1"/>
  <c r="D8" i="1"/>
  <c r="D9" i="1"/>
  <c r="D10" i="1"/>
  <c r="D23" i="1"/>
  <c r="H23" i="1"/>
  <c r="D30" i="1"/>
  <c r="D44" i="1"/>
  <c r="D66" i="1"/>
</calcChain>
</file>

<file path=xl/sharedStrings.xml><?xml version="1.0" encoding="utf-8"?>
<sst xmlns="http://schemas.openxmlformats.org/spreadsheetml/2006/main" count="291" uniqueCount="177">
  <si>
    <t>Part</t>
  </si>
  <si>
    <t>Price</t>
  </si>
  <si>
    <t>Quantity Purchased</t>
  </si>
  <si>
    <t>Total Cost</t>
  </si>
  <si>
    <t>Manufactuer / Distributor</t>
  </si>
  <si>
    <t>Part #</t>
  </si>
  <si>
    <t>Catalog Page #</t>
  </si>
  <si>
    <t>Link</t>
  </si>
  <si>
    <t>Notes:</t>
  </si>
  <si>
    <t>Impellers:</t>
  </si>
  <si>
    <t>Impeller (1A)</t>
  </si>
  <si>
    <t>Shapeways</t>
  </si>
  <si>
    <t>1A</t>
  </si>
  <si>
    <t>N/A</t>
  </si>
  <si>
    <t>Stainless steal</t>
  </si>
  <si>
    <t>Impeller (2A)</t>
  </si>
  <si>
    <t>2A</t>
  </si>
  <si>
    <t>Impeller (3A)</t>
  </si>
  <si>
    <t>3A</t>
  </si>
  <si>
    <t>Rotating assembly:</t>
  </si>
  <si>
    <t>External Retaining Ring for 20mm Shaft Diameter</t>
  </si>
  <si>
    <t>McMaster Carr</t>
  </si>
  <si>
    <t>90967A235</t>
  </si>
  <si>
    <t>https://www.mcmaster.com/#90967A160</t>
  </si>
  <si>
    <t>pkg (5)</t>
  </si>
  <si>
    <t>Angular-Contact Ball Bearing, Double Row, for 10 mm Shaft Diameter</t>
  </si>
  <si>
    <t>8828T111</t>
  </si>
  <si>
    <t>Ball Bearing, for 20 mm Shaft Diameter, 47 mm OD</t>
  </si>
  <si>
    <t>5972K105</t>
  </si>
  <si>
    <t>Bearing Locknut, 303 Stainless Steel, M10 x 0.75 mm Thread</t>
  </si>
  <si>
    <t xml:space="preserve">6680K11 </t>
  </si>
  <si>
    <t>https://www.mcmaster.com/#6680K11</t>
  </si>
  <si>
    <t>Tube Fitting, Nut for 1/8" Tube OD</t>
  </si>
  <si>
    <t>50715k416</t>
  </si>
  <si>
    <t>https://www.mcmaster.com/#6343k94/=175mlyd</t>
  </si>
  <si>
    <t>Type 316 Stainless Steel 37 Degree</t>
  </si>
  <si>
    <t>Brass Compression Tube Fitting, Straight Adapter for 5/8" Tube OD x 1/2 Male Pipe</t>
  </si>
  <si>
    <t>50915k332</t>
  </si>
  <si>
    <t>Oil-Resistant Buna-N O-Ring, 3/32 Fractional Width</t>
  </si>
  <si>
    <t>9452k24</t>
  </si>
  <si>
    <t>pkg (100)</t>
  </si>
  <si>
    <t>Metric Type 316 Stainless Steel Dowel Pin, M2 Diameter, 12mm Length</t>
  </si>
  <si>
    <t>93600A208</t>
  </si>
  <si>
    <t>pkg (25)</t>
  </si>
  <si>
    <t>Oil-Resistant Buna-N O-Ring, 1/8 Fractional Width, Dash Number 232</t>
  </si>
  <si>
    <t>9452K161</t>
  </si>
  <si>
    <t>pkg (50)</t>
  </si>
  <si>
    <t>Oil-Resistant Shaft Seal, Double-Lip, Steel, 5/8" ID, 1-1/8" OD</t>
  </si>
  <si>
    <t>5154T33</t>
  </si>
  <si>
    <t>Oil-Resistant Pump Shaft Seal, Buna-N Diaphragm, 3/8" ID, 0.917" OD</t>
  </si>
  <si>
    <t>9281K121</t>
  </si>
  <si>
    <t>Set Screw Rigid Shaft Coupling with Keyway for 8mm Diameter Shaft, Black-Oxide Steel</t>
  </si>
  <si>
    <t>5395T212</t>
  </si>
  <si>
    <t>Type 316 Stainless Steel 37 Degree Flared Tube Fitting, Sleeve for 1/8" Tube OD</t>
  </si>
  <si>
    <t>50715K417</t>
  </si>
  <si>
    <t>https://www.mcmaster.com/#5395t212/=175pscr</t>
  </si>
  <si>
    <t>Electrical:</t>
  </si>
  <si>
    <t>Motor</t>
  </si>
  <si>
    <t>Turnigy/Hobbyking</t>
  </si>
  <si>
    <t>ESC</t>
  </si>
  <si>
    <t>9163000003-0</t>
  </si>
  <si>
    <t>https://hobbyking.com/en_us/turnigy-aquastar-240a-water-cooled-esc.html</t>
  </si>
  <si>
    <t>Wire (8GA)</t>
  </si>
  <si>
    <t>171000710-0</t>
  </si>
  <si>
    <t>https://hobbyking.com/en_us/turnigy-high-quality-8awg-silicone-wire-1m-black.html</t>
  </si>
  <si>
    <t>Bullet Connectors</t>
  </si>
  <si>
    <t>AM8mm</t>
  </si>
  <si>
    <t>https://hobbyking.com/en_us/8mm-gold-connectors-12-pack.html</t>
  </si>
  <si>
    <t>Batteries</t>
  </si>
  <si>
    <t>9067000112-0</t>
  </si>
  <si>
    <t>https://hobbyking.com/en_us/turnigy-graphene-12000mah-6s-15c-w-5-5mm-bullet-connector.html</t>
  </si>
  <si>
    <t>Mechanical:</t>
  </si>
  <si>
    <t>Bearing plate</t>
  </si>
  <si>
    <t>In house</t>
  </si>
  <si>
    <t>1BPA</t>
  </si>
  <si>
    <t>Impeller lower housing</t>
  </si>
  <si>
    <t>1LHA</t>
  </si>
  <si>
    <t>Impeller upper housing</t>
  </si>
  <si>
    <t>1UHA</t>
  </si>
  <si>
    <t>Motor mount</t>
  </si>
  <si>
    <t>1MMA</t>
  </si>
  <si>
    <t>Seal plates</t>
  </si>
  <si>
    <t>1SPA</t>
  </si>
  <si>
    <t>Shaft</t>
  </si>
  <si>
    <t>1SFTA</t>
  </si>
  <si>
    <t>1/8" Tube OD x 1/8 NPT Male</t>
  </si>
  <si>
    <t>Swagelok\Mcmaster Carr</t>
  </si>
  <si>
    <t>50715K411</t>
  </si>
  <si>
    <t>https://www.mcmaster.com/#50715k411/=175q0y8</t>
  </si>
  <si>
    <t>Fasteners:</t>
  </si>
  <si>
    <t>Tooling:</t>
  </si>
  <si>
    <t xml:space="preserve">Flanged sleeve bushing, Rulon, 5/8" ID, </t>
  </si>
  <si>
    <t>6362K307</t>
  </si>
  <si>
    <t>https://www.mcmaster.com/#6362k307/=17999fj</t>
  </si>
  <si>
    <t>used as the initial seal</t>
  </si>
  <si>
    <t>Micro boring bar</t>
  </si>
  <si>
    <t>Amazon</t>
  </si>
  <si>
    <t>https://www.amazon.com/Micro-100-BB-1801500-Diameter-Projection/dp/B00Q8KO22S/ref=pd_day0_328_1?_encoding=UTF8&amp;pd_rd_i=B00Q8KO22S&amp;pd_rd_r=7ZD38H4CKCTA07TWZ87K&amp;pd_rd_w=Dnyxf&amp;pd_rd_wg=Pl77d&amp;psc=1&amp;refRID=7ZD38H4CKCTA07TWZ87K</t>
  </si>
  <si>
    <t>Raw Material:</t>
  </si>
  <si>
    <t>AL FLAT 6061T6 1.00 X6.00</t>
  </si>
  <si>
    <t>Metal Supermarket</t>
  </si>
  <si>
    <t>AF6061/16</t>
  </si>
  <si>
    <t>LGTH UNIT 5.00 INCH</t>
  </si>
  <si>
    <t>AL FLAT 6061T6 1.00 X6.01</t>
  </si>
  <si>
    <t>AF6061/17</t>
  </si>
  <si>
    <t>LGTH UNIT 8.00 INCH</t>
  </si>
  <si>
    <t>Order Status</t>
  </si>
  <si>
    <t>Plumbing:</t>
  </si>
  <si>
    <t>On/Off  Ball Valve</t>
  </si>
  <si>
    <t>4067T31</t>
  </si>
  <si>
    <t>NA</t>
  </si>
  <si>
    <t>https://www.mcmaster.com/#4067T31</t>
  </si>
  <si>
    <t>Branch Tee, 5/8 in. Tube OD x 1/2 in. Female NPT</t>
  </si>
  <si>
    <t>Swagelok</t>
  </si>
  <si>
    <t>SS-1010-3TTF</t>
  </si>
  <si>
    <t>https://www.swagelok.com/en/catalog/Product/Detail?part=SS-1010-3TTF</t>
  </si>
  <si>
    <t>Right-Angle Tee Adapter, 1/2 NPT Female x Male</t>
  </si>
  <si>
    <t>50785K228</t>
  </si>
  <si>
    <t>https://www.mcmaster.com/#50785k228/=17dd33i</t>
  </si>
  <si>
    <t>Stainless Steel Swagelok Tube Fitting, Female Branch Tee, 5/8 in. Tube OD x 5/8 in. Tube OD x 1/2 in. Female NPT</t>
  </si>
  <si>
    <t>High-Pressure Brass Pipe Fitting, Sealant, Right-Angle Tee Adapter, 1/2 NPT Female x Male</t>
  </si>
  <si>
    <t>Hex Bushing Adapter, 1/2 NPT Male x 1/4 NPT Female</t>
  </si>
  <si>
    <t>50785K65</t>
  </si>
  <si>
    <t>https://www.mcmaster.com/#50785k65/=17drpyj</t>
  </si>
  <si>
    <t>Male Connect, 5/8 in. Tube OD x 1/2 in. Male NPT</t>
  </si>
  <si>
    <t>SS-1010-1-8</t>
  </si>
  <si>
    <t>https://www.swagelok.com/en/catalog/Product/Detail?part=SS-1010-1-8</t>
  </si>
  <si>
    <t>Stainless Steel Swagelok Tube Fitting, Male Connector, 5/8 in. Tube OD x 1/2 in. Male NPT</t>
  </si>
  <si>
    <t>Hollow Plug with External Hex Drive, 1/2 NPT</t>
  </si>
  <si>
    <t>50785K24</t>
  </si>
  <si>
    <t>https://www.mcmaster.com/#50785K24</t>
  </si>
  <si>
    <t>Solid Plug with External Hex Drive, 1/2 NPT</t>
  </si>
  <si>
    <t>50785K337</t>
  </si>
  <si>
    <t>https://www.mcmaster.com/#50785k337/=17drbhf</t>
  </si>
  <si>
    <t>Male Connector, 1/2 in. Tube OD x 3/8 in. Male NPT</t>
  </si>
  <si>
    <t>SS-810-1-6</t>
  </si>
  <si>
    <t>https://www.swagelok.com/en/catalog/Product/Detail?part=SS-810-1-6</t>
  </si>
  <si>
    <t>Branch Tee, 1/2 in. Tube OD  x 1/2 in. Female NPT</t>
  </si>
  <si>
    <t>SS-810-3-8TTF</t>
  </si>
  <si>
    <t>https://www.swagelok.com/en/catalog/Product/Detail?part=SS-810-3-8TTF</t>
  </si>
  <si>
    <t>Stainless Steel Swagelok Tube Fitting, Male Connector, 1/2 in. Tube OD x 3/8 in. Male NPT</t>
  </si>
  <si>
    <t>Stainless Steel Swagelok Tube Fitting, Female Branch Tee, 1/2 in. Tube OD x 1/2 in. Tube OD x 1/2 in. Female NPT</t>
  </si>
  <si>
    <t>Gate Valve Pressure Class 300, Rising Stem, 1/2 NPT Female</t>
  </si>
  <si>
    <t>4606K13</t>
  </si>
  <si>
    <t>https://www.mcmaster.com/#4606k13/=17dvjpk</t>
  </si>
  <si>
    <t>Tube Fitting, Male Connector, 1/2 in. Tube OD x 1/2 in. Male NPT</t>
  </si>
  <si>
    <t>SS-810-1-8</t>
  </si>
  <si>
    <t>https://www.swagelok.com/en/catalog/Product/Detail?part=SS-810-1-8</t>
  </si>
  <si>
    <t>Aluminum Tubing 5/8" OD, 0.065" Wall Thickness (6ft)</t>
  </si>
  <si>
    <t>89965K571</t>
  </si>
  <si>
    <t>https://www.mcmaster.com/#89965k571/=17du7hb</t>
  </si>
  <si>
    <t>Aluminum Tubing 1/2" OD, 0.049" Wall Thickness (6ft)</t>
  </si>
  <si>
    <t>89965K25</t>
  </si>
  <si>
    <t>https://www.mcmaster.com/#89965k25/=17du7yu</t>
  </si>
  <si>
    <t>1/8" Mill Diameter, 3/8" Shank Diameter, 2-5/16" Overall Length</t>
  </si>
  <si>
    <t>8838A11</t>
  </si>
  <si>
    <t>https://www.mcmaster.com/#8838a11/=17e9re4</t>
  </si>
  <si>
    <t>1/4" Diameter x 1" Long Shoulder, 10-32 Thread Size</t>
  </si>
  <si>
    <t>91259A174</t>
  </si>
  <si>
    <t>https://www.mcmaster.com/#91259a174/=17ecsck</t>
  </si>
  <si>
    <t>TiAlN Coated High-Speed Steel Two-Flute End Mill</t>
  </si>
  <si>
    <t>Alloy Steel Shoulder Screw</t>
  </si>
  <si>
    <t>Trade No. 6210, for 50 mm Shaft Diameter, 90 mm OD</t>
  </si>
  <si>
    <t>5972K129</t>
  </si>
  <si>
    <t>https://www.mcmaster.com/#5972k129/=17e9tjt</t>
  </si>
  <si>
    <t>Ball Bearing</t>
  </si>
  <si>
    <t>Ashcroft G2500PSI Pressure Transmitter, 0 to 500 psi, 4-20mA</t>
  </si>
  <si>
    <t>Cole-Palmer</t>
  </si>
  <si>
    <t>UX-68900-56</t>
  </si>
  <si>
    <t>https://www.coleparmer.com/i/ashcroft-g2500psi-pressure-transmitter-0-to-500-psi-4-20ma/6890056?PubID=UX&amp;persist=true&amp;ip=no&amp;gclid=CNGB-dqEyNMCFYVffgoddRECag</t>
  </si>
  <si>
    <t>Stainless Steel Case, Liquid, 2-1/2" Dial</t>
  </si>
  <si>
    <t>3795K13</t>
  </si>
  <si>
    <t>https://www.mcmaster.com/#3795k13/=17ddb9t</t>
  </si>
  <si>
    <t>Flotec FP7110T 19-Gallon Pre-Charged Water Tank</t>
  </si>
  <si>
    <t>https://www.amazon.com/Flotec-FP7110T-19-Gallon-Pre-Charged-Water/dp/B0002YXAQA/ref=sr_1_1?rps=1&amp;ie=UTF8&amp;qid=1493404043&amp;sr=8-1&amp;keywords=water+pressure+tank&amp;refinements=p_85%3A2470955011</t>
  </si>
  <si>
    <t>TOTAL</t>
  </si>
  <si>
    <t>QBB-1801500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</si>
</sst>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164" formatCode="\$#,##0.00"/>
    <numFmt numFmtId="165" formatCode="[$$-409]#,##0.00;[Red]\-[$$-409]#,##0.00"/>
    <numFmt numFmtId="166" formatCode="\$#,##0.00\ ;[Red]&quot;($&quot;#,##0.00\)"/>
    <numFmt numFmtId="167" formatCode="&quot;$&quot;#,##0.00"/>
  </numFmts>
  <fonts count="19" x14ac:knownFonts="1">
    <font>
      <sz val="10"/>
      <name val="Arial"/>
      <family val="2"/>
    </font>
    <font>
      <sz val="10"/>
      <color rgb="FF000000"/>
      <name val="Arial"/>
    </font>
    <font>
      <sz val="11"/>
      <name val="Cambria"/>
    </font>
    <font>
      <sz val="11"/>
      <name val="Times New Roman"/>
      <family val="1"/>
    </font>
    <font>
      <sz val="11"/>
      <color rgb="FF000000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0000FF"/>
      <name val="Times New Roman"/>
      <family val="1"/>
    </font>
    <font>
      <u/>
      <sz val="10"/>
      <color theme="10"/>
      <name val="Arial"/>
      <family val="2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1"/>
      <color rgb="FF22222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4"/>
      <name val="Times New Roman"/>
      <family val="1"/>
    </font>
    <font>
      <b/>
      <sz val="11"/>
      <color rgb="FF000000"/>
      <name val="Times New Roman"/>
      <family val="1"/>
    </font>
    <font>
      <u/>
      <sz val="11"/>
      <name val="Times New Roman"/>
      <family val="1"/>
    </font>
    <font>
      <b/>
      <sz val="14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0" fontId="2" fillId="2" borderId="2" xfId="1" applyFont="1" applyFill="1" applyBorder="1"/>
    <xf numFmtId="0" fontId="10" fillId="0" borderId="3" xfId="0" applyFont="1" applyFill="1" applyBorder="1" applyAlignment="1">
      <alignment horizontal="left" vertical="center" indent="1"/>
    </xf>
    <xf numFmtId="8" fontId="10" fillId="0" borderId="3" xfId="0" applyNumberFormat="1" applyFont="1" applyFill="1" applyBorder="1" applyAlignment="1">
      <alignment horizontal="right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 wrapText="1" indent="1"/>
    </xf>
    <xf numFmtId="0" fontId="3" fillId="0" borderId="3" xfId="1" applyFont="1" applyFill="1" applyBorder="1" applyAlignment="1">
      <alignment horizontal="center" vertical="center"/>
    </xf>
    <xf numFmtId="0" fontId="2" fillId="2" borderId="0" xfId="1" applyFont="1" applyFill="1" applyBorder="1"/>
    <xf numFmtId="0" fontId="11" fillId="0" borderId="3" xfId="2" applyFont="1" applyBorder="1" applyAlignment="1">
      <alignment horizontal="left" vertical="center" wrapText="1" indent="1"/>
    </xf>
    <xf numFmtId="0" fontId="3" fillId="0" borderId="3" xfId="1" applyFont="1" applyBorder="1" applyAlignment="1">
      <alignment horizontal="left" vertical="center" indent="1"/>
    </xf>
    <xf numFmtId="164" fontId="3" fillId="0" borderId="3" xfId="1" applyNumberFormat="1" applyFont="1" applyBorder="1" applyAlignment="1">
      <alignment vertical="center"/>
    </xf>
    <xf numFmtId="0" fontId="3" fillId="0" borderId="3" xfId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right" vertical="center"/>
    </xf>
    <xf numFmtId="0" fontId="4" fillId="0" borderId="3" xfId="1" applyFont="1" applyBorder="1" applyAlignment="1">
      <alignment horizontal="left" vertical="center" indent="1"/>
    </xf>
    <xf numFmtId="165" fontId="4" fillId="0" borderId="3" xfId="1" applyNumberFormat="1" applyFont="1" applyBorder="1" applyAlignment="1">
      <alignment vertical="center"/>
    </xf>
    <xf numFmtId="0" fontId="3" fillId="0" borderId="3" xfId="1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166" fontId="4" fillId="0" borderId="3" xfId="1" applyNumberFormat="1" applyFont="1" applyBorder="1" applyAlignment="1">
      <alignment vertical="center"/>
    </xf>
    <xf numFmtId="0" fontId="4" fillId="0" borderId="3" xfId="1" applyFont="1" applyBorder="1" applyAlignment="1">
      <alignment horizontal="center" vertical="center"/>
    </xf>
    <xf numFmtId="167" fontId="3" fillId="0" borderId="3" xfId="1" applyNumberFormat="1" applyFont="1" applyBorder="1" applyAlignment="1">
      <alignment vertical="center"/>
    </xf>
    <xf numFmtId="164" fontId="3" fillId="0" borderId="3" xfId="1" applyNumberFormat="1" applyFont="1" applyFill="1" applyBorder="1" applyAlignment="1">
      <alignment vertical="center"/>
    </xf>
    <xf numFmtId="164" fontId="3" fillId="0" borderId="3" xfId="1" applyNumberFormat="1" applyFont="1" applyFill="1" applyBorder="1" applyAlignment="1">
      <alignment horizontal="right" vertical="center"/>
    </xf>
    <xf numFmtId="0" fontId="3" fillId="0" borderId="3" xfId="1" applyFont="1" applyFill="1" applyBorder="1" applyAlignment="1">
      <alignment horizontal="left" vertical="center" indent="1"/>
    </xf>
    <xf numFmtId="0" fontId="15" fillId="0" borderId="3" xfId="1" applyFont="1" applyBorder="1" applyAlignment="1">
      <alignment horizontal="center" vertical="center"/>
    </xf>
    <xf numFmtId="164" fontId="15" fillId="0" borderId="3" xfId="1" applyNumberFormat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 wrapText="1"/>
    </xf>
    <xf numFmtId="164" fontId="15" fillId="0" borderId="3" xfId="1" applyNumberFormat="1" applyFont="1" applyBorder="1" applyAlignment="1">
      <alignment horizontal="center" vertical="center" wrapText="1"/>
    </xf>
    <xf numFmtId="167" fontId="8" fillId="0" borderId="3" xfId="0" applyNumberFormat="1" applyFont="1" applyBorder="1" applyAlignment="1"/>
    <xf numFmtId="0" fontId="3" fillId="0" borderId="3" xfId="1" applyFont="1" applyBorder="1" applyAlignment="1">
      <alignment horizontal="right" vertical="center" indent="1"/>
    </xf>
    <xf numFmtId="0" fontId="3" fillId="0" borderId="3" xfId="1" applyFont="1" applyFill="1" applyBorder="1" applyAlignment="1">
      <alignment horizontal="right" vertical="center" indent="1"/>
    </xf>
    <xf numFmtId="0" fontId="10" fillId="0" borderId="3" xfId="0" applyFont="1" applyFill="1" applyBorder="1" applyAlignment="1">
      <alignment horizontal="right" vertical="center" indent="1"/>
    </xf>
    <xf numFmtId="0" fontId="4" fillId="0" borderId="3" xfId="1" applyFont="1" applyBorder="1" applyAlignment="1">
      <alignment horizontal="right" vertical="center" indent="1"/>
    </xf>
    <xf numFmtId="0" fontId="3" fillId="0" borderId="3" xfId="0" applyFont="1" applyBorder="1" applyAlignment="1">
      <alignment horizontal="right" vertical="center" indent="1"/>
    </xf>
    <xf numFmtId="0" fontId="12" fillId="0" borderId="3" xfId="0" applyFont="1" applyFill="1" applyBorder="1" applyAlignment="1">
      <alignment horizontal="right" vertical="center" indent="1"/>
    </xf>
    <xf numFmtId="0" fontId="4" fillId="4" borderId="3" xfId="1" applyFont="1" applyFill="1" applyBorder="1" applyAlignment="1">
      <alignment horizontal="left" vertical="center" indent="1"/>
    </xf>
    <xf numFmtId="0" fontId="5" fillId="4" borderId="3" xfId="1" applyFont="1" applyFill="1" applyBorder="1" applyAlignment="1">
      <alignment horizontal="left" vertical="center" indent="1"/>
    </xf>
    <xf numFmtId="0" fontId="11" fillId="4" borderId="3" xfId="2" applyFont="1" applyFill="1" applyBorder="1" applyAlignment="1">
      <alignment horizontal="left" vertical="center" indent="1"/>
    </xf>
    <xf numFmtId="0" fontId="17" fillId="6" borderId="3" xfId="2" applyFont="1" applyFill="1" applyBorder="1" applyAlignment="1">
      <alignment horizontal="left" vertical="center" indent="1"/>
    </xf>
    <xf numFmtId="0" fontId="6" fillId="4" borderId="3" xfId="1" applyFont="1" applyFill="1" applyBorder="1" applyAlignment="1">
      <alignment horizontal="left" vertical="center" indent="1"/>
    </xf>
    <xf numFmtId="0" fontId="4" fillId="5" borderId="3" xfId="1" applyFont="1" applyFill="1" applyBorder="1" applyAlignment="1">
      <alignment horizontal="left" vertical="center" indent="1"/>
    </xf>
    <xf numFmtId="0" fontId="11" fillId="6" borderId="3" xfId="2" applyFont="1" applyFill="1" applyBorder="1" applyAlignment="1">
      <alignment horizontal="left" vertical="center" indent="1"/>
    </xf>
    <xf numFmtId="0" fontId="6" fillId="6" borderId="3" xfId="1" applyFont="1" applyFill="1" applyBorder="1" applyAlignment="1">
      <alignment horizontal="left" vertical="center" indent="1"/>
    </xf>
    <xf numFmtId="0" fontId="11" fillId="6" borderId="3" xfId="2" applyFont="1" applyFill="1" applyBorder="1" applyAlignment="1">
      <alignment horizontal="left" vertical="center" wrapText="1" indent="1"/>
    </xf>
    <xf numFmtId="0" fontId="11" fillId="6" borderId="3" xfId="2" applyFont="1" applyFill="1" applyBorder="1" applyAlignment="1">
      <alignment horizontal="left" indent="1"/>
    </xf>
    <xf numFmtId="0" fontId="4" fillId="0" borderId="3" xfId="1" applyFont="1" applyBorder="1" applyAlignment="1">
      <alignment horizontal="left" vertical="center" wrapText="1" indent="1"/>
    </xf>
    <xf numFmtId="0" fontId="5" fillId="0" borderId="3" xfId="1" applyFont="1" applyBorder="1" applyAlignment="1">
      <alignment horizontal="left" vertical="center" wrapText="1" indent="1"/>
    </xf>
    <xf numFmtId="0" fontId="6" fillId="0" borderId="3" xfId="1" applyFont="1" applyBorder="1" applyAlignment="1">
      <alignment horizontal="left" vertical="center" wrapText="1" indent="1"/>
    </xf>
    <xf numFmtId="0" fontId="11" fillId="0" borderId="3" xfId="2" applyFont="1" applyFill="1" applyBorder="1" applyAlignment="1">
      <alignment horizontal="left" vertical="center" wrapText="1" indent="1"/>
    </xf>
    <xf numFmtId="0" fontId="3" fillId="0" borderId="3" xfId="1" applyFont="1" applyFill="1" applyBorder="1" applyAlignment="1">
      <alignment horizontal="left" vertical="center" wrapText="1" indent="1"/>
    </xf>
    <xf numFmtId="0" fontId="11" fillId="0" borderId="3" xfId="2" applyFont="1" applyBorder="1" applyAlignment="1">
      <alignment horizontal="left" wrapText="1" indent="1"/>
    </xf>
    <xf numFmtId="0" fontId="9" fillId="0" borderId="0" xfId="1" applyFont="1"/>
    <xf numFmtId="0" fontId="9" fillId="0" borderId="0" xfId="1" applyFont="1" applyFill="1"/>
    <xf numFmtId="164" fontId="16" fillId="6" borderId="0" xfId="1" applyNumberFormat="1" applyFont="1" applyFill="1" applyAlignment="1">
      <alignment vertical="center"/>
    </xf>
    <xf numFmtId="0" fontId="18" fillId="6" borderId="7" xfId="1" applyFont="1" applyFill="1" applyBorder="1" applyAlignment="1">
      <alignment horizontal="center" vertical="center"/>
    </xf>
    <xf numFmtId="0" fontId="14" fillId="0" borderId="3" xfId="1" applyFont="1" applyBorder="1" applyAlignment="1">
      <alignment horizontal="left" indent="1"/>
    </xf>
    <xf numFmtId="0" fontId="13" fillId="0" borderId="3" xfId="1" applyFont="1" applyBorder="1" applyAlignment="1">
      <alignment horizontal="left" indent="1"/>
    </xf>
    <xf numFmtId="0" fontId="13" fillId="0" borderId="3" xfId="1" applyFont="1" applyFill="1" applyBorder="1" applyAlignment="1">
      <alignment horizontal="left" indent="1"/>
    </xf>
    <xf numFmtId="0" fontId="15" fillId="2" borderId="4" xfId="1" applyFont="1" applyFill="1" applyBorder="1" applyAlignment="1">
      <alignment horizontal="left" vertical="center"/>
    </xf>
    <xf numFmtId="0" fontId="15" fillId="2" borderId="5" xfId="1" applyFont="1" applyFill="1" applyBorder="1" applyAlignment="1">
      <alignment horizontal="left" vertical="center"/>
    </xf>
    <xf numFmtId="0" fontId="15" fillId="2" borderId="6" xfId="1" applyFont="1" applyFill="1" applyBorder="1" applyAlignment="1">
      <alignment horizontal="left" vertical="center"/>
    </xf>
    <xf numFmtId="0" fontId="15" fillId="0" borderId="3" xfId="1" applyFont="1" applyBorder="1" applyAlignment="1">
      <alignment horizontal="center" vertical="center"/>
    </xf>
    <xf numFmtId="0" fontId="15" fillId="3" borderId="4" xfId="1" applyFont="1" applyFill="1" applyBorder="1" applyAlignment="1">
      <alignment horizontal="left" vertical="center"/>
    </xf>
    <xf numFmtId="0" fontId="15" fillId="3" borderId="5" xfId="1" applyFont="1" applyFill="1" applyBorder="1" applyAlignment="1">
      <alignment horizontal="left" vertical="center"/>
    </xf>
    <xf numFmtId="0" fontId="15" fillId="3" borderId="6" xfId="1" applyFont="1" applyFill="1" applyBorder="1" applyAlignment="1">
      <alignment horizontal="left" vertical="center"/>
    </xf>
  </cellXfs>
  <cellStyles count="3">
    <cellStyle name="Explanatory Text" xfId="1" builtinId="53" customBuiltin="1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obbyking.com/en_us/turnigy-graphene-12000mah-6s-15c-w-5-5mm-bullet-connector.html" TargetMode="External"/><Relationship Id="rId13" Type="http://schemas.openxmlformats.org/officeDocument/2006/relationships/hyperlink" Target="https://www.swagelok.com/en/catalog/Product/Detail?part=SS-1010-3TTF" TargetMode="External"/><Relationship Id="rId18" Type="http://schemas.openxmlformats.org/officeDocument/2006/relationships/hyperlink" Target="https://www.mcmaster.com/" TargetMode="External"/><Relationship Id="rId26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21" Type="http://schemas.openxmlformats.org/officeDocument/2006/relationships/hyperlink" Target="https://www.swagelok.com/en/catalog/Product/Detail?part=SS-810-3-8TTF" TargetMode="External"/><Relationship Id="rId7" Type="http://schemas.openxmlformats.org/officeDocument/2006/relationships/hyperlink" Target="https://hobbyking.com/en_us/8mm-gold-connectors-12-pack.html" TargetMode="External"/><Relationship Id="rId12" Type="http://schemas.openxmlformats.org/officeDocument/2006/relationships/hyperlink" Target="https://www.mcmaster.com/" TargetMode="External"/><Relationship Id="rId17" Type="http://schemas.openxmlformats.org/officeDocument/2006/relationships/hyperlink" Target="https://www.swagelok.com/en/catalog/Product/Detail?part=SS-1010-3TTF" TargetMode="External"/><Relationship Id="rId25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16" Type="http://schemas.openxmlformats.org/officeDocument/2006/relationships/hyperlink" Target="https://www.swagelok.com/en/catalog/Product/Detail?part=SS-1010-1-8" TargetMode="External"/><Relationship Id="rId20" Type="http://schemas.openxmlformats.org/officeDocument/2006/relationships/hyperlink" Target="https://www.mcmaster.com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hobbyking.com/en_us/turnigy-high-quality-8awg-silicone-wire-1m-black.html" TargetMode="External"/><Relationship Id="rId11" Type="http://schemas.openxmlformats.org/officeDocument/2006/relationships/hyperlink" Target="https://www.amazon.com/Micro-100-BB-1801500-Diameter-Projection/dp/B00Q8KO22S/ref=pd_day0_328_1?_encoding=UTF8&amp;pd_rd_i=B00Q8KO22S&amp;pd_rd_r=7ZD38H4CKCTA07TWZ87K&amp;pd_rd_w=Dnyxf&amp;pd_rd_wg=Pl77d&amp;psc=1&amp;refRID=7ZD38H4CKCTA07TWZ87K" TargetMode="External"/><Relationship Id="rId24" Type="http://schemas.openxmlformats.org/officeDocument/2006/relationships/hyperlink" Target="https://www.swagelok.com/en/catalog/Product/Detail?part=SS-810-1-8" TargetMode="External"/><Relationship Id="rId5" Type="http://schemas.openxmlformats.org/officeDocument/2006/relationships/hyperlink" Target="https://hobbyking.com/en_us/turnigy-aquastar-240a-water-cooled-esc.html" TargetMode="External"/><Relationship Id="rId15" Type="http://schemas.openxmlformats.org/officeDocument/2006/relationships/hyperlink" Target="https://www.mcmaster.com/" TargetMode="External"/><Relationship Id="rId23" Type="http://schemas.openxmlformats.org/officeDocument/2006/relationships/hyperlink" Target="https://www.mcmaster.com/" TargetMode="External"/><Relationship Id="rId28" Type="http://schemas.openxmlformats.org/officeDocument/2006/relationships/hyperlink" Target="https://www.mcmaster.com/" TargetMode="External"/><Relationship Id="rId10" Type="http://schemas.openxmlformats.org/officeDocument/2006/relationships/hyperlink" Target="https://www.mcmaster.com/" TargetMode="External"/><Relationship Id="rId19" Type="http://schemas.openxmlformats.org/officeDocument/2006/relationships/hyperlink" Target="https://www.swagelok.com/en/catalog/Product/Detail?part=SS-810-1-6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www.mcmaster.com/" TargetMode="External"/><Relationship Id="rId14" Type="http://schemas.openxmlformats.org/officeDocument/2006/relationships/hyperlink" Target="https://www.mcmaster.com/" TargetMode="External"/><Relationship Id="rId22" Type="http://schemas.openxmlformats.org/officeDocument/2006/relationships/hyperlink" Target="https://www.mcmaster.com/" TargetMode="External"/><Relationship Id="rId27" Type="http://schemas.openxmlformats.org/officeDocument/2006/relationships/hyperlink" Target="https://www.coleparmer.com/i/ashcroft-g2500psi-pressure-transmitter-0-to-500-psi-4-20ma/6890056?PubID=UX&amp;persist=true&amp;ip=no&amp;gclid=CNGB-dqEyNMCFYVffgoddRECa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F71"/>
  <sheetViews>
    <sheetView tabSelected="1" zoomScale="55" zoomScaleNormal="55" workbookViewId="0">
      <selection activeCell="A36" sqref="A36:O36"/>
    </sheetView>
  </sheetViews>
  <sheetFormatPr defaultRowHeight="12.75" x14ac:dyDescent="0.2"/>
  <cols>
    <col min="1" max="1" width="89" style="1" customWidth="1"/>
    <col min="2" max="2" width="12.42578125" style="1" customWidth="1"/>
    <col min="3" max="3" width="20.5703125" style="1" customWidth="1"/>
    <col min="4" max="4" width="15.28515625" style="1" customWidth="1"/>
    <col min="5" max="5" width="25.5703125" style="1" customWidth="1"/>
    <col min="6" max="6" width="26.140625" style="1" customWidth="1"/>
    <col min="7" max="7" width="25.7109375" style="1" customWidth="1"/>
    <col min="8" max="8" width="37.140625" style="1" customWidth="1"/>
    <col min="9" max="9" width="13.7109375" style="1" customWidth="1"/>
    <col min="10" max="14" width="3.5703125" style="1" customWidth="1"/>
    <col min="15" max="15" width="100" style="1" customWidth="1"/>
    <col min="16" max="174" width="14.42578125" customWidth="1"/>
    <col min="175" max="1024" width="14.42578125" style="1" customWidth="1"/>
  </cols>
  <sheetData>
    <row r="1" spans="1:1254" s="2" customFormat="1" ht="45" customHeight="1" thickBot="1" x14ac:dyDescent="0.25">
      <c r="A1" s="26" t="s">
        <v>0</v>
      </c>
      <c r="B1" s="27" t="s">
        <v>1</v>
      </c>
      <c r="C1" s="28" t="s">
        <v>2</v>
      </c>
      <c r="D1" s="29" t="s">
        <v>3</v>
      </c>
      <c r="E1" s="28" t="s">
        <v>4</v>
      </c>
      <c r="F1" s="26" t="s">
        <v>5</v>
      </c>
      <c r="G1" s="26" t="s">
        <v>6</v>
      </c>
      <c r="H1" s="26" t="s">
        <v>7</v>
      </c>
      <c r="I1" s="28" t="s">
        <v>106</v>
      </c>
      <c r="J1" s="63" t="s">
        <v>8</v>
      </c>
      <c r="K1" s="63"/>
      <c r="L1" s="63"/>
      <c r="M1" s="63"/>
      <c r="N1" s="63"/>
      <c r="O1" s="63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</row>
    <row r="2" spans="1:1254" s="3" customFormat="1" ht="19.5" thickBot="1" x14ac:dyDescent="0.25">
      <c r="A2" s="60" t="s">
        <v>9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</row>
    <row r="3" spans="1:1254" ht="22.5" customHeight="1" thickBot="1" x14ac:dyDescent="0.3">
      <c r="A3" s="12" t="s">
        <v>10</v>
      </c>
      <c r="B3" s="13">
        <v>54.37</v>
      </c>
      <c r="C3" s="14">
        <v>1</v>
      </c>
      <c r="D3" s="15">
        <f>B3*C3</f>
        <v>54.37</v>
      </c>
      <c r="E3" s="31" t="s">
        <v>11</v>
      </c>
      <c r="F3" s="31" t="s">
        <v>12</v>
      </c>
      <c r="G3" s="14" t="s">
        <v>13</v>
      </c>
      <c r="H3" s="47"/>
      <c r="I3" s="37"/>
      <c r="J3" s="58" t="s">
        <v>14</v>
      </c>
      <c r="K3" s="58"/>
      <c r="L3" s="58"/>
      <c r="M3" s="58"/>
      <c r="N3" s="58"/>
      <c r="O3" s="58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254" ht="22.5" customHeight="1" thickBot="1" x14ac:dyDescent="0.3">
      <c r="A4" s="12" t="s">
        <v>15</v>
      </c>
      <c r="B4" s="13">
        <v>54.93</v>
      </c>
      <c r="C4" s="14">
        <v>1</v>
      </c>
      <c r="D4" s="15">
        <f t="shared" ref="D4:D5" si="0">B4*C4</f>
        <v>54.93</v>
      </c>
      <c r="E4" s="31" t="s">
        <v>11</v>
      </c>
      <c r="F4" s="31" t="s">
        <v>16</v>
      </c>
      <c r="G4" s="14" t="s">
        <v>13</v>
      </c>
      <c r="H4" s="47"/>
      <c r="I4" s="37"/>
      <c r="J4" s="58" t="s">
        <v>14</v>
      </c>
      <c r="K4" s="58"/>
      <c r="L4" s="58"/>
      <c r="M4" s="58"/>
      <c r="N4" s="58"/>
      <c r="O4" s="58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254" ht="22.5" customHeight="1" thickBot="1" x14ac:dyDescent="0.3">
      <c r="A5" s="12" t="s">
        <v>17</v>
      </c>
      <c r="B5" s="17">
        <v>53.87</v>
      </c>
      <c r="C5" s="14">
        <v>1</v>
      </c>
      <c r="D5" s="15">
        <f t="shared" si="0"/>
        <v>53.87</v>
      </c>
      <c r="E5" s="31" t="s">
        <v>11</v>
      </c>
      <c r="F5" s="31" t="s">
        <v>18</v>
      </c>
      <c r="G5" s="14" t="s">
        <v>13</v>
      </c>
      <c r="H5" s="47"/>
      <c r="I5" s="37"/>
      <c r="J5" s="58" t="s">
        <v>14</v>
      </c>
      <c r="K5" s="58"/>
      <c r="L5" s="58"/>
      <c r="M5" s="58"/>
      <c r="N5" s="58"/>
      <c r="O5" s="58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254" s="4" customFormat="1" ht="19.5" thickBot="1" x14ac:dyDescent="0.25">
      <c r="A6" s="60" t="s">
        <v>19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2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</row>
    <row r="7" spans="1:1254" ht="22.5" customHeight="1" thickBot="1" x14ac:dyDescent="0.3">
      <c r="A7" s="18" t="s">
        <v>20</v>
      </c>
      <c r="B7" s="15">
        <v>6.72</v>
      </c>
      <c r="C7" s="14">
        <v>1</v>
      </c>
      <c r="D7" s="15">
        <f t="shared" ref="D7:D21" si="1">B7*C7</f>
        <v>6.72</v>
      </c>
      <c r="E7" s="31" t="s">
        <v>21</v>
      </c>
      <c r="F7" s="35" t="s">
        <v>22</v>
      </c>
      <c r="G7" s="14" t="s">
        <v>13</v>
      </c>
      <c r="H7" s="48" t="s">
        <v>23</v>
      </c>
      <c r="I7" s="38"/>
      <c r="J7" s="58" t="s">
        <v>24</v>
      </c>
      <c r="K7" s="58"/>
      <c r="L7" s="58"/>
      <c r="M7" s="58"/>
      <c r="N7" s="58"/>
      <c r="O7" s="58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254" ht="22.5" customHeight="1" thickBot="1" x14ac:dyDescent="0.3">
      <c r="A8" s="19" t="s">
        <v>25</v>
      </c>
      <c r="B8" s="20">
        <v>29.94</v>
      </c>
      <c r="C8" s="21">
        <v>1</v>
      </c>
      <c r="D8" s="15">
        <f t="shared" si="1"/>
        <v>29.94</v>
      </c>
      <c r="E8" s="31" t="s">
        <v>21</v>
      </c>
      <c r="F8" s="35" t="s">
        <v>26</v>
      </c>
      <c r="G8" s="14" t="s">
        <v>13</v>
      </c>
      <c r="H8" s="48"/>
      <c r="I8" s="38"/>
      <c r="J8" s="58"/>
      <c r="K8" s="58"/>
      <c r="L8" s="58"/>
      <c r="M8" s="58"/>
      <c r="N8" s="58"/>
      <c r="O8" s="5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254" ht="22.5" customHeight="1" thickBot="1" x14ac:dyDescent="0.3">
      <c r="A9" s="19" t="s">
        <v>27</v>
      </c>
      <c r="B9" s="15">
        <v>6.87</v>
      </c>
      <c r="C9" s="14">
        <v>2</v>
      </c>
      <c r="D9" s="15">
        <f t="shared" si="1"/>
        <v>13.74</v>
      </c>
      <c r="E9" s="31" t="s">
        <v>21</v>
      </c>
      <c r="F9" s="35" t="s">
        <v>28</v>
      </c>
      <c r="G9" s="14" t="s">
        <v>13</v>
      </c>
      <c r="H9" s="48"/>
      <c r="I9" s="38"/>
      <c r="J9" s="58"/>
      <c r="K9" s="58"/>
      <c r="L9" s="58"/>
      <c r="M9" s="58"/>
      <c r="N9" s="58"/>
      <c r="O9" s="58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254" ht="22.5" customHeight="1" thickBot="1" x14ac:dyDescent="0.3">
      <c r="A10" s="19" t="s">
        <v>29</v>
      </c>
      <c r="B10" s="15">
        <v>17.12</v>
      </c>
      <c r="C10" s="14">
        <v>2</v>
      </c>
      <c r="D10" s="15">
        <f t="shared" si="1"/>
        <v>34.24</v>
      </c>
      <c r="E10" s="31" t="s">
        <v>21</v>
      </c>
      <c r="F10" s="35" t="s">
        <v>30</v>
      </c>
      <c r="G10" s="14" t="s">
        <v>13</v>
      </c>
      <c r="H10" s="48" t="s">
        <v>31</v>
      </c>
      <c r="I10" s="38"/>
      <c r="J10" s="58"/>
      <c r="K10" s="58"/>
      <c r="L10" s="58"/>
      <c r="M10" s="58"/>
      <c r="N10" s="58"/>
      <c r="O10" s="58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254" ht="22.5" customHeight="1" thickBot="1" x14ac:dyDescent="0.3">
      <c r="A11" s="19" t="s">
        <v>32</v>
      </c>
      <c r="B11" s="15">
        <v>4.04</v>
      </c>
      <c r="C11" s="14">
        <v>2</v>
      </c>
      <c r="D11" s="15">
        <f t="shared" si="1"/>
        <v>8.08</v>
      </c>
      <c r="E11" s="31" t="s">
        <v>21</v>
      </c>
      <c r="F11" s="35" t="s">
        <v>33</v>
      </c>
      <c r="G11" s="14" t="s">
        <v>13</v>
      </c>
      <c r="H11" s="48" t="s">
        <v>34</v>
      </c>
      <c r="I11" s="38"/>
      <c r="J11" s="58" t="s">
        <v>35</v>
      </c>
      <c r="K11" s="58"/>
      <c r="L11" s="58"/>
      <c r="M11" s="58"/>
      <c r="N11" s="58"/>
      <c r="O11" s="58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254" ht="22.5" customHeight="1" thickBot="1" x14ac:dyDescent="0.3">
      <c r="A12" s="19" t="s">
        <v>36</v>
      </c>
      <c r="B12" s="15">
        <v>8.11</v>
      </c>
      <c r="C12" s="14">
        <v>2</v>
      </c>
      <c r="D12" s="15">
        <f t="shared" si="1"/>
        <v>16.22</v>
      </c>
      <c r="E12" s="31" t="s">
        <v>21</v>
      </c>
      <c r="F12" s="35" t="s">
        <v>37</v>
      </c>
      <c r="G12" s="14" t="s">
        <v>13</v>
      </c>
      <c r="H12" s="48"/>
      <c r="I12" s="38"/>
      <c r="J12" s="58"/>
      <c r="K12" s="58"/>
      <c r="L12" s="58"/>
      <c r="M12" s="58"/>
      <c r="N12" s="58"/>
      <c r="O12" s="58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254" ht="22.5" customHeight="1" thickBot="1" x14ac:dyDescent="0.3">
      <c r="A13" s="19" t="s">
        <v>38</v>
      </c>
      <c r="B13" s="15">
        <v>3.68</v>
      </c>
      <c r="C13" s="14">
        <v>1</v>
      </c>
      <c r="D13" s="15">
        <f t="shared" si="1"/>
        <v>3.68</v>
      </c>
      <c r="E13" s="31" t="s">
        <v>21</v>
      </c>
      <c r="F13" s="35" t="s">
        <v>39</v>
      </c>
      <c r="G13" s="14" t="s">
        <v>13</v>
      </c>
      <c r="H13" s="48"/>
      <c r="I13" s="38"/>
      <c r="J13" s="58" t="s">
        <v>40</v>
      </c>
      <c r="K13" s="58"/>
      <c r="L13" s="58"/>
      <c r="M13" s="58"/>
      <c r="N13" s="58"/>
      <c r="O13" s="58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254" ht="22.5" customHeight="1" thickBot="1" x14ac:dyDescent="0.3">
      <c r="A14" s="19" t="s">
        <v>41</v>
      </c>
      <c r="B14" s="15">
        <v>6.01</v>
      </c>
      <c r="C14" s="14">
        <v>1</v>
      </c>
      <c r="D14" s="15">
        <f t="shared" si="1"/>
        <v>6.01</v>
      </c>
      <c r="E14" s="31" t="s">
        <v>21</v>
      </c>
      <c r="F14" s="35" t="s">
        <v>42</v>
      </c>
      <c r="G14" s="14" t="s">
        <v>13</v>
      </c>
      <c r="H14" s="48"/>
      <c r="I14" s="38"/>
      <c r="J14" s="58" t="s">
        <v>43</v>
      </c>
      <c r="K14" s="58"/>
      <c r="L14" s="58"/>
      <c r="M14" s="58"/>
      <c r="N14" s="58"/>
      <c r="O14" s="58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254" ht="22.5" customHeight="1" thickBot="1" x14ac:dyDescent="0.3">
      <c r="A15" s="19" t="s">
        <v>44</v>
      </c>
      <c r="B15" s="15">
        <v>9.77</v>
      </c>
      <c r="C15" s="14">
        <v>1</v>
      </c>
      <c r="D15" s="15">
        <f t="shared" si="1"/>
        <v>9.77</v>
      </c>
      <c r="E15" s="31" t="s">
        <v>21</v>
      </c>
      <c r="F15" s="35" t="s">
        <v>45</v>
      </c>
      <c r="G15" s="14" t="s">
        <v>13</v>
      </c>
      <c r="H15" s="48"/>
      <c r="I15" s="38"/>
      <c r="J15" s="58" t="s">
        <v>46</v>
      </c>
      <c r="K15" s="58"/>
      <c r="L15" s="58"/>
      <c r="M15" s="58"/>
      <c r="N15" s="58"/>
      <c r="O15" s="58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254" ht="22.5" customHeight="1" thickBot="1" x14ac:dyDescent="0.3">
      <c r="A16" s="19" t="s">
        <v>47</v>
      </c>
      <c r="B16" s="15">
        <v>5.7</v>
      </c>
      <c r="C16" s="14">
        <v>3</v>
      </c>
      <c r="D16" s="15">
        <f t="shared" si="1"/>
        <v>17.100000000000001</v>
      </c>
      <c r="E16" s="31" t="s">
        <v>21</v>
      </c>
      <c r="F16" s="35" t="s">
        <v>48</v>
      </c>
      <c r="G16" s="14" t="s">
        <v>13</v>
      </c>
      <c r="H16" s="48"/>
      <c r="I16" s="38"/>
      <c r="J16" s="58"/>
      <c r="K16" s="58"/>
      <c r="L16" s="58"/>
      <c r="M16" s="58"/>
      <c r="N16" s="58"/>
      <c r="O16" s="58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254" ht="22.5" customHeight="1" thickBot="1" x14ac:dyDescent="0.3">
      <c r="A17" s="19" t="s">
        <v>49</v>
      </c>
      <c r="B17" s="15">
        <v>20.7</v>
      </c>
      <c r="C17" s="14">
        <v>2</v>
      </c>
      <c r="D17" s="15">
        <f t="shared" si="1"/>
        <v>41.4</v>
      </c>
      <c r="E17" s="31" t="s">
        <v>21</v>
      </c>
      <c r="F17" s="35" t="s">
        <v>50</v>
      </c>
      <c r="G17" s="14" t="s">
        <v>13</v>
      </c>
      <c r="H17" s="48"/>
      <c r="I17" s="38"/>
      <c r="J17" s="58"/>
      <c r="K17" s="58"/>
      <c r="L17" s="58"/>
      <c r="M17" s="58"/>
      <c r="N17" s="58"/>
      <c r="O17" s="58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254" ht="22.5" customHeight="1" thickBot="1" x14ac:dyDescent="0.3">
      <c r="A18" s="19" t="s">
        <v>51</v>
      </c>
      <c r="B18" s="15">
        <v>5.68</v>
      </c>
      <c r="C18" s="14">
        <v>2</v>
      </c>
      <c r="D18" s="15">
        <f t="shared" si="1"/>
        <v>11.36</v>
      </c>
      <c r="E18" s="31" t="s">
        <v>21</v>
      </c>
      <c r="F18" s="35" t="s">
        <v>52</v>
      </c>
      <c r="G18" s="14" t="s">
        <v>13</v>
      </c>
      <c r="H18" s="48"/>
      <c r="I18" s="38"/>
      <c r="J18" s="58"/>
      <c r="K18" s="58"/>
      <c r="L18" s="58"/>
      <c r="M18" s="58"/>
      <c r="N18" s="58"/>
      <c r="O18" s="5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254" ht="22.5" customHeight="1" thickBot="1" x14ac:dyDescent="0.3">
      <c r="A19" s="19" t="s">
        <v>53</v>
      </c>
      <c r="B19" s="13">
        <v>2.6</v>
      </c>
      <c r="C19" s="21">
        <v>3</v>
      </c>
      <c r="D19" s="15">
        <f t="shared" si="1"/>
        <v>7.8000000000000007</v>
      </c>
      <c r="E19" s="31" t="s">
        <v>21</v>
      </c>
      <c r="F19" s="35" t="s">
        <v>54</v>
      </c>
      <c r="G19" s="14" t="s">
        <v>13</v>
      </c>
      <c r="H19" s="48" t="s">
        <v>55</v>
      </c>
      <c r="I19" s="38"/>
      <c r="J19" s="58"/>
      <c r="K19" s="58"/>
      <c r="L19" s="58"/>
      <c r="M19" s="58"/>
      <c r="N19" s="58"/>
      <c r="O19" s="58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254" ht="22.5" customHeight="1" thickBot="1" x14ac:dyDescent="0.3">
      <c r="A20" s="5" t="s">
        <v>162</v>
      </c>
      <c r="B20" s="6">
        <v>23.82</v>
      </c>
      <c r="C20" s="7">
        <v>1</v>
      </c>
      <c r="D20" s="15">
        <f t="shared" si="1"/>
        <v>23.82</v>
      </c>
      <c r="E20" s="32" t="s">
        <v>21</v>
      </c>
      <c r="F20" s="33" t="s">
        <v>163</v>
      </c>
      <c r="G20" s="7" t="s">
        <v>110</v>
      </c>
      <c r="H20" s="11" t="s">
        <v>164</v>
      </c>
      <c r="I20" s="39"/>
      <c r="J20" s="58" t="s">
        <v>165</v>
      </c>
      <c r="K20" s="58"/>
      <c r="L20" s="58"/>
      <c r="M20" s="58"/>
      <c r="N20" s="58"/>
      <c r="O20" s="58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254" ht="22.5" customHeight="1" thickBot="1" x14ac:dyDescent="0.3">
      <c r="A21" s="19" t="s">
        <v>91</v>
      </c>
      <c r="B21" s="13">
        <v>25.93</v>
      </c>
      <c r="C21" s="21">
        <v>1</v>
      </c>
      <c r="D21" s="15">
        <f t="shared" si="1"/>
        <v>25.93</v>
      </c>
      <c r="E21" s="31" t="s">
        <v>21</v>
      </c>
      <c r="F21" s="35" t="s">
        <v>92</v>
      </c>
      <c r="G21" s="14" t="s">
        <v>13</v>
      </c>
      <c r="H21" s="11" t="s">
        <v>93</v>
      </c>
      <c r="I21" s="40"/>
      <c r="J21" s="58" t="s">
        <v>94</v>
      </c>
      <c r="K21" s="58"/>
      <c r="L21" s="58"/>
      <c r="M21" s="58"/>
      <c r="N21" s="58"/>
      <c r="O21" s="58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254" s="4" customFormat="1" ht="19.5" thickBot="1" x14ac:dyDescent="0.25">
      <c r="A22" s="60" t="s">
        <v>56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</row>
    <row r="23" spans="1:1254" ht="21" customHeight="1" thickBot="1" x14ac:dyDescent="0.3">
      <c r="A23" s="12" t="s">
        <v>57</v>
      </c>
      <c r="B23" s="13">
        <v>97.89</v>
      </c>
      <c r="C23" s="14">
        <v>1</v>
      </c>
      <c r="D23" s="15">
        <f>B23*C23</f>
        <v>97.89</v>
      </c>
      <c r="E23" s="31" t="s">
        <v>58</v>
      </c>
      <c r="F23" s="31">
        <v>9052000029</v>
      </c>
      <c r="G23" s="14" t="s">
        <v>13</v>
      </c>
      <c r="H23" s="49" t="str">
        <f>HYPERLINK("https://hobbyking.com/en_us/turnigy-aquastar-t20-3t-730kv-1280kv-water-cooled-brushless-motor.html?___store=en_us","https://hobbyking.com/en_us/turnigy-aquastar-t20-3t-730kv-1280kv-water-cooled-brushless-motor.html?___store=en_us")</f>
        <v>https://hobbyking.com/en_us/turnigy-aquastar-t20-3t-730kv-1280kv-water-cooled-brushless-motor.html?___store=en_us</v>
      </c>
      <c r="I23" s="41"/>
      <c r="J23" s="58"/>
      <c r="K23" s="58"/>
      <c r="L23" s="58"/>
      <c r="M23" s="58"/>
      <c r="N23" s="58"/>
      <c r="O23" s="58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254" ht="21" customHeight="1" thickBot="1" x14ac:dyDescent="0.3">
      <c r="A24" s="12" t="s">
        <v>59</v>
      </c>
      <c r="B24" s="13">
        <v>247.07</v>
      </c>
      <c r="C24" s="14">
        <v>1</v>
      </c>
      <c r="D24" s="15">
        <f t="shared" ref="D24:D28" si="2">B24*C24</f>
        <v>247.07</v>
      </c>
      <c r="E24" s="31" t="s">
        <v>58</v>
      </c>
      <c r="F24" s="31" t="s">
        <v>60</v>
      </c>
      <c r="G24" s="14" t="s">
        <v>13</v>
      </c>
      <c r="H24" s="49" t="s">
        <v>61</v>
      </c>
      <c r="I24" s="41"/>
      <c r="J24" s="58"/>
      <c r="K24" s="58"/>
      <c r="L24" s="58"/>
      <c r="M24" s="58"/>
      <c r="N24" s="58"/>
      <c r="O24" s="58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254" ht="21" customHeight="1" thickBot="1" x14ac:dyDescent="0.3">
      <c r="A25" s="12" t="s">
        <v>62</v>
      </c>
      <c r="B25" s="13">
        <v>3.5</v>
      </c>
      <c r="C25" s="14">
        <v>2</v>
      </c>
      <c r="D25" s="15">
        <f t="shared" si="2"/>
        <v>7</v>
      </c>
      <c r="E25" s="31" t="s">
        <v>58</v>
      </c>
      <c r="F25" s="31" t="s">
        <v>63</v>
      </c>
      <c r="G25" s="14" t="s">
        <v>13</v>
      </c>
      <c r="H25" s="49" t="s">
        <v>64</v>
      </c>
      <c r="I25" s="41"/>
      <c r="J25" s="58"/>
      <c r="K25" s="58"/>
      <c r="L25" s="58"/>
      <c r="M25" s="58"/>
      <c r="N25" s="58"/>
      <c r="O25" s="58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254" ht="21" customHeight="1" thickBot="1" x14ac:dyDescent="0.3">
      <c r="A26" s="12" t="s">
        <v>65</v>
      </c>
      <c r="B26" s="13">
        <v>18</v>
      </c>
      <c r="C26" s="14">
        <v>1</v>
      </c>
      <c r="D26" s="15">
        <f t="shared" si="2"/>
        <v>18</v>
      </c>
      <c r="E26" s="31" t="s">
        <v>58</v>
      </c>
      <c r="F26" s="31" t="s">
        <v>66</v>
      </c>
      <c r="G26" s="14" t="s">
        <v>13</v>
      </c>
      <c r="H26" s="49" t="s">
        <v>67</v>
      </c>
      <c r="I26" s="41"/>
      <c r="J26" s="58"/>
      <c r="K26" s="58"/>
      <c r="L26" s="58"/>
      <c r="M26" s="58"/>
      <c r="N26" s="58"/>
      <c r="O26" s="58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254" ht="21" customHeight="1" thickBot="1" x14ac:dyDescent="0.3">
      <c r="A27" s="12" t="s">
        <v>68</v>
      </c>
      <c r="B27" s="13">
        <v>157.57</v>
      </c>
      <c r="C27" s="14">
        <v>2</v>
      </c>
      <c r="D27" s="15">
        <f t="shared" si="2"/>
        <v>315.14</v>
      </c>
      <c r="E27" s="31" t="s">
        <v>58</v>
      </c>
      <c r="F27" s="31" t="s">
        <v>69</v>
      </c>
      <c r="G27" s="14" t="s">
        <v>13</v>
      </c>
      <c r="H27" s="49" t="s">
        <v>70</v>
      </c>
      <c r="I27" s="41"/>
      <c r="J27" s="58"/>
      <c r="K27" s="58"/>
      <c r="L27" s="58"/>
      <c r="M27" s="58"/>
      <c r="N27" s="58"/>
      <c r="O27" s="58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254" ht="21" customHeight="1" thickBot="1" x14ac:dyDescent="0.3">
      <c r="A28" s="5" t="s">
        <v>166</v>
      </c>
      <c r="B28" s="6">
        <v>153.85</v>
      </c>
      <c r="C28" s="7">
        <v>1</v>
      </c>
      <c r="D28" s="15">
        <f t="shared" si="2"/>
        <v>153.85</v>
      </c>
      <c r="E28" s="32" t="s">
        <v>167</v>
      </c>
      <c r="F28" s="33" t="s">
        <v>168</v>
      </c>
      <c r="G28" s="7" t="s">
        <v>110</v>
      </c>
      <c r="H28" s="50" t="s">
        <v>169</v>
      </c>
      <c r="I28" s="43"/>
      <c r="J28" s="58"/>
      <c r="K28" s="58"/>
      <c r="L28" s="58"/>
      <c r="M28" s="58"/>
      <c r="N28" s="58"/>
      <c r="O28" s="5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254" s="4" customFormat="1" ht="19.5" thickBot="1" x14ac:dyDescent="0.25">
      <c r="A29" s="60" t="s">
        <v>71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2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</row>
    <row r="30" spans="1:1254" ht="17.25" customHeight="1" thickBot="1" x14ac:dyDescent="0.3">
      <c r="A30" s="12" t="s">
        <v>72</v>
      </c>
      <c r="B30" s="22">
        <v>0</v>
      </c>
      <c r="C30" s="14">
        <v>1</v>
      </c>
      <c r="D30" s="15">
        <f t="shared" ref="D30:D35" si="3">B30*C30</f>
        <v>0</v>
      </c>
      <c r="E30" s="31" t="s">
        <v>73</v>
      </c>
      <c r="F30" s="31" t="s">
        <v>74</v>
      </c>
      <c r="G30" s="14" t="s">
        <v>13</v>
      </c>
      <c r="H30" s="47"/>
      <c r="I30" s="42"/>
      <c r="J30" s="58"/>
      <c r="K30" s="58"/>
      <c r="L30" s="58"/>
      <c r="M30" s="58"/>
      <c r="N30" s="58"/>
      <c r="O30" s="58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254" ht="17.25" customHeight="1" thickBot="1" x14ac:dyDescent="0.3">
      <c r="A31" s="12" t="s">
        <v>75</v>
      </c>
      <c r="B31" s="22">
        <v>0</v>
      </c>
      <c r="C31" s="14">
        <v>1</v>
      </c>
      <c r="D31" s="15">
        <f t="shared" si="3"/>
        <v>0</v>
      </c>
      <c r="E31" s="31" t="s">
        <v>73</v>
      </c>
      <c r="F31" s="31" t="s">
        <v>76</v>
      </c>
      <c r="G31" s="14" t="s">
        <v>13</v>
      </c>
      <c r="H31" s="47"/>
      <c r="I31" s="42"/>
      <c r="J31" s="58"/>
      <c r="K31" s="58"/>
      <c r="L31" s="58"/>
      <c r="M31" s="58"/>
      <c r="N31" s="58"/>
      <c r="O31" s="58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254" ht="17.25" customHeight="1" thickBot="1" x14ac:dyDescent="0.3">
      <c r="A32" s="12" t="s">
        <v>77</v>
      </c>
      <c r="B32" s="22">
        <v>0</v>
      </c>
      <c r="C32" s="14">
        <v>1</v>
      </c>
      <c r="D32" s="15">
        <f t="shared" si="3"/>
        <v>0</v>
      </c>
      <c r="E32" s="31" t="s">
        <v>73</v>
      </c>
      <c r="F32" s="31" t="s">
        <v>78</v>
      </c>
      <c r="G32" s="14" t="s">
        <v>13</v>
      </c>
      <c r="H32" s="47"/>
      <c r="I32" s="42"/>
      <c r="J32" s="58"/>
      <c r="K32" s="58"/>
      <c r="L32" s="58"/>
      <c r="M32" s="58"/>
      <c r="N32" s="58"/>
      <c r="O32" s="58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254" ht="17.25" customHeight="1" thickBot="1" x14ac:dyDescent="0.3">
      <c r="A33" s="12" t="s">
        <v>79</v>
      </c>
      <c r="B33" s="22">
        <v>0</v>
      </c>
      <c r="C33" s="14">
        <v>1</v>
      </c>
      <c r="D33" s="15">
        <f t="shared" si="3"/>
        <v>0</v>
      </c>
      <c r="E33" s="31" t="s">
        <v>73</v>
      </c>
      <c r="F33" s="31" t="s">
        <v>80</v>
      </c>
      <c r="G33" s="14" t="s">
        <v>13</v>
      </c>
      <c r="H33" s="47"/>
      <c r="I33" s="42"/>
      <c r="J33" s="58"/>
      <c r="K33" s="58"/>
      <c r="L33" s="58"/>
      <c r="M33" s="58"/>
      <c r="N33" s="58"/>
      <c r="O33" s="58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254" ht="17.25" customHeight="1" thickBot="1" x14ac:dyDescent="0.3">
      <c r="A34" s="12" t="s">
        <v>81</v>
      </c>
      <c r="B34" s="22">
        <v>0</v>
      </c>
      <c r="C34" s="14">
        <v>1</v>
      </c>
      <c r="D34" s="15">
        <f t="shared" si="3"/>
        <v>0</v>
      </c>
      <c r="E34" s="31" t="s">
        <v>73</v>
      </c>
      <c r="F34" s="31" t="s">
        <v>82</v>
      </c>
      <c r="G34" s="14" t="s">
        <v>13</v>
      </c>
      <c r="H34" s="47"/>
      <c r="I34" s="42"/>
      <c r="J34" s="58"/>
      <c r="K34" s="58"/>
      <c r="L34" s="58"/>
      <c r="M34" s="58"/>
      <c r="N34" s="58"/>
      <c r="O34" s="58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254" ht="17.25" customHeight="1" thickBot="1" x14ac:dyDescent="0.3">
      <c r="A35" s="12" t="s">
        <v>83</v>
      </c>
      <c r="B35" s="22">
        <v>0</v>
      </c>
      <c r="C35" s="14">
        <v>1</v>
      </c>
      <c r="D35" s="15">
        <f t="shared" si="3"/>
        <v>0</v>
      </c>
      <c r="E35" s="31" t="s">
        <v>73</v>
      </c>
      <c r="F35" s="31" t="s">
        <v>84</v>
      </c>
      <c r="G35" s="14" t="s">
        <v>13</v>
      </c>
      <c r="H35" s="47"/>
      <c r="I35" s="42"/>
      <c r="J35" s="58"/>
      <c r="K35" s="58"/>
      <c r="L35" s="58"/>
      <c r="M35" s="58"/>
      <c r="N35" s="58"/>
      <c r="O35" s="58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254" ht="19.5" thickBot="1" x14ac:dyDescent="0.25">
      <c r="A36" s="64" t="s">
        <v>98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254" ht="16.5" thickBot="1" x14ac:dyDescent="0.3">
      <c r="A37" s="12" t="s">
        <v>99</v>
      </c>
      <c r="B37" s="22">
        <v>3.4495</v>
      </c>
      <c r="C37" s="14"/>
      <c r="D37" s="15">
        <v>34.5</v>
      </c>
      <c r="E37" s="31" t="s">
        <v>100</v>
      </c>
      <c r="F37" s="31" t="s">
        <v>101</v>
      </c>
      <c r="G37" s="14" t="s">
        <v>13</v>
      </c>
      <c r="H37" s="47"/>
      <c r="I37" s="37"/>
      <c r="J37" s="58" t="s">
        <v>102</v>
      </c>
      <c r="K37" s="58"/>
      <c r="L37" s="58"/>
      <c r="M37" s="58"/>
      <c r="N37" s="58"/>
      <c r="O37" s="58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254" ht="16.5" thickBot="1" x14ac:dyDescent="0.3">
      <c r="A38" s="12" t="s">
        <v>103</v>
      </c>
      <c r="B38" s="22">
        <v>3.4495</v>
      </c>
      <c r="C38" s="14"/>
      <c r="D38" s="15">
        <v>55.19</v>
      </c>
      <c r="E38" s="31" t="s">
        <v>100</v>
      </c>
      <c r="F38" s="31" t="s">
        <v>104</v>
      </c>
      <c r="G38" s="14" t="s">
        <v>13</v>
      </c>
      <c r="H38" s="47"/>
      <c r="I38" s="37"/>
      <c r="J38" s="58" t="s">
        <v>105</v>
      </c>
      <c r="K38" s="58"/>
      <c r="L38" s="58"/>
      <c r="M38" s="58"/>
      <c r="N38" s="58"/>
      <c r="O38" s="5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254" ht="16.5" thickBot="1" x14ac:dyDescent="0.3">
      <c r="A39" s="12"/>
      <c r="B39" s="22"/>
      <c r="C39" s="14"/>
      <c r="D39" s="15"/>
      <c r="E39" s="31" t="s">
        <v>100</v>
      </c>
      <c r="F39" s="31"/>
      <c r="G39" s="14" t="s">
        <v>13</v>
      </c>
      <c r="H39" s="47"/>
      <c r="I39" s="37"/>
      <c r="J39" s="58"/>
      <c r="K39" s="58"/>
      <c r="L39" s="58"/>
      <c r="M39" s="58"/>
      <c r="N39" s="58"/>
      <c r="O39" s="58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254" ht="16.5" thickBot="1" x14ac:dyDescent="0.3">
      <c r="A40" s="12"/>
      <c r="B40" s="22"/>
      <c r="C40" s="14"/>
      <c r="D40" s="15"/>
      <c r="E40" s="31" t="s">
        <v>100</v>
      </c>
      <c r="F40" s="31"/>
      <c r="G40" s="14" t="s">
        <v>13</v>
      </c>
      <c r="H40" s="47"/>
      <c r="I40" s="37"/>
      <c r="J40" s="58"/>
      <c r="K40" s="58"/>
      <c r="L40" s="58"/>
      <c r="M40" s="58"/>
      <c r="N40" s="58"/>
      <c r="O40" s="58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254" ht="16.5" thickBot="1" x14ac:dyDescent="0.3">
      <c r="A41" s="12"/>
      <c r="B41" s="22"/>
      <c r="C41" s="14"/>
      <c r="D41" s="15"/>
      <c r="E41" s="31" t="s">
        <v>100</v>
      </c>
      <c r="F41" s="31"/>
      <c r="G41" s="14" t="s">
        <v>13</v>
      </c>
      <c r="H41" s="47"/>
      <c r="I41" s="37"/>
      <c r="J41" s="58"/>
      <c r="K41" s="58"/>
      <c r="L41" s="58"/>
      <c r="M41" s="58"/>
      <c r="N41" s="58"/>
      <c r="O41" s="58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254" ht="16.5" thickBot="1" x14ac:dyDescent="0.3">
      <c r="A42" s="12"/>
      <c r="B42" s="22"/>
      <c r="C42" s="14"/>
      <c r="D42" s="15"/>
      <c r="E42" s="31" t="s">
        <v>100</v>
      </c>
      <c r="F42" s="31"/>
      <c r="G42" s="14" t="s">
        <v>13</v>
      </c>
      <c r="H42" s="47"/>
      <c r="I42" s="37"/>
      <c r="J42" s="58"/>
      <c r="K42" s="58"/>
      <c r="L42" s="58"/>
      <c r="M42" s="58"/>
      <c r="N42" s="58"/>
      <c r="O42" s="58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254" s="4" customFormat="1" ht="19.5" thickBot="1" x14ac:dyDescent="0.25">
      <c r="A43" s="60" t="s">
        <v>107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2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  <c r="AMM43"/>
      <c r="AMN43"/>
      <c r="AMO43"/>
      <c r="AMP43"/>
      <c r="AMQ43"/>
      <c r="AMR43"/>
      <c r="AMS43"/>
      <c r="AMT43"/>
      <c r="AMU43"/>
      <c r="AMV43"/>
      <c r="AMW43"/>
      <c r="AMX43"/>
      <c r="AMY43"/>
      <c r="AMZ43"/>
      <c r="ANA43"/>
      <c r="ANB43"/>
      <c r="ANC43"/>
      <c r="AND43"/>
      <c r="ANE43"/>
      <c r="ANF43"/>
      <c r="ANG43"/>
      <c r="ANH43"/>
      <c r="ANI43"/>
      <c r="ANJ43"/>
      <c r="ANK43"/>
      <c r="ANL43"/>
      <c r="ANM43"/>
      <c r="ANN43"/>
      <c r="ANO43"/>
      <c r="ANP43"/>
      <c r="ANQ43"/>
      <c r="ANR43"/>
      <c r="ANS43"/>
      <c r="ANT43"/>
      <c r="ANU43"/>
      <c r="ANV43"/>
      <c r="ANW43"/>
      <c r="ANX43"/>
      <c r="ANY43"/>
      <c r="ANZ43"/>
      <c r="AOA43"/>
      <c r="AOB43"/>
      <c r="AOC43"/>
      <c r="AOD43"/>
      <c r="AOE43"/>
      <c r="AOF43"/>
      <c r="AOG43"/>
      <c r="AOH43"/>
      <c r="AOI43"/>
      <c r="AOJ43"/>
      <c r="AOK43"/>
      <c r="AOL43"/>
      <c r="AOM43"/>
      <c r="AON43"/>
      <c r="AOO43"/>
      <c r="AOP43"/>
      <c r="AOQ43"/>
      <c r="AOR43"/>
      <c r="AOS43"/>
      <c r="AOT43"/>
      <c r="AOU43"/>
      <c r="AOV43"/>
      <c r="AOW43"/>
      <c r="AOX43"/>
      <c r="AOY43"/>
      <c r="AOZ43"/>
      <c r="APA43"/>
      <c r="APB43"/>
      <c r="APC43"/>
      <c r="APD43"/>
      <c r="APE43"/>
      <c r="APF43"/>
      <c r="APG43"/>
      <c r="APH43"/>
      <c r="API43"/>
      <c r="APJ43"/>
      <c r="APK43"/>
      <c r="APL43"/>
      <c r="APM43"/>
      <c r="APN43"/>
      <c r="APO43"/>
      <c r="APP43"/>
      <c r="APQ43"/>
      <c r="APR43"/>
      <c r="APS43"/>
      <c r="APT43"/>
      <c r="APU43"/>
      <c r="APV43"/>
      <c r="APW43"/>
      <c r="APX43"/>
      <c r="APY43"/>
      <c r="APZ43"/>
      <c r="AQA43"/>
      <c r="AQB43"/>
      <c r="AQC43"/>
      <c r="AQD43"/>
      <c r="AQE43"/>
      <c r="AQF43"/>
      <c r="AQG43"/>
      <c r="AQH43"/>
      <c r="AQI43"/>
      <c r="AQJ43"/>
      <c r="AQK43"/>
      <c r="AQL43"/>
      <c r="AQM43"/>
      <c r="AQN43"/>
      <c r="AQO43"/>
      <c r="AQP43"/>
      <c r="AQQ43"/>
      <c r="AQR43"/>
      <c r="AQS43"/>
      <c r="AQT43"/>
      <c r="AQU43"/>
      <c r="AQV43"/>
      <c r="AQW43"/>
      <c r="AQX43"/>
      <c r="AQY43"/>
      <c r="AQZ43"/>
      <c r="ARA43"/>
      <c r="ARB43"/>
      <c r="ARC43"/>
      <c r="ARD43"/>
      <c r="ARE43"/>
      <c r="ARF43"/>
      <c r="ARG43"/>
      <c r="ARH43"/>
      <c r="ARI43"/>
      <c r="ARJ43"/>
      <c r="ARK43"/>
      <c r="ARL43"/>
      <c r="ARM43"/>
      <c r="ARN43"/>
      <c r="ARO43"/>
      <c r="ARP43"/>
      <c r="ARQ43"/>
      <c r="ARR43"/>
      <c r="ARS43"/>
      <c r="ART43"/>
      <c r="ARU43"/>
      <c r="ARV43"/>
      <c r="ARW43"/>
      <c r="ARX43"/>
      <c r="ARY43"/>
      <c r="ARZ43"/>
      <c r="ASA43"/>
      <c r="ASB43"/>
      <c r="ASC43"/>
      <c r="ASD43"/>
      <c r="ASE43"/>
      <c r="ASF43"/>
      <c r="ASG43"/>
      <c r="ASH43"/>
      <c r="ASI43"/>
      <c r="ASJ43"/>
      <c r="ASK43"/>
      <c r="ASL43"/>
      <c r="ASM43"/>
      <c r="ASN43"/>
      <c r="ASO43"/>
      <c r="ASP43"/>
      <c r="ASQ43"/>
      <c r="ASR43"/>
      <c r="ASS43"/>
      <c r="AST43"/>
      <c r="ASU43"/>
      <c r="ASV43"/>
      <c r="ASW43"/>
      <c r="ASX43"/>
      <c r="ASY43"/>
      <c r="ASZ43"/>
      <c r="ATA43"/>
      <c r="ATB43"/>
      <c r="ATC43"/>
      <c r="ATD43"/>
      <c r="ATE43"/>
      <c r="ATF43"/>
      <c r="ATG43"/>
      <c r="ATH43"/>
      <c r="ATI43"/>
      <c r="ATJ43"/>
      <c r="ATK43"/>
      <c r="ATL43"/>
      <c r="ATM43"/>
      <c r="ATN43"/>
      <c r="ATO43"/>
      <c r="ATP43"/>
      <c r="ATQ43"/>
      <c r="ATR43"/>
      <c r="ATS43"/>
      <c r="ATT43"/>
      <c r="ATU43"/>
      <c r="ATV43"/>
      <c r="ATW43"/>
      <c r="ATX43"/>
      <c r="ATY43"/>
      <c r="ATZ43"/>
      <c r="AUA43"/>
      <c r="AUB43"/>
      <c r="AUC43"/>
      <c r="AUD43"/>
      <c r="AUE43"/>
      <c r="AUF43"/>
      <c r="AUG43"/>
      <c r="AUH43"/>
      <c r="AUI43"/>
      <c r="AUJ43"/>
      <c r="AUK43"/>
      <c r="AUL43"/>
      <c r="AUM43"/>
      <c r="AUN43"/>
      <c r="AUO43"/>
      <c r="AUP43"/>
      <c r="AUQ43"/>
      <c r="AUR43"/>
      <c r="AUS43"/>
      <c r="AUT43"/>
      <c r="AUU43"/>
      <c r="AUV43"/>
      <c r="AUW43"/>
      <c r="AUX43"/>
      <c r="AUY43"/>
      <c r="AUZ43"/>
      <c r="AVA43"/>
      <c r="AVB43"/>
      <c r="AVC43"/>
      <c r="AVD43"/>
      <c r="AVE43"/>
      <c r="AVF43"/>
    </row>
    <row r="44" spans="1:1254" ht="19.350000000000001" customHeight="1" thickBot="1" x14ac:dyDescent="0.3">
      <c r="A44" s="12" t="s">
        <v>85</v>
      </c>
      <c r="B44" s="22">
        <v>13.54</v>
      </c>
      <c r="C44" s="14">
        <v>1</v>
      </c>
      <c r="D44" s="15">
        <f>B44*C44</f>
        <v>13.54</v>
      </c>
      <c r="E44" s="31" t="s">
        <v>86</v>
      </c>
      <c r="F44" s="31" t="s">
        <v>87</v>
      </c>
      <c r="G44" s="14" t="s">
        <v>13</v>
      </c>
      <c r="H44" s="49" t="s">
        <v>88</v>
      </c>
      <c r="I44" s="44"/>
      <c r="J44" s="58"/>
      <c r="K44" s="58"/>
      <c r="L44" s="58"/>
      <c r="M44" s="58"/>
      <c r="N44" s="58"/>
      <c r="O44" s="58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254" ht="19.350000000000001" customHeight="1" thickBot="1" x14ac:dyDescent="0.3">
      <c r="A45" s="5" t="s">
        <v>108</v>
      </c>
      <c r="B45" s="6">
        <v>10.57</v>
      </c>
      <c r="C45" s="7">
        <v>1</v>
      </c>
      <c r="D45" s="15">
        <f t="shared" ref="D45:D61" si="4">B45*C45</f>
        <v>10.57</v>
      </c>
      <c r="E45" s="33" t="s">
        <v>21</v>
      </c>
      <c r="F45" s="33" t="s">
        <v>109</v>
      </c>
      <c r="G45" s="14" t="s">
        <v>13</v>
      </c>
      <c r="H45" s="11" t="s">
        <v>111</v>
      </c>
      <c r="I45" s="45"/>
      <c r="J45" s="57"/>
      <c r="K45" s="57"/>
      <c r="L45" s="57"/>
      <c r="M45" s="57"/>
      <c r="N45" s="57"/>
      <c r="O45" s="57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254" ht="19.350000000000001" customHeight="1" thickBot="1" x14ac:dyDescent="0.3">
      <c r="A46" s="8" t="s">
        <v>112</v>
      </c>
      <c r="B46" s="6">
        <v>73.180000000000007</v>
      </c>
      <c r="C46" s="7">
        <v>1</v>
      </c>
      <c r="D46" s="15">
        <f t="shared" si="4"/>
        <v>73.180000000000007</v>
      </c>
      <c r="E46" s="33" t="s">
        <v>113</v>
      </c>
      <c r="F46" s="33" t="s">
        <v>114</v>
      </c>
      <c r="G46" s="14" t="s">
        <v>13</v>
      </c>
      <c r="H46" s="11" t="s">
        <v>115</v>
      </c>
      <c r="I46" s="45"/>
      <c r="J46" s="58" t="s">
        <v>119</v>
      </c>
      <c r="K46" s="58"/>
      <c r="L46" s="58"/>
      <c r="M46" s="58"/>
      <c r="N46" s="58"/>
      <c r="O46" s="58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254" ht="19.350000000000001" customHeight="1" thickBot="1" x14ac:dyDescent="0.3">
      <c r="A47" s="8" t="s">
        <v>116</v>
      </c>
      <c r="B47" s="6">
        <v>17.399999999999999</v>
      </c>
      <c r="C47" s="7">
        <v>1</v>
      </c>
      <c r="D47" s="15">
        <f t="shared" si="4"/>
        <v>17.399999999999999</v>
      </c>
      <c r="E47" s="33" t="s">
        <v>21</v>
      </c>
      <c r="F47" s="33" t="s">
        <v>117</v>
      </c>
      <c r="G47" s="14" t="s">
        <v>13</v>
      </c>
      <c r="H47" s="11" t="s">
        <v>118</v>
      </c>
      <c r="I47" s="43"/>
      <c r="J47" s="58" t="s">
        <v>120</v>
      </c>
      <c r="K47" s="58"/>
      <c r="L47" s="58"/>
      <c r="M47" s="58"/>
      <c r="N47" s="58"/>
      <c r="O47" s="58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254" ht="19.350000000000001" customHeight="1" thickBot="1" x14ac:dyDescent="0.3">
      <c r="A48" s="5" t="s">
        <v>121</v>
      </c>
      <c r="B48" s="6">
        <v>2.54</v>
      </c>
      <c r="C48" s="7">
        <v>2</v>
      </c>
      <c r="D48" s="15">
        <f t="shared" si="4"/>
        <v>5.08</v>
      </c>
      <c r="E48" s="33" t="s">
        <v>21</v>
      </c>
      <c r="F48" s="33" t="s">
        <v>122</v>
      </c>
      <c r="G48" s="14" t="s">
        <v>13</v>
      </c>
      <c r="H48" s="11" t="s">
        <v>123</v>
      </c>
      <c r="I48" s="43"/>
      <c r="J48" s="58"/>
      <c r="K48" s="58"/>
      <c r="L48" s="58"/>
      <c r="M48" s="58"/>
      <c r="N48" s="58"/>
      <c r="O48" s="5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254" ht="19.350000000000001" customHeight="1" thickBot="1" x14ac:dyDescent="0.3">
      <c r="A49" s="8" t="s">
        <v>124</v>
      </c>
      <c r="B49" s="6">
        <v>18.95</v>
      </c>
      <c r="C49" s="7">
        <v>1</v>
      </c>
      <c r="D49" s="15">
        <f t="shared" si="4"/>
        <v>18.95</v>
      </c>
      <c r="E49" s="33" t="s">
        <v>113</v>
      </c>
      <c r="F49" s="33" t="s">
        <v>125</v>
      </c>
      <c r="G49" s="14" t="s">
        <v>13</v>
      </c>
      <c r="H49" s="11" t="s">
        <v>126</v>
      </c>
      <c r="I49" s="43"/>
      <c r="J49" s="58" t="s">
        <v>127</v>
      </c>
      <c r="K49" s="58"/>
      <c r="L49" s="58"/>
      <c r="M49" s="58"/>
      <c r="N49" s="58"/>
      <c r="O49" s="58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254" ht="19.350000000000001" customHeight="1" thickBot="1" x14ac:dyDescent="0.3">
      <c r="A50" s="8" t="s">
        <v>112</v>
      </c>
      <c r="B50" s="6">
        <v>73.180000000000007</v>
      </c>
      <c r="C50" s="7">
        <v>1</v>
      </c>
      <c r="D50" s="15">
        <f t="shared" si="4"/>
        <v>73.180000000000007</v>
      </c>
      <c r="E50" s="33" t="s">
        <v>113</v>
      </c>
      <c r="F50" s="33" t="s">
        <v>114</v>
      </c>
      <c r="G50" s="14" t="s">
        <v>13</v>
      </c>
      <c r="H50" s="11" t="s">
        <v>115</v>
      </c>
      <c r="I50" s="45"/>
      <c r="J50" s="58"/>
      <c r="K50" s="58"/>
      <c r="L50" s="58"/>
      <c r="M50" s="58"/>
      <c r="N50" s="58"/>
      <c r="O50" s="58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254" ht="19.350000000000001" customHeight="1" thickBot="1" x14ac:dyDescent="0.3">
      <c r="A51" s="5" t="s">
        <v>128</v>
      </c>
      <c r="B51" s="6">
        <v>2.81</v>
      </c>
      <c r="C51" s="7">
        <v>1</v>
      </c>
      <c r="D51" s="15">
        <f t="shared" si="4"/>
        <v>2.81</v>
      </c>
      <c r="E51" s="33" t="s">
        <v>21</v>
      </c>
      <c r="F51" s="33" t="s">
        <v>129</v>
      </c>
      <c r="G51" s="14" t="s">
        <v>13</v>
      </c>
      <c r="H51" s="11" t="s">
        <v>130</v>
      </c>
      <c r="I51" s="43"/>
      <c r="J51" s="58"/>
      <c r="K51" s="58"/>
      <c r="L51" s="58"/>
      <c r="M51" s="58"/>
      <c r="N51" s="58"/>
      <c r="O51" s="58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254" ht="19.350000000000001" customHeight="1" thickBot="1" x14ac:dyDescent="0.3">
      <c r="A52" s="5" t="s">
        <v>131</v>
      </c>
      <c r="B52" s="6">
        <v>3.69</v>
      </c>
      <c r="C52" s="7">
        <v>1</v>
      </c>
      <c r="D52" s="15">
        <f t="shared" si="4"/>
        <v>3.69</v>
      </c>
      <c r="E52" s="33" t="s">
        <v>21</v>
      </c>
      <c r="F52" s="33" t="s">
        <v>132</v>
      </c>
      <c r="G52" s="14" t="s">
        <v>13</v>
      </c>
      <c r="H52" s="11" t="s">
        <v>133</v>
      </c>
      <c r="I52" s="43"/>
      <c r="J52" s="58"/>
      <c r="K52" s="58"/>
      <c r="L52" s="58"/>
      <c r="M52" s="58"/>
      <c r="N52" s="58"/>
      <c r="O52" s="58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254" ht="19.350000000000001" customHeight="1" thickBot="1" x14ac:dyDescent="0.3">
      <c r="A53" s="5" t="s">
        <v>134</v>
      </c>
      <c r="B53" s="6">
        <v>15.32</v>
      </c>
      <c r="C53" s="7">
        <v>1</v>
      </c>
      <c r="D53" s="15">
        <f t="shared" si="4"/>
        <v>15.32</v>
      </c>
      <c r="E53" s="33" t="s">
        <v>113</v>
      </c>
      <c r="F53" s="36" t="s">
        <v>135</v>
      </c>
      <c r="G53" s="14" t="s">
        <v>13</v>
      </c>
      <c r="H53" s="11" t="s">
        <v>136</v>
      </c>
      <c r="I53" s="43"/>
      <c r="J53" s="58" t="s">
        <v>140</v>
      </c>
      <c r="K53" s="58"/>
      <c r="L53" s="58"/>
      <c r="M53" s="58"/>
      <c r="N53" s="58"/>
      <c r="O53" s="58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254" ht="19.350000000000001" customHeight="1" thickBot="1" x14ac:dyDescent="0.3">
      <c r="A54" s="5" t="s">
        <v>137</v>
      </c>
      <c r="B54" s="6">
        <v>56.31</v>
      </c>
      <c r="C54" s="7">
        <v>1</v>
      </c>
      <c r="D54" s="15">
        <f t="shared" si="4"/>
        <v>56.31</v>
      </c>
      <c r="E54" s="33" t="s">
        <v>113</v>
      </c>
      <c r="F54" s="33" t="s">
        <v>138</v>
      </c>
      <c r="G54" s="14" t="s">
        <v>13</v>
      </c>
      <c r="H54" s="11" t="s">
        <v>139</v>
      </c>
      <c r="I54" s="43"/>
      <c r="J54" s="58" t="s">
        <v>141</v>
      </c>
      <c r="K54" s="58"/>
      <c r="L54" s="58"/>
      <c r="M54" s="58"/>
      <c r="N54" s="58"/>
      <c r="O54" s="58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254" ht="19.350000000000001" customHeight="1" thickBot="1" x14ac:dyDescent="0.3">
      <c r="A55" s="8" t="s">
        <v>116</v>
      </c>
      <c r="B55" s="6">
        <v>17.399999999999999</v>
      </c>
      <c r="C55" s="7">
        <v>1</v>
      </c>
      <c r="D55" s="15">
        <f t="shared" si="4"/>
        <v>17.399999999999999</v>
      </c>
      <c r="E55" s="33" t="s">
        <v>21</v>
      </c>
      <c r="F55" s="33" t="s">
        <v>117</v>
      </c>
      <c r="G55" s="14" t="s">
        <v>13</v>
      </c>
      <c r="H55" s="11" t="s">
        <v>118</v>
      </c>
      <c r="I55" s="43"/>
      <c r="J55" s="58"/>
      <c r="K55" s="58"/>
      <c r="L55" s="58"/>
      <c r="M55" s="58"/>
      <c r="N55" s="58"/>
      <c r="O55" s="58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254" ht="19.350000000000001" customHeight="1" thickBot="1" x14ac:dyDescent="0.3">
      <c r="A56" s="5" t="s">
        <v>142</v>
      </c>
      <c r="B56" s="6">
        <v>66.39</v>
      </c>
      <c r="C56" s="7">
        <v>1</v>
      </c>
      <c r="D56" s="15">
        <f t="shared" si="4"/>
        <v>66.39</v>
      </c>
      <c r="E56" s="33" t="s">
        <v>21</v>
      </c>
      <c r="F56" s="33" t="s">
        <v>143</v>
      </c>
      <c r="G56" s="14" t="s">
        <v>13</v>
      </c>
      <c r="H56" s="11" t="s">
        <v>144</v>
      </c>
      <c r="I56" s="43"/>
      <c r="J56" s="58"/>
      <c r="K56" s="58"/>
      <c r="L56" s="58"/>
      <c r="M56" s="58"/>
      <c r="N56" s="58"/>
      <c r="O56" s="58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254" ht="19.350000000000001" customHeight="1" thickBot="1" x14ac:dyDescent="0.3">
      <c r="A57" s="5" t="s">
        <v>145</v>
      </c>
      <c r="B57" s="6">
        <v>16.98</v>
      </c>
      <c r="C57" s="7">
        <v>2</v>
      </c>
      <c r="D57" s="15">
        <f t="shared" si="4"/>
        <v>33.96</v>
      </c>
      <c r="E57" s="33" t="s">
        <v>113</v>
      </c>
      <c r="F57" s="33" t="s">
        <v>146</v>
      </c>
      <c r="G57" s="14" t="s">
        <v>13</v>
      </c>
      <c r="H57" s="11" t="s">
        <v>147</v>
      </c>
      <c r="I57" s="43"/>
      <c r="J57" s="58"/>
      <c r="K57" s="58"/>
      <c r="L57" s="58"/>
      <c r="M57" s="58"/>
      <c r="N57" s="58"/>
      <c r="O57" s="58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254" ht="19.350000000000001" customHeight="1" thickBot="1" x14ac:dyDescent="0.3">
      <c r="A58" s="8" t="s">
        <v>148</v>
      </c>
      <c r="B58" s="6">
        <v>24.85</v>
      </c>
      <c r="C58" s="7">
        <v>1</v>
      </c>
      <c r="D58" s="15">
        <f t="shared" si="4"/>
        <v>24.85</v>
      </c>
      <c r="E58" s="33" t="s">
        <v>21</v>
      </c>
      <c r="F58" s="33" t="s">
        <v>149</v>
      </c>
      <c r="G58" s="14" t="s">
        <v>13</v>
      </c>
      <c r="H58" s="11" t="s">
        <v>150</v>
      </c>
      <c r="I58" s="43"/>
      <c r="J58" s="58"/>
      <c r="K58" s="58"/>
      <c r="L58" s="58"/>
      <c r="M58" s="58"/>
      <c r="N58" s="58"/>
      <c r="O58" s="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254" ht="19.350000000000001" customHeight="1" thickBot="1" x14ac:dyDescent="0.3">
      <c r="A59" s="8" t="s">
        <v>151</v>
      </c>
      <c r="B59" s="6">
        <v>16.2</v>
      </c>
      <c r="C59" s="7">
        <v>1</v>
      </c>
      <c r="D59" s="15">
        <f t="shared" si="4"/>
        <v>16.2</v>
      </c>
      <c r="E59" s="33" t="s">
        <v>21</v>
      </c>
      <c r="F59" s="33" t="s">
        <v>152</v>
      </c>
      <c r="G59" s="14" t="s">
        <v>13</v>
      </c>
      <c r="H59" s="11" t="s">
        <v>153</v>
      </c>
      <c r="I59" s="43"/>
      <c r="J59" s="58"/>
      <c r="K59" s="58"/>
      <c r="L59" s="58"/>
      <c r="M59" s="58"/>
      <c r="N59" s="58"/>
      <c r="O59" s="58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254" ht="19.350000000000001" customHeight="1" thickBot="1" x14ac:dyDescent="0.3">
      <c r="A60" s="5" t="s">
        <v>170</v>
      </c>
      <c r="B60" s="6">
        <v>49.39</v>
      </c>
      <c r="C60" s="7">
        <v>1</v>
      </c>
      <c r="D60" s="15">
        <f t="shared" si="4"/>
        <v>49.39</v>
      </c>
      <c r="E60" s="33" t="s">
        <v>21</v>
      </c>
      <c r="F60" s="33" t="s">
        <v>171</v>
      </c>
      <c r="G60" s="14" t="s">
        <v>13</v>
      </c>
      <c r="H60" s="11" t="s">
        <v>172</v>
      </c>
      <c r="I60" s="43"/>
      <c r="J60" s="58"/>
      <c r="K60" s="58"/>
      <c r="L60" s="58"/>
      <c r="M60" s="58"/>
      <c r="N60" s="58"/>
      <c r="O60" s="58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254" ht="19.350000000000001" customHeight="1" thickBot="1" x14ac:dyDescent="0.3">
      <c r="A61" s="5" t="s">
        <v>173</v>
      </c>
      <c r="B61" s="6">
        <v>131.82</v>
      </c>
      <c r="C61" s="7">
        <v>1</v>
      </c>
      <c r="D61" s="15">
        <f t="shared" si="4"/>
        <v>131.82</v>
      </c>
      <c r="E61" s="33" t="s">
        <v>96</v>
      </c>
      <c r="F61" s="33" t="s">
        <v>110</v>
      </c>
      <c r="G61" s="14" t="s">
        <v>13</v>
      </c>
      <c r="H61" s="11" t="s">
        <v>174</v>
      </c>
      <c r="I61" s="43"/>
      <c r="J61" s="58"/>
      <c r="K61" s="58"/>
      <c r="L61" s="58"/>
      <c r="M61" s="58"/>
      <c r="N61" s="58"/>
      <c r="O61" s="58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254" s="4" customFormat="1" ht="19.5" thickBot="1" x14ac:dyDescent="0.25">
      <c r="A62" s="60" t="s">
        <v>89</v>
      </c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  <c r="AMM62"/>
      <c r="AMN62"/>
      <c r="AMO62"/>
      <c r="AMP62"/>
      <c r="AMQ62"/>
      <c r="AMR62"/>
      <c r="AMS62"/>
      <c r="AMT62"/>
      <c r="AMU62"/>
      <c r="AMV62"/>
      <c r="AMW62"/>
      <c r="AMX62"/>
      <c r="AMY62"/>
      <c r="AMZ62"/>
      <c r="ANA62"/>
      <c r="ANB62"/>
      <c r="ANC62"/>
      <c r="AND62"/>
      <c r="ANE62"/>
      <c r="ANF62"/>
      <c r="ANG62"/>
      <c r="ANH62"/>
      <c r="ANI62"/>
      <c r="ANJ62"/>
      <c r="ANK62"/>
      <c r="ANL62"/>
      <c r="ANM62"/>
      <c r="ANN62"/>
      <c r="ANO62"/>
      <c r="ANP62"/>
      <c r="ANQ62"/>
      <c r="ANR62"/>
      <c r="ANS62"/>
      <c r="ANT62"/>
      <c r="ANU62"/>
      <c r="ANV62"/>
      <c r="ANW62"/>
      <c r="ANX62"/>
      <c r="ANY62"/>
      <c r="ANZ62"/>
      <c r="AOA62"/>
      <c r="AOB62"/>
      <c r="AOC62"/>
      <c r="AOD62"/>
      <c r="AOE62"/>
      <c r="AOF62"/>
      <c r="AOG62"/>
      <c r="AOH62"/>
      <c r="AOI62"/>
      <c r="AOJ62"/>
      <c r="AOK62"/>
      <c r="AOL62"/>
      <c r="AOM62"/>
      <c r="AON62"/>
      <c r="AOO62"/>
      <c r="AOP62"/>
      <c r="AOQ62"/>
      <c r="AOR62"/>
      <c r="AOS62"/>
      <c r="AOT62"/>
      <c r="AOU62"/>
      <c r="AOV62"/>
      <c r="AOW62"/>
      <c r="AOX62"/>
      <c r="AOY62"/>
      <c r="AOZ62"/>
      <c r="APA62"/>
      <c r="APB62"/>
      <c r="APC62"/>
      <c r="APD62"/>
      <c r="APE62"/>
      <c r="APF62"/>
      <c r="APG62"/>
      <c r="APH62"/>
      <c r="API62"/>
      <c r="APJ62"/>
      <c r="APK62"/>
      <c r="APL62"/>
      <c r="APM62"/>
      <c r="APN62"/>
      <c r="APO62"/>
      <c r="APP62"/>
      <c r="APQ62"/>
      <c r="APR62"/>
      <c r="APS62"/>
      <c r="APT62"/>
      <c r="APU62"/>
      <c r="APV62"/>
      <c r="APW62"/>
      <c r="APX62"/>
      <c r="APY62"/>
      <c r="APZ62"/>
      <c r="AQA62"/>
      <c r="AQB62"/>
      <c r="AQC62"/>
      <c r="AQD62"/>
      <c r="AQE62"/>
      <c r="AQF62"/>
      <c r="AQG62"/>
      <c r="AQH62"/>
      <c r="AQI62"/>
      <c r="AQJ62"/>
      <c r="AQK62"/>
      <c r="AQL62"/>
      <c r="AQM62"/>
      <c r="AQN62"/>
      <c r="AQO62"/>
      <c r="AQP62"/>
      <c r="AQQ62"/>
      <c r="AQR62"/>
      <c r="AQS62"/>
      <c r="AQT62"/>
      <c r="AQU62"/>
      <c r="AQV62"/>
      <c r="AQW62"/>
      <c r="AQX62"/>
      <c r="AQY62"/>
      <c r="AQZ62"/>
      <c r="ARA62"/>
      <c r="ARB62"/>
      <c r="ARC62"/>
      <c r="ARD62"/>
      <c r="ARE62"/>
      <c r="ARF62"/>
      <c r="ARG62"/>
      <c r="ARH62"/>
      <c r="ARI62"/>
      <c r="ARJ62"/>
      <c r="ARK62"/>
      <c r="ARL62"/>
      <c r="ARM62"/>
      <c r="ARN62"/>
      <c r="ARO62"/>
      <c r="ARP62"/>
      <c r="ARQ62"/>
      <c r="ARR62"/>
      <c r="ARS62"/>
      <c r="ART62"/>
      <c r="ARU62"/>
      <c r="ARV62"/>
      <c r="ARW62"/>
      <c r="ARX62"/>
      <c r="ARY62"/>
      <c r="ARZ62"/>
      <c r="ASA62"/>
      <c r="ASB62"/>
      <c r="ASC62"/>
      <c r="ASD62"/>
      <c r="ASE62"/>
      <c r="ASF62"/>
      <c r="ASG62"/>
      <c r="ASH62"/>
      <c r="ASI62"/>
      <c r="ASJ62"/>
      <c r="ASK62"/>
      <c r="ASL62"/>
      <c r="ASM62"/>
      <c r="ASN62"/>
      <c r="ASO62"/>
      <c r="ASP62"/>
      <c r="ASQ62"/>
      <c r="ASR62"/>
      <c r="ASS62"/>
      <c r="AST62"/>
      <c r="ASU62"/>
      <c r="ASV62"/>
      <c r="ASW62"/>
      <c r="ASX62"/>
      <c r="ASY62"/>
      <c r="ASZ62"/>
      <c r="ATA62"/>
      <c r="ATB62"/>
      <c r="ATC62"/>
      <c r="ATD62"/>
      <c r="ATE62"/>
      <c r="ATF62"/>
      <c r="ATG62"/>
      <c r="ATH62"/>
      <c r="ATI62"/>
      <c r="ATJ62"/>
      <c r="ATK62"/>
      <c r="ATL62"/>
      <c r="ATM62"/>
      <c r="ATN62"/>
      <c r="ATO62"/>
      <c r="ATP62"/>
      <c r="ATQ62"/>
      <c r="ATR62"/>
      <c r="ATS62"/>
      <c r="ATT62"/>
      <c r="ATU62"/>
      <c r="ATV62"/>
      <c r="ATW62"/>
      <c r="ATX62"/>
      <c r="ATY62"/>
      <c r="ATZ62"/>
      <c r="AUA62"/>
      <c r="AUB62"/>
      <c r="AUC62"/>
      <c r="AUD62"/>
      <c r="AUE62"/>
      <c r="AUF62"/>
      <c r="AUG62"/>
      <c r="AUH62"/>
      <c r="AUI62"/>
      <c r="AUJ62"/>
      <c r="AUK62"/>
      <c r="AUL62"/>
      <c r="AUM62"/>
      <c r="AUN62"/>
      <c r="AUO62"/>
      <c r="AUP62"/>
      <c r="AUQ62"/>
      <c r="AUR62"/>
      <c r="AUS62"/>
      <c r="AUT62"/>
      <c r="AUU62"/>
      <c r="AUV62"/>
      <c r="AUW62"/>
      <c r="AUX62"/>
      <c r="AUY62"/>
      <c r="AUZ62"/>
      <c r="AVA62"/>
      <c r="AVB62"/>
      <c r="AVC62"/>
      <c r="AVD62"/>
      <c r="AVE62"/>
      <c r="AVF62"/>
    </row>
    <row r="63" spans="1:1254" s="10" customFormat="1" ht="16.5" thickBot="1" x14ac:dyDescent="0.3">
      <c r="A63" s="25"/>
      <c r="B63" s="23"/>
      <c r="C63" s="9"/>
      <c r="D63" s="24"/>
      <c r="E63" s="32"/>
      <c r="F63" s="32"/>
      <c r="G63" s="14" t="s">
        <v>13</v>
      </c>
      <c r="H63" s="51"/>
      <c r="I63" s="25"/>
      <c r="J63" s="59"/>
      <c r="K63" s="59"/>
      <c r="L63" s="59"/>
      <c r="M63" s="59"/>
      <c r="N63" s="59"/>
      <c r="O63" s="59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  <c r="AMM63"/>
      <c r="AMN63"/>
      <c r="AMO63"/>
      <c r="AMP63"/>
      <c r="AMQ63"/>
      <c r="AMR63"/>
      <c r="AMS63"/>
      <c r="AMT63"/>
      <c r="AMU63"/>
      <c r="AMV63"/>
      <c r="AMW63"/>
      <c r="AMX63"/>
      <c r="AMY63"/>
      <c r="AMZ63"/>
      <c r="ANA63"/>
      <c r="ANB63"/>
      <c r="ANC63"/>
      <c r="AND63"/>
      <c r="ANE63"/>
      <c r="ANF63"/>
      <c r="ANG63"/>
      <c r="ANH63"/>
      <c r="ANI63"/>
      <c r="ANJ63"/>
      <c r="ANK63"/>
      <c r="ANL63"/>
      <c r="ANM63"/>
      <c r="ANN63"/>
      <c r="ANO63"/>
      <c r="ANP63"/>
      <c r="ANQ63"/>
      <c r="ANR63"/>
      <c r="ANS63"/>
      <c r="ANT63"/>
      <c r="ANU63"/>
      <c r="ANV63"/>
      <c r="ANW63"/>
      <c r="ANX63"/>
      <c r="ANY63"/>
      <c r="ANZ63"/>
      <c r="AOA63"/>
      <c r="AOB63"/>
      <c r="AOC63"/>
      <c r="AOD63"/>
      <c r="AOE63"/>
      <c r="AOF63"/>
      <c r="AOG63"/>
      <c r="AOH63"/>
      <c r="AOI63"/>
      <c r="AOJ63"/>
      <c r="AOK63"/>
      <c r="AOL63"/>
      <c r="AOM63"/>
      <c r="AON63"/>
      <c r="AOO63"/>
      <c r="AOP63"/>
      <c r="AOQ63"/>
      <c r="AOR63"/>
      <c r="AOS63"/>
      <c r="AOT63"/>
      <c r="AOU63"/>
      <c r="AOV63"/>
      <c r="AOW63"/>
      <c r="AOX63"/>
      <c r="AOY63"/>
      <c r="AOZ63"/>
      <c r="APA63"/>
      <c r="APB63"/>
      <c r="APC63"/>
      <c r="APD63"/>
      <c r="APE63"/>
      <c r="APF63"/>
      <c r="APG63"/>
      <c r="APH63"/>
      <c r="API63"/>
      <c r="APJ63"/>
      <c r="APK63"/>
      <c r="APL63"/>
      <c r="APM63"/>
      <c r="APN63"/>
      <c r="APO63"/>
      <c r="APP63"/>
      <c r="APQ63"/>
      <c r="APR63"/>
      <c r="APS63"/>
      <c r="APT63"/>
      <c r="APU63"/>
      <c r="APV63"/>
      <c r="APW63"/>
      <c r="APX63"/>
      <c r="APY63"/>
      <c r="APZ63"/>
      <c r="AQA63"/>
      <c r="AQB63"/>
      <c r="AQC63"/>
      <c r="AQD63"/>
      <c r="AQE63"/>
      <c r="AQF63"/>
      <c r="AQG63"/>
      <c r="AQH63"/>
      <c r="AQI63"/>
      <c r="AQJ63"/>
      <c r="AQK63"/>
      <c r="AQL63"/>
      <c r="AQM63"/>
      <c r="AQN63"/>
      <c r="AQO63"/>
      <c r="AQP63"/>
      <c r="AQQ63"/>
      <c r="AQR63"/>
      <c r="AQS63"/>
      <c r="AQT63"/>
      <c r="AQU63"/>
      <c r="AQV63"/>
      <c r="AQW63"/>
      <c r="AQX63"/>
      <c r="AQY63"/>
      <c r="AQZ63"/>
      <c r="ARA63"/>
      <c r="ARB63"/>
      <c r="ARC63"/>
      <c r="ARD63"/>
      <c r="ARE63"/>
      <c r="ARF63"/>
      <c r="ARG63"/>
      <c r="ARH63"/>
      <c r="ARI63"/>
      <c r="ARJ63"/>
      <c r="ARK63"/>
      <c r="ARL63"/>
      <c r="ARM63"/>
      <c r="ARN63"/>
      <c r="ARO63"/>
      <c r="ARP63"/>
      <c r="ARQ63"/>
      <c r="ARR63"/>
      <c r="ARS63"/>
      <c r="ART63"/>
      <c r="ARU63"/>
      <c r="ARV63"/>
      <c r="ARW63"/>
      <c r="ARX63"/>
      <c r="ARY63"/>
      <c r="ARZ63"/>
      <c r="ASA63"/>
      <c r="ASB63"/>
      <c r="ASC63"/>
      <c r="ASD63"/>
      <c r="ASE63"/>
      <c r="ASF63"/>
      <c r="ASG63"/>
      <c r="ASH63"/>
      <c r="ASI63"/>
      <c r="ASJ63"/>
      <c r="ASK63"/>
      <c r="ASL63"/>
      <c r="ASM63"/>
      <c r="ASN63"/>
      <c r="ASO63"/>
      <c r="ASP63"/>
      <c r="ASQ63"/>
      <c r="ASR63"/>
      <c r="ASS63"/>
      <c r="AST63"/>
      <c r="ASU63"/>
      <c r="ASV63"/>
      <c r="ASW63"/>
      <c r="ASX63"/>
      <c r="ASY63"/>
      <c r="ASZ63"/>
      <c r="ATA63"/>
      <c r="ATB63"/>
      <c r="ATC63"/>
      <c r="ATD63"/>
      <c r="ATE63"/>
      <c r="ATF63"/>
      <c r="ATG63"/>
      <c r="ATH63"/>
      <c r="ATI63"/>
      <c r="ATJ63"/>
      <c r="ATK63"/>
      <c r="ATL63"/>
      <c r="ATM63"/>
      <c r="ATN63"/>
      <c r="ATO63"/>
      <c r="ATP63"/>
      <c r="ATQ63"/>
      <c r="ATR63"/>
      <c r="ATS63"/>
      <c r="ATT63"/>
      <c r="ATU63"/>
      <c r="ATV63"/>
      <c r="ATW63"/>
      <c r="ATX63"/>
      <c r="ATY63"/>
      <c r="ATZ63"/>
      <c r="AUA63"/>
      <c r="AUB63"/>
      <c r="AUC63"/>
      <c r="AUD63"/>
      <c r="AUE63"/>
      <c r="AUF63"/>
      <c r="AUG63"/>
      <c r="AUH63"/>
      <c r="AUI63"/>
      <c r="AUJ63"/>
      <c r="AUK63"/>
      <c r="AUL63"/>
      <c r="AUM63"/>
      <c r="AUN63"/>
      <c r="AUO63"/>
      <c r="AUP63"/>
      <c r="AUQ63"/>
      <c r="AUR63"/>
      <c r="AUS63"/>
      <c r="AUT63"/>
      <c r="AUU63"/>
      <c r="AUV63"/>
      <c r="AUW63"/>
      <c r="AUX63"/>
      <c r="AUY63"/>
      <c r="AUZ63"/>
      <c r="AVA63"/>
      <c r="AVB63"/>
      <c r="AVC63"/>
      <c r="AVD63"/>
      <c r="AVE63"/>
      <c r="AVF63"/>
    </row>
    <row r="64" spans="1:1254" s="10" customFormat="1" ht="16.5" thickBot="1" x14ac:dyDescent="0.3">
      <c r="A64" s="25"/>
      <c r="B64" s="23"/>
      <c r="C64" s="9"/>
      <c r="D64" s="24"/>
      <c r="E64" s="32"/>
      <c r="F64" s="32"/>
      <c r="G64" s="14" t="s">
        <v>13</v>
      </c>
      <c r="H64" s="51"/>
      <c r="I64" s="25"/>
      <c r="J64" s="59"/>
      <c r="K64" s="59"/>
      <c r="L64" s="59"/>
      <c r="M64" s="59"/>
      <c r="N64" s="59"/>
      <c r="O64" s="59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  <c r="AMM64"/>
      <c r="AMN64"/>
      <c r="AMO64"/>
      <c r="AMP64"/>
      <c r="AMQ64"/>
      <c r="AMR64"/>
      <c r="AMS64"/>
      <c r="AMT64"/>
      <c r="AMU64"/>
      <c r="AMV64"/>
      <c r="AMW64"/>
      <c r="AMX64"/>
      <c r="AMY64"/>
      <c r="AMZ64"/>
      <c r="ANA64"/>
      <c r="ANB64"/>
      <c r="ANC64"/>
      <c r="AND64"/>
      <c r="ANE64"/>
      <c r="ANF64"/>
      <c r="ANG64"/>
      <c r="ANH64"/>
      <c r="ANI64"/>
      <c r="ANJ64"/>
      <c r="ANK64"/>
      <c r="ANL64"/>
      <c r="ANM64"/>
      <c r="ANN64"/>
      <c r="ANO64"/>
      <c r="ANP64"/>
      <c r="ANQ64"/>
      <c r="ANR64"/>
      <c r="ANS64"/>
      <c r="ANT64"/>
      <c r="ANU64"/>
      <c r="ANV64"/>
      <c r="ANW64"/>
      <c r="ANX64"/>
      <c r="ANY64"/>
      <c r="ANZ64"/>
      <c r="AOA64"/>
      <c r="AOB64"/>
      <c r="AOC64"/>
      <c r="AOD64"/>
      <c r="AOE64"/>
      <c r="AOF64"/>
      <c r="AOG64"/>
      <c r="AOH64"/>
      <c r="AOI64"/>
      <c r="AOJ64"/>
      <c r="AOK64"/>
      <c r="AOL64"/>
      <c r="AOM64"/>
      <c r="AON64"/>
      <c r="AOO64"/>
      <c r="AOP64"/>
      <c r="AOQ64"/>
      <c r="AOR64"/>
      <c r="AOS64"/>
      <c r="AOT64"/>
      <c r="AOU64"/>
      <c r="AOV64"/>
      <c r="AOW64"/>
      <c r="AOX64"/>
      <c r="AOY64"/>
      <c r="AOZ64"/>
      <c r="APA64"/>
      <c r="APB64"/>
      <c r="APC64"/>
      <c r="APD64"/>
      <c r="APE64"/>
      <c r="APF64"/>
      <c r="APG64"/>
      <c r="APH64"/>
      <c r="API64"/>
      <c r="APJ64"/>
      <c r="APK64"/>
      <c r="APL64"/>
      <c r="APM64"/>
      <c r="APN64"/>
      <c r="APO64"/>
      <c r="APP64"/>
      <c r="APQ64"/>
      <c r="APR64"/>
      <c r="APS64"/>
      <c r="APT64"/>
      <c r="APU64"/>
      <c r="APV64"/>
      <c r="APW64"/>
      <c r="APX64"/>
      <c r="APY64"/>
      <c r="APZ64"/>
      <c r="AQA64"/>
      <c r="AQB64"/>
      <c r="AQC64"/>
      <c r="AQD64"/>
      <c r="AQE64"/>
      <c r="AQF64"/>
      <c r="AQG64"/>
      <c r="AQH64"/>
      <c r="AQI64"/>
      <c r="AQJ64"/>
      <c r="AQK64"/>
      <c r="AQL64"/>
      <c r="AQM64"/>
      <c r="AQN64"/>
      <c r="AQO64"/>
      <c r="AQP64"/>
      <c r="AQQ64"/>
      <c r="AQR64"/>
      <c r="AQS64"/>
      <c r="AQT64"/>
      <c r="AQU64"/>
      <c r="AQV64"/>
      <c r="AQW64"/>
      <c r="AQX64"/>
      <c r="AQY64"/>
      <c r="AQZ64"/>
      <c r="ARA64"/>
      <c r="ARB64"/>
      <c r="ARC64"/>
      <c r="ARD64"/>
      <c r="ARE64"/>
      <c r="ARF64"/>
      <c r="ARG64"/>
      <c r="ARH64"/>
      <c r="ARI64"/>
      <c r="ARJ64"/>
      <c r="ARK64"/>
      <c r="ARL64"/>
      <c r="ARM64"/>
      <c r="ARN64"/>
      <c r="ARO64"/>
      <c r="ARP64"/>
      <c r="ARQ64"/>
      <c r="ARR64"/>
      <c r="ARS64"/>
      <c r="ART64"/>
      <c r="ARU64"/>
      <c r="ARV64"/>
      <c r="ARW64"/>
      <c r="ARX64"/>
      <c r="ARY64"/>
      <c r="ARZ64"/>
      <c r="ASA64"/>
      <c r="ASB64"/>
      <c r="ASC64"/>
      <c r="ASD64"/>
      <c r="ASE64"/>
      <c r="ASF64"/>
      <c r="ASG64"/>
      <c r="ASH64"/>
      <c r="ASI64"/>
      <c r="ASJ64"/>
      <c r="ASK64"/>
      <c r="ASL64"/>
      <c r="ASM64"/>
      <c r="ASN64"/>
      <c r="ASO64"/>
      <c r="ASP64"/>
      <c r="ASQ64"/>
      <c r="ASR64"/>
      <c r="ASS64"/>
      <c r="AST64"/>
      <c r="ASU64"/>
      <c r="ASV64"/>
      <c r="ASW64"/>
      <c r="ASX64"/>
      <c r="ASY64"/>
      <c r="ASZ64"/>
      <c r="ATA64"/>
      <c r="ATB64"/>
      <c r="ATC64"/>
      <c r="ATD64"/>
      <c r="ATE64"/>
      <c r="ATF64"/>
      <c r="ATG64"/>
      <c r="ATH64"/>
      <c r="ATI64"/>
      <c r="ATJ64"/>
      <c r="ATK64"/>
      <c r="ATL64"/>
      <c r="ATM64"/>
      <c r="ATN64"/>
      <c r="ATO64"/>
      <c r="ATP64"/>
      <c r="ATQ64"/>
      <c r="ATR64"/>
      <c r="ATS64"/>
      <c r="ATT64"/>
      <c r="ATU64"/>
      <c r="ATV64"/>
      <c r="ATW64"/>
      <c r="ATX64"/>
      <c r="ATY64"/>
      <c r="ATZ64"/>
      <c r="AUA64"/>
      <c r="AUB64"/>
      <c r="AUC64"/>
      <c r="AUD64"/>
      <c r="AUE64"/>
      <c r="AUF64"/>
      <c r="AUG64"/>
      <c r="AUH64"/>
      <c r="AUI64"/>
      <c r="AUJ64"/>
      <c r="AUK64"/>
      <c r="AUL64"/>
      <c r="AUM64"/>
      <c r="AUN64"/>
      <c r="AUO64"/>
      <c r="AUP64"/>
      <c r="AUQ64"/>
      <c r="AUR64"/>
      <c r="AUS64"/>
      <c r="AUT64"/>
      <c r="AUU64"/>
      <c r="AUV64"/>
      <c r="AUW64"/>
      <c r="AUX64"/>
      <c r="AUY64"/>
      <c r="AUZ64"/>
      <c r="AVA64"/>
      <c r="AVB64"/>
      <c r="AVC64"/>
      <c r="AVD64"/>
      <c r="AVE64"/>
      <c r="AVF64"/>
    </row>
    <row r="65" spans="1:1254" ht="19.350000000000001" customHeight="1" thickBot="1" x14ac:dyDescent="0.25">
      <c r="A65" s="60" t="s">
        <v>90</v>
      </c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2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254" ht="23.25" customHeight="1" thickBot="1" x14ac:dyDescent="0.3">
      <c r="A66" s="16" t="s">
        <v>95</v>
      </c>
      <c r="B66" s="30">
        <v>28.8</v>
      </c>
      <c r="C66" s="21">
        <v>1</v>
      </c>
      <c r="D66" s="15">
        <f>B66*C66</f>
        <v>28.8</v>
      </c>
      <c r="E66" s="34" t="s">
        <v>96</v>
      </c>
      <c r="F66" s="35" t="s">
        <v>176</v>
      </c>
      <c r="G66" s="14" t="s">
        <v>13</v>
      </c>
      <c r="H66" s="52" t="s">
        <v>97</v>
      </c>
      <c r="I66" s="46"/>
      <c r="J66" s="57"/>
      <c r="K66" s="57"/>
      <c r="L66" s="57"/>
      <c r="M66" s="57"/>
      <c r="N66" s="57"/>
      <c r="O66" s="57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254" ht="23.25" customHeight="1" thickBot="1" x14ac:dyDescent="0.3">
      <c r="A67" s="5" t="s">
        <v>154</v>
      </c>
      <c r="B67" s="6">
        <v>20.25</v>
      </c>
      <c r="C67" s="7">
        <v>1</v>
      </c>
      <c r="D67" s="15">
        <f t="shared" ref="D67:D68" si="5">B67*C67</f>
        <v>20.25</v>
      </c>
      <c r="E67" s="32" t="s">
        <v>21</v>
      </c>
      <c r="F67" s="33" t="s">
        <v>155</v>
      </c>
      <c r="G67" s="7" t="s">
        <v>110</v>
      </c>
      <c r="H67" s="11" t="s">
        <v>156</v>
      </c>
      <c r="I67" s="43"/>
      <c r="J67" s="57" t="s">
        <v>160</v>
      </c>
      <c r="K67" s="57"/>
      <c r="L67" s="57"/>
      <c r="M67" s="57"/>
      <c r="N67" s="57"/>
      <c r="O67" s="5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254" s="4" customFormat="1" ht="23.25" customHeight="1" thickBot="1" x14ac:dyDescent="0.3">
      <c r="A68" s="5" t="s">
        <v>157</v>
      </c>
      <c r="B68" s="6">
        <v>2.63</v>
      </c>
      <c r="C68" s="7">
        <v>3</v>
      </c>
      <c r="D68" s="15">
        <f t="shared" si="5"/>
        <v>7.89</v>
      </c>
      <c r="E68" s="32" t="s">
        <v>21</v>
      </c>
      <c r="F68" s="33" t="s">
        <v>158</v>
      </c>
      <c r="G68" s="7" t="s">
        <v>110</v>
      </c>
      <c r="H68" s="11" t="s">
        <v>159</v>
      </c>
      <c r="I68" s="43"/>
      <c r="J68" s="57" t="s">
        <v>161</v>
      </c>
      <c r="K68" s="57"/>
      <c r="L68" s="57"/>
      <c r="M68" s="57"/>
      <c r="N68" s="57"/>
      <c r="O68" s="57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  <c r="AMM68"/>
      <c r="AMN68"/>
      <c r="AMO68"/>
      <c r="AMP68"/>
      <c r="AMQ68"/>
      <c r="AMR68"/>
      <c r="AMS68"/>
      <c r="AMT68"/>
      <c r="AMU68"/>
      <c r="AMV68"/>
      <c r="AMW68"/>
      <c r="AMX68"/>
      <c r="AMY68"/>
      <c r="AMZ68"/>
      <c r="ANA68"/>
      <c r="ANB68"/>
      <c r="ANC68"/>
      <c r="AND68"/>
      <c r="ANE68"/>
      <c r="ANF68"/>
      <c r="ANG68"/>
      <c r="ANH68"/>
      <c r="ANI68"/>
      <c r="ANJ68"/>
      <c r="ANK68"/>
      <c r="ANL68"/>
      <c r="ANM68"/>
      <c r="ANN68"/>
      <c r="ANO68"/>
      <c r="ANP68"/>
      <c r="ANQ68"/>
      <c r="ANR68"/>
      <c r="ANS68"/>
      <c r="ANT68"/>
      <c r="ANU68"/>
      <c r="ANV68"/>
      <c r="ANW68"/>
      <c r="ANX68"/>
      <c r="ANY68"/>
      <c r="ANZ68"/>
      <c r="AOA68"/>
      <c r="AOB68"/>
      <c r="AOC68"/>
      <c r="AOD68"/>
      <c r="AOE68"/>
      <c r="AOF68"/>
      <c r="AOG68"/>
      <c r="AOH68"/>
      <c r="AOI68"/>
      <c r="AOJ68"/>
      <c r="AOK68"/>
      <c r="AOL68"/>
      <c r="AOM68"/>
      <c r="AON68"/>
      <c r="AOO68"/>
      <c r="AOP68"/>
      <c r="AOQ68"/>
      <c r="AOR68"/>
      <c r="AOS68"/>
      <c r="AOT68"/>
      <c r="AOU68"/>
      <c r="AOV68"/>
      <c r="AOW68"/>
      <c r="AOX68"/>
      <c r="AOY68"/>
      <c r="AOZ68"/>
      <c r="APA68"/>
      <c r="APB68"/>
      <c r="APC68"/>
      <c r="APD68"/>
      <c r="APE68"/>
      <c r="APF68"/>
      <c r="APG68"/>
      <c r="APH68"/>
      <c r="API68"/>
      <c r="APJ68"/>
      <c r="APK68"/>
      <c r="APL68"/>
      <c r="APM68"/>
      <c r="APN68"/>
      <c r="APO68"/>
      <c r="APP68"/>
      <c r="APQ68"/>
      <c r="APR68"/>
      <c r="APS68"/>
      <c r="APT68"/>
      <c r="APU68"/>
      <c r="APV68"/>
      <c r="APW68"/>
      <c r="APX68"/>
      <c r="APY68"/>
      <c r="APZ68"/>
      <c r="AQA68"/>
      <c r="AQB68"/>
      <c r="AQC68"/>
      <c r="AQD68"/>
      <c r="AQE68"/>
      <c r="AQF68"/>
      <c r="AQG68"/>
      <c r="AQH68"/>
      <c r="AQI68"/>
      <c r="AQJ68"/>
      <c r="AQK68"/>
      <c r="AQL68"/>
      <c r="AQM68"/>
      <c r="AQN68"/>
      <c r="AQO68"/>
      <c r="AQP68"/>
      <c r="AQQ68"/>
      <c r="AQR68"/>
      <c r="AQS68"/>
      <c r="AQT68"/>
      <c r="AQU68"/>
      <c r="AQV68"/>
      <c r="AQW68"/>
      <c r="AQX68"/>
      <c r="AQY68"/>
      <c r="AQZ68"/>
      <c r="ARA68"/>
      <c r="ARB68"/>
      <c r="ARC68"/>
      <c r="ARD68"/>
      <c r="ARE68"/>
      <c r="ARF68"/>
      <c r="ARG68"/>
      <c r="ARH68"/>
      <c r="ARI68"/>
      <c r="ARJ68"/>
      <c r="ARK68"/>
      <c r="ARL68"/>
      <c r="ARM68"/>
      <c r="ARN68"/>
      <c r="ARO68"/>
      <c r="ARP68"/>
      <c r="ARQ68"/>
      <c r="ARR68"/>
      <c r="ARS68"/>
      <c r="ART68"/>
      <c r="ARU68"/>
      <c r="ARV68"/>
      <c r="ARW68"/>
      <c r="ARX68"/>
      <c r="ARY68"/>
      <c r="ARZ68"/>
      <c r="ASA68"/>
      <c r="ASB68"/>
      <c r="ASC68"/>
      <c r="ASD68"/>
      <c r="ASE68"/>
      <c r="ASF68"/>
      <c r="ASG68"/>
      <c r="ASH68"/>
      <c r="ASI68"/>
      <c r="ASJ68"/>
      <c r="ASK68"/>
      <c r="ASL68"/>
      <c r="ASM68"/>
      <c r="ASN68"/>
      <c r="ASO68"/>
      <c r="ASP68"/>
      <c r="ASQ68"/>
      <c r="ASR68"/>
      <c r="ASS68"/>
      <c r="AST68"/>
      <c r="ASU68"/>
      <c r="ASV68"/>
      <c r="ASW68"/>
      <c r="ASX68"/>
      <c r="ASY68"/>
      <c r="ASZ68"/>
      <c r="ATA68"/>
      <c r="ATB68"/>
      <c r="ATC68"/>
      <c r="ATD68"/>
      <c r="ATE68"/>
      <c r="ATF68"/>
      <c r="ATG68"/>
      <c r="ATH68"/>
      <c r="ATI68"/>
      <c r="ATJ68"/>
      <c r="ATK68"/>
      <c r="ATL68"/>
      <c r="ATM68"/>
      <c r="ATN68"/>
      <c r="ATO68"/>
      <c r="ATP68"/>
      <c r="ATQ68"/>
      <c r="ATR68"/>
      <c r="ATS68"/>
      <c r="ATT68"/>
      <c r="ATU68"/>
      <c r="ATV68"/>
      <c r="ATW68"/>
      <c r="ATX68"/>
      <c r="ATY68"/>
      <c r="ATZ68"/>
      <c r="AUA68"/>
      <c r="AUB68"/>
      <c r="AUC68"/>
      <c r="AUD68"/>
      <c r="AUE68"/>
      <c r="AUF68"/>
      <c r="AUG68"/>
      <c r="AUH68"/>
      <c r="AUI68"/>
      <c r="AUJ68"/>
      <c r="AUK68"/>
      <c r="AUL68"/>
      <c r="AUM68"/>
      <c r="AUN68"/>
      <c r="AUO68"/>
      <c r="AUP68"/>
      <c r="AUQ68"/>
      <c r="AUR68"/>
      <c r="AUS68"/>
      <c r="AUT68"/>
      <c r="AUU68"/>
      <c r="AUV68"/>
      <c r="AUW68"/>
      <c r="AUX68"/>
      <c r="AUY68"/>
      <c r="AUZ68"/>
      <c r="AVA68"/>
      <c r="AVB68"/>
      <c r="AVC68"/>
      <c r="AVD68"/>
      <c r="AVE68"/>
      <c r="AVF68"/>
    </row>
    <row r="69" spans="1:1254" ht="31.5" customHeight="1" x14ac:dyDescent="0.2">
      <c r="A69" s="53"/>
      <c r="B69" s="56" t="s">
        <v>175</v>
      </c>
      <c r="C69" s="56"/>
      <c r="D69" s="55">
        <f>SUM(D3:D5,D7:D21,D23:D28,D30:D35,D37:D42,D44:D61,D66:D68)</f>
        <v>2034.6000000000001</v>
      </c>
      <c r="E69" s="54"/>
      <c r="F69" s="54"/>
      <c r="G69" s="53"/>
      <c r="H69" s="53"/>
      <c r="I69" s="53"/>
      <c r="J69" s="53"/>
      <c r="K69" s="53"/>
      <c r="L69" s="53"/>
      <c r="M69" s="53"/>
      <c r="N69" s="53"/>
      <c r="O69" s="53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254" x14ac:dyDescent="0.2"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254" x14ac:dyDescent="0.2"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</sheetData>
  <mergeCells count="69">
    <mergeCell ref="J66:O66"/>
    <mergeCell ref="A36:O36"/>
    <mergeCell ref="J37:O37"/>
    <mergeCell ref="J38:O38"/>
    <mergeCell ref="J39:O39"/>
    <mergeCell ref="J40:O40"/>
    <mergeCell ref="J41:O41"/>
    <mergeCell ref="J42:O42"/>
    <mergeCell ref="J60:O60"/>
    <mergeCell ref="J55:O55"/>
    <mergeCell ref="J54:O54"/>
    <mergeCell ref="J53:O53"/>
    <mergeCell ref="J52:O52"/>
    <mergeCell ref="J51:O51"/>
    <mergeCell ref="J26:O26"/>
    <mergeCell ref="J27:O27"/>
    <mergeCell ref="J30:O30"/>
    <mergeCell ref="J31:O31"/>
    <mergeCell ref="A29:O29"/>
    <mergeCell ref="J44:O44"/>
    <mergeCell ref="J46:O46"/>
    <mergeCell ref="J61:O61"/>
    <mergeCell ref="J32:O32"/>
    <mergeCell ref="J33:O33"/>
    <mergeCell ref="J34:O34"/>
    <mergeCell ref="J35:O35"/>
    <mergeCell ref="J47:O47"/>
    <mergeCell ref="J23:O23"/>
    <mergeCell ref="J24:O24"/>
    <mergeCell ref="J25:O25"/>
    <mergeCell ref="A22:O22"/>
    <mergeCell ref="J21:O21"/>
    <mergeCell ref="J15:O15"/>
    <mergeCell ref="J16:O16"/>
    <mergeCell ref="J17:O17"/>
    <mergeCell ref="J18:O18"/>
    <mergeCell ref="J19:O19"/>
    <mergeCell ref="J57:O57"/>
    <mergeCell ref="J56:O56"/>
    <mergeCell ref="J1:O1"/>
    <mergeCell ref="J3:O3"/>
    <mergeCell ref="J4:O4"/>
    <mergeCell ref="J5:O5"/>
    <mergeCell ref="J7:O7"/>
    <mergeCell ref="A6:O6"/>
    <mergeCell ref="A2:O2"/>
    <mergeCell ref="J8:O8"/>
    <mergeCell ref="J9:O9"/>
    <mergeCell ref="J10:O10"/>
    <mergeCell ref="J11:O11"/>
    <mergeCell ref="J12:O12"/>
    <mergeCell ref="J13:O13"/>
    <mergeCell ref="J14:O14"/>
    <mergeCell ref="B69:C69"/>
    <mergeCell ref="J68:O68"/>
    <mergeCell ref="J67:O67"/>
    <mergeCell ref="J20:O20"/>
    <mergeCell ref="J28:O28"/>
    <mergeCell ref="J63:O63"/>
    <mergeCell ref="J64:O64"/>
    <mergeCell ref="A43:O43"/>
    <mergeCell ref="A65:O65"/>
    <mergeCell ref="A62:O62"/>
    <mergeCell ref="J50:O50"/>
    <mergeCell ref="J49:O49"/>
    <mergeCell ref="J48:O48"/>
    <mergeCell ref="J45:O45"/>
    <mergeCell ref="J59:O59"/>
    <mergeCell ref="J58:O58"/>
  </mergeCells>
  <hyperlinks>
    <hyperlink ref="H7" r:id="rId1" location="90967A160"/>
    <hyperlink ref="H10" r:id="rId2" location="6680K11"/>
    <hyperlink ref="H11" r:id="rId3" location="6343k94/=175mlyd"/>
    <hyperlink ref="H19" r:id="rId4" location="5395t212/=175pscr"/>
    <hyperlink ref="H24" r:id="rId5"/>
    <hyperlink ref="H25" r:id="rId6"/>
    <hyperlink ref="H26" r:id="rId7"/>
    <hyperlink ref="H27" r:id="rId8"/>
    <hyperlink ref="H44" r:id="rId9" location="50715k411/=175q0y8"/>
    <hyperlink ref="H21" r:id="rId10" location="6362k307/=17999fj"/>
    <hyperlink ref="H66" r:id="rId11"/>
    <hyperlink ref="H45" r:id="rId12" location="4067T31"/>
    <hyperlink ref="H46" r:id="rId13"/>
    <hyperlink ref="H47" r:id="rId14" location="50785k228/=17dd33i"/>
    <hyperlink ref="H48" r:id="rId15" location="50785k65/=17drpyj"/>
    <hyperlink ref="H49" r:id="rId16"/>
    <hyperlink ref="H50" r:id="rId17"/>
    <hyperlink ref="H51" r:id="rId18" location="50785K24"/>
    <hyperlink ref="H53" r:id="rId19"/>
    <hyperlink ref="H55" r:id="rId20" location="50785k228/=17dd33i"/>
    <hyperlink ref="H54" r:id="rId21"/>
    <hyperlink ref="H59" r:id="rId22" location="89965k25/=17du7yu"/>
    <hyperlink ref="H58" r:id="rId23" location="89965k571/=17du7hb"/>
    <hyperlink ref="H57" r:id="rId24"/>
    <hyperlink ref="H56" r:id="rId25" location="4606k13/=17dvjpk"/>
    <hyperlink ref="H20" r:id="rId26" location="5972k129/=17e9tjt"/>
    <hyperlink ref="H28" r:id="rId27"/>
    <hyperlink ref="H60" r:id="rId28" location="3795k13/=17ddb9t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Johnny Froehlich</cp:lastModifiedBy>
  <cp:revision>3</cp:revision>
  <dcterms:modified xsi:type="dcterms:W3CDTF">2017-04-29T01:20:18Z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