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hn Froehlich\Dropbox\GitHub\electric-feed-system\Purchasing\"/>
    </mc:Choice>
  </mc:AlternateContent>
  <bookViews>
    <workbookView xWindow="0" yWindow="0" windowWidth="16380" windowHeight="8190" tabRatio="500"/>
  </bookViews>
  <sheets>
    <sheet name="Sheet1" sheetId="1" r:id="rId1"/>
  </sheets>
  <calcPr calcId="152511" concurrentCalc="0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47" i="1" l="1"/>
  <c r="D20" i="1"/>
  <c r="D44" i="1"/>
  <c r="D43" i="1"/>
  <c r="D42" i="1"/>
  <c r="D33" i="1"/>
  <c r="D32" i="1"/>
  <c r="D31" i="1"/>
  <c r="D30" i="1"/>
  <c r="D29" i="1"/>
  <c r="D28" i="1"/>
  <c r="D26" i="1"/>
  <c r="D25" i="1"/>
  <c r="D24" i="1"/>
  <c r="D23" i="1"/>
  <c r="I22" i="1"/>
  <c r="D22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5" i="1"/>
  <c r="D4" i="1"/>
  <c r="D3" i="1"/>
</calcChain>
</file>

<file path=xl/sharedStrings.xml><?xml version="1.0" encoding="utf-8"?>
<sst xmlns="http://schemas.openxmlformats.org/spreadsheetml/2006/main" count="176" uniqueCount="109">
  <si>
    <t>Part</t>
  </si>
  <si>
    <t>Price</t>
  </si>
  <si>
    <t>Quantity Purchased</t>
  </si>
  <si>
    <t>Total Cost</t>
  </si>
  <si>
    <t>Manufactuer / Distributor</t>
  </si>
  <si>
    <t>Part #</t>
  </si>
  <si>
    <t>Order</t>
  </si>
  <si>
    <t>Catalog Page #</t>
  </si>
  <si>
    <t>Link</t>
  </si>
  <si>
    <t>Notes:</t>
  </si>
  <si>
    <t>Impellers:</t>
  </si>
  <si>
    <t>Impeller (1A)</t>
  </si>
  <si>
    <t>Shapeways</t>
  </si>
  <si>
    <t>1A</t>
  </si>
  <si>
    <t>N/A</t>
  </si>
  <si>
    <t>Stainless steal</t>
  </si>
  <si>
    <t>Impeller (2A)</t>
  </si>
  <si>
    <t>2A</t>
  </si>
  <si>
    <t>Impeller (3A)</t>
  </si>
  <si>
    <t>3A</t>
  </si>
  <si>
    <t>Rotating assembly:</t>
  </si>
  <si>
    <t>External Retaining Ring for 20mm Shaft Diameter</t>
  </si>
  <si>
    <t>McMaster Carr</t>
  </si>
  <si>
    <t>90967A235</t>
  </si>
  <si>
    <t>https://www.mcmaster.com/#90967A160</t>
  </si>
  <si>
    <t>pkg (5)</t>
  </si>
  <si>
    <t>Angular-Contact Ball Bearing, Double Row, for 10 mm Shaft Diameter</t>
  </si>
  <si>
    <t>8828T111</t>
  </si>
  <si>
    <t>Ball Bearing, for 20 mm Shaft Diameter, 47 mm OD</t>
  </si>
  <si>
    <t>5972K105</t>
  </si>
  <si>
    <t>Bearing Locknut, 303 Stainless Steel, M10 x 0.75 mm Thread</t>
  </si>
  <si>
    <t xml:space="preserve">6680K11 </t>
  </si>
  <si>
    <t>https://www.mcmaster.com/#6680K11</t>
  </si>
  <si>
    <t>Tube Fitting, Nut for 1/8" Tube OD</t>
  </si>
  <si>
    <t>50715k416</t>
  </si>
  <si>
    <t>https://www.mcmaster.com/#6343k94/=175mlyd</t>
  </si>
  <si>
    <t>Type 316 Stainless Steel 37 Degree</t>
  </si>
  <si>
    <t>Brass Compression Tube Fitting, Straight Adapter for 5/8" Tube OD x 1/2 Male Pipe</t>
  </si>
  <si>
    <t>50915k332</t>
  </si>
  <si>
    <t>Oil-Resistant Buna-N O-Ring, 3/32 Fractional Width</t>
  </si>
  <si>
    <t>9452k24</t>
  </si>
  <si>
    <t>pkg (100)</t>
  </si>
  <si>
    <t>Metric Type 316 Stainless Steel Dowel Pin, M2 Diameter, 12mm Length</t>
  </si>
  <si>
    <t>93600A208</t>
  </si>
  <si>
    <t>pkg (25)</t>
  </si>
  <si>
    <t>Oil-Resistant Buna-N O-Ring, 1/8 Fractional Width, Dash Number 232</t>
  </si>
  <si>
    <t>9452K161</t>
  </si>
  <si>
    <t>pkg (50)</t>
  </si>
  <si>
    <t>Oil-Resistant Shaft Seal, Double-Lip, Steel, 5/8" ID, 1-1/8" OD</t>
  </si>
  <si>
    <t>5154T33</t>
  </si>
  <si>
    <t>Oil-Resistant Pump Shaft Seal, Buna-N Diaphragm, 3/8" ID, 0.917" OD</t>
  </si>
  <si>
    <t>9281K121</t>
  </si>
  <si>
    <t>Set Screw Rigid Shaft Coupling with Keyway for 8mm Diameter Shaft, Black-Oxide Steel</t>
  </si>
  <si>
    <t>5395T212</t>
  </si>
  <si>
    <t>Type 316 Stainless Steel 37 Degree Flared Tube Fitting, Sleeve for 1/8" Tube OD</t>
  </si>
  <si>
    <t>50715K417</t>
  </si>
  <si>
    <t>https://www.mcmaster.com/#5395t212/=175pscr</t>
  </si>
  <si>
    <t>Electrical:</t>
  </si>
  <si>
    <t>Motor</t>
  </si>
  <si>
    <t>Turnigy/Hobbyking</t>
  </si>
  <si>
    <t>ESC</t>
  </si>
  <si>
    <t>9163000003-0</t>
  </si>
  <si>
    <t>https://hobbyking.com/en_us/turnigy-aquastar-240a-water-cooled-esc.html</t>
  </si>
  <si>
    <t>Wire (8GA)</t>
  </si>
  <si>
    <t>171000710-0</t>
  </si>
  <si>
    <t>https://hobbyking.com/en_us/turnigy-high-quality-8awg-silicone-wire-1m-black.html</t>
  </si>
  <si>
    <t>Bullet Connectors</t>
  </si>
  <si>
    <t>AM8mm</t>
  </si>
  <si>
    <t>https://hobbyking.com/en_us/8mm-gold-connectors-12-pack.html</t>
  </si>
  <si>
    <t>Batteries</t>
  </si>
  <si>
    <t>9067000112-0</t>
  </si>
  <si>
    <t>https://hobbyking.com/en_us/turnigy-graphene-12000mah-6s-15c-w-5-5mm-bullet-connector.html</t>
  </si>
  <si>
    <t>Mechanical:</t>
  </si>
  <si>
    <t>Bearing plate</t>
  </si>
  <si>
    <t>In house</t>
  </si>
  <si>
    <t>1BPA</t>
  </si>
  <si>
    <t>Impeller lower housing</t>
  </si>
  <si>
    <t>1LHA</t>
  </si>
  <si>
    <t>Impeller upper housing</t>
  </si>
  <si>
    <t>1UHA</t>
  </si>
  <si>
    <t>Motor mount</t>
  </si>
  <si>
    <t>1MMA</t>
  </si>
  <si>
    <t>Seal plates</t>
  </si>
  <si>
    <t>1SPA</t>
  </si>
  <si>
    <t>Shaft</t>
  </si>
  <si>
    <t>1SFTA</t>
  </si>
  <si>
    <t>Hydraulic:</t>
  </si>
  <si>
    <t>1/8" Tube OD x 1/8 NPT Male</t>
  </si>
  <si>
    <t>Swagelok\Mcmaster Carr</t>
  </si>
  <si>
    <t>50715K411</t>
  </si>
  <si>
    <t>https://www.mcmaster.com/#50715k411/=175q0y8</t>
  </si>
  <si>
    <t>Fasteners:</t>
  </si>
  <si>
    <t>Tooling:</t>
  </si>
  <si>
    <t xml:space="preserve">Flanged sleeve bushing, Rulon, 5/8" ID, </t>
  </si>
  <si>
    <t>6362K307</t>
  </si>
  <si>
    <t>https://www.mcmaster.com/#6362k307/=17999fj</t>
  </si>
  <si>
    <t>used as the initial seal</t>
  </si>
  <si>
    <t>Micro boring bar</t>
  </si>
  <si>
    <t>Amazon</t>
  </si>
  <si>
    <t>Micro 100 QBB-1801500</t>
  </si>
  <si>
    <t>https://www.amazon.com/Micro-100-BB-1801500-Diameter-Projection/dp/B00Q8KO22S/ref=pd_day0_328_1?_encoding=UTF8&amp;pd_rd_i=B00Q8KO22S&amp;pd_rd_r=7ZD38H4CKCTA07TWZ87K&amp;pd_rd_w=Dnyxf&amp;pd_rd_wg=Pl77d&amp;psc=1&amp;refRID=7ZD38H4CKCTA07TWZ87K</t>
  </si>
  <si>
    <t>Raw Material:</t>
  </si>
  <si>
    <t>AL FLAT 6061T6 1.00 X6.00</t>
  </si>
  <si>
    <t>Metal Supermarket</t>
  </si>
  <si>
    <t>AF6061/16</t>
  </si>
  <si>
    <t>LGTH UNIT 5.00 INCH</t>
  </si>
  <si>
    <t>AL FLAT 6061T6 1.00 X6.01</t>
  </si>
  <si>
    <t>AF6061/17</t>
  </si>
  <si>
    <t>LGTH UNIT 8.00 INCH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</si>
</sst>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\$#,##0.00"/>
    <numFmt numFmtId="165" formatCode="[$$-409]#,##0.00;[Red]\-[$$-409]#,##0.00"/>
    <numFmt numFmtId="166" formatCode="\$#,##0.00\ ;[Red]&quot;($&quot;#,##0.00\)"/>
    <numFmt numFmtId="167" formatCode="&quot;$&quot;#,##0.00"/>
  </numFmts>
  <fonts count="13" x14ac:knownFonts="1">
    <font>
      <sz val="10"/>
      <name val="Arial"/>
      <family val="2"/>
    </font>
    <font>
      <sz val="10"/>
      <color rgb="FF000000"/>
      <name val="Arial"/>
    </font>
    <font>
      <b/>
      <sz val="12"/>
      <name val="Times New Roman"/>
      <family val="1"/>
    </font>
    <font>
      <sz val="11"/>
      <name val="Cambria"/>
    </font>
    <font>
      <sz val="11"/>
      <name val="Times New Roman"/>
      <family val="1"/>
    </font>
    <font>
      <sz val="11"/>
      <color rgb="FF000000"/>
      <name val="Times New Roman"/>
      <family val="1"/>
    </font>
    <font>
      <b/>
      <sz val="11"/>
      <name val="Times New Roman"/>
      <family val="1"/>
    </font>
    <font>
      <u/>
      <sz val="11"/>
      <color rgb="FF1155CC"/>
      <name val="Times New Roman"/>
      <family val="1"/>
    </font>
    <font>
      <u/>
      <sz val="11"/>
      <color rgb="FF0000FF"/>
      <name val="Times New Roman"/>
      <family val="1"/>
    </font>
    <font>
      <u/>
      <sz val="10"/>
      <color theme="10"/>
      <name val="Arial"/>
      <family val="2"/>
    </font>
    <font>
      <u/>
      <sz val="10"/>
      <color theme="10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DDDDD"/>
      </patternFill>
    </fill>
    <fill>
      <patternFill patternType="solid">
        <fgColor rgb="FF70AD47"/>
        <bgColor rgb="FF339966"/>
      </patternFill>
    </fill>
    <fill>
      <patternFill patternType="solid">
        <fgColor rgb="FFFF0000"/>
        <bgColor rgb="FFCC0000"/>
      </patternFill>
    </fill>
    <fill>
      <patternFill patternType="solid">
        <fgColor rgb="FFFF0000"/>
        <bgColor rgb="FFFFFF00"/>
      </patternFill>
    </fill>
    <fill>
      <patternFill patternType="solid">
        <fgColor theme="9"/>
        <bgColor rgb="FFFFFF00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9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1"/>
    <xf numFmtId="164" fontId="2" fillId="0" borderId="1" xfId="1" applyNumberFormat="1" applyFont="1" applyBorder="1" applyAlignment="1">
      <alignment horizontal="center" vertical="center"/>
    </xf>
    <xf numFmtId="0" fontId="3" fillId="0" borderId="2" xfId="1" applyFont="1" applyBorder="1" applyAlignment="1">
      <alignment horizontal="left"/>
    </xf>
    <xf numFmtId="0" fontId="3" fillId="2" borderId="3" xfId="1" applyFont="1" applyFill="1" applyBorder="1" applyAlignment="1">
      <alignment horizontal="left"/>
    </xf>
    <xf numFmtId="164" fontId="4" fillId="0" borderId="1" xfId="1" applyNumberFormat="1" applyFont="1" applyBorder="1" applyAlignment="1">
      <alignment vertical="center"/>
    </xf>
    <xf numFmtId="0" fontId="4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164" fontId="4" fillId="2" borderId="3" xfId="1" applyNumberFormat="1" applyFont="1" applyFill="1" applyBorder="1" applyAlignment="1">
      <alignment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vertical="center"/>
    </xf>
    <xf numFmtId="0" fontId="3" fillId="2" borderId="3" xfId="1" applyFont="1" applyFill="1" applyBorder="1"/>
    <xf numFmtId="164" fontId="4" fillId="0" borderId="1" xfId="1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7" fillId="0" borderId="1" xfId="1" applyFont="1" applyBorder="1" applyAlignment="1">
      <alignment vertical="center"/>
    </xf>
    <xf numFmtId="166" fontId="5" fillId="0" borderId="1" xfId="1" applyNumberFormat="1" applyFont="1" applyBorder="1" applyAlignment="1">
      <alignment vertical="center"/>
    </xf>
    <xf numFmtId="0" fontId="5" fillId="0" borderId="1" xfId="1" applyFont="1" applyBorder="1" applyAlignment="1">
      <alignment horizontal="center" vertical="center"/>
    </xf>
    <xf numFmtId="164" fontId="4" fillId="2" borderId="3" xfId="1" applyNumberFormat="1" applyFont="1" applyFill="1" applyBorder="1" applyAlignment="1">
      <alignment horizontal="right" vertical="center"/>
    </xf>
    <xf numFmtId="0" fontId="4" fillId="3" borderId="1" xfId="1" applyFont="1" applyFill="1" applyBorder="1" applyAlignment="1">
      <alignment horizontal="center" vertical="center"/>
    </xf>
    <xf numFmtId="0" fontId="8" fillId="0" borderId="1" xfId="1" applyFont="1" applyBorder="1" applyAlignment="1">
      <alignment vertical="center"/>
    </xf>
    <xf numFmtId="0" fontId="4" fillId="4" borderId="1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4" fillId="2" borderId="3" xfId="1" applyNumberFormat="1" applyFont="1" applyFill="1" applyBorder="1"/>
    <xf numFmtId="0" fontId="4" fillId="2" borderId="3" xfId="1" applyFont="1" applyFill="1" applyBorder="1" applyAlignment="1">
      <alignment horizontal="center"/>
    </xf>
    <xf numFmtId="0" fontId="4" fillId="2" borderId="3" xfId="1" applyFont="1" applyFill="1" applyBorder="1"/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left" vertical="center"/>
    </xf>
    <xf numFmtId="0" fontId="2" fillId="2" borderId="3" xfId="1" applyFont="1" applyFill="1" applyBorder="1" applyAlignment="1">
      <alignment vertical="center"/>
    </xf>
    <xf numFmtId="0" fontId="2" fillId="2" borderId="3" xfId="1" applyFont="1" applyFill="1" applyBorder="1" applyAlignment="1"/>
    <xf numFmtId="0" fontId="4" fillId="0" borderId="1" xfId="1" applyFont="1" applyBorder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0" fontId="2" fillId="0" borderId="1" xfId="1" applyFont="1" applyBorder="1" applyAlignment="1">
      <alignment horizontal="center" vertical="center"/>
    </xf>
    <xf numFmtId="167" fontId="4" fillId="0" borderId="1" xfId="1" applyNumberFormat="1" applyFont="1" applyBorder="1" applyAlignment="1">
      <alignment vertical="center"/>
    </xf>
    <xf numFmtId="0" fontId="2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right" vertical="center"/>
    </xf>
    <xf numFmtId="0" fontId="6" fillId="0" borderId="1" xfId="1" applyFont="1" applyBorder="1" applyAlignment="1">
      <alignment horizontal="left" vertical="center"/>
    </xf>
    <xf numFmtId="0" fontId="6" fillId="0" borderId="1" xfId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left" vertical="center" indent="1"/>
    </xf>
    <xf numFmtId="0" fontId="4" fillId="0" borderId="0" xfId="0" applyFont="1" applyAlignment="1">
      <alignment horizontal="center" vertical="center"/>
    </xf>
    <xf numFmtId="0" fontId="10" fillId="0" borderId="1" xfId="2" applyFont="1" applyBorder="1" applyAlignment="1">
      <alignment vertical="center"/>
    </xf>
    <xf numFmtId="0" fontId="5" fillId="0" borderId="1" xfId="1" applyFont="1" applyBorder="1" applyAlignment="1">
      <alignment horizontal="right"/>
    </xf>
    <xf numFmtId="167" fontId="11" fillId="0" borderId="1" xfId="0" applyNumberFormat="1" applyFont="1" applyBorder="1"/>
    <xf numFmtId="0" fontId="12" fillId="0" borderId="1" xfId="1" applyFont="1" applyBorder="1"/>
    <xf numFmtId="0" fontId="4" fillId="0" borderId="1" xfId="0" applyFont="1" applyBorder="1" applyAlignment="1">
      <alignment horizontal="center"/>
    </xf>
    <xf numFmtId="0" fontId="5" fillId="0" borderId="4" xfId="1" applyFont="1" applyBorder="1" applyAlignment="1">
      <alignment vertical="center"/>
    </xf>
    <xf numFmtId="0" fontId="8" fillId="0" borderId="4" xfId="1" applyFont="1" applyBorder="1" applyAlignment="1">
      <alignment vertical="center"/>
    </xf>
    <xf numFmtId="0" fontId="10" fillId="0" borderId="4" xfId="2" applyFont="1" applyBorder="1"/>
    <xf numFmtId="0" fontId="6" fillId="2" borderId="1" xfId="1" applyFont="1" applyFill="1" applyBorder="1" applyAlignment="1">
      <alignment horizontal="left" vertical="center"/>
    </xf>
    <xf numFmtId="0" fontId="6" fillId="2" borderId="1" xfId="1" applyFont="1" applyFill="1" applyBorder="1" applyAlignment="1">
      <alignment horizontal="left"/>
    </xf>
    <xf numFmtId="0" fontId="12" fillId="0" borderId="1" xfId="1" applyFont="1" applyBorder="1" applyAlignment="1">
      <alignment horizontal="center"/>
    </xf>
    <xf numFmtId="0" fontId="2" fillId="7" borderId="1" xfId="1" applyFont="1" applyFill="1" applyBorder="1" applyAlignment="1">
      <alignment horizontal="left" vertical="center"/>
    </xf>
    <xf numFmtId="0" fontId="2" fillId="2" borderId="3" xfId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2" fillId="2" borderId="4" xfId="1" applyFont="1" applyFill="1" applyBorder="1" applyAlignment="1">
      <alignment horizontal="left" vertical="center"/>
    </xf>
    <xf numFmtId="0" fontId="2" fillId="2" borderId="5" xfId="1" applyFont="1" applyFill="1" applyBorder="1" applyAlignment="1">
      <alignment horizontal="left" vertical="center"/>
    </xf>
    <xf numFmtId="0" fontId="2" fillId="2" borderId="4" xfId="1" applyFont="1" applyFill="1" applyBorder="1" applyAlignment="1">
      <alignment horizontal="left"/>
    </xf>
    <xf numFmtId="0" fontId="2" fillId="2" borderId="3" xfId="1" applyFont="1" applyFill="1" applyBorder="1" applyAlignment="1">
      <alignment horizontal="left"/>
    </xf>
    <xf numFmtId="0" fontId="2" fillId="2" borderId="5" xfId="1" applyFont="1" applyFill="1" applyBorder="1" applyAlignment="1">
      <alignment horizontal="left"/>
    </xf>
  </cellXfs>
  <cellStyles count="3">
    <cellStyle name="Explanatory Text" xfId="1" builtinId="53" customBuiltin="1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obbyking.com/en_us/turnigy-graphene-12000mah-6s-15c-w-5-5mm-bullet-connector.html" TargetMode="External"/><Relationship Id="rId3" Type="http://schemas.openxmlformats.org/officeDocument/2006/relationships/hyperlink" Target="https://www.mcmaster.com/" TargetMode="External"/><Relationship Id="rId7" Type="http://schemas.openxmlformats.org/officeDocument/2006/relationships/hyperlink" Target="https://hobbyking.com/en_us/8mm-gold-connectors-12-pack.html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mcmaster.com/" TargetMode="External"/><Relationship Id="rId1" Type="http://schemas.openxmlformats.org/officeDocument/2006/relationships/hyperlink" Target="https://www.mcmaster.com/" TargetMode="External"/><Relationship Id="rId6" Type="http://schemas.openxmlformats.org/officeDocument/2006/relationships/hyperlink" Target="https://hobbyking.com/en_us/turnigy-high-quality-8awg-silicone-wire-1m-black.html" TargetMode="External"/><Relationship Id="rId11" Type="http://schemas.openxmlformats.org/officeDocument/2006/relationships/hyperlink" Target="https://www.amazon.com/Micro-100-BB-1801500-Diameter-Projection/dp/B00Q8KO22S/ref=pd_day0_328_1?_encoding=UTF8&amp;pd_rd_i=B00Q8KO22S&amp;pd_rd_r=7ZD38H4CKCTA07TWZ87K&amp;pd_rd_w=Dnyxf&amp;pd_rd_wg=Pl77d&amp;psc=1&amp;refRID=7ZD38H4CKCTA07TWZ87K" TargetMode="External"/><Relationship Id="rId5" Type="http://schemas.openxmlformats.org/officeDocument/2006/relationships/hyperlink" Target="https://hobbyking.com/en_us/turnigy-aquastar-240a-water-cooled-esc.html" TargetMode="External"/><Relationship Id="rId10" Type="http://schemas.openxmlformats.org/officeDocument/2006/relationships/hyperlink" Target="https://www.mcmaster.com/" TargetMode="External"/><Relationship Id="rId4" Type="http://schemas.openxmlformats.org/officeDocument/2006/relationships/hyperlink" Target="https://www.mcmaster.com/" TargetMode="External"/><Relationship Id="rId9" Type="http://schemas.openxmlformats.org/officeDocument/2006/relationships/hyperlink" Target="https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tabSelected="1" topLeftCell="A17" zoomScale="85" zoomScaleNormal="85" workbookViewId="0">
      <selection activeCell="C38" sqref="C38"/>
    </sheetView>
  </sheetViews>
  <sheetFormatPr defaultRowHeight="12.75" x14ac:dyDescent="0.2"/>
  <cols>
    <col min="1" max="1" width="35.5703125" style="1" customWidth="1"/>
    <col min="2" max="2" width="8.85546875" style="1" customWidth="1"/>
    <col min="3" max="3" width="13.5703125" style="1" customWidth="1"/>
    <col min="4" max="4" width="9.5703125" style="1" customWidth="1"/>
    <col min="5" max="5" width="28.5703125" style="1" customWidth="1"/>
    <col min="6" max="6" width="24.28515625" style="1" bestFit="1" customWidth="1"/>
    <col min="7" max="7" width="8.7109375" style="1" customWidth="1"/>
    <col min="8" max="8" width="18.140625" style="1" customWidth="1"/>
    <col min="9" max="9" width="22.7109375" style="1" customWidth="1"/>
    <col min="10" max="14" width="3.5703125" style="1" customWidth="1"/>
    <col min="15" max="15" width="42.42578125" style="1" customWidth="1"/>
    <col min="16" max="175" width="14.42578125" customWidth="1"/>
    <col min="176" max="1025" width="14.42578125" style="1" customWidth="1"/>
  </cols>
  <sheetData>
    <row r="1" spans="1:32" s="3" customFormat="1" ht="48" customHeight="1" x14ac:dyDescent="0.2">
      <c r="A1" s="34" t="s">
        <v>0</v>
      </c>
      <c r="B1" s="2" t="s">
        <v>1</v>
      </c>
      <c r="C1" s="26" t="s">
        <v>2</v>
      </c>
      <c r="D1" s="27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6" t="s">
        <v>9</v>
      </c>
      <c r="K1" s="36"/>
      <c r="L1" s="36"/>
      <c r="M1" s="36"/>
      <c r="N1" s="36"/>
      <c r="O1" s="36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2" spans="1:32" s="4" customFormat="1" ht="15.75" x14ac:dyDescent="0.25">
      <c r="A2" s="60" t="s">
        <v>10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  <row r="3" spans="1:32" ht="15" x14ac:dyDescent="0.2">
      <c r="A3" s="42" t="s">
        <v>11</v>
      </c>
      <c r="B3" s="5">
        <v>54.37</v>
      </c>
      <c r="C3" s="6">
        <v>1</v>
      </c>
      <c r="D3" s="13">
        <f>B3*C3</f>
        <v>54.37</v>
      </c>
      <c r="E3" s="6" t="s">
        <v>12</v>
      </c>
      <c r="F3" s="6" t="s">
        <v>13</v>
      </c>
      <c r="G3" s="41"/>
      <c r="H3" s="6" t="s">
        <v>14</v>
      </c>
      <c r="I3" s="7"/>
      <c r="J3" s="37" t="s">
        <v>15</v>
      </c>
      <c r="K3" s="37"/>
      <c r="L3" s="37"/>
      <c r="M3" s="37"/>
      <c r="N3" s="37"/>
      <c r="O3" s="37"/>
    </row>
    <row r="4" spans="1:32" ht="15" x14ac:dyDescent="0.2">
      <c r="A4" s="42" t="s">
        <v>16</v>
      </c>
      <c r="B4" s="5">
        <v>54.93</v>
      </c>
      <c r="C4" s="6">
        <v>1</v>
      </c>
      <c r="D4" s="13">
        <f>B4*C4</f>
        <v>54.93</v>
      </c>
      <c r="E4" s="6" t="s">
        <v>12</v>
      </c>
      <c r="F4" s="6" t="s">
        <v>17</v>
      </c>
      <c r="G4" s="41"/>
      <c r="H4" s="6" t="s">
        <v>14</v>
      </c>
      <c r="I4" s="7"/>
      <c r="J4" s="37" t="s">
        <v>15</v>
      </c>
      <c r="K4" s="37"/>
      <c r="L4" s="37"/>
      <c r="M4" s="37"/>
      <c r="N4" s="37"/>
      <c r="O4" s="37"/>
    </row>
    <row r="5" spans="1:32" ht="15" x14ac:dyDescent="0.2">
      <c r="A5" s="42" t="s">
        <v>18</v>
      </c>
      <c r="B5" s="8">
        <v>53.87</v>
      </c>
      <c r="C5" s="6">
        <v>1</v>
      </c>
      <c r="D5" s="13">
        <f>B5*C5</f>
        <v>53.87</v>
      </c>
      <c r="E5" s="6" t="s">
        <v>12</v>
      </c>
      <c r="F5" s="6" t="s">
        <v>19</v>
      </c>
      <c r="G5" s="41"/>
      <c r="H5" s="6" t="s">
        <v>14</v>
      </c>
      <c r="I5" s="7"/>
      <c r="J5" s="37" t="s">
        <v>15</v>
      </c>
      <c r="K5" s="37"/>
      <c r="L5" s="37"/>
      <c r="M5" s="37"/>
      <c r="N5" s="37"/>
      <c r="O5" s="37"/>
    </row>
    <row r="6" spans="1:32" s="12" customFormat="1" ht="15.75" x14ac:dyDescent="0.2">
      <c r="A6" s="56" t="s">
        <v>20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</row>
    <row r="7" spans="1:32" ht="36" customHeight="1" x14ac:dyDescent="0.2">
      <c r="A7" s="32" t="s">
        <v>21</v>
      </c>
      <c r="B7" s="13">
        <v>6.72</v>
      </c>
      <c r="C7" s="6">
        <v>1</v>
      </c>
      <c r="D7" s="13">
        <f t="shared" ref="D7:D19" si="0">B7*C7</f>
        <v>6.72</v>
      </c>
      <c r="E7" s="6" t="s">
        <v>22</v>
      </c>
      <c r="F7" s="14" t="s">
        <v>23</v>
      </c>
      <c r="G7" s="40"/>
      <c r="H7" s="6" t="s">
        <v>14</v>
      </c>
      <c r="I7" s="15" t="s">
        <v>24</v>
      </c>
      <c r="J7" s="37" t="s">
        <v>25</v>
      </c>
      <c r="K7" s="37"/>
      <c r="L7" s="37"/>
      <c r="M7" s="37"/>
      <c r="N7" s="37"/>
      <c r="O7" s="37"/>
    </row>
    <row r="8" spans="1:32" ht="36" customHeight="1" x14ac:dyDescent="0.2">
      <c r="A8" s="33" t="s">
        <v>26</v>
      </c>
      <c r="B8" s="16">
        <v>29.94</v>
      </c>
      <c r="C8" s="17">
        <v>1</v>
      </c>
      <c r="D8" s="13">
        <f t="shared" si="0"/>
        <v>29.94</v>
      </c>
      <c r="E8" s="6" t="s">
        <v>22</v>
      </c>
      <c r="F8" s="14" t="s">
        <v>27</v>
      </c>
      <c r="G8" s="40"/>
      <c r="H8" s="6" t="s">
        <v>14</v>
      </c>
      <c r="I8" s="15"/>
      <c r="J8" s="37"/>
      <c r="K8" s="37"/>
      <c r="L8" s="37"/>
      <c r="M8" s="37"/>
      <c r="N8" s="37"/>
      <c r="O8" s="37"/>
    </row>
    <row r="9" spans="1:32" ht="36" customHeight="1" x14ac:dyDescent="0.2">
      <c r="A9" s="33" t="s">
        <v>28</v>
      </c>
      <c r="B9" s="13">
        <v>6.87</v>
      </c>
      <c r="C9" s="6">
        <v>2</v>
      </c>
      <c r="D9" s="13">
        <f t="shared" si="0"/>
        <v>13.74</v>
      </c>
      <c r="E9" s="6" t="s">
        <v>22</v>
      </c>
      <c r="F9" s="14" t="s">
        <v>29</v>
      </c>
      <c r="G9" s="40"/>
      <c r="H9" s="6" t="s">
        <v>14</v>
      </c>
      <c r="I9" s="15"/>
      <c r="J9" s="37"/>
      <c r="K9" s="37"/>
      <c r="L9" s="37"/>
      <c r="M9" s="37"/>
      <c r="N9" s="37"/>
      <c r="O9" s="37"/>
    </row>
    <row r="10" spans="1:32" ht="36" customHeight="1" x14ac:dyDescent="0.2">
      <c r="A10" s="33" t="s">
        <v>30</v>
      </c>
      <c r="B10" s="13">
        <v>17.12</v>
      </c>
      <c r="C10" s="6">
        <v>2</v>
      </c>
      <c r="D10" s="13">
        <f t="shared" si="0"/>
        <v>34.24</v>
      </c>
      <c r="E10" s="6" t="s">
        <v>22</v>
      </c>
      <c r="F10" s="43" t="s">
        <v>31</v>
      </c>
      <c r="G10" s="40"/>
      <c r="H10" s="6" t="s">
        <v>14</v>
      </c>
      <c r="I10" s="15" t="s">
        <v>32</v>
      </c>
      <c r="J10" s="37"/>
      <c r="K10" s="37"/>
      <c r="L10" s="37"/>
      <c r="M10" s="37"/>
      <c r="N10" s="37"/>
      <c r="O10" s="37"/>
    </row>
    <row r="11" spans="1:32" ht="36" customHeight="1" x14ac:dyDescent="0.2">
      <c r="A11" s="33" t="s">
        <v>33</v>
      </c>
      <c r="B11" s="13">
        <v>4.04</v>
      </c>
      <c r="C11" s="6">
        <v>2</v>
      </c>
      <c r="D11" s="13">
        <f t="shared" si="0"/>
        <v>8.08</v>
      </c>
      <c r="E11" s="6" t="s">
        <v>22</v>
      </c>
      <c r="F11" s="14" t="s">
        <v>34</v>
      </c>
      <c r="G11" s="40"/>
      <c r="H11" s="6" t="s">
        <v>14</v>
      </c>
      <c r="I11" s="15" t="s">
        <v>35</v>
      </c>
      <c r="J11" s="37" t="s">
        <v>36</v>
      </c>
      <c r="K11" s="37"/>
      <c r="L11" s="37"/>
      <c r="M11" s="37"/>
      <c r="N11" s="37"/>
      <c r="O11" s="37"/>
    </row>
    <row r="12" spans="1:32" ht="49.5" customHeight="1" x14ac:dyDescent="0.2">
      <c r="A12" s="33" t="s">
        <v>37</v>
      </c>
      <c r="B12" s="13">
        <v>8.11</v>
      </c>
      <c r="C12" s="6">
        <v>2</v>
      </c>
      <c r="D12" s="13">
        <f t="shared" si="0"/>
        <v>16.22</v>
      </c>
      <c r="E12" s="6" t="s">
        <v>22</v>
      </c>
      <c r="F12" s="14" t="s">
        <v>38</v>
      </c>
      <c r="G12" s="40"/>
      <c r="H12" s="6" t="s">
        <v>14</v>
      </c>
      <c r="I12" s="15"/>
      <c r="J12" s="37"/>
      <c r="K12" s="37"/>
      <c r="L12" s="37"/>
      <c r="M12" s="37"/>
      <c r="N12" s="37"/>
      <c r="O12" s="37"/>
    </row>
    <row r="13" spans="1:32" ht="36" customHeight="1" x14ac:dyDescent="0.2">
      <c r="A13" s="33" t="s">
        <v>39</v>
      </c>
      <c r="B13" s="13">
        <v>3.68</v>
      </c>
      <c r="C13" s="6">
        <v>1</v>
      </c>
      <c r="D13" s="13">
        <f t="shared" si="0"/>
        <v>3.68</v>
      </c>
      <c r="E13" s="6" t="s">
        <v>22</v>
      </c>
      <c r="F13" s="14" t="s">
        <v>40</v>
      </c>
      <c r="G13" s="40"/>
      <c r="H13" s="6" t="s">
        <v>14</v>
      </c>
      <c r="I13" s="15"/>
      <c r="J13" s="37" t="s">
        <v>41</v>
      </c>
      <c r="K13" s="37"/>
      <c r="L13" s="37"/>
      <c r="M13" s="37"/>
      <c r="N13" s="37"/>
      <c r="O13" s="37"/>
    </row>
    <row r="14" spans="1:32" ht="36" customHeight="1" x14ac:dyDescent="0.2">
      <c r="A14" s="33" t="s">
        <v>42</v>
      </c>
      <c r="B14" s="13">
        <v>6.01</v>
      </c>
      <c r="C14" s="6">
        <v>1</v>
      </c>
      <c r="D14" s="13">
        <f t="shared" si="0"/>
        <v>6.01</v>
      </c>
      <c r="E14" s="6" t="s">
        <v>22</v>
      </c>
      <c r="F14" s="14" t="s">
        <v>43</v>
      </c>
      <c r="G14" s="40"/>
      <c r="H14" s="6" t="s">
        <v>14</v>
      </c>
      <c r="I14" s="15"/>
      <c r="J14" s="37" t="s">
        <v>44</v>
      </c>
      <c r="K14" s="37"/>
      <c r="L14" s="37"/>
      <c r="M14" s="37"/>
      <c r="N14" s="37"/>
      <c r="O14" s="37"/>
    </row>
    <row r="15" spans="1:32" ht="36" customHeight="1" x14ac:dyDescent="0.2">
      <c r="A15" s="33" t="s">
        <v>45</v>
      </c>
      <c r="B15" s="13">
        <v>9.77</v>
      </c>
      <c r="C15" s="6">
        <v>1</v>
      </c>
      <c r="D15" s="13">
        <f t="shared" si="0"/>
        <v>9.77</v>
      </c>
      <c r="E15" s="6" t="s">
        <v>22</v>
      </c>
      <c r="F15" s="14" t="s">
        <v>46</v>
      </c>
      <c r="G15" s="40"/>
      <c r="H15" s="6" t="s">
        <v>14</v>
      </c>
      <c r="I15" s="15"/>
      <c r="J15" s="37" t="s">
        <v>47</v>
      </c>
      <c r="K15" s="37"/>
      <c r="L15" s="37"/>
      <c r="M15" s="37"/>
      <c r="N15" s="37"/>
      <c r="O15" s="37"/>
    </row>
    <row r="16" spans="1:32" ht="36" customHeight="1" x14ac:dyDescent="0.2">
      <c r="A16" s="33" t="s">
        <v>48</v>
      </c>
      <c r="B16" s="13">
        <v>5.7</v>
      </c>
      <c r="C16" s="6">
        <v>3</v>
      </c>
      <c r="D16" s="13">
        <f t="shared" si="0"/>
        <v>17.100000000000001</v>
      </c>
      <c r="E16" s="6" t="s">
        <v>22</v>
      </c>
      <c r="F16" s="14" t="s">
        <v>49</v>
      </c>
      <c r="G16" s="40"/>
      <c r="H16" s="6" t="s">
        <v>14</v>
      </c>
      <c r="I16" s="15"/>
      <c r="J16" s="37"/>
      <c r="K16" s="37"/>
      <c r="L16" s="37"/>
      <c r="M16" s="37"/>
      <c r="N16" s="37"/>
      <c r="O16" s="37"/>
    </row>
    <row r="17" spans="1:32" ht="36" customHeight="1" x14ac:dyDescent="0.2">
      <c r="A17" s="33" t="s">
        <v>50</v>
      </c>
      <c r="B17" s="13">
        <v>20.7</v>
      </c>
      <c r="C17" s="6">
        <v>2</v>
      </c>
      <c r="D17" s="13">
        <f t="shared" si="0"/>
        <v>41.4</v>
      </c>
      <c r="E17" s="6" t="s">
        <v>22</v>
      </c>
      <c r="F17" s="14" t="s">
        <v>51</v>
      </c>
      <c r="G17" s="40"/>
      <c r="H17" s="6" t="s">
        <v>14</v>
      </c>
      <c r="I17" s="15"/>
      <c r="J17" s="37"/>
      <c r="K17" s="37"/>
      <c r="L17" s="37"/>
      <c r="M17" s="37"/>
      <c r="N17" s="37"/>
      <c r="O17" s="37"/>
    </row>
    <row r="18" spans="1:32" ht="37.5" customHeight="1" x14ac:dyDescent="0.2">
      <c r="A18" s="33" t="s">
        <v>52</v>
      </c>
      <c r="B18" s="13">
        <v>5.68</v>
      </c>
      <c r="C18" s="6">
        <v>2</v>
      </c>
      <c r="D18" s="13">
        <f t="shared" si="0"/>
        <v>11.36</v>
      </c>
      <c r="E18" s="6" t="s">
        <v>22</v>
      </c>
      <c r="F18" s="14" t="s">
        <v>53</v>
      </c>
      <c r="G18" s="40"/>
      <c r="H18" s="6" t="s">
        <v>14</v>
      </c>
      <c r="I18" s="15"/>
      <c r="J18" s="37"/>
      <c r="K18" s="37"/>
      <c r="L18" s="37"/>
      <c r="M18" s="37"/>
      <c r="N18" s="37"/>
      <c r="O18" s="37"/>
    </row>
    <row r="19" spans="1:32" ht="36" customHeight="1" x14ac:dyDescent="0.2">
      <c r="A19" s="33" t="s">
        <v>54</v>
      </c>
      <c r="B19" s="5">
        <v>2.6</v>
      </c>
      <c r="C19" s="17">
        <v>3</v>
      </c>
      <c r="D19" s="13">
        <f t="shared" si="0"/>
        <v>7.8000000000000007</v>
      </c>
      <c r="E19" s="6" t="s">
        <v>22</v>
      </c>
      <c r="F19" s="14" t="s">
        <v>55</v>
      </c>
      <c r="G19" s="40"/>
      <c r="H19" s="6" t="s">
        <v>14</v>
      </c>
      <c r="I19" s="15" t="s">
        <v>56</v>
      </c>
      <c r="J19" s="37"/>
      <c r="K19" s="37"/>
      <c r="L19" s="37"/>
      <c r="M19" s="37"/>
      <c r="N19" s="37"/>
      <c r="O19" s="37"/>
    </row>
    <row r="20" spans="1:32" ht="36" customHeight="1" x14ac:dyDescent="0.2">
      <c r="A20" s="33" t="s">
        <v>93</v>
      </c>
      <c r="B20" s="5">
        <v>25.93</v>
      </c>
      <c r="C20" s="17">
        <v>1</v>
      </c>
      <c r="D20" s="13">
        <f t="shared" ref="D20" si="1">B20*C20</f>
        <v>25.93</v>
      </c>
      <c r="E20" s="6" t="s">
        <v>22</v>
      </c>
      <c r="F20" s="14" t="s">
        <v>94</v>
      </c>
      <c r="G20" s="28"/>
      <c r="H20" s="6" t="s">
        <v>14</v>
      </c>
      <c r="I20" s="44" t="s">
        <v>95</v>
      </c>
      <c r="J20" s="37" t="s">
        <v>96</v>
      </c>
      <c r="K20" s="37"/>
      <c r="L20" s="37"/>
      <c r="M20" s="37"/>
      <c r="N20" s="37"/>
      <c r="O20" s="37"/>
    </row>
    <row r="21" spans="1:32" s="12" customFormat="1" ht="15.75" x14ac:dyDescent="0.2">
      <c r="A21" s="58" t="s">
        <v>57</v>
      </c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9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1:32" ht="23.45" customHeight="1" x14ac:dyDescent="0.2">
      <c r="A22" s="42" t="s">
        <v>58</v>
      </c>
      <c r="B22" s="5">
        <v>97.89</v>
      </c>
      <c r="C22" s="6">
        <v>1</v>
      </c>
      <c r="D22" s="13">
        <f>B22*C22</f>
        <v>97.89</v>
      </c>
      <c r="E22" s="6" t="s">
        <v>59</v>
      </c>
      <c r="F22" s="6">
        <v>9052000029</v>
      </c>
      <c r="G22" s="19"/>
      <c r="H22" s="6" t="s">
        <v>14</v>
      </c>
      <c r="I22" s="20" t="str">
        <f>HYPERLINK("https://hobbyking.com/en_us/turnigy-aquastar-t20-3t-730kv-1280kv-water-cooled-brushless-motor.html?___store=en_us","https://hobbyking.com/en_us/turnigy-aquastar-t20-3t-730kv-1280kv-water-cooled-brushless-motor.html?___store=en_us")</f>
        <v>https://hobbyking.com/en_us/turnigy-aquastar-t20-3t-730kv-1280kv-water-cooled-brushless-motor.html?___store=en_us</v>
      </c>
      <c r="J22" s="38"/>
      <c r="K22" s="38"/>
      <c r="L22" s="38"/>
      <c r="M22" s="38"/>
      <c r="N22" s="38"/>
      <c r="O22" s="38"/>
    </row>
    <row r="23" spans="1:32" ht="23.45" customHeight="1" x14ac:dyDescent="0.2">
      <c r="A23" s="42" t="s">
        <v>60</v>
      </c>
      <c r="B23" s="5">
        <v>247.07</v>
      </c>
      <c r="C23" s="6">
        <v>1</v>
      </c>
      <c r="D23" s="13">
        <f>B23*C23</f>
        <v>247.07</v>
      </c>
      <c r="E23" s="6" t="s">
        <v>59</v>
      </c>
      <c r="F23" s="6" t="s">
        <v>61</v>
      </c>
      <c r="G23" s="19"/>
      <c r="H23" s="6" t="s">
        <v>14</v>
      </c>
      <c r="I23" s="20" t="s">
        <v>62</v>
      </c>
      <c r="J23" s="38"/>
      <c r="K23" s="38"/>
      <c r="L23" s="38"/>
      <c r="M23" s="38"/>
      <c r="N23" s="38"/>
      <c r="O23" s="38"/>
    </row>
    <row r="24" spans="1:32" ht="23.45" customHeight="1" x14ac:dyDescent="0.2">
      <c r="A24" s="42" t="s">
        <v>63</v>
      </c>
      <c r="B24" s="5">
        <v>3.5</v>
      </c>
      <c r="C24" s="6">
        <v>2</v>
      </c>
      <c r="D24" s="13">
        <f>B24*C24</f>
        <v>7</v>
      </c>
      <c r="E24" s="6" t="s">
        <v>59</v>
      </c>
      <c r="F24" s="6" t="s">
        <v>64</v>
      </c>
      <c r="G24" s="19"/>
      <c r="H24" s="6" t="s">
        <v>14</v>
      </c>
      <c r="I24" s="20" t="s">
        <v>65</v>
      </c>
      <c r="J24" s="38"/>
      <c r="K24" s="38"/>
      <c r="L24" s="38"/>
      <c r="M24" s="38"/>
      <c r="N24" s="38"/>
      <c r="O24" s="38"/>
    </row>
    <row r="25" spans="1:32" ht="23.45" customHeight="1" x14ac:dyDescent="0.2">
      <c r="A25" s="42" t="s">
        <v>66</v>
      </c>
      <c r="B25" s="5">
        <v>18</v>
      </c>
      <c r="C25" s="6">
        <v>1</v>
      </c>
      <c r="D25" s="13">
        <f>B25*C25</f>
        <v>18</v>
      </c>
      <c r="E25" s="6" t="s">
        <v>59</v>
      </c>
      <c r="F25" s="6" t="s">
        <v>67</v>
      </c>
      <c r="G25" s="19"/>
      <c r="H25" s="6" t="s">
        <v>14</v>
      </c>
      <c r="I25" s="20" t="s">
        <v>68</v>
      </c>
      <c r="J25" s="38"/>
      <c r="K25" s="38"/>
      <c r="L25" s="38"/>
      <c r="M25" s="38"/>
      <c r="N25" s="38"/>
      <c r="O25" s="38"/>
    </row>
    <row r="26" spans="1:32" ht="23.45" customHeight="1" x14ac:dyDescent="0.2">
      <c r="A26" s="42" t="s">
        <v>69</v>
      </c>
      <c r="B26" s="5">
        <v>157.57</v>
      </c>
      <c r="C26" s="6">
        <v>2</v>
      </c>
      <c r="D26" s="13">
        <f>B26*C26</f>
        <v>315.14</v>
      </c>
      <c r="E26" s="6" t="s">
        <v>59</v>
      </c>
      <c r="F26" s="6" t="s">
        <v>70</v>
      </c>
      <c r="G26" s="19"/>
      <c r="H26" s="6" t="s">
        <v>14</v>
      </c>
      <c r="I26" s="20" t="s">
        <v>71</v>
      </c>
      <c r="J26" s="38"/>
      <c r="K26" s="38"/>
      <c r="L26" s="38"/>
      <c r="M26" s="38"/>
      <c r="N26" s="38"/>
      <c r="O26" s="38"/>
    </row>
    <row r="27" spans="1:32" s="12" customFormat="1" ht="15.75" x14ac:dyDescent="0.2">
      <c r="A27" s="57" t="s">
        <v>72</v>
      </c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1:32" ht="15" x14ac:dyDescent="0.2">
      <c r="A28" s="42" t="s">
        <v>73</v>
      </c>
      <c r="B28" s="35"/>
      <c r="C28" s="6">
        <v>1</v>
      </c>
      <c r="D28" s="13">
        <f t="shared" ref="D28:D33" si="2">B28*C28</f>
        <v>0</v>
      </c>
      <c r="E28" s="6" t="s">
        <v>74</v>
      </c>
      <c r="F28" s="6" t="s">
        <v>75</v>
      </c>
      <c r="G28" s="21"/>
      <c r="H28" s="6" t="s">
        <v>14</v>
      </c>
      <c r="I28" s="7"/>
      <c r="J28" s="38"/>
      <c r="K28" s="38"/>
      <c r="L28" s="38"/>
      <c r="M28" s="38"/>
      <c r="N28" s="38"/>
      <c r="O28" s="38"/>
    </row>
    <row r="29" spans="1:32" ht="15" x14ac:dyDescent="0.2">
      <c r="A29" s="42" t="s">
        <v>76</v>
      </c>
      <c r="B29" s="35"/>
      <c r="C29" s="6">
        <v>1</v>
      </c>
      <c r="D29" s="13">
        <f t="shared" si="2"/>
        <v>0</v>
      </c>
      <c r="E29" s="6" t="s">
        <v>74</v>
      </c>
      <c r="F29" s="6" t="s">
        <v>77</v>
      </c>
      <c r="G29" s="21"/>
      <c r="H29" s="6" t="s">
        <v>14</v>
      </c>
      <c r="I29" s="7"/>
      <c r="J29" s="38"/>
      <c r="K29" s="38"/>
      <c r="L29" s="38"/>
      <c r="M29" s="38"/>
      <c r="N29" s="38"/>
      <c r="O29" s="38"/>
    </row>
    <row r="30" spans="1:32" ht="15" x14ac:dyDescent="0.2">
      <c r="A30" s="42" t="s">
        <v>78</v>
      </c>
      <c r="B30" s="35"/>
      <c r="C30" s="6">
        <v>1</v>
      </c>
      <c r="D30" s="13">
        <f t="shared" si="2"/>
        <v>0</v>
      </c>
      <c r="E30" s="6" t="s">
        <v>74</v>
      </c>
      <c r="F30" s="6" t="s">
        <v>79</v>
      </c>
      <c r="G30" s="21"/>
      <c r="H30" s="6" t="s">
        <v>14</v>
      </c>
      <c r="I30" s="7"/>
      <c r="J30" s="39"/>
      <c r="K30" s="39"/>
      <c r="L30" s="39"/>
      <c r="M30" s="39"/>
      <c r="N30" s="39"/>
      <c r="O30" s="39"/>
    </row>
    <row r="31" spans="1:32" ht="15" x14ac:dyDescent="0.2">
      <c r="A31" s="42" t="s">
        <v>80</v>
      </c>
      <c r="B31" s="35"/>
      <c r="C31" s="6">
        <v>1</v>
      </c>
      <c r="D31" s="13">
        <f t="shared" si="2"/>
        <v>0</v>
      </c>
      <c r="E31" s="6" t="s">
        <v>74</v>
      </c>
      <c r="F31" s="6" t="s">
        <v>81</v>
      </c>
      <c r="G31" s="21"/>
      <c r="H31" s="6" t="s">
        <v>14</v>
      </c>
      <c r="I31" s="7"/>
      <c r="J31" s="38"/>
      <c r="K31" s="38"/>
      <c r="L31" s="38"/>
      <c r="M31" s="38"/>
      <c r="N31" s="38"/>
      <c r="O31" s="38"/>
    </row>
    <row r="32" spans="1:32" ht="15" x14ac:dyDescent="0.2">
      <c r="A32" s="42" t="s">
        <v>82</v>
      </c>
      <c r="B32" s="35"/>
      <c r="C32" s="6">
        <v>1</v>
      </c>
      <c r="D32" s="13">
        <f t="shared" si="2"/>
        <v>0</v>
      </c>
      <c r="E32" s="6" t="s">
        <v>74</v>
      </c>
      <c r="F32" s="6" t="s">
        <v>83</v>
      </c>
      <c r="G32" s="21"/>
      <c r="H32" s="6" t="s">
        <v>14</v>
      </c>
      <c r="I32" s="7"/>
      <c r="J32" s="38"/>
      <c r="K32" s="38"/>
      <c r="L32" s="38"/>
      <c r="M32" s="38"/>
      <c r="N32" s="38"/>
      <c r="O32" s="38"/>
    </row>
    <row r="33" spans="1:24" ht="15" x14ac:dyDescent="0.2">
      <c r="A33" s="42" t="s">
        <v>84</v>
      </c>
      <c r="B33" s="35"/>
      <c r="C33" s="6">
        <v>1</v>
      </c>
      <c r="D33" s="13">
        <f t="shared" si="2"/>
        <v>0</v>
      </c>
      <c r="E33" s="6" t="s">
        <v>74</v>
      </c>
      <c r="F33" s="6" t="s">
        <v>85</v>
      </c>
      <c r="G33" s="21"/>
      <c r="H33" s="6" t="s">
        <v>14</v>
      </c>
      <c r="I33" s="7"/>
      <c r="J33" s="38"/>
      <c r="K33" s="38"/>
      <c r="L33" s="38"/>
      <c r="M33" s="38"/>
      <c r="N33" s="38"/>
      <c r="O33" s="38"/>
    </row>
    <row r="34" spans="1:24" ht="15.75" x14ac:dyDescent="0.2">
      <c r="A34" s="55" t="s">
        <v>101</v>
      </c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</row>
    <row r="35" spans="1:24" ht="15" x14ac:dyDescent="0.2">
      <c r="A35" s="42" t="s">
        <v>102</v>
      </c>
      <c r="B35" s="35">
        <v>3.4495</v>
      </c>
      <c r="C35" s="6"/>
      <c r="D35" s="13">
        <v>34.5</v>
      </c>
      <c r="E35" s="6" t="s">
        <v>103</v>
      </c>
      <c r="F35" s="6" t="s">
        <v>104</v>
      </c>
      <c r="G35" s="21"/>
      <c r="H35" s="6" t="s">
        <v>14</v>
      </c>
      <c r="I35" s="49"/>
      <c r="J35" s="37" t="s">
        <v>105</v>
      </c>
      <c r="K35" s="37"/>
      <c r="L35" s="37"/>
      <c r="M35" s="37"/>
      <c r="N35" s="37"/>
      <c r="O35" s="37"/>
    </row>
    <row r="36" spans="1:24" ht="15" x14ac:dyDescent="0.2">
      <c r="A36" s="42" t="s">
        <v>106</v>
      </c>
      <c r="B36" s="35">
        <v>3.4495</v>
      </c>
      <c r="C36" s="6"/>
      <c r="D36" s="13">
        <v>55.19</v>
      </c>
      <c r="E36" s="6" t="s">
        <v>103</v>
      </c>
      <c r="F36" s="6" t="s">
        <v>107</v>
      </c>
      <c r="G36" s="21"/>
      <c r="H36" s="6" t="s">
        <v>14</v>
      </c>
      <c r="I36" s="49"/>
      <c r="J36" s="37" t="s">
        <v>108</v>
      </c>
      <c r="K36" s="37"/>
      <c r="L36" s="37"/>
      <c r="M36" s="37"/>
      <c r="N36" s="37"/>
      <c r="O36" s="37"/>
    </row>
    <row r="37" spans="1:24" ht="15" x14ac:dyDescent="0.2">
      <c r="A37" s="42"/>
      <c r="B37" s="35"/>
      <c r="C37" s="6"/>
      <c r="D37" s="13"/>
      <c r="E37" s="6" t="s">
        <v>103</v>
      </c>
      <c r="F37" s="6"/>
      <c r="G37" s="21"/>
      <c r="H37" s="6" t="s">
        <v>14</v>
      </c>
      <c r="I37" s="49"/>
      <c r="J37" s="39"/>
      <c r="K37" s="39"/>
      <c r="L37" s="39"/>
      <c r="M37" s="39"/>
      <c r="N37" s="39"/>
      <c r="O37" s="39"/>
    </row>
    <row r="38" spans="1:24" ht="15" x14ac:dyDescent="0.2">
      <c r="A38" s="42"/>
      <c r="B38" s="35"/>
      <c r="C38" s="6"/>
      <c r="D38" s="13"/>
      <c r="E38" s="6" t="s">
        <v>103</v>
      </c>
      <c r="F38" s="6"/>
      <c r="G38" s="21"/>
      <c r="H38" s="6" t="s">
        <v>14</v>
      </c>
      <c r="I38" s="49"/>
      <c r="J38" s="39"/>
      <c r="K38" s="39"/>
      <c r="L38" s="39"/>
      <c r="M38" s="39"/>
      <c r="N38" s="39"/>
      <c r="O38" s="39"/>
    </row>
    <row r="39" spans="1:24" ht="15" x14ac:dyDescent="0.2">
      <c r="A39" s="42"/>
      <c r="B39" s="35"/>
      <c r="C39" s="6"/>
      <c r="D39" s="13"/>
      <c r="E39" s="6" t="s">
        <v>103</v>
      </c>
      <c r="F39" s="6"/>
      <c r="G39" s="21"/>
      <c r="H39" s="6" t="s">
        <v>14</v>
      </c>
      <c r="I39" s="49"/>
      <c r="J39" s="39"/>
      <c r="K39" s="39"/>
      <c r="L39" s="39"/>
      <c r="M39" s="39"/>
      <c r="N39" s="39"/>
      <c r="O39" s="39"/>
    </row>
    <row r="40" spans="1:24" ht="15" x14ac:dyDescent="0.2">
      <c r="A40" s="42"/>
      <c r="B40" s="35"/>
      <c r="C40" s="6"/>
      <c r="D40" s="13"/>
      <c r="E40" s="6" t="s">
        <v>103</v>
      </c>
      <c r="F40" s="6"/>
      <c r="G40" s="21"/>
      <c r="H40" s="6" t="s">
        <v>14</v>
      </c>
      <c r="I40" s="49"/>
      <c r="J40" s="39"/>
      <c r="K40" s="39"/>
      <c r="L40" s="39"/>
      <c r="M40" s="39"/>
      <c r="N40" s="39"/>
      <c r="O40" s="39"/>
    </row>
    <row r="41" spans="1:24" s="12" customFormat="1" ht="15.75" x14ac:dyDescent="0.2">
      <c r="A41" s="29" t="s">
        <v>86</v>
      </c>
      <c r="B41" s="9"/>
      <c r="C41" s="10"/>
      <c r="D41" s="18"/>
      <c r="E41" s="10"/>
      <c r="F41" s="10"/>
      <c r="G41" s="10"/>
      <c r="H41" s="10"/>
      <c r="I41" s="11"/>
      <c r="J41" s="52"/>
      <c r="K41" s="52"/>
      <c r="L41" s="52"/>
      <c r="M41" s="52"/>
      <c r="N41" s="52"/>
      <c r="O41" s="52"/>
      <c r="P41"/>
      <c r="Q41"/>
      <c r="R41"/>
      <c r="S41"/>
      <c r="T41"/>
      <c r="U41"/>
      <c r="V41"/>
      <c r="W41"/>
      <c r="X41"/>
    </row>
    <row r="42" spans="1:24" ht="19.350000000000001" customHeight="1" x14ac:dyDescent="0.2">
      <c r="A42" s="42" t="s">
        <v>87</v>
      </c>
      <c r="B42" s="35">
        <v>13.54</v>
      </c>
      <c r="C42" s="6">
        <v>1</v>
      </c>
      <c r="D42" s="13">
        <f>B42*C42</f>
        <v>13.54</v>
      </c>
      <c r="E42" s="6" t="s">
        <v>88</v>
      </c>
      <c r="F42" s="6" t="s">
        <v>89</v>
      </c>
      <c r="G42" s="41"/>
      <c r="H42" s="6" t="s">
        <v>14</v>
      </c>
      <c r="I42" s="50" t="s">
        <v>90</v>
      </c>
      <c r="J42" s="38"/>
      <c r="K42" s="38"/>
      <c r="L42" s="38"/>
      <c r="M42" s="38"/>
      <c r="N42" s="38"/>
      <c r="O42" s="38"/>
    </row>
    <row r="43" spans="1:24" ht="19.350000000000001" customHeight="1" x14ac:dyDescent="0.2">
      <c r="A43" s="22"/>
      <c r="B43" s="35"/>
      <c r="C43" s="6"/>
      <c r="D43" s="13">
        <f>B43*C43</f>
        <v>0</v>
      </c>
      <c r="E43" s="17"/>
      <c r="F43" s="6"/>
      <c r="G43" s="6"/>
      <c r="H43" s="6" t="s">
        <v>14</v>
      </c>
      <c r="I43" s="49"/>
      <c r="J43" s="38"/>
      <c r="K43" s="38"/>
      <c r="L43" s="38"/>
      <c r="M43" s="38"/>
      <c r="N43" s="38"/>
      <c r="O43" s="38"/>
    </row>
    <row r="44" spans="1:24" ht="19.350000000000001" customHeight="1" x14ac:dyDescent="0.2">
      <c r="A44" s="22"/>
      <c r="B44" s="35"/>
      <c r="C44" s="6"/>
      <c r="D44" s="13">
        <f>B44*C44</f>
        <v>0</v>
      </c>
      <c r="E44" s="17"/>
      <c r="F44" s="6"/>
      <c r="G44" s="6"/>
      <c r="H44" s="6"/>
      <c r="I44" s="49"/>
      <c r="J44" s="39"/>
      <c r="K44" s="39"/>
      <c r="L44" s="39"/>
      <c r="M44" s="39"/>
      <c r="N44" s="39"/>
      <c r="O44" s="39"/>
    </row>
    <row r="45" spans="1:24" s="12" customFormat="1" ht="15.75" x14ac:dyDescent="0.2">
      <c r="A45" s="30" t="s">
        <v>91</v>
      </c>
      <c r="B45" s="9"/>
      <c r="C45" s="10"/>
      <c r="D45" s="18"/>
      <c r="E45" s="10"/>
      <c r="F45" s="10"/>
      <c r="G45" s="10"/>
      <c r="H45" s="10"/>
      <c r="I45" s="11"/>
      <c r="J45" s="52"/>
      <c r="K45" s="52"/>
      <c r="L45" s="52"/>
      <c r="M45" s="52"/>
      <c r="N45" s="52"/>
      <c r="O45" s="52"/>
      <c r="P45"/>
      <c r="Q45"/>
      <c r="R45"/>
      <c r="S45"/>
      <c r="T45"/>
      <c r="U45"/>
      <c r="V45"/>
      <c r="W45"/>
      <c r="X45"/>
    </row>
    <row r="46" spans="1:24" ht="19.350000000000001" customHeight="1" x14ac:dyDescent="0.25">
      <c r="A46" s="31" t="s">
        <v>92</v>
      </c>
      <c r="B46" s="23"/>
      <c r="C46" s="24"/>
      <c r="D46" s="18"/>
      <c r="E46" s="10"/>
      <c r="F46" s="24"/>
      <c r="G46" s="24"/>
      <c r="H46" s="24"/>
      <c r="I46" s="25"/>
      <c r="J46" s="53"/>
      <c r="K46" s="53"/>
      <c r="L46" s="53"/>
      <c r="M46" s="53"/>
      <c r="N46" s="53"/>
      <c r="O46" s="53"/>
    </row>
    <row r="47" spans="1:24" ht="19.350000000000001" customHeight="1" x14ac:dyDescent="0.25">
      <c r="A47" s="45" t="s">
        <v>97</v>
      </c>
      <c r="B47" s="46">
        <v>28.8</v>
      </c>
      <c r="C47" s="47">
        <v>1</v>
      </c>
      <c r="D47" s="13">
        <f>B47*C47</f>
        <v>28.8</v>
      </c>
      <c r="E47" s="17" t="s">
        <v>98</v>
      </c>
      <c r="F47" s="48" t="s">
        <v>99</v>
      </c>
      <c r="G47" s="21"/>
      <c r="H47" s="6" t="s">
        <v>14</v>
      </c>
      <c r="I47" s="51" t="s">
        <v>100</v>
      </c>
      <c r="J47" s="54"/>
      <c r="K47" s="54"/>
      <c r="L47" s="54"/>
      <c r="M47" s="54"/>
      <c r="N47" s="54"/>
      <c r="O47" s="54"/>
    </row>
    <row r="48" spans="1:24" ht="19.350000000000001" customHeight="1" x14ac:dyDescent="0.2"/>
    <row r="49" spans="1:24" s="12" customFormat="1" ht="14.2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/>
      <c r="Q49"/>
      <c r="R49"/>
      <c r="S49"/>
      <c r="T49"/>
      <c r="U49"/>
      <c r="V49"/>
      <c r="W49"/>
      <c r="X49"/>
    </row>
  </sheetData>
  <mergeCells count="47">
    <mergeCell ref="J47:O47"/>
    <mergeCell ref="A34:O34"/>
    <mergeCell ref="J35:O35"/>
    <mergeCell ref="J36:O36"/>
    <mergeCell ref="J37:O37"/>
    <mergeCell ref="J38:O38"/>
    <mergeCell ref="J39:O39"/>
    <mergeCell ref="J40:O40"/>
    <mergeCell ref="J46:O46"/>
    <mergeCell ref="J20:O20"/>
    <mergeCell ref="J42:O42"/>
    <mergeCell ref="J43:O43"/>
    <mergeCell ref="J44:O44"/>
    <mergeCell ref="J45:O45"/>
    <mergeCell ref="J30:O30"/>
    <mergeCell ref="J31:O31"/>
    <mergeCell ref="J32:O32"/>
    <mergeCell ref="J33:O33"/>
    <mergeCell ref="J41:O41"/>
    <mergeCell ref="J25:O25"/>
    <mergeCell ref="J26:O26"/>
    <mergeCell ref="J28:O28"/>
    <mergeCell ref="J29:O29"/>
    <mergeCell ref="J18:O18"/>
    <mergeCell ref="J19:O19"/>
    <mergeCell ref="J22:O22"/>
    <mergeCell ref="J23:O23"/>
    <mergeCell ref="J24:O24"/>
    <mergeCell ref="A27:O27"/>
    <mergeCell ref="A21:O21"/>
    <mergeCell ref="J13:O13"/>
    <mergeCell ref="J14:O14"/>
    <mergeCell ref="J15:O15"/>
    <mergeCell ref="J16:O16"/>
    <mergeCell ref="J17:O17"/>
    <mergeCell ref="J8:O8"/>
    <mergeCell ref="J9:O9"/>
    <mergeCell ref="J10:O10"/>
    <mergeCell ref="J11:O11"/>
    <mergeCell ref="J12:O12"/>
    <mergeCell ref="J1:O1"/>
    <mergeCell ref="J3:O3"/>
    <mergeCell ref="J4:O4"/>
    <mergeCell ref="J5:O5"/>
    <mergeCell ref="J7:O7"/>
    <mergeCell ref="A6:O6"/>
    <mergeCell ref="A2:O2"/>
  </mergeCells>
  <hyperlinks>
    <hyperlink ref="I7" r:id="rId1" location="90967A160"/>
    <hyperlink ref="I10" r:id="rId2" location="6680K11"/>
    <hyperlink ref="I11" r:id="rId3" location="6343k94/=175mlyd"/>
    <hyperlink ref="I19" r:id="rId4" location="5395t212/=175pscr"/>
    <hyperlink ref="I23" r:id="rId5"/>
    <hyperlink ref="I24" r:id="rId6"/>
    <hyperlink ref="I25" r:id="rId7"/>
    <hyperlink ref="I26" r:id="rId8"/>
    <hyperlink ref="I42" r:id="rId9" location="50715k411/=175q0y8"/>
    <hyperlink ref="I20" r:id="rId10" location="6362k307/=17999fj"/>
    <hyperlink ref="I47" r:id="rId11"/>
  </hyperlink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John Froehlich</cp:lastModifiedBy>
  <cp:revision>3</cp:revision>
  <dcterms:modified xsi:type="dcterms:W3CDTF">2017-04-28T18:14:49Z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