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di\Desktop\"/>
    </mc:Choice>
  </mc:AlternateContent>
  <xr:revisionPtr revIDLastSave="0" documentId="13_ncr:1_{8F7053A5-9104-40D2-9271-7AB2F65F8F79}" xr6:coauthVersionLast="47" xr6:coauthVersionMax="47" xr10:uidLastSave="{00000000-0000-0000-0000-000000000000}"/>
  <bookViews>
    <workbookView xWindow="-120" yWindow="-120" windowWidth="29040" windowHeight="15840" xr2:uid="{74D49A61-F5B6-4D82-9284-6BF501F50E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2" i="1" l="1"/>
  <c r="L30" i="1"/>
  <c r="L28" i="1"/>
  <c r="L26" i="1"/>
  <c r="L24" i="1"/>
  <c r="L22" i="1"/>
  <c r="L20" i="1"/>
  <c r="L12" i="1"/>
  <c r="L13" i="1"/>
  <c r="L14" i="1"/>
  <c r="L15" i="1"/>
  <c r="L16" i="1"/>
  <c r="L17" i="1"/>
  <c r="L18" i="1"/>
  <c r="L11" i="1"/>
  <c r="L3" i="1"/>
  <c r="L4" i="1"/>
  <c r="L5" i="1"/>
  <c r="L6" i="1"/>
  <c r="L7" i="1"/>
  <c r="L8" i="1"/>
  <c r="L9" i="1"/>
  <c r="L2" i="1"/>
  <c r="B2" i="1"/>
  <c r="B3" i="1"/>
  <c r="B4" i="1"/>
  <c r="B5" i="1"/>
  <c r="B6" i="1"/>
  <c r="B7" i="1"/>
  <c r="B8" i="1"/>
  <c r="B9" i="1"/>
  <c r="B32" i="1"/>
  <c r="B30" i="1"/>
  <c r="B28" i="1"/>
  <c r="B26" i="1"/>
  <c r="B24" i="1"/>
  <c r="B22" i="1"/>
  <c r="B20" i="1"/>
  <c r="B12" i="1"/>
  <c r="B13" i="1"/>
  <c r="B14" i="1"/>
  <c r="B15" i="1"/>
  <c r="B16" i="1"/>
  <c r="B17" i="1"/>
  <c r="B18" i="1"/>
  <c r="B11" i="1"/>
</calcChain>
</file>

<file path=xl/sharedStrings.xml><?xml version="1.0" encoding="utf-8"?>
<sst xmlns="http://schemas.openxmlformats.org/spreadsheetml/2006/main" count="200" uniqueCount="42">
  <si>
    <t>Address</t>
  </si>
  <si>
    <t>DVoffset</t>
  </si>
  <si>
    <t>disIn</t>
  </si>
  <si>
    <t>enCh</t>
  </si>
  <si>
    <t>X</t>
  </si>
  <si>
    <t>HLAna</t>
  </si>
  <si>
    <t>enChSW</t>
  </si>
  <si>
    <t>enPZ</t>
  </si>
  <si>
    <t>enDrvSE</t>
  </si>
  <si>
    <t>DVth</t>
  </si>
  <si>
    <t>pHLComp</t>
  </si>
  <si>
    <t>pEnCompSW</t>
  </si>
  <si>
    <t>pEnPZComp</t>
  </si>
  <si>
    <t>I_bComp</t>
  </si>
  <si>
    <t>V_BG_adj</t>
  </si>
  <si>
    <t>I_bOP_SE</t>
  </si>
  <si>
    <t>I_bAB_SE</t>
  </si>
  <si>
    <t>HLSUM_HG</t>
  </si>
  <si>
    <t>HLSUM_LG</t>
  </si>
  <si>
    <t>EnDiffDrv_HG</t>
  </si>
  <si>
    <t>EnDiffDrv_LG</t>
  </si>
  <si>
    <t>enBypass_HG</t>
  </si>
  <si>
    <t>enBypass_LG</t>
  </si>
  <si>
    <t>enPZ_HG</t>
  </si>
  <si>
    <t>enPZ_LG</t>
  </si>
  <si>
    <t>enChSUM</t>
  </si>
  <si>
    <t>V_dcLG</t>
  </si>
  <si>
    <t>V_dcHG</t>
  </si>
  <si>
    <t>V_dcCh</t>
  </si>
  <si>
    <t>V_cm</t>
  </si>
  <si>
    <t>V_lim</t>
  </si>
  <si>
    <t>Cap_PZ</t>
  </si>
  <si>
    <t>R_lad</t>
  </si>
  <si>
    <t>LowAtLad_PZ</t>
  </si>
  <si>
    <t>I_bAB_Diff</t>
  </si>
  <si>
    <t>I_bOP_Diff</t>
  </si>
  <si>
    <t>I_bPair</t>
  </si>
  <si>
    <t>I_bAB_PZ</t>
  </si>
  <si>
    <t>I_bIN</t>
  </si>
  <si>
    <t>I_bPZ_Buf</t>
  </si>
  <si>
    <t>Value (DEC)</t>
  </si>
  <si>
    <t>Value (HEX)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</si>
</sst>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5" fillId="6" borderId="3" applyNumberFormat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0" fontId="3" fillId="4" borderId="1" xfId="3" applyAlignment="1">
      <alignment horizontal="center" vertical="center"/>
    </xf>
    <xf numFmtId="0" fontId="4" fillId="5" borderId="2" xfId="4" applyAlignment="1">
      <alignment horizontal="center" vertical="center"/>
    </xf>
    <xf numFmtId="0" fontId="5" fillId="6" borderId="3" xfId="5" applyAlignment="1">
      <alignment horizontal="center" vertical="center"/>
    </xf>
  </cellXfs>
  <cellStyles count="6">
    <cellStyle name="Check Cell" xfId="5" builtinId="23"/>
    <cellStyle name="Good" xfId="1" builtinId="26"/>
    <cellStyle name="Input" xfId="3" builtinId="20"/>
    <cellStyle name="Neutral" xfId="2" builtinId="28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E1A8B-EBE2-4B0C-9FE5-CDFA85A04142}">
  <dimension ref="A1:L32"/>
  <sheetViews>
    <sheetView tabSelected="1" zoomScaleNormal="100" workbookViewId="0">
      <selection activeCell="H34" sqref="H34"/>
    </sheetView>
  </sheetViews>
  <sheetFormatPr defaultRowHeight="15" x14ac:dyDescent="0.25"/>
  <cols>
    <col min="1" max="1" width="9.140625" style="1"/>
    <col min="2" max="2" width="13.140625" style="1" customWidth="1"/>
    <col min="3" max="3" width="14.140625" style="1" customWidth="1"/>
    <col min="4" max="4" width="13.85546875" style="1" customWidth="1"/>
    <col min="5" max="5" width="15.42578125" style="1" customWidth="1"/>
    <col min="6" max="6" width="15.28515625" style="1" customWidth="1"/>
    <col min="7" max="7" width="17.140625" style="1" customWidth="1"/>
    <col min="8" max="8" width="15" style="1" customWidth="1"/>
    <col min="9" max="9" width="14.42578125" style="1" customWidth="1"/>
    <col min="10" max="10" width="14.140625" style="1" customWidth="1"/>
    <col min="11" max="11" width="11.42578125" style="1" customWidth="1"/>
    <col min="12" max="12" width="12.85546875" style="1" customWidth="1"/>
    <col min="13" max="16384" width="9.140625" style="1"/>
  </cols>
  <sheetData>
    <row r="1" spans="1:12" ht="16.5" thickTop="1" thickBot="1" x14ac:dyDescent="0.3">
      <c r="A1" s="6" t="s">
        <v>0</v>
      </c>
      <c r="B1" s="6" t="s">
        <v>40</v>
      </c>
      <c r="C1" s="6" t="s">
        <v>3</v>
      </c>
      <c r="D1" s="6" t="s">
        <v>2</v>
      </c>
      <c r="E1" s="6" t="s">
        <v>1</v>
      </c>
      <c r="F1" s="2" t="s">
        <v>4</v>
      </c>
      <c r="G1" s="2" t="s">
        <v>4</v>
      </c>
      <c r="H1" s="2" t="s">
        <v>4</v>
      </c>
      <c r="I1" s="2" t="s">
        <v>4</v>
      </c>
      <c r="J1" s="2" t="s">
        <v>4</v>
      </c>
      <c r="K1" s="2" t="s">
        <v>4</v>
      </c>
      <c r="L1" s="6" t="s">
        <v>41</v>
      </c>
    </row>
    <row r="2" spans="1:12" ht="15.75" thickTop="1" x14ac:dyDescent="0.25">
      <c r="A2" s="3">
        <v>0</v>
      </c>
      <c r="B2" s="5">
        <f>_xlfn.BITOR(_xlfn.BITOR(_xlfn.BITLSHIFT(C2,10),_xlfn.BITLSHIFT(D2,9)),E2)</f>
        <v>1279</v>
      </c>
      <c r="C2" s="4">
        <v>1</v>
      </c>
      <c r="D2" s="4">
        <v>0</v>
      </c>
      <c r="E2" s="4">
        <v>255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2" t="s">
        <v>4</v>
      </c>
      <c r="L2" s="5" t="str">
        <f>DEC2HEX(B2)</f>
        <v>4FF</v>
      </c>
    </row>
    <row r="3" spans="1:12" x14ac:dyDescent="0.25">
      <c r="A3" s="3">
        <v>1</v>
      </c>
      <c r="B3" s="5">
        <f t="shared" ref="B3:B9" si="0">_xlfn.BITOR(_xlfn.BITOR(_xlfn.BITLSHIFT(C3,10),_xlfn.BITLSHIFT(D3,9)),E3)</f>
        <v>1279</v>
      </c>
      <c r="C3" s="4">
        <v>1</v>
      </c>
      <c r="D3" s="4">
        <v>0</v>
      </c>
      <c r="E3" s="4">
        <v>255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2" t="s">
        <v>4</v>
      </c>
      <c r="L3" s="5" t="str">
        <f t="shared" ref="L3:L9" si="1">DEC2HEX(B3)</f>
        <v>4FF</v>
      </c>
    </row>
    <row r="4" spans="1:12" x14ac:dyDescent="0.25">
      <c r="A4" s="3">
        <v>2</v>
      </c>
      <c r="B4" s="5">
        <f t="shared" si="0"/>
        <v>1279</v>
      </c>
      <c r="C4" s="4">
        <v>1</v>
      </c>
      <c r="D4" s="4">
        <v>0</v>
      </c>
      <c r="E4" s="4">
        <v>255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2" t="s">
        <v>4</v>
      </c>
      <c r="L4" s="5" t="str">
        <f t="shared" si="1"/>
        <v>4FF</v>
      </c>
    </row>
    <row r="5" spans="1:12" x14ac:dyDescent="0.25">
      <c r="A5" s="3">
        <v>3</v>
      </c>
      <c r="B5" s="5">
        <f t="shared" si="0"/>
        <v>1279</v>
      </c>
      <c r="C5" s="4">
        <v>1</v>
      </c>
      <c r="D5" s="4">
        <v>0</v>
      </c>
      <c r="E5" s="4">
        <v>255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2" t="s">
        <v>4</v>
      </c>
      <c r="L5" s="5" t="str">
        <f t="shared" si="1"/>
        <v>4FF</v>
      </c>
    </row>
    <row r="6" spans="1:12" x14ac:dyDescent="0.25">
      <c r="A6" s="3">
        <v>4</v>
      </c>
      <c r="B6" s="5">
        <f t="shared" si="0"/>
        <v>1279</v>
      </c>
      <c r="C6" s="4">
        <v>1</v>
      </c>
      <c r="D6" s="4">
        <v>0</v>
      </c>
      <c r="E6" s="4">
        <v>255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2" t="s">
        <v>4</v>
      </c>
      <c r="L6" s="5" t="str">
        <f t="shared" si="1"/>
        <v>4FF</v>
      </c>
    </row>
    <row r="7" spans="1:12" x14ac:dyDescent="0.25">
      <c r="A7" s="3">
        <v>5</v>
      </c>
      <c r="B7" s="5">
        <f t="shared" si="0"/>
        <v>1279</v>
      </c>
      <c r="C7" s="4">
        <v>1</v>
      </c>
      <c r="D7" s="4">
        <v>0</v>
      </c>
      <c r="E7" s="4">
        <v>255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2" t="s">
        <v>4</v>
      </c>
      <c r="L7" s="5" t="str">
        <f t="shared" si="1"/>
        <v>4FF</v>
      </c>
    </row>
    <row r="8" spans="1:12" x14ac:dyDescent="0.25">
      <c r="A8" s="3">
        <v>6</v>
      </c>
      <c r="B8" s="5">
        <f t="shared" si="0"/>
        <v>1279</v>
      </c>
      <c r="C8" s="4">
        <v>1</v>
      </c>
      <c r="D8" s="4">
        <v>0</v>
      </c>
      <c r="E8" s="4">
        <v>255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5" t="str">
        <f t="shared" si="1"/>
        <v>4FF</v>
      </c>
    </row>
    <row r="9" spans="1:12" ht="15.75" thickBot="1" x14ac:dyDescent="0.3">
      <c r="A9" s="3">
        <v>7</v>
      </c>
      <c r="B9" s="5">
        <f t="shared" si="0"/>
        <v>1279</v>
      </c>
      <c r="C9" s="4">
        <v>1</v>
      </c>
      <c r="D9" s="4">
        <v>0</v>
      </c>
      <c r="E9" s="4">
        <v>255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2" t="s">
        <v>4</v>
      </c>
      <c r="L9" s="5" t="str">
        <f t="shared" si="1"/>
        <v>4FF</v>
      </c>
    </row>
    <row r="10" spans="1:12" ht="16.5" thickTop="1" thickBot="1" x14ac:dyDescent="0.3">
      <c r="A10" s="6" t="s">
        <v>0</v>
      </c>
      <c r="B10" s="6" t="s">
        <v>40</v>
      </c>
      <c r="C10" s="6" t="s">
        <v>5</v>
      </c>
      <c r="D10" s="6" t="s">
        <v>6</v>
      </c>
      <c r="E10" s="6" t="s">
        <v>7</v>
      </c>
      <c r="F10" s="6" t="s">
        <v>8</v>
      </c>
      <c r="G10" s="6" t="s">
        <v>9</v>
      </c>
      <c r="H10" s="6" t="s">
        <v>10</v>
      </c>
      <c r="I10" s="6" t="s">
        <v>11</v>
      </c>
      <c r="J10" s="6" t="s">
        <v>12</v>
      </c>
      <c r="K10" s="2" t="s">
        <v>4</v>
      </c>
      <c r="L10" s="6" t="s">
        <v>41</v>
      </c>
    </row>
    <row r="11" spans="1:12" ht="15.75" thickTop="1" x14ac:dyDescent="0.25">
      <c r="A11" s="3">
        <v>8</v>
      </c>
      <c r="B11" s="5">
        <f>_xlfn.BITOR(_xlfn.BITOR(_xlfn.BITOR(_xlfn.BITLSHIFT(C11,15),_xlfn.BITLSHIFT(D11,14)),_xlfn.BITOR(_xlfn.BITLSHIFT(E11,13),_xlfn.BITLSHIFT(F11,12))),_xlfn.BITOR(_xlfn.BITOR(_xlfn.BITLSHIFT(G11,3),_xlfn.BITLSHIFT(H11,2)),_xlfn.BITOR(_xlfn.BITLSHIFT(I11,1),_xlfn.BITLSHIFT(J11,0))))</f>
        <v>62407</v>
      </c>
      <c r="C11" s="4">
        <v>1</v>
      </c>
      <c r="D11" s="4">
        <v>1</v>
      </c>
      <c r="E11" s="4">
        <v>1</v>
      </c>
      <c r="F11" s="4">
        <v>1</v>
      </c>
      <c r="G11" s="4">
        <v>120</v>
      </c>
      <c r="H11" s="4">
        <v>1</v>
      </c>
      <c r="I11" s="4">
        <v>1</v>
      </c>
      <c r="J11" s="4">
        <v>1</v>
      </c>
      <c r="K11" s="2" t="s">
        <v>4</v>
      </c>
      <c r="L11" s="5" t="str">
        <f>DEC2HEX(B11)</f>
        <v>F3C7</v>
      </c>
    </row>
    <row r="12" spans="1:12" x14ac:dyDescent="0.25">
      <c r="A12" s="3">
        <v>9</v>
      </c>
      <c r="B12" s="5">
        <f t="shared" ref="B12:B18" si="2">_xlfn.BITOR(_xlfn.BITOR(_xlfn.BITOR(_xlfn.BITLSHIFT(C12,15),_xlfn.BITLSHIFT(D12,14)),_xlfn.BITOR(_xlfn.BITLSHIFT(E12,13),_xlfn.BITLSHIFT(F12,12))),_xlfn.BITOR(_xlfn.BITOR(_xlfn.BITLSHIFT(G12,3),_xlfn.BITLSHIFT(H12,2)),_xlfn.BITOR(_xlfn.BITLSHIFT(I12,1),_xlfn.BITLSHIFT(J12,0))))</f>
        <v>62407</v>
      </c>
      <c r="C12" s="4">
        <v>1</v>
      </c>
      <c r="D12" s="4">
        <v>1</v>
      </c>
      <c r="E12" s="4">
        <v>1</v>
      </c>
      <c r="F12" s="4">
        <v>1</v>
      </c>
      <c r="G12" s="4">
        <v>120</v>
      </c>
      <c r="H12" s="4">
        <v>1</v>
      </c>
      <c r="I12" s="4">
        <v>1</v>
      </c>
      <c r="J12" s="4">
        <v>1</v>
      </c>
      <c r="K12" s="2" t="s">
        <v>4</v>
      </c>
      <c r="L12" s="5" t="str">
        <f t="shared" ref="L12:L18" si="3">DEC2HEX(B12)</f>
        <v>F3C7</v>
      </c>
    </row>
    <row r="13" spans="1:12" x14ac:dyDescent="0.25">
      <c r="A13" s="3">
        <v>10</v>
      </c>
      <c r="B13" s="5">
        <f t="shared" si="2"/>
        <v>62407</v>
      </c>
      <c r="C13" s="4">
        <v>1</v>
      </c>
      <c r="D13" s="4">
        <v>1</v>
      </c>
      <c r="E13" s="4">
        <v>1</v>
      </c>
      <c r="F13" s="4">
        <v>1</v>
      </c>
      <c r="G13" s="4">
        <v>120</v>
      </c>
      <c r="H13" s="4">
        <v>1</v>
      </c>
      <c r="I13" s="4">
        <v>1</v>
      </c>
      <c r="J13" s="4">
        <v>1</v>
      </c>
      <c r="K13" s="2" t="s">
        <v>4</v>
      </c>
      <c r="L13" s="5" t="str">
        <f t="shared" si="3"/>
        <v>F3C7</v>
      </c>
    </row>
    <row r="14" spans="1:12" x14ac:dyDescent="0.25">
      <c r="A14" s="3">
        <v>11</v>
      </c>
      <c r="B14" s="5">
        <f t="shared" si="2"/>
        <v>62407</v>
      </c>
      <c r="C14" s="4">
        <v>1</v>
      </c>
      <c r="D14" s="4">
        <v>1</v>
      </c>
      <c r="E14" s="4">
        <v>1</v>
      </c>
      <c r="F14" s="4">
        <v>1</v>
      </c>
      <c r="G14" s="4">
        <v>120</v>
      </c>
      <c r="H14" s="4">
        <v>1</v>
      </c>
      <c r="I14" s="4">
        <v>1</v>
      </c>
      <c r="J14" s="4">
        <v>1</v>
      </c>
      <c r="K14" s="2" t="s">
        <v>4</v>
      </c>
      <c r="L14" s="5" t="str">
        <f t="shared" si="3"/>
        <v>F3C7</v>
      </c>
    </row>
    <row r="15" spans="1:12" x14ac:dyDescent="0.25">
      <c r="A15" s="3">
        <v>12</v>
      </c>
      <c r="B15" s="5">
        <f t="shared" si="2"/>
        <v>62407</v>
      </c>
      <c r="C15" s="4">
        <v>1</v>
      </c>
      <c r="D15" s="4">
        <v>1</v>
      </c>
      <c r="E15" s="4">
        <v>1</v>
      </c>
      <c r="F15" s="4">
        <v>1</v>
      </c>
      <c r="G15" s="4">
        <v>120</v>
      </c>
      <c r="H15" s="4">
        <v>1</v>
      </c>
      <c r="I15" s="4">
        <v>1</v>
      </c>
      <c r="J15" s="4">
        <v>1</v>
      </c>
      <c r="K15" s="2" t="s">
        <v>4</v>
      </c>
      <c r="L15" s="5" t="str">
        <f t="shared" si="3"/>
        <v>F3C7</v>
      </c>
    </row>
    <row r="16" spans="1:12" x14ac:dyDescent="0.25">
      <c r="A16" s="3">
        <v>13</v>
      </c>
      <c r="B16" s="5">
        <f t="shared" si="2"/>
        <v>62407</v>
      </c>
      <c r="C16" s="4">
        <v>1</v>
      </c>
      <c r="D16" s="4">
        <v>1</v>
      </c>
      <c r="E16" s="4">
        <v>1</v>
      </c>
      <c r="F16" s="4">
        <v>1</v>
      </c>
      <c r="G16" s="4">
        <v>120</v>
      </c>
      <c r="H16" s="4">
        <v>1</v>
      </c>
      <c r="I16" s="4">
        <v>1</v>
      </c>
      <c r="J16" s="4">
        <v>1</v>
      </c>
      <c r="K16" s="2" t="s">
        <v>4</v>
      </c>
      <c r="L16" s="5" t="str">
        <f t="shared" si="3"/>
        <v>F3C7</v>
      </c>
    </row>
    <row r="17" spans="1:12" x14ac:dyDescent="0.25">
      <c r="A17" s="3">
        <v>14</v>
      </c>
      <c r="B17" s="5">
        <f t="shared" si="2"/>
        <v>62407</v>
      </c>
      <c r="C17" s="4">
        <v>1</v>
      </c>
      <c r="D17" s="4">
        <v>1</v>
      </c>
      <c r="E17" s="4">
        <v>1</v>
      </c>
      <c r="F17" s="4">
        <v>1</v>
      </c>
      <c r="G17" s="4">
        <v>120</v>
      </c>
      <c r="H17" s="4">
        <v>1</v>
      </c>
      <c r="I17" s="4">
        <v>1</v>
      </c>
      <c r="J17" s="4">
        <v>1</v>
      </c>
      <c r="K17" s="2" t="s">
        <v>4</v>
      </c>
      <c r="L17" s="5" t="str">
        <f t="shared" si="3"/>
        <v>F3C7</v>
      </c>
    </row>
    <row r="18" spans="1:12" ht="15.75" thickBot="1" x14ac:dyDescent="0.3">
      <c r="A18" s="3">
        <v>15</v>
      </c>
      <c r="B18" s="5">
        <f t="shared" si="2"/>
        <v>62407</v>
      </c>
      <c r="C18" s="4">
        <v>1</v>
      </c>
      <c r="D18" s="4">
        <v>1</v>
      </c>
      <c r="E18" s="4">
        <v>1</v>
      </c>
      <c r="F18" s="4">
        <v>1</v>
      </c>
      <c r="G18" s="4">
        <v>120</v>
      </c>
      <c r="H18" s="4">
        <v>1</v>
      </c>
      <c r="I18" s="4">
        <v>1</v>
      </c>
      <c r="J18" s="4">
        <v>1</v>
      </c>
      <c r="K18" s="2" t="s">
        <v>4</v>
      </c>
      <c r="L18" s="5" t="str">
        <f t="shared" si="3"/>
        <v>F3C7</v>
      </c>
    </row>
    <row r="19" spans="1:12" ht="16.5" thickTop="1" thickBot="1" x14ac:dyDescent="0.3">
      <c r="A19" s="6" t="s">
        <v>0</v>
      </c>
      <c r="B19" s="6" t="s">
        <v>40</v>
      </c>
      <c r="C19" s="6" t="s">
        <v>26</v>
      </c>
      <c r="D19" s="6" t="s">
        <v>27</v>
      </c>
      <c r="E19" s="2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2" t="s">
        <v>4</v>
      </c>
      <c r="L19" s="6" t="s">
        <v>41</v>
      </c>
    </row>
    <row r="20" spans="1:12" ht="16.5" thickTop="1" thickBot="1" x14ac:dyDescent="0.3">
      <c r="A20" s="3">
        <v>32</v>
      </c>
      <c r="B20" s="5">
        <f>_xlfn.BITOR(_xlfn.BITLSHIFT(C20,8),D20)</f>
        <v>37008</v>
      </c>
      <c r="C20" s="4">
        <v>144</v>
      </c>
      <c r="D20" s="4">
        <v>144</v>
      </c>
      <c r="E20" s="2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2" t="s">
        <v>4</v>
      </c>
      <c r="L20" s="5" t="str">
        <f>DEC2HEX(B20)</f>
        <v>9090</v>
      </c>
    </row>
    <row r="21" spans="1:12" ht="16.5" thickTop="1" thickBot="1" x14ac:dyDescent="0.3">
      <c r="A21" s="6" t="s">
        <v>0</v>
      </c>
      <c r="B21" s="6" t="s">
        <v>40</v>
      </c>
      <c r="C21" s="6" t="s">
        <v>28</v>
      </c>
      <c r="D21" s="6" t="s">
        <v>29</v>
      </c>
      <c r="E21" s="2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2" t="s">
        <v>4</v>
      </c>
      <c r="L21" s="6" t="s">
        <v>41</v>
      </c>
    </row>
    <row r="22" spans="1:12" ht="16.5" thickTop="1" thickBot="1" x14ac:dyDescent="0.3">
      <c r="A22" s="3">
        <v>33</v>
      </c>
      <c r="B22" s="5">
        <f>_xlfn.BITOR(_xlfn.BITLSHIFT(C22,8),D22)</f>
        <v>28545</v>
      </c>
      <c r="C22" s="4">
        <v>111</v>
      </c>
      <c r="D22" s="4">
        <v>129</v>
      </c>
      <c r="E22" s="2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2" t="s">
        <v>4</v>
      </c>
      <c r="L22" s="5" t="str">
        <f>DEC2HEX(B22)</f>
        <v>6F81</v>
      </c>
    </row>
    <row r="23" spans="1:12" ht="16.5" thickTop="1" thickBot="1" x14ac:dyDescent="0.3">
      <c r="A23" s="6" t="s">
        <v>0</v>
      </c>
      <c r="B23" s="6" t="s">
        <v>40</v>
      </c>
      <c r="C23" s="6" t="s">
        <v>13</v>
      </c>
      <c r="D23" s="6" t="s">
        <v>14</v>
      </c>
      <c r="E23" s="6" t="s">
        <v>15</v>
      </c>
      <c r="F23" s="6" t="s">
        <v>16</v>
      </c>
      <c r="G23" s="2" t="s">
        <v>4</v>
      </c>
      <c r="H23" s="2" t="s">
        <v>4</v>
      </c>
      <c r="I23" s="2" t="s">
        <v>4</v>
      </c>
      <c r="J23" s="2" t="s">
        <v>4</v>
      </c>
      <c r="K23" s="2" t="s">
        <v>4</v>
      </c>
      <c r="L23" s="6" t="s">
        <v>41</v>
      </c>
    </row>
    <row r="24" spans="1:12" ht="16.5" thickTop="1" thickBot="1" x14ac:dyDescent="0.3">
      <c r="A24" s="3">
        <v>34</v>
      </c>
      <c r="B24" s="5">
        <f>_xlfn.BITOR(_xlfn.BITOR(_xlfn.BITLSHIFT(C24,13),_xlfn.BITLSHIFT(D24,10)),_xlfn.BITOR(_xlfn.BITLSHIFT(E24,7),_xlfn.BITLSHIFT(F24,1)))</f>
        <v>31134</v>
      </c>
      <c r="C24" s="4">
        <v>3</v>
      </c>
      <c r="D24" s="4">
        <v>6</v>
      </c>
      <c r="E24" s="4">
        <v>3</v>
      </c>
      <c r="F24" s="4">
        <v>15</v>
      </c>
      <c r="G24" s="2" t="s">
        <v>4</v>
      </c>
      <c r="H24" s="2" t="s">
        <v>4</v>
      </c>
      <c r="I24" s="2" t="s">
        <v>4</v>
      </c>
      <c r="J24" s="2" t="s">
        <v>4</v>
      </c>
      <c r="K24" s="2" t="s">
        <v>4</v>
      </c>
      <c r="L24" s="5" t="str">
        <f>DEC2HEX(B24)</f>
        <v>799E</v>
      </c>
    </row>
    <row r="25" spans="1:12" ht="16.5" thickTop="1" thickBot="1" x14ac:dyDescent="0.3">
      <c r="A25" s="6" t="s">
        <v>0</v>
      </c>
      <c r="B25" s="6" t="s">
        <v>40</v>
      </c>
      <c r="C25" s="6" t="s">
        <v>17</v>
      </c>
      <c r="D25" s="6" t="s">
        <v>18</v>
      </c>
      <c r="E25" s="6" t="s">
        <v>19</v>
      </c>
      <c r="F25" s="6" t="s">
        <v>20</v>
      </c>
      <c r="G25" s="6" t="s">
        <v>21</v>
      </c>
      <c r="H25" s="6" t="s">
        <v>22</v>
      </c>
      <c r="I25" s="6" t="s">
        <v>23</v>
      </c>
      <c r="J25" s="6" t="s">
        <v>24</v>
      </c>
      <c r="K25" s="6" t="s">
        <v>25</v>
      </c>
      <c r="L25" s="6" t="s">
        <v>41</v>
      </c>
    </row>
    <row r="26" spans="1:12" ht="16.5" thickTop="1" thickBot="1" x14ac:dyDescent="0.3">
      <c r="A26" s="3">
        <v>35</v>
      </c>
      <c r="B26" s="5">
        <f>_xlfn.BITOR(_xlfn.BITOR(_xlfn.BITOR(_xlfn.BITOR(_xlfn.BITLSHIFT(C26,15),_xlfn.BITLSHIFT(D26,14)),_xlfn.BITOR(_xlfn.BITLSHIFT(E26,13),_xlfn.BITLSHIFT(F26,12))),_xlfn.BITOR(_xlfn.BITOR(_xlfn.BITLSHIFT(G26,11),_xlfn.BITLSHIFT(H26,10)),_xlfn.BITOR(_xlfn.BITLSHIFT(I26,9),_xlfn.BITLSHIFT(J26,8)))),K26)</f>
        <v>62463</v>
      </c>
      <c r="C26" s="4">
        <v>1</v>
      </c>
      <c r="D26" s="4">
        <v>1</v>
      </c>
      <c r="E26" s="4">
        <v>1</v>
      </c>
      <c r="F26" s="4">
        <v>1</v>
      </c>
      <c r="G26" s="4">
        <v>0</v>
      </c>
      <c r="H26" s="4">
        <v>0</v>
      </c>
      <c r="I26" s="4">
        <v>1</v>
      </c>
      <c r="J26" s="4">
        <v>1</v>
      </c>
      <c r="K26" s="4">
        <v>255</v>
      </c>
      <c r="L26" s="5" t="str">
        <f>DEC2HEX(B26)</f>
        <v>F3FF</v>
      </c>
    </row>
    <row r="27" spans="1:12" ht="16.5" thickTop="1" thickBot="1" x14ac:dyDescent="0.3">
      <c r="A27" s="6" t="s">
        <v>0</v>
      </c>
      <c r="B27" s="6" t="s">
        <v>40</v>
      </c>
      <c r="C27" s="6" t="s">
        <v>30</v>
      </c>
      <c r="D27" s="6" t="s">
        <v>31</v>
      </c>
      <c r="E27" s="6" t="s">
        <v>32</v>
      </c>
      <c r="F27" s="6" t="s">
        <v>33</v>
      </c>
      <c r="G27" s="2" t="s">
        <v>4</v>
      </c>
      <c r="H27" s="2" t="s">
        <v>4</v>
      </c>
      <c r="I27" s="2" t="s">
        <v>4</v>
      </c>
      <c r="J27" s="2" t="s">
        <v>4</v>
      </c>
      <c r="K27" s="2" t="s">
        <v>4</v>
      </c>
      <c r="L27" s="6" t="s">
        <v>41</v>
      </c>
    </row>
    <row r="28" spans="1:12" ht="16.5" thickTop="1" thickBot="1" x14ac:dyDescent="0.3">
      <c r="A28" s="3">
        <v>36</v>
      </c>
      <c r="B28" s="5">
        <f>_xlfn.BITOR(_xlfn.BITOR(_xlfn.BITLSHIFT(C28,10),_xlfn.BITLSHIFT(D28,5)),_xlfn.BITOR(_xlfn.BITLSHIFT(E28,2),_xlfn.BITLSHIFT(F28,1)))</f>
        <v>39318</v>
      </c>
      <c r="C28" s="4">
        <v>38</v>
      </c>
      <c r="D28" s="4">
        <v>12</v>
      </c>
      <c r="E28" s="4">
        <v>5</v>
      </c>
      <c r="F28" s="4">
        <v>1</v>
      </c>
      <c r="G28" s="2" t="s">
        <v>4</v>
      </c>
      <c r="H28" s="2" t="s">
        <v>4</v>
      </c>
      <c r="I28" s="2" t="s">
        <v>4</v>
      </c>
      <c r="J28" s="2" t="s">
        <v>4</v>
      </c>
      <c r="K28" s="2" t="s">
        <v>4</v>
      </c>
      <c r="L28" s="5" t="str">
        <f>DEC2HEX(B28)</f>
        <v>9996</v>
      </c>
    </row>
    <row r="29" spans="1:12" ht="16.5" thickTop="1" thickBot="1" x14ac:dyDescent="0.3">
      <c r="A29" s="6" t="s">
        <v>0</v>
      </c>
      <c r="B29" s="6" t="s">
        <v>40</v>
      </c>
      <c r="C29" s="6" t="s">
        <v>34</v>
      </c>
      <c r="D29" s="6" t="s">
        <v>35</v>
      </c>
      <c r="E29" s="6" t="s">
        <v>36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2" t="s">
        <v>4</v>
      </c>
      <c r="L29" s="6" t="s">
        <v>41</v>
      </c>
    </row>
    <row r="30" spans="1:12" ht="16.5" thickTop="1" thickBot="1" x14ac:dyDescent="0.3">
      <c r="A30" s="3">
        <v>37</v>
      </c>
      <c r="B30" s="5">
        <f>_xlfn.BITOR(_xlfn.BITOR(_xlfn.BITLSHIFT(C30,6),_xlfn.BITLSHIFT(D30,3)),E30)</f>
        <v>988</v>
      </c>
      <c r="C30" s="4">
        <v>15</v>
      </c>
      <c r="D30" s="4">
        <v>3</v>
      </c>
      <c r="E30" s="4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2" t="s">
        <v>4</v>
      </c>
      <c r="L30" s="5" t="str">
        <f>DEC2HEX(B30)</f>
        <v>3DC</v>
      </c>
    </row>
    <row r="31" spans="1:12" ht="16.5" thickTop="1" thickBot="1" x14ac:dyDescent="0.3">
      <c r="A31" s="6" t="s">
        <v>0</v>
      </c>
      <c r="B31" s="6" t="s">
        <v>40</v>
      </c>
      <c r="C31" s="6" t="s">
        <v>37</v>
      </c>
      <c r="D31" s="6" t="s">
        <v>38</v>
      </c>
      <c r="E31" s="6" t="s">
        <v>39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2" t="s">
        <v>4</v>
      </c>
      <c r="L31" s="6" t="s">
        <v>41</v>
      </c>
    </row>
    <row r="32" spans="1:12" ht="15.75" thickTop="1" x14ac:dyDescent="0.25">
      <c r="A32" s="3">
        <v>38</v>
      </c>
      <c r="B32" s="5">
        <f>_xlfn.BITOR(_xlfn.BITOR(_xlfn.BITLSHIFT(C32,9),_xlfn.BITLSHIFT(D32,3)),E32)</f>
        <v>2251</v>
      </c>
      <c r="C32" s="4">
        <v>4</v>
      </c>
      <c r="D32" s="4">
        <v>25</v>
      </c>
      <c r="E32" s="4">
        <v>3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2" t="s">
        <v>4</v>
      </c>
      <c r="L32" s="5" t="str">
        <f>DEC2HEX(B32)</f>
        <v>8CB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Bagheri</dc:creator>
  <cp:lastModifiedBy>Mahdi Bagheri</cp:lastModifiedBy>
  <dcterms:created xsi:type="dcterms:W3CDTF">2021-10-20T22:27:05Z</dcterms:created>
  <dcterms:modified xsi:type="dcterms:W3CDTF">2021-10-21T02:35:26Z</dcterms:modified>
</cp:coreProperties>
</file>