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es\16_Q4_FA\ComputerArchitecture\Work\"/>
    </mc:Choice>
  </mc:AlternateContent>
  <bookViews>
    <workbookView xWindow="0" yWindow="0" windowWidth="14370" windowHeight="6480" firstSheet="3" activeTab="5"/>
  </bookViews>
  <sheets>
    <sheet name="GEN" sheetId="1" r:id="rId1"/>
    <sheet name="LOAD" sheetId="2" r:id="rId2"/>
    <sheet name="ALU" sheetId="3" r:id="rId3"/>
    <sheet name="MEM-TO-REG" sheetId="4" r:id="rId4"/>
    <sheet name="CONST-TO-REG" sheetId="6" r:id="rId5"/>
    <sheet name="REG-2-MEM" sheetId="9" r:id="rId6"/>
    <sheet name="REG-2-REG" sheetId="10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0" l="1"/>
  <c r="D3" i="10"/>
  <c r="N16" i="10"/>
  <c r="N15" i="10"/>
  <c r="N14" i="10"/>
  <c r="N13" i="10"/>
  <c r="N12" i="10"/>
  <c r="N11" i="10"/>
  <c r="N10" i="10"/>
  <c r="N9" i="10"/>
  <c r="N8" i="10"/>
  <c r="N7" i="10"/>
  <c r="L6" i="10"/>
  <c r="K6" i="10"/>
  <c r="J6" i="10"/>
  <c r="I6" i="10"/>
  <c r="H6" i="10"/>
  <c r="G6" i="10"/>
  <c r="F6" i="10"/>
  <c r="E6" i="10"/>
  <c r="D6" i="10"/>
  <c r="N5" i="10"/>
  <c r="N6" i="10" s="1"/>
  <c r="L3" i="10"/>
  <c r="K3" i="10"/>
  <c r="J3" i="10"/>
  <c r="I3" i="10"/>
  <c r="H3" i="10"/>
  <c r="G3" i="10"/>
  <c r="F3" i="10"/>
  <c r="E3" i="10"/>
  <c r="N2" i="10"/>
  <c r="N3" i="10" s="1"/>
  <c r="G6" i="9"/>
  <c r="N16" i="9"/>
  <c r="N15" i="9"/>
  <c r="N14" i="9"/>
  <c r="N13" i="9"/>
  <c r="N12" i="9"/>
  <c r="N11" i="9"/>
  <c r="N10" i="9"/>
  <c r="N9" i="9"/>
  <c r="N8" i="9"/>
  <c r="N7" i="9"/>
  <c r="L6" i="9"/>
  <c r="K6" i="9"/>
  <c r="J6" i="9"/>
  <c r="I6" i="9"/>
  <c r="H6" i="9"/>
  <c r="F6" i="9"/>
  <c r="E6" i="9"/>
  <c r="D6" i="9"/>
  <c r="N5" i="9"/>
  <c r="N6" i="9" s="1"/>
  <c r="N4" i="9"/>
  <c r="L3" i="9"/>
  <c r="K3" i="9"/>
  <c r="J3" i="9"/>
  <c r="I3" i="9"/>
  <c r="H3" i="9"/>
  <c r="G3" i="9"/>
  <c r="F3" i="9"/>
  <c r="E3" i="9"/>
  <c r="D3" i="9"/>
  <c r="N2" i="9"/>
  <c r="N3" i="9" s="1"/>
  <c r="N16" i="4"/>
  <c r="G6" i="4"/>
  <c r="K11" i="2"/>
  <c r="N4" i="4"/>
  <c r="N8" i="4"/>
  <c r="N9" i="4"/>
  <c r="N10" i="4"/>
  <c r="N11" i="4"/>
  <c r="N12" i="4"/>
  <c r="N13" i="4"/>
  <c r="N14" i="4"/>
  <c r="N15" i="4"/>
  <c r="N7" i="4"/>
  <c r="N5" i="4"/>
  <c r="N6" i="4" s="1"/>
  <c r="N2" i="4"/>
  <c r="N3" i="4" s="1"/>
  <c r="L6" i="4"/>
  <c r="K6" i="4"/>
  <c r="J6" i="4"/>
  <c r="I6" i="4"/>
  <c r="H6" i="4"/>
  <c r="F6" i="4"/>
  <c r="E6" i="4"/>
  <c r="D6" i="4"/>
  <c r="D3" i="4"/>
  <c r="E3" i="4"/>
  <c r="F3" i="4"/>
  <c r="G3" i="4"/>
  <c r="H3" i="4"/>
  <c r="I3" i="4"/>
  <c r="J3" i="4"/>
  <c r="K3" i="4"/>
  <c r="L3" i="4"/>
  <c r="K10" i="2" l="1"/>
  <c r="K3" i="2"/>
  <c r="K6" i="2"/>
  <c r="K4" i="2"/>
  <c r="K7" i="2"/>
  <c r="K8" i="2"/>
  <c r="K9" i="2"/>
  <c r="K5" i="2"/>
  <c r="K12" i="2"/>
  <c r="K2" i="2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</calcChain>
</file>

<file path=xl/sharedStrings.xml><?xml version="1.0" encoding="utf-8"?>
<sst xmlns="http://schemas.openxmlformats.org/spreadsheetml/2006/main" count="420" uniqueCount="82">
  <si>
    <t>ALU</t>
  </si>
  <si>
    <t>N</t>
  </si>
  <si>
    <t>F</t>
  </si>
  <si>
    <t>A</t>
  </si>
  <si>
    <t>B</t>
  </si>
  <si>
    <t>C</t>
  </si>
  <si>
    <t>X</t>
  </si>
  <si>
    <t>MEM TO REG</t>
  </si>
  <si>
    <t>CONST TO REG</t>
  </si>
  <si>
    <t>K</t>
  </si>
  <si>
    <t>REG TO REG COND</t>
  </si>
  <si>
    <t>Z</t>
  </si>
  <si>
    <t>P</t>
  </si>
  <si>
    <t>Register Input Select</t>
  </si>
  <si>
    <t>RegInpSel</t>
  </si>
  <si>
    <t>OpCodeClk</t>
  </si>
  <si>
    <t>RegAClk</t>
  </si>
  <si>
    <t>RegBClk</t>
  </si>
  <si>
    <t>RegCClk</t>
  </si>
  <si>
    <t>Helper Register A</t>
  </si>
  <si>
    <t>Helper Register B</t>
  </si>
  <si>
    <t>Helper Register C</t>
  </si>
  <si>
    <t>Parameter</t>
  </si>
  <si>
    <t>ParamClk</t>
  </si>
  <si>
    <t>InsRegSel</t>
  </si>
  <si>
    <t>InsRegClk</t>
  </si>
  <si>
    <t>ALUInAClk</t>
  </si>
  <si>
    <t>ALUInBClk</t>
  </si>
  <si>
    <t>Instruction Out Select</t>
  </si>
  <si>
    <t>Instruction Register</t>
  </si>
  <si>
    <t>ALUOutClk</t>
  </si>
  <si>
    <t>ALU Input A</t>
  </si>
  <si>
    <t>ALU Input B</t>
  </si>
  <si>
    <t>ALU Output</t>
  </si>
  <si>
    <t>General Register</t>
  </si>
  <si>
    <t>OpCode</t>
  </si>
  <si>
    <t>General Register Select</t>
  </si>
  <si>
    <t>RegClk</t>
  </si>
  <si>
    <t>RegSelClk</t>
  </si>
  <si>
    <t>RegInClk</t>
  </si>
  <si>
    <t>RegOutClk</t>
  </si>
  <si>
    <t>MemClk</t>
  </si>
  <si>
    <t>MemSelClk</t>
  </si>
  <si>
    <t>MemInClk</t>
  </si>
  <si>
    <t>MemOutClk</t>
  </si>
  <si>
    <t>CarryInClk</t>
  </si>
  <si>
    <t>General Register Input</t>
  </si>
  <si>
    <t>General Register Output</t>
  </si>
  <si>
    <t>Memory</t>
  </si>
  <si>
    <t>Memory Select</t>
  </si>
  <si>
    <t>Memory Input</t>
  </si>
  <si>
    <t>Memory Output</t>
  </si>
  <si>
    <t xml:space="preserve">Carry Input </t>
  </si>
  <si>
    <t>Instruction Register Select</t>
  </si>
  <si>
    <t>00</t>
  </si>
  <si>
    <t>11</t>
  </si>
  <si>
    <t>1</t>
  </si>
  <si>
    <t>01</t>
  </si>
  <si>
    <t>10</t>
  </si>
  <si>
    <t>REG TO MEM</t>
  </si>
  <si>
    <t>C=Result</t>
  </si>
  <si>
    <t>A=Dest Reg</t>
  </si>
  <si>
    <t>F=ALU Op</t>
  </si>
  <si>
    <t>A=Src Reg</t>
  </si>
  <si>
    <t>A=ALU InA</t>
  </si>
  <si>
    <t>B=ALU InB</t>
  </si>
  <si>
    <t>B=Mem Addr</t>
  </si>
  <si>
    <t>K=Constant</t>
  </si>
  <si>
    <t>N=inv. ALUa/b</t>
  </si>
  <si>
    <t>Conditional Flags</t>
  </si>
  <si>
    <t>N=Negative</t>
  </si>
  <si>
    <t>Z=Zero</t>
  </si>
  <si>
    <t>P=Positive</t>
  </si>
  <si>
    <t>B=Dest Reg</t>
  </si>
  <si>
    <t>Decode</t>
  </si>
  <si>
    <t>Reset</t>
  </si>
  <si>
    <t>Mem Addr</t>
  </si>
  <si>
    <t>Dest Reg</t>
  </si>
  <si>
    <t>Done</t>
  </si>
  <si>
    <t>Src Reg</t>
  </si>
  <si>
    <t>REG-2-REG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</si>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</sst>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right" indent="1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0" fillId="0" borderId="1" xfId="0" applyFill="1" applyBorder="1" applyAlignment="1">
      <alignment horizontal="right" vertical="center" indent="1"/>
    </xf>
    <xf numFmtId="0" fontId="0" fillId="0" borderId="5" xfId="0" applyFill="1" applyBorder="1" applyAlignment="1">
      <alignment horizontal="right" vertical="center" indent="1"/>
    </xf>
    <xf numFmtId="0" fontId="0" fillId="0" borderId="3" xfId="0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0" borderId="5" xfId="0" applyBorder="1" applyAlignment="1">
      <alignment horizontal="right" indent="1"/>
    </xf>
    <xf numFmtId="0" fontId="0" fillId="0" borderId="7" xfId="0" applyBorder="1" applyAlignment="1">
      <alignment horizontal="right" indent="1"/>
    </xf>
    <xf numFmtId="0" fontId="0" fillId="0" borderId="8" xfId="0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1"/>
  <sheetViews>
    <sheetView zoomScale="140" zoomScaleNormal="140" workbookViewId="0">
      <selection activeCell="N14" sqref="N14"/>
    </sheetView>
  </sheetViews>
  <sheetFormatPr defaultColWidth="3.625" defaultRowHeight="15" x14ac:dyDescent="0.25"/>
  <cols>
    <col min="2" max="2" width="14.875" style="2" bestFit="1" customWidth="1"/>
    <col min="3" max="18" width="3.125" style="1" customWidth="1"/>
    <col min="20" max="20" width="11.875" bestFit="1" customWidth="1"/>
    <col min="21" max="21" width="10.875" bestFit="1" customWidth="1"/>
    <col min="22" max="22" width="12" bestFit="1" customWidth="1"/>
    <col min="23" max="23" width="13.375" bestFit="1" customWidth="1"/>
    <col min="24" max="24" width="8.625" bestFit="1" customWidth="1"/>
    <col min="26" max="26" width="20.625" style="17" customWidth="1"/>
    <col min="27" max="27" width="10" customWidth="1"/>
    <col min="28" max="61" width="8.25" customWidth="1"/>
  </cols>
  <sheetData>
    <row r="2" spans="1:27" x14ac:dyDescent="0.25">
      <c r="C2" s="1">
        <v>15</v>
      </c>
      <c r="D2" s="1">
        <v>14</v>
      </c>
      <c r="E2" s="1">
        <v>13</v>
      </c>
      <c r="F2" s="1">
        <v>12</v>
      </c>
      <c r="G2" s="1">
        <v>11</v>
      </c>
      <c r="H2" s="1">
        <v>10</v>
      </c>
      <c r="I2" s="1">
        <v>9</v>
      </c>
      <c r="J2" s="1">
        <v>8</v>
      </c>
      <c r="K2" s="1">
        <v>7</v>
      </c>
      <c r="L2" s="1">
        <v>6</v>
      </c>
      <c r="M2" s="1">
        <v>5</v>
      </c>
      <c r="N2" s="1">
        <v>4</v>
      </c>
      <c r="O2" s="1">
        <v>3</v>
      </c>
      <c r="P2" s="1">
        <v>2</v>
      </c>
      <c r="Q2" s="1">
        <v>1</v>
      </c>
      <c r="R2" s="1">
        <v>0</v>
      </c>
      <c r="Z2" s="10" t="s">
        <v>13</v>
      </c>
      <c r="AA2" s="3" t="s">
        <v>14</v>
      </c>
    </row>
    <row r="3" spans="1:27" x14ac:dyDescent="0.25">
      <c r="A3">
        <v>0</v>
      </c>
      <c r="B3" s="2" t="s">
        <v>0</v>
      </c>
      <c r="C3" s="50">
        <v>1</v>
      </c>
      <c r="D3" s="45" t="s">
        <v>1</v>
      </c>
      <c r="E3" s="45" t="s">
        <v>1</v>
      </c>
      <c r="F3" s="45" t="s">
        <v>2</v>
      </c>
      <c r="G3" s="45" t="s">
        <v>2</v>
      </c>
      <c r="H3" s="48" t="s">
        <v>3</v>
      </c>
      <c r="I3" s="48" t="s">
        <v>3</v>
      </c>
      <c r="J3" s="48" t="s">
        <v>3</v>
      </c>
      <c r="K3" s="47" t="s">
        <v>4</v>
      </c>
      <c r="L3" s="47" t="s">
        <v>4</v>
      </c>
      <c r="M3" s="47" t="s">
        <v>4</v>
      </c>
      <c r="N3" s="46" t="s">
        <v>5</v>
      </c>
      <c r="O3" s="46" t="s">
        <v>5</v>
      </c>
      <c r="P3" s="46" t="s">
        <v>5</v>
      </c>
      <c r="Q3" s="44" t="s">
        <v>6</v>
      </c>
      <c r="R3" s="44" t="s">
        <v>6</v>
      </c>
      <c r="T3" s="57" t="s">
        <v>68</v>
      </c>
      <c r="U3" s="57" t="s">
        <v>62</v>
      </c>
      <c r="V3" s="48" t="s">
        <v>64</v>
      </c>
      <c r="W3" s="47" t="s">
        <v>65</v>
      </c>
      <c r="X3" s="46" t="s">
        <v>60</v>
      </c>
      <c r="Z3" s="11" t="s">
        <v>35</v>
      </c>
      <c r="AA3" s="4" t="s">
        <v>15</v>
      </c>
    </row>
    <row r="4" spans="1:27" x14ac:dyDescent="0.25">
      <c r="A4">
        <v>1</v>
      </c>
      <c r="B4" s="2" t="s">
        <v>7</v>
      </c>
      <c r="C4" s="50">
        <v>0</v>
      </c>
      <c r="D4" s="44">
        <v>0</v>
      </c>
      <c r="E4" s="44">
        <v>0</v>
      </c>
      <c r="F4" s="51">
        <v>0</v>
      </c>
      <c r="G4" s="51">
        <v>0</v>
      </c>
      <c r="H4" s="48" t="s">
        <v>3</v>
      </c>
      <c r="I4" s="48" t="s">
        <v>3</v>
      </c>
      <c r="J4" s="48" t="s">
        <v>3</v>
      </c>
      <c r="K4" s="47" t="s">
        <v>4</v>
      </c>
      <c r="L4" s="47" t="s">
        <v>4</v>
      </c>
      <c r="M4" s="47" t="s">
        <v>4</v>
      </c>
      <c r="N4" s="44" t="s">
        <v>6</v>
      </c>
      <c r="O4" s="44" t="s">
        <v>6</v>
      </c>
      <c r="P4" s="44" t="s">
        <v>6</v>
      </c>
      <c r="Q4" s="44" t="s">
        <v>6</v>
      </c>
      <c r="R4" s="44" t="s">
        <v>6</v>
      </c>
      <c r="T4" s="48" t="s">
        <v>61</v>
      </c>
      <c r="U4" s="47" t="s">
        <v>66</v>
      </c>
      <c r="X4" s="54"/>
      <c r="Z4" s="12" t="s">
        <v>19</v>
      </c>
      <c r="AA4" s="4" t="s">
        <v>16</v>
      </c>
    </row>
    <row r="5" spans="1:27" x14ac:dyDescent="0.25">
      <c r="A5">
        <v>2</v>
      </c>
      <c r="B5" s="2" t="s">
        <v>8</v>
      </c>
      <c r="C5" s="50">
        <v>0</v>
      </c>
      <c r="D5" s="44">
        <v>0</v>
      </c>
      <c r="E5" s="44">
        <v>0</v>
      </c>
      <c r="F5" s="51">
        <v>0</v>
      </c>
      <c r="G5" s="51">
        <v>1</v>
      </c>
      <c r="H5" s="48" t="s">
        <v>3</v>
      </c>
      <c r="I5" s="48" t="s">
        <v>3</v>
      </c>
      <c r="J5" s="48" t="s">
        <v>3</v>
      </c>
      <c r="K5" s="49" t="s">
        <v>9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T5" s="48" t="s">
        <v>61</v>
      </c>
      <c r="U5" s="49" t="s">
        <v>67</v>
      </c>
      <c r="X5" s="55"/>
      <c r="Z5" s="12" t="s">
        <v>20</v>
      </c>
      <c r="AA5" s="4" t="s">
        <v>17</v>
      </c>
    </row>
    <row r="6" spans="1:27" x14ac:dyDescent="0.25">
      <c r="A6">
        <v>3</v>
      </c>
      <c r="B6" s="2" t="s">
        <v>59</v>
      </c>
      <c r="C6" s="50">
        <v>0</v>
      </c>
      <c r="D6" s="44">
        <v>0</v>
      </c>
      <c r="E6" s="44">
        <v>0</v>
      </c>
      <c r="F6" s="51">
        <v>1</v>
      </c>
      <c r="G6" s="51">
        <v>0</v>
      </c>
      <c r="H6" s="48" t="s">
        <v>3</v>
      </c>
      <c r="I6" s="48" t="s">
        <v>3</v>
      </c>
      <c r="J6" s="48" t="s">
        <v>3</v>
      </c>
      <c r="K6" s="47" t="s">
        <v>4</v>
      </c>
      <c r="L6" s="47" t="s">
        <v>4</v>
      </c>
      <c r="M6" s="47" t="s">
        <v>4</v>
      </c>
      <c r="N6" s="44" t="s">
        <v>6</v>
      </c>
      <c r="O6" s="44" t="s">
        <v>6</v>
      </c>
      <c r="P6" s="44" t="s">
        <v>6</v>
      </c>
      <c r="Q6" s="44" t="s">
        <v>6</v>
      </c>
      <c r="R6" s="44" t="s">
        <v>6</v>
      </c>
      <c r="T6" s="48" t="s">
        <v>63</v>
      </c>
      <c r="U6" s="47" t="s">
        <v>66</v>
      </c>
      <c r="X6" s="54"/>
      <c r="Z6" s="12" t="s">
        <v>21</v>
      </c>
      <c r="AA6" s="4" t="s">
        <v>18</v>
      </c>
    </row>
    <row r="7" spans="1:27" x14ac:dyDescent="0.25">
      <c r="A7">
        <v>4</v>
      </c>
      <c r="B7" s="2" t="s">
        <v>10</v>
      </c>
      <c r="C7" s="50">
        <v>0</v>
      </c>
      <c r="D7" s="44">
        <v>0</v>
      </c>
      <c r="E7" s="44">
        <v>0</v>
      </c>
      <c r="F7" s="51">
        <v>1</v>
      </c>
      <c r="G7" s="51">
        <v>1</v>
      </c>
      <c r="H7" s="48" t="s">
        <v>3</v>
      </c>
      <c r="I7" s="48" t="s">
        <v>3</v>
      </c>
      <c r="J7" s="48" t="s">
        <v>3</v>
      </c>
      <c r="K7" s="47" t="s">
        <v>4</v>
      </c>
      <c r="L7" s="47" t="s">
        <v>4</v>
      </c>
      <c r="M7" s="47" t="s">
        <v>4</v>
      </c>
      <c r="N7" s="45" t="s">
        <v>1</v>
      </c>
      <c r="O7" s="45" t="s">
        <v>11</v>
      </c>
      <c r="P7" s="45" t="s">
        <v>12</v>
      </c>
      <c r="Q7" s="44" t="s">
        <v>6</v>
      </c>
      <c r="R7" s="44" t="s">
        <v>6</v>
      </c>
      <c r="T7" s="48" t="s">
        <v>63</v>
      </c>
      <c r="U7" s="47" t="s">
        <v>73</v>
      </c>
      <c r="V7" s="56" t="s">
        <v>70</v>
      </c>
      <c r="W7" s="56" t="s">
        <v>71</v>
      </c>
      <c r="X7" s="57" t="s">
        <v>72</v>
      </c>
      <c r="Z7" s="13" t="s">
        <v>22</v>
      </c>
      <c r="AA7" s="5" t="s">
        <v>23</v>
      </c>
    </row>
    <row r="8" spans="1:27" x14ac:dyDescent="0.25">
      <c r="V8" s="58" t="s">
        <v>69</v>
      </c>
      <c r="W8" s="58"/>
      <c r="X8" s="58"/>
      <c r="Z8" s="14" t="s">
        <v>28</v>
      </c>
      <c r="AA8" s="6" t="s">
        <v>24</v>
      </c>
    </row>
    <row r="9" spans="1:27" x14ac:dyDescent="0.25">
      <c r="Z9" s="15" t="s">
        <v>29</v>
      </c>
      <c r="AA9" s="7" t="s">
        <v>25</v>
      </c>
    </row>
    <row r="10" spans="1:27" x14ac:dyDescent="0.25">
      <c r="Z10" s="14" t="s">
        <v>31</v>
      </c>
      <c r="AA10" s="8" t="s">
        <v>26</v>
      </c>
    </row>
    <row r="11" spans="1:27" x14ac:dyDescent="0.25">
      <c r="Z11" s="16" t="s">
        <v>32</v>
      </c>
      <c r="AA11" s="9" t="s">
        <v>27</v>
      </c>
    </row>
    <row r="12" spans="1:27" x14ac:dyDescent="0.25">
      <c r="Z12" s="15" t="s">
        <v>33</v>
      </c>
      <c r="AA12" s="7" t="s">
        <v>30</v>
      </c>
    </row>
    <row r="13" spans="1:27" x14ac:dyDescent="0.25">
      <c r="Z13" s="14" t="s">
        <v>34</v>
      </c>
      <c r="AA13" s="8" t="s">
        <v>37</v>
      </c>
    </row>
    <row r="14" spans="1:27" x14ac:dyDescent="0.25">
      <c r="Z14" s="11" t="s">
        <v>36</v>
      </c>
      <c r="AA14" s="9" t="s">
        <v>38</v>
      </c>
    </row>
    <row r="15" spans="1:27" x14ac:dyDescent="0.25">
      <c r="Z15" s="11" t="s">
        <v>46</v>
      </c>
      <c r="AA15" s="9" t="s">
        <v>39</v>
      </c>
    </row>
    <row r="16" spans="1:27" x14ac:dyDescent="0.25">
      <c r="Z16" s="18" t="s">
        <v>47</v>
      </c>
      <c r="AA16" s="7" t="s">
        <v>40</v>
      </c>
    </row>
    <row r="17" spans="26:27" x14ac:dyDescent="0.25">
      <c r="Z17" s="10" t="s">
        <v>48</v>
      </c>
      <c r="AA17" s="8" t="s">
        <v>41</v>
      </c>
    </row>
    <row r="18" spans="26:27" x14ac:dyDescent="0.25">
      <c r="Z18" s="11" t="s">
        <v>49</v>
      </c>
      <c r="AA18" s="9" t="s">
        <v>42</v>
      </c>
    </row>
    <row r="19" spans="26:27" x14ac:dyDescent="0.25">
      <c r="Z19" s="11" t="s">
        <v>50</v>
      </c>
      <c r="AA19" s="9" t="s">
        <v>43</v>
      </c>
    </row>
    <row r="20" spans="26:27" x14ac:dyDescent="0.25">
      <c r="Z20" s="18" t="s">
        <v>51</v>
      </c>
      <c r="AA20" s="7" t="s">
        <v>44</v>
      </c>
    </row>
    <row r="21" spans="26:27" x14ac:dyDescent="0.25">
      <c r="Z21" s="19" t="s">
        <v>52</v>
      </c>
      <c r="AA21" s="20" t="s">
        <v>45</v>
      </c>
    </row>
  </sheetData>
  <mergeCells count="1">
    <mergeCell ref="V8:X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60" zoomScaleNormal="160" workbookViewId="0">
      <selection activeCell="F7" sqref="F7"/>
    </sheetView>
  </sheetViews>
  <sheetFormatPr defaultRowHeight="15" x14ac:dyDescent="0.25"/>
  <cols>
    <col min="1" max="1" width="2.75" customWidth="1"/>
    <col min="2" max="2" width="21.75" hidden="1" customWidth="1"/>
    <col min="3" max="3" width="10" style="1" bestFit="1" customWidth="1"/>
    <col min="4" max="9" width="3.625" customWidth="1"/>
    <col min="10" max="10" width="3.75" customWidth="1"/>
    <col min="11" max="11" width="11.25" style="53" bestFit="1" customWidth="1"/>
    <col min="12" max="14" width="9" customWidth="1"/>
  </cols>
  <sheetData>
    <row r="1" spans="2:12" ht="15.75" thickBot="1" x14ac:dyDescent="0.3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/>
      <c r="K1" s="52"/>
      <c r="L1" s="1"/>
    </row>
    <row r="2" spans="2:12" x14ac:dyDescent="0.25">
      <c r="B2" s="14" t="s">
        <v>53</v>
      </c>
      <c r="C2" s="29" t="s">
        <v>24</v>
      </c>
      <c r="D2" s="23" t="s">
        <v>55</v>
      </c>
      <c r="E2" s="23"/>
      <c r="F2" s="23"/>
      <c r="G2" s="23"/>
      <c r="H2" s="23"/>
      <c r="I2" s="24"/>
      <c r="J2" s="21"/>
      <c r="K2" s="52" t="str">
        <f>TRIM(_xlfn.CONCAT(IF(ISBLANK(D2),"",$D$1), " ", IF(ISBLANK(E2),"",$E$1), " ", IF(ISBLANK(F2),"",$F$1), " ", IF(ISBLANK(G2),"",$G$1), " ", IF(ISBLANK(H2),"",$H$1), " ", IF(ISBLANK(I2),"",$I$1)))</f>
        <v>0</v>
      </c>
      <c r="L2" s="21"/>
    </row>
    <row r="3" spans="2:12" ht="15.75" thickBot="1" x14ac:dyDescent="0.3">
      <c r="B3" s="11" t="s">
        <v>36</v>
      </c>
      <c r="C3" s="66" t="s">
        <v>38</v>
      </c>
      <c r="D3" s="37" t="s">
        <v>56</v>
      </c>
      <c r="E3" s="37"/>
      <c r="F3" s="37"/>
      <c r="G3" s="37"/>
      <c r="H3" s="37"/>
      <c r="I3" s="38"/>
      <c r="J3" s="21"/>
      <c r="K3" s="52" t="str">
        <f>TRIM(_xlfn.CONCAT(IF(ISBLANK(D3),"",$D$1), " ", IF(ISBLANK(E3),"",$E$1), " ", IF(ISBLANK(F3),"",$F$1), " ", IF(ISBLANK(G3),"",$G$1), " ", IF(ISBLANK(H3),"",$H$1), " ", IF(ISBLANK(I3),"",$I$1)))</f>
        <v>0</v>
      </c>
      <c r="L3" s="21"/>
    </row>
    <row r="4" spans="2:12" ht="15.75" thickBot="1" x14ac:dyDescent="0.3">
      <c r="B4" s="18" t="s">
        <v>47</v>
      </c>
      <c r="C4" s="67" t="s">
        <v>40</v>
      </c>
      <c r="D4" s="42"/>
      <c r="E4" s="42" t="s">
        <v>56</v>
      </c>
      <c r="F4" s="42"/>
      <c r="G4" s="42"/>
      <c r="H4" s="42"/>
      <c r="I4" s="43"/>
      <c r="J4" s="21"/>
      <c r="K4" s="52" t="str">
        <f>TRIM(_xlfn.CONCAT(IF(ISBLANK(D4),"",$D$1), " ", IF(ISBLANK(E4),"",$E$1), " ", IF(ISBLANK(F4),"",$F$1), " ", IF(ISBLANK(G4),"",$G$1), " ", IF(ISBLANK(H4),"",$H$1), " ", IF(ISBLANK(I4),"",$I$1)))</f>
        <v>1</v>
      </c>
      <c r="L4" s="21"/>
    </row>
    <row r="5" spans="2:12" x14ac:dyDescent="0.25">
      <c r="B5" s="10" t="s">
        <v>13</v>
      </c>
      <c r="C5" s="29" t="s">
        <v>14</v>
      </c>
      <c r="D5" s="23"/>
      <c r="E5" s="23"/>
      <c r="F5" s="23" t="s">
        <v>55</v>
      </c>
      <c r="G5" s="23"/>
      <c r="H5" s="23"/>
      <c r="I5" s="24"/>
      <c r="J5" s="21"/>
      <c r="K5" s="52" t="str">
        <f t="shared" ref="K5" si="0">TRIM(_xlfn.CONCAT(IF(ISBLANK(D5),"",$D$1), " ", IF(ISBLANK(E5),"",$E$1), " ", IF(ISBLANK(F5),"",$F$1), " ", IF(ISBLANK(G5),"",$G$1), " ", IF(ISBLANK(H5),"",$H$1), " ", IF(ISBLANK(I5),"",$I$1)))</f>
        <v>2</v>
      </c>
      <c r="L5" s="21"/>
    </row>
    <row r="6" spans="2:12" ht="15.75" thickBot="1" x14ac:dyDescent="0.3">
      <c r="B6" s="11" t="s">
        <v>46</v>
      </c>
      <c r="C6" s="66" t="s">
        <v>39</v>
      </c>
      <c r="D6" s="37"/>
      <c r="E6" s="37"/>
      <c r="F6" s="37" t="s">
        <v>56</v>
      </c>
      <c r="G6" s="37"/>
      <c r="H6" s="37"/>
      <c r="I6" s="38"/>
      <c r="J6" s="21"/>
      <c r="K6" s="52" t="str">
        <f>TRIM(_xlfn.CONCAT(IF(ISBLANK(D6),"",$D$1), " ", IF(ISBLANK(E6),"",$E$1), " ", IF(ISBLANK(F6),"",$F$1), " ", IF(ISBLANK(G6),"",$G$1), " ", IF(ISBLANK(H6),"",$H$1), " ", IF(ISBLANK(I6),"",$I$1)))</f>
        <v>2</v>
      </c>
      <c r="L6" s="21"/>
    </row>
    <row r="7" spans="2:12" x14ac:dyDescent="0.25">
      <c r="B7" s="11" t="s">
        <v>49</v>
      </c>
      <c r="C7" s="68" t="s">
        <v>42</v>
      </c>
      <c r="D7" s="23"/>
      <c r="E7" s="23"/>
      <c r="F7" s="23" t="s">
        <v>56</v>
      </c>
      <c r="G7" s="23"/>
      <c r="H7" s="23"/>
      <c r="I7" s="24"/>
      <c r="J7" s="21"/>
      <c r="K7" s="52" t="str">
        <f>TRIM(_xlfn.CONCAT(IF(ISBLANK(D7),"",$D$1), " ", IF(ISBLANK(E7),"",$E$1), " ", IF(ISBLANK(F7),"",$F$1), " ", IF(ISBLANK(G7),"",$G$1), " ", IF(ISBLANK(H7),"",$H$1), " ", IF(ISBLANK(I7),"",$I$1)))</f>
        <v>2</v>
      </c>
      <c r="L7" s="21"/>
    </row>
    <row r="8" spans="2:12" ht="15.75" thickBot="1" x14ac:dyDescent="0.3">
      <c r="B8" s="18" t="s">
        <v>51</v>
      </c>
      <c r="C8" s="66" t="s">
        <v>44</v>
      </c>
      <c r="D8" s="37"/>
      <c r="E8" s="37"/>
      <c r="F8" s="37" t="s">
        <v>56</v>
      </c>
      <c r="G8" s="37"/>
      <c r="H8" s="37"/>
      <c r="I8" s="38"/>
      <c r="J8" s="21"/>
      <c r="K8" s="52" t="str">
        <f>TRIM(_xlfn.CONCAT(IF(ISBLANK(D8),"",$D$1), " ", IF(ISBLANK(E8),"",$E$1), " ", IF(ISBLANK(F8),"",$F$1), " ", IF(ISBLANK(G8),"",$G$1), " ", IF(ISBLANK(H8),"",$H$1), " ", IF(ISBLANK(I8),"",$I$1)))</f>
        <v>2</v>
      </c>
      <c r="L8" s="21"/>
    </row>
    <row r="9" spans="2:12" ht="15.75" thickBot="1" x14ac:dyDescent="0.3">
      <c r="B9" s="19" t="s">
        <v>52</v>
      </c>
      <c r="C9" s="67" t="s">
        <v>45</v>
      </c>
      <c r="D9" s="42"/>
      <c r="E9" s="42"/>
      <c r="F9" s="42" t="s">
        <v>56</v>
      </c>
      <c r="G9" s="42"/>
      <c r="H9" s="42"/>
      <c r="I9" s="43"/>
      <c r="J9" s="21"/>
      <c r="K9" s="52" t="str">
        <f>TRIM(_xlfn.CONCAT(IF(ISBLANK(D9),"",$D$1), " ", IF(ISBLANK(E9),"",$E$1), " ", IF(ISBLANK(F9),"",$F$1), " ", IF(ISBLANK(G9),"",$G$1), " ", IF(ISBLANK(H9),"",$H$1), " ", IF(ISBLANK(I9),"",$I$1)))</f>
        <v>2</v>
      </c>
      <c r="L9" s="21"/>
    </row>
    <row r="10" spans="2:12" ht="15.75" thickBot="1" x14ac:dyDescent="0.3">
      <c r="B10" s="14" t="s">
        <v>34</v>
      </c>
      <c r="C10" s="67" t="s">
        <v>37</v>
      </c>
      <c r="D10" s="42"/>
      <c r="E10" s="42"/>
      <c r="F10" s="42"/>
      <c r="G10" s="42" t="s">
        <v>56</v>
      </c>
      <c r="H10" s="42"/>
      <c r="I10" s="43"/>
      <c r="J10" s="21"/>
      <c r="K10" s="52" t="str">
        <f>TRIM(_xlfn.CONCAT(IF(ISBLANK(D10),"",$D$1), " ", IF(ISBLANK(E10),"",$E$1), " ", IF(ISBLANK(F10),"",$F$1), " ", IF(ISBLANK(G10),"",$G$1), " ", IF(ISBLANK(H10),"",$H$1), " ", IF(ISBLANK(I10),"",$I$1)))</f>
        <v>3</v>
      </c>
      <c r="L10" s="21"/>
    </row>
    <row r="11" spans="2:12" x14ac:dyDescent="0.25">
      <c r="B11" s="15" t="s">
        <v>29</v>
      </c>
      <c r="C11" s="69" t="s">
        <v>25</v>
      </c>
      <c r="D11" s="70"/>
      <c r="E11" s="70"/>
      <c r="F11" s="70"/>
      <c r="G11" s="70"/>
      <c r="H11" s="70" t="s">
        <v>56</v>
      </c>
      <c r="I11" s="71"/>
      <c r="J11" s="21"/>
      <c r="K11" s="52" t="str">
        <f t="shared" ref="K11" si="1">TRIM(_xlfn.CONCAT(IF(ISBLANK(D11),"",$D$1), " ", IF(ISBLANK(E11),"",$E$1), " ", IF(ISBLANK(F11),"",$F$1), " ", IF(ISBLANK(G11),"",$G$1), " ", IF(ISBLANK(H11),"",$H$1), " ", IF(ISBLANK(I11),"",$I$1)))</f>
        <v>4</v>
      </c>
      <c r="L11" s="21"/>
    </row>
    <row r="12" spans="2:12" ht="15.75" thickBot="1" x14ac:dyDescent="0.3">
      <c r="B12" s="11" t="s">
        <v>35</v>
      </c>
      <c r="C12" s="72" t="s">
        <v>74</v>
      </c>
      <c r="D12" s="37"/>
      <c r="E12" s="37"/>
      <c r="F12" s="37"/>
      <c r="G12" s="37"/>
      <c r="H12" s="37"/>
      <c r="I12" s="38" t="s">
        <v>56</v>
      </c>
      <c r="J12" s="21"/>
      <c r="K12" s="52" t="str">
        <f>TRIM(_xlfn.CONCAT(IF(ISBLANK(D12),"",$D$1), " ", IF(ISBLANK(E12),"",$E$1), " ", IF(ISBLANK(F12),"",$F$1), " ", IF(ISBLANK(G12),"",$G$1), " ", IF(ISBLANK(H12),"",$H$1), " ", IF(ISBLANK(I12),"",$I$1)))</f>
        <v>5</v>
      </c>
      <c r="L12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zoomScale="160" zoomScaleNormal="160" workbookViewId="0">
      <pane ySplit="1" topLeftCell="A2" activePane="bottomLeft" state="frozen"/>
      <selection pane="bottomLeft" activeCell="AA3" sqref="AA3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30" width="2.625" customWidth="1"/>
    <col min="31" max="31" width="2.125" customWidth="1"/>
    <col min="32" max="32" width="11.875" bestFit="1" customWidth="1"/>
    <col min="33" max="33" width="8.375" bestFit="1" customWidth="1"/>
    <col min="35" max="35" width="8.75" bestFit="1" customWidth="1"/>
    <col min="36" max="36" width="7.375" bestFit="1" customWidth="1"/>
  </cols>
  <sheetData>
    <row r="1" spans="2:36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0</v>
      </c>
      <c r="O1" s="50">
        <v>1</v>
      </c>
      <c r="P1" s="45" t="s">
        <v>1</v>
      </c>
      <c r="Q1" s="45" t="s">
        <v>1</v>
      </c>
      <c r="R1" s="45" t="s">
        <v>2</v>
      </c>
      <c r="S1" s="45" t="s">
        <v>2</v>
      </c>
      <c r="T1" s="48" t="s">
        <v>3</v>
      </c>
      <c r="U1" s="48" t="s">
        <v>3</v>
      </c>
      <c r="V1" s="48" t="s">
        <v>3</v>
      </c>
      <c r="W1" s="47" t="s">
        <v>4</v>
      </c>
      <c r="X1" s="47" t="s">
        <v>4</v>
      </c>
      <c r="Y1" s="47" t="s">
        <v>4</v>
      </c>
      <c r="Z1" s="46" t="s">
        <v>5</v>
      </c>
      <c r="AA1" s="46" t="s">
        <v>5</v>
      </c>
      <c r="AB1" s="46" t="s">
        <v>5</v>
      </c>
      <c r="AC1" s="44" t="s">
        <v>6</v>
      </c>
      <c r="AD1" s="44" t="s">
        <v>6</v>
      </c>
      <c r="AF1" s="57" t="s">
        <v>68</v>
      </c>
      <c r="AG1" s="57" t="s">
        <v>62</v>
      </c>
      <c r="AH1" s="48" t="s">
        <v>64</v>
      </c>
      <c r="AI1" s="47" t="s">
        <v>65</v>
      </c>
      <c r="AJ1" s="46" t="s">
        <v>60</v>
      </c>
    </row>
    <row r="2" spans="2:36" x14ac:dyDescent="0.25">
      <c r="B2" s="10" t="s">
        <v>13</v>
      </c>
      <c r="C2" s="26" t="s">
        <v>14</v>
      </c>
      <c r="D2" s="32"/>
      <c r="E2" s="23"/>
      <c r="F2" s="23"/>
      <c r="G2" s="23"/>
      <c r="H2" s="23"/>
      <c r="I2" s="23"/>
      <c r="J2" s="23"/>
      <c r="K2" s="23" t="s">
        <v>58</v>
      </c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7</v>
      </c>
    </row>
    <row r="3" spans="2:36" x14ac:dyDescent="0.25">
      <c r="B3" s="11" t="s">
        <v>35</v>
      </c>
      <c r="C3" s="27" t="s">
        <v>15</v>
      </c>
      <c r="D3" s="33"/>
      <c r="E3" s="22"/>
      <c r="F3" s="22"/>
      <c r="G3" s="22"/>
      <c r="H3" s="22"/>
      <c r="I3" s="22"/>
      <c r="J3" s="22"/>
      <c r="K3" s="22"/>
      <c r="L3" s="25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36" x14ac:dyDescent="0.25">
      <c r="B4" s="12" t="s">
        <v>19</v>
      </c>
      <c r="C4" s="27" t="s">
        <v>16</v>
      </c>
      <c r="D4" s="33"/>
      <c r="E4" s="22"/>
      <c r="F4" s="22"/>
      <c r="G4" s="22"/>
      <c r="H4" s="22"/>
      <c r="I4" s="22"/>
      <c r="J4" s="22"/>
      <c r="K4" s="22"/>
      <c r="L4" s="25"/>
      <c r="N4" t="str">
        <f t="shared" si="0"/>
        <v/>
      </c>
    </row>
    <row r="5" spans="2:36" x14ac:dyDescent="0.25">
      <c r="B5" s="12" t="s">
        <v>20</v>
      </c>
      <c r="C5" s="27" t="s">
        <v>17</v>
      </c>
      <c r="D5" s="33"/>
      <c r="E5" s="22"/>
      <c r="F5" s="22"/>
      <c r="G5" s="22"/>
      <c r="H5" s="22"/>
      <c r="I5" s="22"/>
      <c r="J5" s="22"/>
      <c r="K5" s="22"/>
      <c r="L5" s="25"/>
      <c r="N5" t="str">
        <f t="shared" si="0"/>
        <v/>
      </c>
    </row>
    <row r="6" spans="2:36" x14ac:dyDescent="0.25">
      <c r="B6" s="12" t="s">
        <v>21</v>
      </c>
      <c r="C6" s="27" t="s">
        <v>18</v>
      </c>
      <c r="D6" s="33"/>
      <c r="E6" s="22"/>
      <c r="F6" s="22"/>
      <c r="G6" s="22"/>
      <c r="H6" s="22"/>
      <c r="I6" s="22"/>
      <c r="J6" s="22"/>
      <c r="K6" s="22"/>
      <c r="L6" s="25"/>
      <c r="N6" t="str">
        <f t="shared" si="0"/>
        <v/>
      </c>
    </row>
    <row r="7" spans="2:36" ht="15.75" thickBot="1" x14ac:dyDescent="0.3">
      <c r="B7" s="13" t="s">
        <v>22</v>
      </c>
      <c r="C7" s="27" t="s">
        <v>23</v>
      </c>
      <c r="D7" s="33"/>
      <c r="E7" s="22"/>
      <c r="F7" s="22"/>
      <c r="G7" s="22"/>
      <c r="H7" s="22"/>
      <c r="I7" s="22"/>
      <c r="J7" s="22"/>
      <c r="K7" s="22"/>
      <c r="L7" s="25"/>
      <c r="N7" t="str">
        <f t="shared" si="0"/>
        <v/>
      </c>
    </row>
    <row r="8" spans="2:36" x14ac:dyDescent="0.25">
      <c r="B8" s="14" t="s">
        <v>53</v>
      </c>
      <c r="C8" s="39" t="s">
        <v>24</v>
      </c>
      <c r="D8" s="32" t="s">
        <v>54</v>
      </c>
      <c r="E8" s="23"/>
      <c r="F8" s="23"/>
      <c r="G8" s="23" t="s">
        <v>57</v>
      </c>
      <c r="H8" s="23"/>
      <c r="I8" s="23"/>
      <c r="J8" s="23" t="s">
        <v>58</v>
      </c>
      <c r="K8" s="23"/>
      <c r="L8" s="24"/>
      <c r="N8" t="str">
        <f t="shared" si="0"/>
        <v>0 3 6</v>
      </c>
    </row>
    <row r="9" spans="2:36" ht="15.75" thickBot="1" x14ac:dyDescent="0.3">
      <c r="B9" s="15" t="s">
        <v>29</v>
      </c>
      <c r="C9" s="35" t="s">
        <v>25</v>
      </c>
      <c r="D9" s="36"/>
      <c r="E9" s="37"/>
      <c r="F9" s="37"/>
      <c r="G9" s="37"/>
      <c r="H9" s="37"/>
      <c r="I9" s="37"/>
      <c r="J9" s="37"/>
      <c r="K9" s="37"/>
      <c r="L9" s="38"/>
      <c r="N9" t="str">
        <f t="shared" si="0"/>
        <v/>
      </c>
    </row>
    <row r="10" spans="2:36" x14ac:dyDescent="0.25">
      <c r="B10" s="14" t="s">
        <v>31</v>
      </c>
      <c r="C10" s="28" t="s">
        <v>26</v>
      </c>
      <c r="D10" s="33"/>
      <c r="E10" s="22"/>
      <c r="F10" s="22" t="s">
        <v>56</v>
      </c>
      <c r="G10" s="22"/>
      <c r="H10" s="22"/>
      <c r="I10" s="22"/>
      <c r="J10" s="22"/>
      <c r="K10" s="22"/>
      <c r="L10" s="25"/>
      <c r="N10" t="str">
        <f t="shared" si="0"/>
        <v>2</v>
      </c>
    </row>
    <row r="11" spans="2:36" x14ac:dyDescent="0.25">
      <c r="B11" s="16" t="s">
        <v>32</v>
      </c>
      <c r="C11" s="28" t="s">
        <v>27</v>
      </c>
      <c r="D11" s="33"/>
      <c r="E11" s="22"/>
      <c r="F11" s="22"/>
      <c r="G11" s="22"/>
      <c r="H11" s="22"/>
      <c r="I11" s="22" t="s">
        <v>56</v>
      </c>
      <c r="J11" s="22"/>
      <c r="K11" s="22"/>
      <c r="L11" s="25"/>
      <c r="N11" t="str">
        <f t="shared" si="0"/>
        <v>5</v>
      </c>
    </row>
    <row r="12" spans="2:36" ht="15.75" thickBot="1" x14ac:dyDescent="0.3">
      <c r="B12" s="15" t="s">
        <v>33</v>
      </c>
      <c r="C12" s="28" t="s">
        <v>30</v>
      </c>
      <c r="D12" s="33"/>
      <c r="E12" s="22"/>
      <c r="F12" s="22"/>
      <c r="G12" s="22"/>
      <c r="H12" s="22"/>
      <c r="I12" s="22"/>
      <c r="J12" s="22" t="s">
        <v>56</v>
      </c>
      <c r="K12" s="22"/>
      <c r="L12" s="25"/>
      <c r="N12" t="str">
        <f t="shared" si="0"/>
        <v>6</v>
      </c>
    </row>
    <row r="13" spans="2:36" x14ac:dyDescent="0.25">
      <c r="B13" s="14" t="s">
        <v>34</v>
      </c>
      <c r="C13" s="34" t="s">
        <v>37</v>
      </c>
      <c r="D13" s="32"/>
      <c r="E13" s="23"/>
      <c r="F13" s="23"/>
      <c r="G13" s="23"/>
      <c r="H13" s="23"/>
      <c r="I13" s="23"/>
      <c r="J13" s="23"/>
      <c r="K13" s="23"/>
      <c r="L13" s="24" t="s">
        <v>56</v>
      </c>
      <c r="N13" t="str">
        <f t="shared" si="0"/>
        <v>8</v>
      </c>
    </row>
    <row r="14" spans="2:36" x14ac:dyDescent="0.25">
      <c r="B14" s="11" t="s">
        <v>36</v>
      </c>
      <c r="C14" s="28" t="s">
        <v>38</v>
      </c>
      <c r="D14" s="33" t="s">
        <v>56</v>
      </c>
      <c r="E14" s="22"/>
      <c r="F14" s="22"/>
      <c r="G14" s="22" t="s">
        <v>56</v>
      </c>
      <c r="H14" s="22"/>
      <c r="I14" s="22"/>
      <c r="J14" s="22" t="s">
        <v>56</v>
      </c>
      <c r="K14" s="22"/>
      <c r="L14" s="25"/>
      <c r="N14" t="str">
        <f t="shared" si="0"/>
        <v>0 3 6</v>
      </c>
    </row>
    <row r="15" spans="2:36" x14ac:dyDescent="0.25">
      <c r="B15" s="11" t="s">
        <v>46</v>
      </c>
      <c r="C15" s="28" t="s">
        <v>39</v>
      </c>
      <c r="D15" s="33"/>
      <c r="E15" s="22"/>
      <c r="F15" s="22"/>
      <c r="G15" s="22"/>
      <c r="H15" s="22"/>
      <c r="I15" s="22"/>
      <c r="J15" s="22"/>
      <c r="K15" s="22" t="s">
        <v>56</v>
      </c>
      <c r="L15" s="25"/>
      <c r="N15" t="str">
        <f t="shared" si="0"/>
        <v>7</v>
      </c>
    </row>
    <row r="16" spans="2:36" ht="15.75" thickBot="1" x14ac:dyDescent="0.3">
      <c r="B16" s="18" t="s">
        <v>47</v>
      </c>
      <c r="C16" s="35" t="s">
        <v>40</v>
      </c>
      <c r="D16" s="36"/>
      <c r="E16" s="37" t="s">
        <v>56</v>
      </c>
      <c r="F16" s="37"/>
      <c r="G16" s="37"/>
      <c r="H16" s="37" t="s">
        <v>56</v>
      </c>
      <c r="I16" s="37"/>
      <c r="J16" s="37"/>
      <c r="K16" s="37"/>
      <c r="L16" s="38"/>
      <c r="N16" t="str">
        <f t="shared" si="0"/>
        <v>1 4</v>
      </c>
    </row>
    <row r="17" spans="2:14" x14ac:dyDescent="0.25">
      <c r="B17" s="10" t="s">
        <v>48</v>
      </c>
      <c r="C17" s="28" t="s">
        <v>41</v>
      </c>
      <c r="D17" s="33"/>
      <c r="E17" s="22"/>
      <c r="F17" s="22"/>
      <c r="G17" s="22"/>
      <c r="H17" s="22"/>
      <c r="I17" s="22"/>
      <c r="J17" s="22"/>
      <c r="K17" s="22"/>
      <c r="L17" s="25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28" t="s">
        <v>42</v>
      </c>
      <c r="D18" s="33"/>
      <c r="E18" s="22"/>
      <c r="F18" s="22"/>
      <c r="G18" s="22"/>
      <c r="H18" s="22"/>
      <c r="I18" s="22"/>
      <c r="J18" s="22"/>
      <c r="K18" s="22"/>
      <c r="L18" s="25"/>
      <c r="N18" t="str">
        <f t="shared" si="1"/>
        <v xml:space="preserve">        </v>
      </c>
    </row>
    <row r="19" spans="2:14" x14ac:dyDescent="0.25">
      <c r="B19" s="11" t="s">
        <v>50</v>
      </c>
      <c r="C19" s="28" t="s">
        <v>43</v>
      </c>
      <c r="D19" s="33"/>
      <c r="E19" s="22"/>
      <c r="F19" s="22"/>
      <c r="G19" s="22"/>
      <c r="H19" s="22"/>
      <c r="I19" s="22"/>
      <c r="J19" s="22"/>
      <c r="K19" s="22"/>
      <c r="L19" s="25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28" t="s">
        <v>44</v>
      </c>
      <c r="D20" s="33"/>
      <c r="E20" s="22"/>
      <c r="F20" s="22"/>
      <c r="G20" s="22"/>
      <c r="H20" s="22"/>
      <c r="I20" s="22"/>
      <c r="J20" s="22"/>
      <c r="K20" s="22"/>
      <c r="L20" s="25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0" t="s">
        <v>45</v>
      </c>
      <c r="D21" s="41"/>
      <c r="E21" s="42"/>
      <c r="F21" s="42"/>
      <c r="G21" s="42"/>
      <c r="H21" s="42"/>
      <c r="I21" s="42"/>
      <c r="J21" s="42"/>
      <c r="K21" s="42"/>
      <c r="L21" s="43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6"/>
  <sheetViews>
    <sheetView zoomScale="160" zoomScaleNormal="160"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9" width="3.625" customWidth="1"/>
    <col min="10" max="12" width="3.625" hidden="1" customWidth="1"/>
    <col min="13" max="13" width="3.625" customWidth="1"/>
    <col min="14" max="14" width="10.875" bestFit="1" customWidth="1"/>
    <col min="15" max="27" width="3" customWidth="1"/>
    <col min="28" max="28" width="1.75" customWidth="1"/>
    <col min="29" max="29" width="9.375" bestFit="1" customWidth="1"/>
    <col min="30" max="30" width="10.875" bestFit="1" customWidth="1"/>
  </cols>
  <sheetData>
    <row r="1" spans="2:27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7</v>
      </c>
      <c r="O1" s="51">
        <v>0</v>
      </c>
      <c r="P1" s="51">
        <v>0</v>
      </c>
      <c r="Q1" s="48" t="s">
        <v>3</v>
      </c>
      <c r="R1" s="48" t="s">
        <v>3</v>
      </c>
      <c r="S1" s="48" t="s">
        <v>3</v>
      </c>
      <c r="T1" s="47" t="s">
        <v>4</v>
      </c>
      <c r="U1" s="47" t="s">
        <v>4</v>
      </c>
      <c r="V1" s="47" t="s">
        <v>4</v>
      </c>
      <c r="W1" s="44" t="s">
        <v>6</v>
      </c>
      <c r="X1" s="44" t="s">
        <v>6</v>
      </c>
      <c r="Y1" s="44" t="s">
        <v>6</v>
      </c>
      <c r="Z1" s="44" t="s">
        <v>6</v>
      </c>
      <c r="AA1" s="44" t="s">
        <v>6</v>
      </c>
    </row>
    <row r="2" spans="2:27" x14ac:dyDescent="0.25">
      <c r="B2" s="14" t="s">
        <v>53</v>
      </c>
      <c r="C2" s="39" t="s">
        <v>24</v>
      </c>
      <c r="D2" s="32" t="s">
        <v>58</v>
      </c>
      <c r="E2" s="23"/>
      <c r="F2" s="23" t="s">
        <v>57</v>
      </c>
      <c r="G2" s="23"/>
      <c r="H2" s="23"/>
      <c r="I2" s="23"/>
      <c r="J2" s="23"/>
      <c r="K2" s="23"/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0 2</v>
      </c>
      <c r="Q2" s="59" t="s">
        <v>77</v>
      </c>
      <c r="R2" s="59"/>
      <c r="S2" s="59"/>
      <c r="T2" s="60" t="s">
        <v>76</v>
      </c>
      <c r="U2" s="60"/>
      <c r="V2" s="60"/>
    </row>
    <row r="3" spans="2:27" ht="15.75" thickBot="1" x14ac:dyDescent="0.3">
      <c r="B3" s="15" t="s">
        <v>29</v>
      </c>
      <c r="C3" s="35" t="s">
        <v>38</v>
      </c>
      <c r="D3" s="63" t="str">
        <f>IF(ISBLANK(D2),"","1")</f>
        <v>1</v>
      </c>
      <c r="E3" s="37" t="str">
        <f t="shared" ref="E3:L3" si="0">IF(ISBLANK(E2),"","1")</f>
        <v/>
      </c>
      <c r="F3" s="37" t="str">
        <f t="shared" si="0"/>
        <v>1</v>
      </c>
      <c r="G3" s="37" t="str">
        <f t="shared" si="0"/>
        <v/>
      </c>
      <c r="H3" s="37" t="str">
        <f t="shared" si="0"/>
        <v/>
      </c>
      <c r="I3" s="37" t="str">
        <f t="shared" si="0"/>
        <v/>
      </c>
      <c r="J3" s="37" t="str">
        <f t="shared" si="0"/>
        <v/>
      </c>
      <c r="K3" s="37" t="str">
        <f t="shared" si="0"/>
        <v/>
      </c>
      <c r="L3" s="38" t="str">
        <f t="shared" si="0"/>
        <v/>
      </c>
      <c r="N3" t="str">
        <f>N2</f>
        <v>0 2</v>
      </c>
    </row>
    <row r="4" spans="2:27" ht="15.75" thickBot="1" x14ac:dyDescent="0.3">
      <c r="B4" s="16"/>
      <c r="C4" s="40" t="s">
        <v>40</v>
      </c>
      <c r="D4" s="65"/>
      <c r="E4" s="42" t="s">
        <v>56</v>
      </c>
      <c r="F4" s="42"/>
      <c r="G4" s="42"/>
      <c r="H4" s="42"/>
      <c r="I4" s="42"/>
      <c r="J4" s="42"/>
      <c r="K4" s="42"/>
      <c r="L4" s="43"/>
      <c r="N4" t="str">
        <f>TRIM(_xlfn.CONCAT(IF(ISBLANK(D4),"",$D$1), " ", IF(ISBLANK(E4),"",$E$1), " ", IF(ISBLANK(F4),"",$F$1), " ", IF(ISBLANK(G4),"",$G$1), " ", IF(ISBLANK(H4),"",$H$1), " ", IF(ISBLANK(I4),"",$I$1), " ", IF(ISBLANK(J4),"",$J$1), " ", IF(ISBLANK(K4),"",$K$1), " ", IF(ISBLANK(L4),"",$L$1)))</f>
        <v>1</v>
      </c>
    </row>
    <row r="5" spans="2:27" x14ac:dyDescent="0.25">
      <c r="B5" s="16"/>
      <c r="C5" s="27" t="s">
        <v>14</v>
      </c>
      <c r="D5" s="33"/>
      <c r="E5" s="22"/>
      <c r="F5" s="22"/>
      <c r="G5" s="22" t="s">
        <v>57</v>
      </c>
      <c r="H5" s="22"/>
      <c r="I5" s="22"/>
      <c r="J5" s="22"/>
      <c r="K5" s="22"/>
      <c r="L5" s="25"/>
      <c r="N5" t="str">
        <f>TRIM(_xlfn.CONCAT(IF(ISBLANK(D5),"",$D$1), " ", IF(ISBLANK(E5),"",$E$1), " ", IF(ISBLANK(F5),"",$F$1), " ", IF(ISBLANK(G5),"",$G$1), " ", IF(ISBLANK(H5),"",$H$1), " ", IF(ISBLANK(I5),"",$I$1), " ", IF(ISBLANK(J5),"",$J$1), " ", IF(ISBLANK(K5),"",$K$1), " ", IF(ISBLANK(L5),"",$L$1)))</f>
        <v>3</v>
      </c>
    </row>
    <row r="6" spans="2:27" ht="15.75" thickBot="1" x14ac:dyDescent="0.3">
      <c r="B6" s="16"/>
      <c r="C6" s="35" t="s">
        <v>39</v>
      </c>
      <c r="D6" s="63" t="str">
        <f>IF(ISBLANK(D5),"","1")</f>
        <v/>
      </c>
      <c r="E6" s="37" t="str">
        <f t="shared" ref="E6" si="1">IF(ISBLANK(E5),"","1")</f>
        <v/>
      </c>
      <c r="F6" s="37" t="str">
        <f t="shared" ref="F6:G6" si="2">IF(ISBLANK(F5),"","1")</f>
        <v/>
      </c>
      <c r="G6" s="37" t="str">
        <f t="shared" si="2"/>
        <v>1</v>
      </c>
      <c r="H6" s="37" t="str">
        <f t="shared" ref="H6" si="3">IF(ISBLANK(H5),"","1")</f>
        <v/>
      </c>
      <c r="I6" s="37" t="str">
        <f t="shared" ref="I6" si="4">IF(ISBLANK(I5),"","1")</f>
        <v/>
      </c>
      <c r="J6" s="37" t="str">
        <f t="shared" ref="J6" si="5">IF(ISBLANK(J5),"","1")</f>
        <v/>
      </c>
      <c r="K6" s="37" t="str">
        <f t="shared" ref="K6" si="6">IF(ISBLANK(K5),"","1")</f>
        <v/>
      </c>
      <c r="L6" s="38" t="str">
        <f t="shared" ref="L6" si="7">IF(ISBLANK(L5),"","1")</f>
        <v/>
      </c>
      <c r="N6" t="str">
        <f>N5</f>
        <v>3</v>
      </c>
    </row>
    <row r="7" spans="2:27" ht="15.75" thickBot="1" x14ac:dyDescent="0.3">
      <c r="B7" s="16"/>
      <c r="C7" s="28" t="s">
        <v>37</v>
      </c>
      <c r="D7" s="33"/>
      <c r="E7" s="22"/>
      <c r="F7" s="22"/>
      <c r="G7" s="22"/>
      <c r="H7" s="22" t="s">
        <v>56</v>
      </c>
      <c r="I7" s="22"/>
      <c r="J7" s="22"/>
      <c r="K7" s="22"/>
      <c r="L7" s="25"/>
      <c r="N7" t="str">
        <f>TRIM(_xlfn.CONCAT(IF(ISBLANK(D7),"",$D$1), " ", IF(ISBLANK(E7),"",$E$1), " ", IF(ISBLANK(F7),"",$F$1), " ", IF(ISBLANK(G7),"",$G$1), " ", IF(ISBLANK(H7),"",$H$1), " ", IF(ISBLANK(I7),"",$I$1), " ", IF(ISBLANK(J7),"",$J$1), " ", IF(ISBLANK(K7),"",$K$1), " ", IF(ISBLANK(L7),"",$L$1)))</f>
        <v>4</v>
      </c>
    </row>
    <row r="8" spans="2:27" x14ac:dyDescent="0.25">
      <c r="B8" s="14" t="s">
        <v>31</v>
      </c>
      <c r="C8" s="34" t="s">
        <v>26</v>
      </c>
      <c r="D8" s="32"/>
      <c r="E8" s="23"/>
      <c r="F8" s="23"/>
      <c r="G8" s="23"/>
      <c r="H8" s="23"/>
      <c r="I8" s="23"/>
      <c r="J8" s="23"/>
      <c r="K8" s="23"/>
      <c r="L8" s="24"/>
      <c r="N8" t="str">
        <f t="shared" ref="N8:N16" si="8">TRIM(_xlfn.CONCAT(IF(ISBLANK(D8),"",$D$1), " ", IF(ISBLANK(E8),"",$E$1), " ", IF(ISBLANK(F8),"",$F$1), " ", IF(ISBLANK(G8),"",$G$1), " ", IF(ISBLANK(H8),"",$H$1), " ", IF(ISBLANK(I8),"",$I$1), " ", IF(ISBLANK(J8),"",$J$1), " ", IF(ISBLANK(K8),"",$K$1), " ", IF(ISBLANK(L8),"",$L$1)))</f>
        <v/>
      </c>
    </row>
    <row r="9" spans="2:27" x14ac:dyDescent="0.25">
      <c r="B9" s="16" t="s">
        <v>32</v>
      </c>
      <c r="C9" s="28" t="s">
        <v>27</v>
      </c>
      <c r="D9" s="33"/>
      <c r="E9" s="22"/>
      <c r="F9" s="22"/>
      <c r="G9" s="22"/>
      <c r="H9" s="22"/>
      <c r="I9" s="22"/>
      <c r="J9" s="22"/>
      <c r="K9" s="22"/>
      <c r="L9" s="25"/>
      <c r="N9" t="str">
        <f t="shared" si="8"/>
        <v/>
      </c>
    </row>
    <row r="10" spans="2:27" ht="15.75" thickBot="1" x14ac:dyDescent="0.3">
      <c r="B10" s="15" t="s">
        <v>33</v>
      </c>
      <c r="C10" s="35" t="s">
        <v>30</v>
      </c>
      <c r="D10" s="36"/>
      <c r="E10" s="37"/>
      <c r="F10" s="37"/>
      <c r="G10" s="37"/>
      <c r="H10" s="37"/>
      <c r="I10" s="37"/>
      <c r="J10" s="37"/>
      <c r="K10" s="37"/>
      <c r="L10" s="38"/>
      <c r="N10" t="str">
        <f t="shared" si="8"/>
        <v/>
      </c>
    </row>
    <row r="11" spans="2:27" x14ac:dyDescent="0.25">
      <c r="B11" s="10" t="s">
        <v>48</v>
      </c>
      <c r="C11" s="62" t="s">
        <v>41</v>
      </c>
      <c r="D11" s="33"/>
      <c r="E11" s="22"/>
      <c r="F11" s="22"/>
      <c r="G11" s="22"/>
      <c r="H11" s="22"/>
      <c r="I11" s="22"/>
      <c r="J11" s="22"/>
      <c r="K11" s="22"/>
      <c r="L11" s="25"/>
      <c r="N11" t="str">
        <f t="shared" si="8"/>
        <v/>
      </c>
    </row>
    <row r="12" spans="2:27" x14ac:dyDescent="0.25">
      <c r="B12" s="11" t="s">
        <v>49</v>
      </c>
      <c r="C12" s="62" t="s">
        <v>42</v>
      </c>
      <c r="D12" s="33"/>
      <c r="E12" s="22" t="s">
        <v>56</v>
      </c>
      <c r="F12" s="22"/>
      <c r="G12" s="22"/>
      <c r="H12" s="22"/>
      <c r="I12" s="22"/>
      <c r="J12" s="22"/>
      <c r="K12" s="22"/>
      <c r="L12" s="25"/>
      <c r="N12" t="str">
        <f t="shared" si="8"/>
        <v>1</v>
      </c>
    </row>
    <row r="13" spans="2:27" x14ac:dyDescent="0.25">
      <c r="B13" s="11" t="s">
        <v>50</v>
      </c>
      <c r="C13" s="62" t="s">
        <v>43</v>
      </c>
      <c r="D13" s="33"/>
      <c r="E13" s="22"/>
      <c r="F13" s="22"/>
      <c r="G13" s="22"/>
      <c r="H13" s="22"/>
      <c r="I13" s="22"/>
      <c r="J13" s="22"/>
      <c r="K13" s="22"/>
      <c r="L13" s="25"/>
      <c r="N13" t="str">
        <f t="shared" si="8"/>
        <v/>
      </c>
    </row>
    <row r="14" spans="2:27" ht="15.75" thickBot="1" x14ac:dyDescent="0.3">
      <c r="B14" s="18" t="s">
        <v>51</v>
      </c>
      <c r="C14" s="61" t="s">
        <v>44</v>
      </c>
      <c r="D14" s="33"/>
      <c r="E14" s="22" t="s">
        <v>56</v>
      </c>
      <c r="F14" s="22"/>
      <c r="G14" s="22"/>
      <c r="H14" s="22"/>
      <c r="I14" s="22"/>
      <c r="J14" s="22"/>
      <c r="K14" s="22"/>
      <c r="L14" s="25"/>
      <c r="N14" t="str">
        <f t="shared" si="8"/>
        <v>1</v>
      </c>
    </row>
    <row r="15" spans="2:27" ht="15.75" thickBot="1" x14ac:dyDescent="0.3">
      <c r="B15" s="19" t="s">
        <v>52</v>
      </c>
      <c r="C15" s="40" t="s">
        <v>45</v>
      </c>
      <c r="D15" s="41"/>
      <c r="E15" s="42"/>
      <c r="F15" s="42"/>
      <c r="G15" s="42"/>
      <c r="H15" s="42"/>
      <c r="I15" s="42"/>
      <c r="J15" s="42"/>
      <c r="K15" s="42"/>
      <c r="L15" s="43"/>
      <c r="N15" t="str">
        <f t="shared" si="8"/>
        <v/>
      </c>
    </row>
    <row r="16" spans="2:27" ht="15.75" thickBot="1" x14ac:dyDescent="0.3">
      <c r="C16" s="73" t="s">
        <v>78</v>
      </c>
      <c r="D16" s="41"/>
      <c r="E16" s="42"/>
      <c r="F16" s="42"/>
      <c r="G16" s="42"/>
      <c r="H16" s="42"/>
      <c r="I16" s="42" t="s">
        <v>56</v>
      </c>
      <c r="J16" s="42"/>
      <c r="K16" s="42"/>
      <c r="L16" s="43"/>
      <c r="N16" t="str">
        <f t="shared" si="8"/>
        <v>5</v>
      </c>
    </row>
  </sheetData>
  <mergeCells count="2">
    <mergeCell ref="Q2:S2"/>
    <mergeCell ref="T2:V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8"/>
  <sheetViews>
    <sheetView zoomScale="160" zoomScaleNormal="160" workbookViewId="0">
      <selection activeCell="L1" sqref="H1:L104857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7" width="3.625" customWidth="1"/>
    <col min="8" max="12" width="3.625" hidden="1" customWidth="1"/>
    <col min="13" max="13" width="3.625" customWidth="1"/>
    <col min="14" max="14" width="12" bestFit="1" customWidth="1"/>
    <col min="15" max="30" width="3" customWidth="1"/>
    <col min="32" max="32" width="9.375" bestFit="1" customWidth="1"/>
    <col min="33" max="33" width="9.625" bestFit="1" customWidth="1"/>
  </cols>
  <sheetData>
    <row r="1" spans="2:33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8</v>
      </c>
      <c r="O1" s="50">
        <v>0</v>
      </c>
      <c r="P1" s="44">
        <v>0</v>
      </c>
      <c r="Q1" s="44">
        <v>0</v>
      </c>
      <c r="R1" s="51">
        <v>0</v>
      </c>
      <c r="S1" s="51">
        <v>1</v>
      </c>
      <c r="T1" s="48" t="s">
        <v>3</v>
      </c>
      <c r="U1" s="48" t="s">
        <v>3</v>
      </c>
      <c r="V1" s="48" t="s">
        <v>3</v>
      </c>
      <c r="W1" s="49" t="s">
        <v>9</v>
      </c>
      <c r="X1" s="49" t="s">
        <v>9</v>
      </c>
      <c r="Y1" s="49" t="s">
        <v>9</v>
      </c>
      <c r="Z1" s="49" t="s">
        <v>9</v>
      </c>
      <c r="AA1" s="49" t="s">
        <v>9</v>
      </c>
      <c r="AB1" s="49" t="s">
        <v>9</v>
      </c>
      <c r="AC1" s="49" t="s">
        <v>9</v>
      </c>
      <c r="AD1" s="49" t="s">
        <v>9</v>
      </c>
      <c r="AF1" s="48" t="s">
        <v>61</v>
      </c>
      <c r="AG1" s="49" t="s">
        <v>67</v>
      </c>
    </row>
    <row r="2" spans="2:33" x14ac:dyDescent="0.25">
      <c r="B2" s="10" t="s">
        <v>13</v>
      </c>
      <c r="C2" s="26" t="s">
        <v>14</v>
      </c>
      <c r="D2" s="32"/>
      <c r="E2" s="23" t="s">
        <v>54</v>
      </c>
      <c r="F2" s="23"/>
      <c r="G2" s="23"/>
      <c r="H2" s="23"/>
      <c r="I2" s="23"/>
      <c r="J2" s="23"/>
      <c r="K2" s="23"/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1</v>
      </c>
    </row>
    <row r="3" spans="2:33" ht="15.75" thickBot="1" x14ac:dyDescent="0.3">
      <c r="B3" s="11" t="s">
        <v>35</v>
      </c>
      <c r="C3" s="27" t="s">
        <v>74</v>
      </c>
      <c r="D3" s="33"/>
      <c r="E3" s="22"/>
      <c r="F3" s="22"/>
      <c r="G3" s="22"/>
      <c r="H3" s="22"/>
      <c r="I3" s="22"/>
      <c r="J3" s="22"/>
      <c r="K3" s="22"/>
      <c r="L3" s="25"/>
      <c r="N3" t="str">
        <f t="shared" ref="N3:N12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33" x14ac:dyDescent="0.25">
      <c r="B4" s="14" t="s">
        <v>53</v>
      </c>
      <c r="C4" s="39" t="s">
        <v>24</v>
      </c>
      <c r="D4" s="32" t="s">
        <v>54</v>
      </c>
      <c r="E4" s="23"/>
      <c r="F4" s="23"/>
      <c r="G4" s="23"/>
      <c r="H4" s="23"/>
      <c r="I4" s="23"/>
      <c r="J4" s="23"/>
      <c r="K4" s="23"/>
      <c r="L4" s="24"/>
      <c r="N4" t="str">
        <f t="shared" si="0"/>
        <v>0</v>
      </c>
    </row>
    <row r="5" spans="2:33" ht="15.75" thickBot="1" x14ac:dyDescent="0.3">
      <c r="B5" s="15" t="s">
        <v>29</v>
      </c>
      <c r="C5" s="35" t="s">
        <v>25</v>
      </c>
      <c r="D5" s="36"/>
      <c r="E5" s="37"/>
      <c r="F5" s="37"/>
      <c r="G5" s="37"/>
      <c r="H5" s="37"/>
      <c r="I5" s="37"/>
      <c r="J5" s="37"/>
      <c r="K5" s="37"/>
      <c r="L5" s="38"/>
      <c r="N5" t="str">
        <f t="shared" si="0"/>
        <v/>
      </c>
    </row>
    <row r="6" spans="2:33" hidden="1" x14ac:dyDescent="0.25">
      <c r="B6" s="14" t="s">
        <v>31</v>
      </c>
      <c r="C6" s="28" t="s">
        <v>26</v>
      </c>
      <c r="D6" s="33"/>
      <c r="E6" s="22"/>
      <c r="F6" s="22"/>
      <c r="G6" s="22"/>
      <c r="H6" s="22"/>
      <c r="I6" s="22"/>
      <c r="J6" s="22"/>
      <c r="K6" s="22"/>
      <c r="L6" s="25"/>
      <c r="N6" t="str">
        <f t="shared" si="0"/>
        <v/>
      </c>
    </row>
    <row r="7" spans="2:33" hidden="1" x14ac:dyDescent="0.25">
      <c r="B7" s="16" t="s">
        <v>32</v>
      </c>
      <c r="C7" s="28" t="s">
        <v>27</v>
      </c>
      <c r="D7" s="33"/>
      <c r="E7" s="22"/>
      <c r="F7" s="22"/>
      <c r="G7" s="22"/>
      <c r="H7" s="22"/>
      <c r="I7" s="22"/>
      <c r="J7" s="22"/>
      <c r="K7" s="22"/>
      <c r="L7" s="25"/>
      <c r="N7" t="str">
        <f t="shared" si="0"/>
        <v/>
      </c>
    </row>
    <row r="8" spans="2:33" ht="15.75" hidden="1" thickBot="1" x14ac:dyDescent="0.3">
      <c r="B8" s="15" t="s">
        <v>33</v>
      </c>
      <c r="C8" s="28" t="s">
        <v>30</v>
      </c>
      <c r="D8" s="33"/>
      <c r="E8" s="22"/>
      <c r="F8" s="22"/>
      <c r="G8" s="22"/>
      <c r="H8" s="22"/>
      <c r="I8" s="22"/>
      <c r="J8" s="22"/>
      <c r="K8" s="22"/>
      <c r="L8" s="25"/>
      <c r="N8" t="str">
        <f t="shared" si="0"/>
        <v/>
      </c>
    </row>
    <row r="9" spans="2:33" x14ac:dyDescent="0.25">
      <c r="B9" s="14" t="s">
        <v>34</v>
      </c>
      <c r="C9" s="34" t="s">
        <v>37</v>
      </c>
      <c r="D9" s="32"/>
      <c r="E9" s="23"/>
      <c r="F9" s="23" t="s">
        <v>56</v>
      </c>
      <c r="G9" s="23"/>
      <c r="H9" s="23"/>
      <c r="I9" s="23"/>
      <c r="J9" s="23"/>
      <c r="K9" s="23"/>
      <c r="L9" s="24"/>
      <c r="N9" t="str">
        <f t="shared" si="0"/>
        <v>2</v>
      </c>
    </row>
    <row r="10" spans="2:33" x14ac:dyDescent="0.25">
      <c r="B10" s="11" t="s">
        <v>36</v>
      </c>
      <c r="C10" s="28" t="s">
        <v>38</v>
      </c>
      <c r="D10" s="33" t="s">
        <v>56</v>
      </c>
      <c r="E10" s="22"/>
      <c r="F10" s="22"/>
      <c r="G10" s="22"/>
      <c r="H10" s="22"/>
      <c r="I10" s="22"/>
      <c r="J10" s="22"/>
      <c r="K10" s="22"/>
      <c r="L10" s="25"/>
      <c r="N10" t="str">
        <f t="shared" si="0"/>
        <v>0</v>
      </c>
    </row>
    <row r="11" spans="2:33" x14ac:dyDescent="0.25">
      <c r="B11" s="11" t="s">
        <v>46</v>
      </c>
      <c r="C11" s="28" t="s">
        <v>39</v>
      </c>
      <c r="D11" s="33"/>
      <c r="E11" s="22" t="s">
        <v>56</v>
      </c>
      <c r="F11" s="22"/>
      <c r="G11" s="22"/>
      <c r="H11" s="22"/>
      <c r="I11" s="22"/>
      <c r="J11" s="22"/>
      <c r="K11" s="22"/>
      <c r="L11" s="25"/>
      <c r="N11" t="str">
        <f t="shared" si="0"/>
        <v>1</v>
      </c>
    </row>
    <row r="12" spans="2:33" ht="15.75" thickBot="1" x14ac:dyDescent="0.3">
      <c r="B12" s="18" t="s">
        <v>47</v>
      </c>
      <c r="C12" s="35" t="s">
        <v>40</v>
      </c>
      <c r="D12" s="36"/>
      <c r="E12" s="37"/>
      <c r="F12" s="37"/>
      <c r="G12" s="37"/>
      <c r="H12" s="37"/>
      <c r="I12" s="37"/>
      <c r="J12" s="37"/>
      <c r="K12" s="37"/>
      <c r="L12" s="38"/>
      <c r="N12" t="str">
        <f t="shared" si="0"/>
        <v/>
      </c>
    </row>
    <row r="13" spans="2:33" hidden="1" x14ac:dyDescent="0.25">
      <c r="B13" s="10" t="s">
        <v>48</v>
      </c>
      <c r="C13" s="28" t="s">
        <v>41</v>
      </c>
      <c r="D13" s="33"/>
      <c r="E13" s="22"/>
      <c r="F13" s="22"/>
      <c r="G13" s="22"/>
      <c r="H13" s="22"/>
      <c r="I13" s="22"/>
      <c r="J13" s="22"/>
      <c r="K13" s="22"/>
      <c r="L13" s="25"/>
      <c r="N13" t="str">
        <f t="shared" ref="N13:N17" si="1">_xlfn.CONCAT(IF(ISBLANK(D13),"",$D$1), " ", IF(ISBLANK(E13),"",$E$1), " ", IF(ISBLANK(F13),"",$F$1), " ", IF(ISBLANK(G13),"",$G$1), " ", IF(ISBLANK(H13),"",$H$1), " ", IF(ISBLANK(I13),"",$I$1), " ", IF(ISBLANK(J13),"",$J$1), " ", IF(ISBLANK(K13),"",$K$1), " ", IF(ISBLANK(L13),"",$L$1))</f>
        <v xml:space="preserve">        </v>
      </c>
    </row>
    <row r="14" spans="2:33" hidden="1" x14ac:dyDescent="0.25">
      <c r="B14" s="11" t="s">
        <v>49</v>
      </c>
      <c r="C14" s="28" t="s">
        <v>42</v>
      </c>
      <c r="D14" s="33"/>
      <c r="E14" s="22"/>
      <c r="F14" s="22"/>
      <c r="G14" s="22"/>
      <c r="H14" s="22"/>
      <c r="I14" s="22"/>
      <c r="J14" s="22"/>
      <c r="K14" s="22"/>
      <c r="L14" s="25"/>
      <c r="N14" t="str">
        <f t="shared" si="1"/>
        <v xml:space="preserve">        </v>
      </c>
    </row>
    <row r="15" spans="2:33" hidden="1" x14ac:dyDescent="0.25">
      <c r="B15" s="11" t="s">
        <v>50</v>
      </c>
      <c r="C15" s="28" t="s">
        <v>43</v>
      </c>
      <c r="D15" s="33"/>
      <c r="E15" s="22"/>
      <c r="F15" s="22"/>
      <c r="G15" s="22"/>
      <c r="H15" s="22"/>
      <c r="I15" s="22"/>
      <c r="J15" s="22"/>
      <c r="K15" s="22"/>
      <c r="L15" s="25"/>
      <c r="N15" t="str">
        <f t="shared" si="1"/>
        <v xml:space="preserve">        </v>
      </c>
    </row>
    <row r="16" spans="2:33" ht="15.75" hidden="1" thickBot="1" x14ac:dyDescent="0.3">
      <c r="B16" s="18" t="s">
        <v>51</v>
      </c>
      <c r="C16" s="28" t="s">
        <v>44</v>
      </c>
      <c r="D16" s="33"/>
      <c r="E16" s="22"/>
      <c r="F16" s="22"/>
      <c r="G16" s="22"/>
      <c r="H16" s="22"/>
      <c r="I16" s="22"/>
      <c r="J16" s="22"/>
      <c r="K16" s="22"/>
      <c r="L16" s="25"/>
      <c r="N16" t="str">
        <f t="shared" si="1"/>
        <v xml:space="preserve">        </v>
      </c>
    </row>
    <row r="17" spans="2:14" ht="15.75" thickBot="1" x14ac:dyDescent="0.3">
      <c r="B17" s="19" t="s">
        <v>52</v>
      </c>
      <c r="C17" s="40" t="s">
        <v>45</v>
      </c>
      <c r="D17" s="41"/>
      <c r="E17" s="42"/>
      <c r="F17" s="42"/>
      <c r="G17" s="42"/>
      <c r="H17" s="42"/>
      <c r="I17" s="42"/>
      <c r="J17" s="42"/>
      <c r="K17" s="42"/>
      <c r="L17" s="43"/>
      <c r="N17" t="str">
        <f t="shared" si="1"/>
        <v xml:space="preserve">        </v>
      </c>
    </row>
    <row r="18" spans="2:14" ht="15.75" thickBot="1" x14ac:dyDescent="0.3">
      <c r="C18" s="40" t="s">
        <v>75</v>
      </c>
      <c r="D18" s="41"/>
      <c r="E18" s="42"/>
      <c r="F18" s="42"/>
      <c r="G18" s="42">
        <v>1</v>
      </c>
      <c r="H18" s="42"/>
      <c r="I18" s="42"/>
      <c r="J18" s="42"/>
      <c r="K18" s="42"/>
      <c r="L18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6"/>
  <sheetViews>
    <sheetView tabSelected="1" topLeftCell="C1" zoomScale="160" zoomScaleNormal="160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9" width="3.625" customWidth="1"/>
    <col min="10" max="12" width="3.625" hidden="1" customWidth="1"/>
    <col min="13" max="13" width="3.625" customWidth="1"/>
    <col min="14" max="14" width="10.875" bestFit="1" customWidth="1"/>
    <col min="15" max="27" width="3" customWidth="1"/>
    <col min="28" max="28" width="1.75" customWidth="1"/>
    <col min="29" max="29" width="9.375" bestFit="1" customWidth="1"/>
    <col min="30" max="30" width="10.875" bestFit="1" customWidth="1"/>
  </cols>
  <sheetData>
    <row r="1" spans="2:27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59</v>
      </c>
      <c r="O1" s="51">
        <v>1</v>
      </c>
      <c r="P1" s="51">
        <v>0</v>
      </c>
      <c r="Q1" s="48" t="s">
        <v>3</v>
      </c>
      <c r="R1" s="48" t="s">
        <v>3</v>
      </c>
      <c r="S1" s="48" t="s">
        <v>3</v>
      </c>
      <c r="T1" s="47" t="s">
        <v>4</v>
      </c>
      <c r="U1" s="47" t="s">
        <v>4</v>
      </c>
      <c r="V1" s="47" t="s">
        <v>4</v>
      </c>
      <c r="W1" s="44" t="s">
        <v>6</v>
      </c>
      <c r="X1" s="44" t="s">
        <v>6</v>
      </c>
      <c r="Y1" s="44" t="s">
        <v>6</v>
      </c>
      <c r="Z1" s="44" t="s">
        <v>6</v>
      </c>
      <c r="AA1" s="44" t="s">
        <v>6</v>
      </c>
    </row>
    <row r="2" spans="2:27" x14ac:dyDescent="0.25">
      <c r="B2" s="14" t="s">
        <v>53</v>
      </c>
      <c r="C2" s="39" t="s">
        <v>24</v>
      </c>
      <c r="D2" s="32" t="s">
        <v>58</v>
      </c>
      <c r="E2" s="23"/>
      <c r="F2" s="23" t="s">
        <v>57</v>
      </c>
      <c r="G2" s="23"/>
      <c r="H2" s="23"/>
      <c r="I2" s="23"/>
      <c r="J2" s="23"/>
      <c r="K2" s="23"/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0 2</v>
      </c>
      <c r="Q2" s="59" t="s">
        <v>79</v>
      </c>
      <c r="R2" s="59"/>
      <c r="S2" s="59"/>
      <c r="T2" s="60" t="s">
        <v>76</v>
      </c>
      <c r="U2" s="60"/>
      <c r="V2" s="60"/>
    </row>
    <row r="3" spans="2:27" ht="15.75" thickBot="1" x14ac:dyDescent="0.3">
      <c r="B3" s="15" t="s">
        <v>29</v>
      </c>
      <c r="C3" s="35" t="s">
        <v>38</v>
      </c>
      <c r="D3" s="63" t="str">
        <f>IF(ISBLANK(D2),"","1")</f>
        <v>1</v>
      </c>
      <c r="E3" s="37" t="str">
        <f t="shared" ref="E3:L3" si="0">IF(ISBLANK(E2),"","1")</f>
        <v/>
      </c>
      <c r="F3" s="37" t="str">
        <f t="shared" si="0"/>
        <v>1</v>
      </c>
      <c r="G3" s="37" t="str">
        <f t="shared" si="0"/>
        <v/>
      </c>
      <c r="H3" s="37" t="str">
        <f t="shared" si="0"/>
        <v/>
      </c>
      <c r="I3" s="37" t="str">
        <f t="shared" si="0"/>
        <v/>
      </c>
      <c r="J3" s="37" t="str">
        <f t="shared" si="0"/>
        <v/>
      </c>
      <c r="K3" s="37" t="str">
        <f t="shared" si="0"/>
        <v/>
      </c>
      <c r="L3" s="38" t="str">
        <f t="shared" si="0"/>
        <v/>
      </c>
      <c r="N3" t="str">
        <f>N2</f>
        <v>0 2</v>
      </c>
    </row>
    <row r="4" spans="2:27" ht="15.75" thickBot="1" x14ac:dyDescent="0.3">
      <c r="B4" s="16"/>
      <c r="C4" s="40" t="s">
        <v>40</v>
      </c>
      <c r="D4" s="65"/>
      <c r="E4" s="42" t="s">
        <v>56</v>
      </c>
      <c r="F4" s="42"/>
      <c r="G4" s="42" t="s">
        <v>56</v>
      </c>
      <c r="H4" s="42"/>
      <c r="I4" s="42"/>
      <c r="J4" s="42"/>
      <c r="K4" s="42"/>
      <c r="L4" s="43"/>
      <c r="N4" t="str">
        <f>TRIM(_xlfn.CONCAT(IF(ISBLANK(D4),"",$D$1), " ", IF(ISBLANK(E4),"",$E$1), " ", IF(ISBLANK(F4),"",$F$1), " ", IF(ISBLANK(G4),"",$G$1), " ", IF(ISBLANK(H4),"",$H$1), " ", IF(ISBLANK(I4),"",$I$1), " ", IF(ISBLANK(J4),"",$J$1), " ", IF(ISBLANK(K4),"",$K$1), " ", IF(ISBLANK(L4),"",$L$1)))</f>
        <v>1 3</v>
      </c>
    </row>
    <row r="5" spans="2:27" hidden="1" x14ac:dyDescent="0.25">
      <c r="B5" s="16"/>
      <c r="C5" s="27" t="s">
        <v>14</v>
      </c>
      <c r="D5" s="33"/>
      <c r="E5" s="22"/>
      <c r="F5" s="22"/>
      <c r="G5" s="22"/>
      <c r="H5" s="22"/>
      <c r="I5" s="22"/>
      <c r="J5" s="22"/>
      <c r="K5" s="22"/>
      <c r="L5" s="25"/>
      <c r="N5" t="str">
        <f>TRIM(_xlfn.CONCAT(IF(ISBLANK(D5),"",$D$1), " ", IF(ISBLANK(E5),"",$E$1), " ", IF(ISBLANK(F5),"",$F$1), " ", IF(ISBLANK(G5),"",$G$1), " ", IF(ISBLANK(H5),"",$H$1), " ", IF(ISBLANK(I5),"",$I$1), " ", IF(ISBLANK(J5),"",$J$1), " ", IF(ISBLANK(K5),"",$K$1), " ", IF(ISBLANK(L5),"",$L$1)))</f>
        <v/>
      </c>
    </row>
    <row r="6" spans="2:27" ht="15.75" hidden="1" thickBot="1" x14ac:dyDescent="0.3">
      <c r="B6" s="16"/>
      <c r="C6" s="35" t="s">
        <v>39</v>
      </c>
      <c r="D6" s="63" t="str">
        <f>IF(ISBLANK(D5),"","1")</f>
        <v/>
      </c>
      <c r="E6" s="37" t="str">
        <f t="shared" ref="E6:L6" si="1">IF(ISBLANK(E5),"","1")</f>
        <v/>
      </c>
      <c r="F6" s="37" t="str">
        <f t="shared" si="1"/>
        <v/>
      </c>
      <c r="G6" s="37" t="str">
        <f t="shared" si="1"/>
        <v/>
      </c>
      <c r="H6" s="37" t="str">
        <f t="shared" si="1"/>
        <v/>
      </c>
      <c r="I6" s="37" t="str">
        <f t="shared" si="1"/>
        <v/>
      </c>
      <c r="J6" s="37" t="str">
        <f t="shared" si="1"/>
        <v/>
      </c>
      <c r="K6" s="37" t="str">
        <f t="shared" si="1"/>
        <v/>
      </c>
      <c r="L6" s="38" t="str">
        <f t="shared" si="1"/>
        <v/>
      </c>
      <c r="N6" t="str">
        <f>N5</f>
        <v/>
      </c>
    </row>
    <row r="7" spans="2:27" ht="15.75" hidden="1" thickBot="1" x14ac:dyDescent="0.3">
      <c r="B7" s="16"/>
      <c r="C7" s="28" t="s">
        <v>37</v>
      </c>
      <c r="D7" s="33"/>
      <c r="E7" s="22"/>
      <c r="F7" s="22"/>
      <c r="G7" s="22"/>
      <c r="H7" s="22"/>
      <c r="I7" s="22"/>
      <c r="J7" s="22"/>
      <c r="K7" s="22"/>
      <c r="L7" s="25"/>
      <c r="N7" t="str">
        <f>TRIM(_xlfn.CONCAT(IF(ISBLANK(D7),"",$D$1), " ", IF(ISBLANK(E7),"",$E$1), " ", IF(ISBLANK(F7),"",$F$1), " ", IF(ISBLANK(G7),"",$G$1), " ", IF(ISBLANK(H7),"",$H$1), " ", IF(ISBLANK(I7),"",$I$1), " ", IF(ISBLANK(J7),"",$J$1), " ", IF(ISBLANK(K7),"",$K$1), " ", IF(ISBLANK(L7),"",$L$1)))</f>
        <v/>
      </c>
    </row>
    <row r="8" spans="2:27" hidden="1" x14ac:dyDescent="0.25">
      <c r="B8" s="14" t="s">
        <v>31</v>
      </c>
      <c r="C8" s="34" t="s">
        <v>26</v>
      </c>
      <c r="D8" s="32"/>
      <c r="E8" s="23"/>
      <c r="F8" s="23"/>
      <c r="G8" s="23"/>
      <c r="H8" s="23"/>
      <c r="I8" s="23"/>
      <c r="J8" s="23"/>
      <c r="K8" s="23"/>
      <c r="L8" s="24"/>
      <c r="N8" t="str">
        <f t="shared" ref="N8:N16" si="2">TRIM(_xlfn.CONCAT(IF(ISBLANK(D8),"",$D$1), " ", IF(ISBLANK(E8),"",$E$1), " ", IF(ISBLANK(F8),"",$F$1), " ", IF(ISBLANK(G8),"",$G$1), " ", IF(ISBLANK(H8),"",$H$1), " ", IF(ISBLANK(I8),"",$I$1), " ", IF(ISBLANK(J8),"",$J$1), " ", IF(ISBLANK(K8),"",$K$1), " ", IF(ISBLANK(L8),"",$L$1)))</f>
        <v/>
      </c>
    </row>
    <row r="9" spans="2:27" hidden="1" x14ac:dyDescent="0.25">
      <c r="B9" s="16" t="s">
        <v>32</v>
      </c>
      <c r="C9" s="28" t="s">
        <v>27</v>
      </c>
      <c r="D9" s="33"/>
      <c r="E9" s="22"/>
      <c r="F9" s="22"/>
      <c r="G9" s="22"/>
      <c r="H9" s="22"/>
      <c r="I9" s="22"/>
      <c r="J9" s="22"/>
      <c r="K9" s="22"/>
      <c r="L9" s="25"/>
      <c r="N9" t="str">
        <f t="shared" si="2"/>
        <v/>
      </c>
    </row>
    <row r="10" spans="2:27" ht="15.75" hidden="1" thickBot="1" x14ac:dyDescent="0.3">
      <c r="B10" s="15" t="s">
        <v>33</v>
      </c>
      <c r="C10" s="35" t="s">
        <v>30</v>
      </c>
      <c r="D10" s="36"/>
      <c r="E10" s="37"/>
      <c r="F10" s="37"/>
      <c r="G10" s="37"/>
      <c r="H10" s="37"/>
      <c r="I10" s="37"/>
      <c r="J10" s="37"/>
      <c r="K10" s="37"/>
      <c r="L10" s="38"/>
      <c r="N10" t="str">
        <f t="shared" si="2"/>
        <v/>
      </c>
    </row>
    <row r="11" spans="2:27" x14ac:dyDescent="0.25">
      <c r="B11" s="10" t="s">
        <v>48</v>
      </c>
      <c r="C11" s="62" t="s">
        <v>41</v>
      </c>
      <c r="D11" s="33"/>
      <c r="E11" s="22"/>
      <c r="F11" s="22"/>
      <c r="G11" s="22"/>
      <c r="H11" s="22" t="s">
        <v>56</v>
      </c>
      <c r="I11" s="22"/>
      <c r="J11" s="22"/>
      <c r="K11" s="22"/>
      <c r="L11" s="25"/>
      <c r="N11" t="str">
        <f t="shared" si="2"/>
        <v>4</v>
      </c>
    </row>
    <row r="12" spans="2:27" x14ac:dyDescent="0.25">
      <c r="B12" s="11" t="s">
        <v>49</v>
      </c>
      <c r="C12" s="62" t="s">
        <v>42</v>
      </c>
      <c r="D12" s="33"/>
      <c r="E12" s="22" t="s">
        <v>56</v>
      </c>
      <c r="F12" s="22"/>
      <c r="G12" s="22"/>
      <c r="H12" s="22"/>
      <c r="I12" s="22"/>
      <c r="J12" s="22"/>
      <c r="K12" s="22"/>
      <c r="L12" s="25"/>
      <c r="N12" t="str">
        <f t="shared" si="2"/>
        <v>1</v>
      </c>
    </row>
    <row r="13" spans="2:27" x14ac:dyDescent="0.25">
      <c r="B13" s="11" t="s">
        <v>50</v>
      </c>
      <c r="C13" s="62" t="s">
        <v>43</v>
      </c>
      <c r="D13" s="33"/>
      <c r="E13" s="22"/>
      <c r="F13" s="22"/>
      <c r="G13" s="22" t="s">
        <v>56</v>
      </c>
      <c r="H13" s="22"/>
      <c r="I13" s="22"/>
      <c r="J13" s="22"/>
      <c r="K13" s="22"/>
      <c r="L13" s="25"/>
      <c r="N13" t="str">
        <f t="shared" si="2"/>
        <v>3</v>
      </c>
    </row>
    <row r="14" spans="2:27" ht="15.75" thickBot="1" x14ac:dyDescent="0.3">
      <c r="B14" s="18" t="s">
        <v>51</v>
      </c>
      <c r="C14" s="61" t="s">
        <v>44</v>
      </c>
      <c r="D14" s="33"/>
      <c r="E14" s="22"/>
      <c r="F14" s="22"/>
      <c r="G14" s="22"/>
      <c r="H14" s="22"/>
      <c r="I14" s="22"/>
      <c r="J14" s="22"/>
      <c r="K14" s="22"/>
      <c r="L14" s="25"/>
      <c r="N14" t="str">
        <f t="shared" si="2"/>
        <v/>
      </c>
    </row>
    <row r="15" spans="2:27" ht="15.75" hidden="1" thickBot="1" x14ac:dyDescent="0.3">
      <c r="B15" s="19" t="s">
        <v>52</v>
      </c>
      <c r="C15" s="40" t="s">
        <v>45</v>
      </c>
      <c r="D15" s="41"/>
      <c r="E15" s="42"/>
      <c r="F15" s="42"/>
      <c r="G15" s="42"/>
      <c r="H15" s="42"/>
      <c r="I15" s="42"/>
      <c r="J15" s="42"/>
      <c r="K15" s="42"/>
      <c r="L15" s="43"/>
      <c r="N15" t="str">
        <f t="shared" si="2"/>
        <v/>
      </c>
    </row>
    <row r="16" spans="2:27" ht="15.75" thickBot="1" x14ac:dyDescent="0.3">
      <c r="C16" s="73" t="s">
        <v>78</v>
      </c>
      <c r="D16" s="41"/>
      <c r="E16" s="42"/>
      <c r="F16" s="42"/>
      <c r="G16" s="42"/>
      <c r="H16" s="42"/>
      <c r="I16" s="42" t="s">
        <v>56</v>
      </c>
      <c r="J16" s="42"/>
      <c r="K16" s="42"/>
      <c r="L16" s="43"/>
      <c r="N16" t="str">
        <f t="shared" si="2"/>
        <v>5</v>
      </c>
    </row>
  </sheetData>
  <mergeCells count="2">
    <mergeCell ref="Q2:S2"/>
    <mergeCell ref="T2:V2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7"/>
  <sheetViews>
    <sheetView zoomScale="160" zoomScaleNormal="16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10.875" bestFit="1" customWidth="1"/>
    <col min="15" max="27" width="3" customWidth="1"/>
    <col min="28" max="28" width="1.75" customWidth="1"/>
    <col min="29" max="29" width="9.375" bestFit="1" customWidth="1"/>
    <col min="30" max="30" width="10.875" bestFit="1" customWidth="1"/>
  </cols>
  <sheetData>
    <row r="1" spans="2:27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80</v>
      </c>
      <c r="O1" s="51">
        <v>1</v>
      </c>
      <c r="P1" s="51">
        <v>1</v>
      </c>
      <c r="Q1" s="48" t="s">
        <v>3</v>
      </c>
      <c r="R1" s="48" t="s">
        <v>3</v>
      </c>
      <c r="S1" s="48" t="s">
        <v>3</v>
      </c>
      <c r="T1" s="47" t="s">
        <v>4</v>
      </c>
      <c r="U1" s="47" t="s">
        <v>4</v>
      </c>
      <c r="V1" s="47" t="s">
        <v>4</v>
      </c>
      <c r="W1" s="45" t="s">
        <v>1</v>
      </c>
      <c r="X1" s="45" t="s">
        <v>11</v>
      </c>
      <c r="Y1" s="45" t="s">
        <v>12</v>
      </c>
      <c r="Z1" s="44" t="s">
        <v>6</v>
      </c>
      <c r="AA1" s="44" t="s">
        <v>6</v>
      </c>
    </row>
    <row r="2" spans="2:27" x14ac:dyDescent="0.25">
      <c r="B2" s="14" t="s">
        <v>53</v>
      </c>
      <c r="C2" s="39" t="s">
        <v>24</v>
      </c>
      <c r="D2" s="32"/>
      <c r="E2" s="23" t="s">
        <v>57</v>
      </c>
      <c r="F2" s="23"/>
      <c r="G2" s="23"/>
      <c r="H2" s="23"/>
      <c r="I2" s="23" t="s">
        <v>58</v>
      </c>
      <c r="J2" s="23"/>
      <c r="K2" s="23"/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1 5</v>
      </c>
      <c r="Q2" s="59" t="s">
        <v>79</v>
      </c>
      <c r="R2" s="59"/>
      <c r="S2" s="59"/>
      <c r="T2" s="60" t="s">
        <v>77</v>
      </c>
      <c r="U2" s="60"/>
      <c r="V2" s="60"/>
    </row>
    <row r="3" spans="2:27" ht="15.75" thickBot="1" x14ac:dyDescent="0.3">
      <c r="B3" s="15" t="s">
        <v>29</v>
      </c>
      <c r="C3" s="35" t="s">
        <v>38</v>
      </c>
      <c r="D3" s="37" t="str">
        <f t="shared" ref="D3:L4" si="0">IF(ISBLANK(D2),"","1")</f>
        <v/>
      </c>
      <c r="E3" s="37" t="str">
        <f t="shared" si="0"/>
        <v>1</v>
      </c>
      <c r="F3" s="37" t="str">
        <f t="shared" si="0"/>
        <v/>
      </c>
      <c r="G3" s="37" t="str">
        <f t="shared" si="0"/>
        <v/>
      </c>
      <c r="H3" s="37" t="str">
        <f t="shared" si="0"/>
        <v/>
      </c>
      <c r="I3" s="37" t="str">
        <f t="shared" si="0"/>
        <v>1</v>
      </c>
      <c r="J3" s="37" t="str">
        <f t="shared" si="0"/>
        <v/>
      </c>
      <c r="K3" s="37" t="str">
        <f t="shared" si="0"/>
        <v/>
      </c>
      <c r="L3" s="38" t="str">
        <f t="shared" si="0"/>
        <v/>
      </c>
      <c r="N3" t="str">
        <f>N2</f>
        <v>1 5</v>
      </c>
    </row>
    <row r="4" spans="2:27" ht="15.75" thickBot="1" x14ac:dyDescent="0.3">
      <c r="B4" s="16"/>
      <c r="C4" s="40" t="s">
        <v>40</v>
      </c>
      <c r="D4" s="65"/>
      <c r="E4" s="64"/>
      <c r="F4" s="74" t="s">
        <v>56</v>
      </c>
      <c r="G4" s="74"/>
      <c r="H4" s="74"/>
      <c r="I4" s="74"/>
      <c r="J4" s="74" t="s">
        <v>56</v>
      </c>
      <c r="K4" s="74"/>
      <c r="L4" s="75"/>
      <c r="N4" t="str">
        <f>TRIM(_xlfn.CONCAT(IF(ISBLANK(D4),"",$D$1), " ", IF(ISBLANK(E4),"",$E$1), " ", IF(ISBLANK(F4),"",$F$1), " ", IF(ISBLANK(G4),"",$G$1), " ", IF(ISBLANK(H4),"",$H$1), " ", IF(ISBLANK(I4),"",$I$1), " ", IF(ISBLANK(J4),"",$J$1), " ", IF(ISBLANK(K4),"",$K$1), " ", IF(ISBLANK(L4),"",$L$1)))</f>
        <v>2 6</v>
      </c>
    </row>
    <row r="5" spans="2:27" x14ac:dyDescent="0.25">
      <c r="B5" s="16"/>
      <c r="C5" s="27" t="s">
        <v>14</v>
      </c>
      <c r="D5" s="33"/>
      <c r="E5" s="22"/>
      <c r="F5" s="22"/>
      <c r="G5" s="22"/>
      <c r="H5" s="22"/>
      <c r="I5" s="22"/>
      <c r="J5" s="22"/>
      <c r="K5" s="22"/>
      <c r="L5" s="25"/>
      <c r="N5" t="str">
        <f>TRIM(_xlfn.CONCAT(IF(ISBLANK(D5),"",$D$1), " ", IF(ISBLANK(E5),"",$E$1), " ", IF(ISBLANK(F5),"",$F$1), " ", IF(ISBLANK(G5),"",$G$1), " ", IF(ISBLANK(H5),"",$H$1), " ", IF(ISBLANK(I5),"",$I$1), " ", IF(ISBLANK(J5),"",$J$1), " ", IF(ISBLANK(K5),"",$K$1), " ", IF(ISBLANK(L5),"",$L$1)))</f>
        <v/>
      </c>
    </row>
    <row r="6" spans="2:27" ht="15.75" thickBot="1" x14ac:dyDescent="0.3">
      <c r="B6" s="16"/>
      <c r="C6" s="35" t="s">
        <v>39</v>
      </c>
      <c r="D6" s="63" t="str">
        <f>IF(ISBLANK(D5),"","1")</f>
        <v/>
      </c>
      <c r="E6" s="37" t="str">
        <f t="shared" ref="E6:L6" si="1">IF(ISBLANK(E5),"","1")</f>
        <v/>
      </c>
      <c r="F6" s="37" t="str">
        <f t="shared" si="1"/>
        <v/>
      </c>
      <c r="G6" s="37" t="str">
        <f t="shared" si="1"/>
        <v/>
      </c>
      <c r="H6" s="37" t="str">
        <f t="shared" si="1"/>
        <v/>
      </c>
      <c r="I6" s="37" t="str">
        <f t="shared" si="1"/>
        <v/>
      </c>
      <c r="J6" s="37" t="str">
        <f t="shared" si="1"/>
        <v/>
      </c>
      <c r="K6" s="37" t="str">
        <f t="shared" si="1"/>
        <v/>
      </c>
      <c r="L6" s="38" t="str">
        <f t="shared" si="1"/>
        <v/>
      </c>
      <c r="N6" t="str">
        <f>N5</f>
        <v/>
      </c>
    </row>
    <row r="7" spans="2:27" ht="15.75" thickBot="1" x14ac:dyDescent="0.3">
      <c r="B7" s="16"/>
      <c r="C7" s="28" t="s">
        <v>37</v>
      </c>
      <c r="D7" s="33"/>
      <c r="E7" s="22"/>
      <c r="F7" s="22"/>
      <c r="G7" s="22"/>
      <c r="H7" s="22"/>
      <c r="I7" s="22"/>
      <c r="J7" s="22"/>
      <c r="K7" s="22"/>
      <c r="L7" s="25"/>
      <c r="N7" t="str">
        <f>TRIM(_xlfn.CONCAT(IF(ISBLANK(D7),"",$D$1), " ", IF(ISBLANK(E7),"",$E$1), " ", IF(ISBLANK(F7),"",$F$1), " ", IF(ISBLANK(G7),"",$G$1), " ", IF(ISBLANK(H7),"",$H$1), " ", IF(ISBLANK(I7),"",$I$1), " ", IF(ISBLANK(J7),"",$J$1), " ", IF(ISBLANK(K7),"",$K$1), " ", IF(ISBLANK(L7),"",$L$1)))</f>
        <v/>
      </c>
    </row>
    <row r="8" spans="2:27" x14ac:dyDescent="0.25">
      <c r="B8" s="14" t="s">
        <v>31</v>
      </c>
      <c r="C8" s="34" t="s">
        <v>26</v>
      </c>
      <c r="D8" s="32"/>
      <c r="E8" s="23"/>
      <c r="F8" s="23"/>
      <c r="G8" s="23"/>
      <c r="H8" s="23"/>
      <c r="I8" s="23"/>
      <c r="J8" s="23"/>
      <c r="K8" s="23"/>
      <c r="L8" s="24"/>
      <c r="N8" t="str">
        <f>TRIM(_xlfn.CONCAT(IF(ISBLANK(D8),"",$D$1), " ", IF(ISBLANK(E8),"",$E$1), " ", IF(ISBLANK(F8),"",$F$1), " ", IF(ISBLANK(G8),"",$G$1), " ", IF(ISBLANK(H8),"",$H$1), " ", IF(ISBLANK(I8),"",$I$1), " ", IF(ISBLANK(J8),"",$J$1), " ", IF(ISBLANK(K8),"",$K$1), " ", IF(ISBLANK(L8),"",$L$1)))</f>
        <v/>
      </c>
    </row>
    <row r="9" spans="2:27" x14ac:dyDescent="0.25">
      <c r="B9" s="16" t="s">
        <v>32</v>
      </c>
      <c r="C9" s="28" t="s">
        <v>27</v>
      </c>
      <c r="D9" s="33"/>
      <c r="E9" s="22"/>
      <c r="F9" s="22"/>
      <c r="G9" s="22"/>
      <c r="H9" s="22"/>
      <c r="I9" s="22"/>
      <c r="J9" s="22"/>
      <c r="K9" s="22"/>
      <c r="L9" s="25"/>
      <c r="N9" t="str">
        <f>TRIM(_xlfn.CONCAT(IF(ISBLANK(D9),"",$D$1), " ", IF(ISBLANK(E9),"",$E$1), " ", IF(ISBLANK(F9),"",$F$1), " ", IF(ISBLANK(G9),"",$G$1), " ", IF(ISBLANK(H9),"",$H$1), " ", IF(ISBLANK(I9),"",$I$1), " ", IF(ISBLANK(J9),"",$J$1), " ", IF(ISBLANK(K9),"",$K$1), " ", IF(ISBLANK(L9),"",$L$1)))</f>
        <v/>
      </c>
    </row>
    <row r="10" spans="2:27" ht="15.75" thickBot="1" x14ac:dyDescent="0.3">
      <c r="B10" s="15" t="s">
        <v>33</v>
      </c>
      <c r="C10" s="35" t="s">
        <v>30</v>
      </c>
      <c r="D10" s="36"/>
      <c r="E10" s="37"/>
      <c r="F10" s="37"/>
      <c r="G10" s="37"/>
      <c r="H10" s="37"/>
      <c r="I10" s="37"/>
      <c r="J10" s="37"/>
      <c r="K10" s="37"/>
      <c r="L10" s="38"/>
      <c r="N10" t="str">
        <f>TRIM(_xlfn.CONCAT(IF(ISBLANK(D10),"",$D$1), " ", IF(ISBLANK(E10),"",$E$1), " ", IF(ISBLANK(F10),"",$F$1), " ", IF(ISBLANK(G10),"",$G$1), " ", IF(ISBLANK(H10),"",$H$1), " ", IF(ISBLANK(I10),"",$I$1), " ", IF(ISBLANK(J10),"",$J$1), " ", IF(ISBLANK(K10),"",$K$1), " ", IF(ISBLANK(L10),"",$L$1)))</f>
        <v/>
      </c>
    </row>
    <row r="11" spans="2:27" x14ac:dyDescent="0.25">
      <c r="B11" s="10" t="s">
        <v>48</v>
      </c>
      <c r="C11" s="62" t="s">
        <v>41</v>
      </c>
      <c r="D11" s="33"/>
      <c r="E11" s="22"/>
      <c r="F11" s="22"/>
      <c r="G11" s="22"/>
      <c r="H11" s="22"/>
      <c r="I11" s="22"/>
      <c r="J11" s="22"/>
      <c r="K11" s="22"/>
      <c r="L11" s="25"/>
      <c r="N11" t="str">
        <f>TRIM(_xlfn.CONCAT(IF(ISBLANK(D11),"",$D$1), " ", IF(ISBLANK(E11),"",$E$1), " ", IF(ISBLANK(F11),"",$F$1), " ", IF(ISBLANK(G11),"",$G$1), " ", IF(ISBLANK(H11),"",$H$1), " ", IF(ISBLANK(I11),"",$I$1), " ", IF(ISBLANK(J11),"",$J$1), " ", IF(ISBLANK(K11),"",$K$1), " ", IF(ISBLANK(L11),"",$L$1)))</f>
        <v/>
      </c>
    </row>
    <row r="12" spans="2:27" x14ac:dyDescent="0.25">
      <c r="B12" s="11" t="s">
        <v>49</v>
      </c>
      <c r="C12" s="62" t="s">
        <v>42</v>
      </c>
      <c r="D12" s="33"/>
      <c r="E12" s="22"/>
      <c r="F12" s="22"/>
      <c r="G12" s="22"/>
      <c r="H12" s="22"/>
      <c r="I12" s="22"/>
      <c r="J12" s="22"/>
      <c r="K12" s="22"/>
      <c r="L12" s="25"/>
      <c r="N12" t="str">
        <f>TRIM(_xlfn.CONCAT(IF(ISBLANK(D12),"",$D$1), " ", IF(ISBLANK(E12),"",$E$1), " ", IF(ISBLANK(F12),"",$F$1), " ", IF(ISBLANK(G12),"",$G$1), " ", IF(ISBLANK(H12),"",$H$1), " ", IF(ISBLANK(I12),"",$I$1), " ", IF(ISBLANK(J12),"",$J$1), " ", IF(ISBLANK(K12),"",$K$1), " ", IF(ISBLANK(L12),"",$L$1)))</f>
        <v/>
      </c>
    </row>
    <row r="13" spans="2:27" x14ac:dyDescent="0.25">
      <c r="B13" s="11" t="s">
        <v>50</v>
      </c>
      <c r="C13" s="62" t="s">
        <v>43</v>
      </c>
      <c r="D13" s="33"/>
      <c r="E13" s="22"/>
      <c r="F13" s="22"/>
      <c r="G13" s="22"/>
      <c r="H13" s="22"/>
      <c r="I13" s="22"/>
      <c r="J13" s="22"/>
      <c r="K13" s="22"/>
      <c r="L13" s="25"/>
      <c r="N13" t="str">
        <f>TRIM(_xlfn.CONCAT(IF(ISBLANK(D13),"",$D$1), " ", IF(ISBLANK(E13),"",$E$1), " ", IF(ISBLANK(F13),"",$F$1), " ", IF(ISBLANK(G13),"",$G$1), " ", IF(ISBLANK(H13),"",$H$1), " ", IF(ISBLANK(I13),"",$I$1), " ", IF(ISBLANK(J13),"",$J$1), " ", IF(ISBLANK(K13),"",$K$1), " ", IF(ISBLANK(L13),"",$L$1)))</f>
        <v/>
      </c>
    </row>
    <row r="14" spans="2:27" ht="15.75" thickBot="1" x14ac:dyDescent="0.3">
      <c r="B14" s="18" t="s">
        <v>51</v>
      </c>
      <c r="C14" s="61" t="s">
        <v>44</v>
      </c>
      <c r="D14" s="33"/>
      <c r="E14" s="22"/>
      <c r="F14" s="22"/>
      <c r="G14" s="22"/>
      <c r="H14" s="22"/>
      <c r="I14" s="22"/>
      <c r="J14" s="22"/>
      <c r="K14" s="22"/>
      <c r="L14" s="25"/>
      <c r="N14" t="str">
        <f>TRIM(_xlfn.CONCAT(IF(ISBLANK(D14),"",$D$1), " ", IF(ISBLANK(E14),"",$E$1), " ", IF(ISBLANK(F14),"",$F$1), " ", IF(ISBLANK(G14),"",$G$1), " ", IF(ISBLANK(H14),"",$H$1), " ", IF(ISBLANK(I14),"",$I$1), " ", IF(ISBLANK(J14),"",$J$1), " ", IF(ISBLANK(K14),"",$K$1), " ", IF(ISBLANK(L14),"",$L$1)))</f>
        <v/>
      </c>
    </row>
    <row r="15" spans="2:27" ht="15.75" hidden="1" thickBot="1" x14ac:dyDescent="0.3">
      <c r="B15" s="19" t="s">
        <v>52</v>
      </c>
      <c r="C15" s="40" t="s">
        <v>45</v>
      </c>
      <c r="D15" s="41"/>
      <c r="E15" s="42"/>
      <c r="F15" s="42"/>
      <c r="G15" s="42"/>
      <c r="H15" s="42"/>
      <c r="I15" s="42"/>
      <c r="J15" s="42"/>
      <c r="K15" s="42"/>
      <c r="L15" s="43"/>
      <c r="N15" t="str">
        <f>TRIM(_xlfn.CONCAT(IF(ISBLANK(D15),"",$D$1), " ", IF(ISBLANK(E15),"",$E$1), " ", IF(ISBLANK(F15),"",$F$1), " ", IF(ISBLANK(G15),"",$G$1), " ", IF(ISBLANK(H15),"",$H$1), " ", IF(ISBLANK(I15),"",$I$1), " ", IF(ISBLANK(J15),"",$J$1), " ", IF(ISBLANK(K15),"",$K$1), " ", IF(ISBLANK(L15),"",$L$1)))</f>
        <v/>
      </c>
    </row>
    <row r="16" spans="2:27" ht="15.75" thickBot="1" x14ac:dyDescent="0.3">
      <c r="C16" s="73" t="s">
        <v>78</v>
      </c>
      <c r="D16" s="41"/>
      <c r="E16" s="42"/>
      <c r="F16" s="42"/>
      <c r="G16" s="42"/>
      <c r="H16" s="42"/>
      <c r="I16" s="42"/>
      <c r="J16" s="42"/>
      <c r="K16" s="42"/>
      <c r="L16" s="43"/>
      <c r="N16" t="str">
        <f>TRIM(_xlfn.CONCAT(IF(ISBLANK(D16),"",$D$1), " ", IF(ISBLANK(E16),"",$E$1), " ", IF(ISBLANK(F16),"",$F$1), " ", IF(ISBLANK(G16),"",$G$1), " ", IF(ISBLANK(H16),"",$H$1), " ", IF(ISBLANK(I16),"",$I$1), " ", IF(ISBLANK(J16),"",$J$1), " ", IF(ISBLANK(K16),"",$K$1), " ", IF(ISBLANK(L16),"",$L$1)))</f>
        <v/>
      </c>
    </row>
    <row r="17" spans="3:12" ht="15.75" thickBot="1" x14ac:dyDescent="0.3">
      <c r="C17" s="73" t="s">
        <v>81</v>
      </c>
      <c r="D17" s="41" t="s">
        <v>56</v>
      </c>
      <c r="E17" s="42"/>
      <c r="F17" s="42"/>
      <c r="G17" s="42"/>
      <c r="H17" s="42"/>
      <c r="I17" s="42"/>
      <c r="J17" s="42"/>
      <c r="K17" s="42"/>
      <c r="L17" s="43"/>
    </row>
  </sheetData>
  <mergeCells count="2">
    <mergeCell ref="Q2:S2"/>
    <mergeCell ref="T2:V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</vt:lpstr>
      <vt:lpstr>LOAD</vt:lpstr>
      <vt:lpstr>ALU</vt:lpstr>
      <vt:lpstr>MEM-TO-REG</vt:lpstr>
      <vt:lpstr>CONST-TO-REG</vt:lpstr>
      <vt:lpstr>REG-2-MEM</vt:lpstr>
      <vt:lpstr>REG-2-REG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Taylor</dc:creator>
  <cp:lastModifiedBy>Jordan Taylor</cp:lastModifiedBy>
  <dcterms:created xsi:type="dcterms:W3CDTF">2016-10-12T13:35:28Z</dcterms:created>
  <dcterms:modified xsi:type="dcterms:W3CDTF">2016-10-16T00:53:08Z</dcterms:modified>
</cp:coreProperties>
</file>