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u\Downloads\"/>
    </mc:Choice>
  </mc:AlternateContent>
  <xr:revisionPtr revIDLastSave="0" documentId="13_ncr:1_{C717085F-DC33-4017-A439-DFCE3D8C5F0A}" xr6:coauthVersionLast="45" xr6:coauthVersionMax="45" xr10:uidLastSave="{00000000-0000-0000-0000-000000000000}"/>
  <bookViews>
    <workbookView xWindow="16500" yWindow="2640" windowWidth="7500" windowHeight="6000" xr2:uid="{63143D5C-FF71-4EFE-B51A-1D299343F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1" l="1"/>
  <c r="G71" i="1" l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B41" i="1" l="1"/>
  <c r="B42" i="1"/>
  <c r="B43" i="1"/>
  <c r="B44" i="1"/>
  <c r="B45" i="1"/>
  <c r="B46" i="1"/>
  <c r="B47" i="1"/>
  <c r="B50" i="1"/>
  <c r="B51" i="1"/>
  <c r="B52" i="1"/>
  <c r="B53" i="1"/>
  <c r="B54" i="1"/>
  <c r="B55" i="1"/>
  <c r="B56" i="1"/>
  <c r="B32" i="1"/>
  <c r="B33" i="1"/>
  <c r="B34" i="1"/>
  <c r="B35" i="1"/>
  <c r="B36" i="1"/>
  <c r="B37" i="1"/>
  <c r="B38" i="1"/>
  <c r="B30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F10" i="1"/>
  <c r="F9" i="1"/>
  <c r="F8" i="1"/>
  <c r="F7" i="1"/>
  <c r="F6" i="1"/>
  <c r="F5" i="1"/>
  <c r="F4" i="1"/>
  <c r="E10" i="1"/>
  <c r="E9" i="1"/>
  <c r="E8" i="1"/>
  <c r="E7" i="1"/>
  <c r="E6" i="1"/>
  <c r="E5" i="1"/>
  <c r="E4" i="1"/>
  <c r="D10" i="1"/>
  <c r="D9" i="1"/>
  <c r="D8" i="1"/>
  <c r="D7" i="1"/>
  <c r="D6" i="1"/>
  <c r="D5" i="1"/>
  <c r="D4" i="1"/>
  <c r="C10" i="1"/>
  <c r="C9" i="1"/>
  <c r="C8" i="1"/>
  <c r="C7" i="1"/>
  <c r="C6" i="1"/>
  <c r="C5" i="1"/>
  <c r="C4" i="1"/>
  <c r="B5" i="1"/>
  <c r="B6" i="1"/>
  <c r="B7" i="1"/>
  <c r="B8" i="1"/>
  <c r="B9" i="1"/>
  <c r="B10" i="1"/>
  <c r="B4" i="1"/>
  <c r="B57" i="1" l="1"/>
  <c r="B48" i="1"/>
  <c r="B39" i="1"/>
  <c r="B58" i="1" l="1"/>
</calcChain>
</file>

<file path=xl/sharedStrings.xml><?xml version="1.0" encoding="utf-8"?>
<sst xmlns="http://schemas.openxmlformats.org/spreadsheetml/2006/main" count="89" uniqueCount="60">
  <si>
    <t>Lift Load Report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</si>
  <si>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</si>
  <si>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</si>
  <si>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</si>
  <si>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</si>
  <si>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</si>
  <si>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</si>
  <si>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</si>
  <si>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</si>
  <si>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Summary revenue report</t>
  </si>
  <si>
    <t>Tickets (Daily)</t>
  </si>
  <si>
    <t>Tickets (half day)</t>
  </si>
  <si>
    <t>Tickets (2/3 day)</t>
  </si>
  <si>
    <t>Tickets (5/7 day)</t>
  </si>
  <si>
    <t>Donations (Total)</t>
  </si>
  <si>
    <t>Snowboard rentals</t>
  </si>
  <si>
    <t>Ski Rentals</t>
  </si>
  <si>
    <t>Revenue Type</t>
  </si>
  <si>
    <t>Amount in USD</t>
  </si>
  <si>
    <t>Jr/Sr:</t>
  </si>
  <si>
    <t>Pup:</t>
  </si>
  <si>
    <t>Season Pass</t>
  </si>
  <si>
    <t>Adult:</t>
  </si>
  <si>
    <t>Summary Attendance Report</t>
  </si>
  <si>
    <t>Lift 1</t>
  </si>
  <si>
    <t>Lift 2</t>
  </si>
  <si>
    <t>Lift 3</t>
  </si>
  <si>
    <t>Lift 4</t>
  </si>
  <si>
    <t>Lift 5</t>
  </si>
  <si>
    <t>Lift 6</t>
  </si>
  <si>
    <t>Attendance Exception Report</t>
  </si>
  <si>
    <t>Projected Usage</t>
  </si>
  <si>
    <t>Attendance Variance Report</t>
  </si>
  <si>
    <t>Actual Usage</t>
  </si>
  <si>
    <t>31st December, 2019</t>
  </si>
  <si>
    <t>Report Date:</t>
  </si>
  <si>
    <t>Lift 1 (Ski)</t>
  </si>
  <si>
    <t>Lift 2 (Ski)</t>
  </si>
  <si>
    <t>Lift 3(Ski)</t>
  </si>
  <si>
    <t>Lift 4(Ski)</t>
  </si>
  <si>
    <t xml:space="preserve"> Lift 1(Snowboard)</t>
  </si>
  <si>
    <t>Lift 2 (SnowBoard)</t>
  </si>
  <si>
    <t>Lift 3(Snowboard)</t>
  </si>
  <si>
    <t>Lift 4(Snowboard)</t>
  </si>
  <si>
    <t>Lift 5(Snowboard)</t>
  </si>
  <si>
    <t>Report Date: May 1st, 2020</t>
  </si>
  <si>
    <t>Total Jr/Sr Revenue</t>
  </si>
  <si>
    <t>Total Pup Revenue</t>
  </si>
  <si>
    <t>Total Adult Revenue</t>
  </si>
  <si>
    <t>Report Date: 12/20/2019</t>
  </si>
  <si>
    <t>Report Date: 12/3/2019</t>
  </si>
  <si>
    <t>Projected Attendance:</t>
  </si>
  <si>
    <t>Actual Usage:</t>
  </si>
  <si>
    <t>Projected Usage Morning</t>
  </si>
  <si>
    <t>Actual Usage Morning</t>
  </si>
  <si>
    <t>Projected Usage Midday</t>
  </si>
  <si>
    <t>Actual Usage Midday</t>
  </si>
  <si>
    <t>Projected Usage Afternoon</t>
  </si>
  <si>
    <t>Actual Usage Afternoon</t>
  </si>
  <si>
    <t>Report Week: 12/2/2019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</si>
</sst>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44" fontId="0" fillId="2" borderId="0" xfId="1" applyFont="1" applyFill="1"/>
    <xf numFmtId="44" fontId="0" fillId="3" borderId="0" xfId="1" applyFont="1" applyFill="1"/>
    <xf numFmtId="44" fontId="0" fillId="4" borderId="0" xfId="1" applyFont="1" applyFill="1"/>
    <xf numFmtId="44" fontId="0" fillId="5" borderId="0" xfId="1" applyFont="1" applyFill="1"/>
    <xf numFmtId="0" fontId="2" fillId="6" borderId="0" xfId="0" applyFont="1" applyFill="1"/>
    <xf numFmtId="44" fontId="2" fillId="6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4" borderId="0" xfId="0" applyFont="1" applyFill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Skiers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5"/>
                <c:pt idx="0">
                  <c:v>Lift 1 (Ski)</c:v>
                </c:pt>
                <c:pt idx="1">
                  <c:v>Lift 2 (Ski)</c:v>
                </c:pt>
                <c:pt idx="2">
                  <c:v>Lift 3(Ski)</c:v>
                </c:pt>
                <c:pt idx="3">
                  <c:v>Lift 4(Ski)</c:v>
                </c:pt>
                <c:pt idx="4">
                  <c:v>Lift 4(Ski)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270</c:v>
                </c:pt>
                <c:pt idx="1">
                  <c:v>219</c:v>
                </c:pt>
                <c:pt idx="2">
                  <c:v>107</c:v>
                </c:pt>
                <c:pt idx="3">
                  <c:v>240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9A0-B061-52D061CDE795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5"/>
                <c:pt idx="0">
                  <c:v>Lift 1 (Ski)</c:v>
                </c:pt>
                <c:pt idx="1">
                  <c:v>Lift 2 (Ski)</c:v>
                </c:pt>
                <c:pt idx="2">
                  <c:v>Lift 3(Ski)</c:v>
                </c:pt>
                <c:pt idx="3">
                  <c:v>Lift 4(Ski)</c:v>
                </c:pt>
                <c:pt idx="4">
                  <c:v>Lift 4(Ski)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112</c:v>
                </c:pt>
                <c:pt idx="1">
                  <c:v>88</c:v>
                </c:pt>
                <c:pt idx="2">
                  <c:v>152</c:v>
                </c:pt>
                <c:pt idx="3">
                  <c:v>108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9A0-B061-52D061CDE795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5"/>
                <c:pt idx="0">
                  <c:v>Lift 1 (Ski)</c:v>
                </c:pt>
                <c:pt idx="1">
                  <c:v>Lift 2 (Ski)</c:v>
                </c:pt>
                <c:pt idx="2">
                  <c:v>Lift 3(Ski)</c:v>
                </c:pt>
                <c:pt idx="3">
                  <c:v>Lift 4(Ski)</c:v>
                </c:pt>
                <c:pt idx="4">
                  <c:v>Lift 4(Ski)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225</c:v>
                </c:pt>
                <c:pt idx="1">
                  <c:v>129</c:v>
                </c:pt>
                <c:pt idx="2">
                  <c:v>95</c:v>
                </c:pt>
                <c:pt idx="3">
                  <c:v>150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0-49A0-B061-52D061CDE795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5"/>
                <c:pt idx="0">
                  <c:v>Lift 1 (Ski)</c:v>
                </c:pt>
                <c:pt idx="1">
                  <c:v>Lift 2 (Ski)</c:v>
                </c:pt>
                <c:pt idx="2">
                  <c:v>Lift 3(Ski)</c:v>
                </c:pt>
                <c:pt idx="3">
                  <c:v>Lift 4(Ski)</c:v>
                </c:pt>
                <c:pt idx="4">
                  <c:v>Lift 4(Ski)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183</c:v>
                </c:pt>
                <c:pt idx="1">
                  <c:v>54</c:v>
                </c:pt>
                <c:pt idx="2">
                  <c:v>62</c:v>
                </c:pt>
                <c:pt idx="3">
                  <c:v>190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0-49A0-B061-52D061CDE795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5"/>
                <c:pt idx="0">
                  <c:v>Lift 1 (Ski)</c:v>
                </c:pt>
                <c:pt idx="1">
                  <c:v>Lift 2 (Ski)</c:v>
                </c:pt>
                <c:pt idx="2">
                  <c:v>Lift 3(Ski)</c:v>
                </c:pt>
                <c:pt idx="3">
                  <c:v>Lift 4(Ski)</c:v>
                </c:pt>
                <c:pt idx="4">
                  <c:v>Lift 4(Ski)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296</c:v>
                </c:pt>
                <c:pt idx="1">
                  <c:v>46</c:v>
                </c:pt>
                <c:pt idx="2">
                  <c:v>276</c:v>
                </c:pt>
                <c:pt idx="3">
                  <c:v>174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0-49A0-B061-52D061CDE795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5"/>
                <c:pt idx="0">
                  <c:v>Lift 1 (Ski)</c:v>
                </c:pt>
                <c:pt idx="1">
                  <c:v>Lift 2 (Ski)</c:v>
                </c:pt>
                <c:pt idx="2">
                  <c:v>Lift 3(Ski)</c:v>
                </c:pt>
                <c:pt idx="3">
                  <c:v>Lift 4(Ski)</c:v>
                </c:pt>
                <c:pt idx="4">
                  <c:v>Lift 4(Ski)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165</c:v>
                </c:pt>
                <c:pt idx="1">
                  <c:v>174</c:v>
                </c:pt>
                <c:pt idx="2">
                  <c:v>197</c:v>
                </c:pt>
                <c:pt idx="3">
                  <c:v>297</c:v>
                </c:pt>
                <c:pt idx="4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F0-49A0-B061-52D061CDE795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5"/>
                <c:pt idx="0">
                  <c:v>Lift 1 (Ski)</c:v>
                </c:pt>
                <c:pt idx="1">
                  <c:v>Lift 2 (Ski)</c:v>
                </c:pt>
                <c:pt idx="2">
                  <c:v>Lift 3(Ski)</c:v>
                </c:pt>
                <c:pt idx="3">
                  <c:v>Lift 4(Ski)</c:v>
                </c:pt>
                <c:pt idx="4">
                  <c:v>Lift 4(Ski)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51</c:v>
                </c:pt>
                <c:pt idx="1">
                  <c:v>131</c:v>
                </c:pt>
                <c:pt idx="2">
                  <c:v>160</c:v>
                </c:pt>
                <c:pt idx="3">
                  <c:v>183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F0-49A0-B061-52D061CD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21104"/>
        <c:axId val="590320144"/>
      </c:barChart>
      <c:catAx>
        <c:axId val="5903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20144"/>
        <c:crosses val="autoZero"/>
        <c:auto val="1"/>
        <c:lblAlgn val="ctr"/>
        <c:lblOffset val="100"/>
        <c:noMultiLvlLbl val="0"/>
      </c:catAx>
      <c:valAx>
        <c:axId val="5903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 of</a:t>
            </a:r>
            <a:r>
              <a:rPr lang="en-US" baseline="0"/>
              <a:t> Snowboarders by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Sheet1!$H$3:$L$3</c:f>
              <c:strCache>
                <c:ptCount val="5"/>
                <c:pt idx="0">
                  <c:v> Lift 1(Snowboard)</c:v>
                </c:pt>
                <c:pt idx="1">
                  <c:v>Lift 2 (SnowBoard)</c:v>
                </c:pt>
                <c:pt idx="2">
                  <c:v>Lift 3(Snowboard)</c:v>
                </c:pt>
                <c:pt idx="3">
                  <c:v>Lift 4(Snowboard)</c:v>
                </c:pt>
                <c:pt idx="4">
                  <c:v>Lift 5(Snowboard)</c:v>
                </c:pt>
              </c:strCache>
            </c:strRef>
          </c:cat>
          <c:val>
            <c:numRef>
              <c:f>Sheet1!$H$4:$L$4</c:f>
              <c:numCache>
                <c:formatCode>General</c:formatCode>
                <c:ptCount val="5"/>
                <c:pt idx="0">
                  <c:v>287</c:v>
                </c:pt>
                <c:pt idx="1">
                  <c:v>104</c:v>
                </c:pt>
                <c:pt idx="2">
                  <c:v>141</c:v>
                </c:pt>
                <c:pt idx="3">
                  <c:v>217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B-4D48-B87E-40D7C92F0988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Sheet1!$H$3:$L$3</c:f>
              <c:strCache>
                <c:ptCount val="5"/>
                <c:pt idx="0">
                  <c:v> Lift 1(Snowboard)</c:v>
                </c:pt>
                <c:pt idx="1">
                  <c:v>Lift 2 (SnowBoard)</c:v>
                </c:pt>
                <c:pt idx="2">
                  <c:v>Lift 3(Snowboard)</c:v>
                </c:pt>
                <c:pt idx="3">
                  <c:v>Lift 4(Snowboard)</c:v>
                </c:pt>
                <c:pt idx="4">
                  <c:v>Lift 5(Snowboard)</c:v>
                </c:pt>
              </c:strCache>
            </c:strRef>
          </c:cat>
          <c:val>
            <c:numRef>
              <c:f>Sheet1!$H$5:$L$5</c:f>
              <c:numCache>
                <c:formatCode>General</c:formatCode>
                <c:ptCount val="5"/>
                <c:pt idx="0">
                  <c:v>218</c:v>
                </c:pt>
                <c:pt idx="1">
                  <c:v>152</c:v>
                </c:pt>
                <c:pt idx="2">
                  <c:v>75</c:v>
                </c:pt>
                <c:pt idx="3">
                  <c:v>194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B-4D48-B87E-40D7C92F0988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Sheet1!$H$3:$L$3</c:f>
              <c:strCache>
                <c:ptCount val="5"/>
                <c:pt idx="0">
                  <c:v> Lift 1(Snowboard)</c:v>
                </c:pt>
                <c:pt idx="1">
                  <c:v>Lift 2 (SnowBoard)</c:v>
                </c:pt>
                <c:pt idx="2">
                  <c:v>Lift 3(Snowboard)</c:v>
                </c:pt>
                <c:pt idx="3">
                  <c:v>Lift 4(Snowboard)</c:v>
                </c:pt>
                <c:pt idx="4">
                  <c:v>Lift 5(Snowboard)</c:v>
                </c:pt>
              </c:strCache>
            </c:strRef>
          </c:cat>
          <c:val>
            <c:numRef>
              <c:f>Sheet1!$H$6:$L$6</c:f>
              <c:numCache>
                <c:formatCode>General</c:formatCode>
                <c:ptCount val="5"/>
                <c:pt idx="0">
                  <c:v>99</c:v>
                </c:pt>
                <c:pt idx="1">
                  <c:v>106</c:v>
                </c:pt>
                <c:pt idx="2">
                  <c:v>147</c:v>
                </c:pt>
                <c:pt idx="3">
                  <c:v>87</c:v>
                </c:pt>
                <c:pt idx="4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B-4D48-B87E-40D7C92F0988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Sheet1!$H$3:$L$3</c:f>
              <c:strCache>
                <c:ptCount val="5"/>
                <c:pt idx="0">
                  <c:v> Lift 1(Snowboard)</c:v>
                </c:pt>
                <c:pt idx="1">
                  <c:v>Lift 2 (SnowBoard)</c:v>
                </c:pt>
                <c:pt idx="2">
                  <c:v>Lift 3(Snowboard)</c:v>
                </c:pt>
                <c:pt idx="3">
                  <c:v>Lift 4(Snowboard)</c:v>
                </c:pt>
                <c:pt idx="4">
                  <c:v>Lift 5(Snowboard)</c:v>
                </c:pt>
              </c:strCache>
            </c:strRef>
          </c:cat>
          <c:val>
            <c:numRef>
              <c:f>Sheet1!$H$7:$L$7</c:f>
              <c:numCache>
                <c:formatCode>General</c:formatCode>
                <c:ptCount val="5"/>
                <c:pt idx="0">
                  <c:v>93</c:v>
                </c:pt>
                <c:pt idx="1">
                  <c:v>274</c:v>
                </c:pt>
                <c:pt idx="2">
                  <c:v>188</c:v>
                </c:pt>
                <c:pt idx="3">
                  <c:v>144</c:v>
                </c:pt>
                <c:pt idx="4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B-4D48-B87E-40D7C92F0988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Sheet1!$H$3:$L$3</c:f>
              <c:strCache>
                <c:ptCount val="5"/>
                <c:pt idx="0">
                  <c:v> Lift 1(Snowboard)</c:v>
                </c:pt>
                <c:pt idx="1">
                  <c:v>Lift 2 (SnowBoard)</c:v>
                </c:pt>
                <c:pt idx="2">
                  <c:v>Lift 3(Snowboard)</c:v>
                </c:pt>
                <c:pt idx="3">
                  <c:v>Lift 4(Snowboard)</c:v>
                </c:pt>
                <c:pt idx="4">
                  <c:v>Lift 5(Snowboard)</c:v>
                </c:pt>
              </c:strCache>
            </c:strRef>
          </c:cat>
          <c:val>
            <c:numRef>
              <c:f>Sheet1!$H$8:$L$8</c:f>
              <c:numCache>
                <c:formatCode>General</c:formatCode>
                <c:ptCount val="5"/>
                <c:pt idx="0">
                  <c:v>177</c:v>
                </c:pt>
                <c:pt idx="1">
                  <c:v>157</c:v>
                </c:pt>
                <c:pt idx="2">
                  <c:v>89</c:v>
                </c:pt>
                <c:pt idx="3">
                  <c:v>270</c:v>
                </c:pt>
                <c:pt idx="4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B-4D48-B87E-40D7C92F0988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Sheet1!$H$3:$L$3</c:f>
              <c:strCache>
                <c:ptCount val="5"/>
                <c:pt idx="0">
                  <c:v> Lift 1(Snowboard)</c:v>
                </c:pt>
                <c:pt idx="1">
                  <c:v>Lift 2 (SnowBoard)</c:v>
                </c:pt>
                <c:pt idx="2">
                  <c:v>Lift 3(Snowboard)</c:v>
                </c:pt>
                <c:pt idx="3">
                  <c:v>Lift 4(Snowboard)</c:v>
                </c:pt>
                <c:pt idx="4">
                  <c:v>Lift 5(Snowboard)</c:v>
                </c:pt>
              </c:strCache>
            </c: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278</c:v>
                </c:pt>
                <c:pt idx="1">
                  <c:v>76</c:v>
                </c:pt>
                <c:pt idx="2">
                  <c:v>127</c:v>
                </c:pt>
                <c:pt idx="3">
                  <c:v>167</c:v>
                </c:pt>
                <c:pt idx="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7B-4D48-B87E-40D7C92F0988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Sheet1!$H$3:$L$3</c:f>
              <c:strCache>
                <c:ptCount val="5"/>
                <c:pt idx="0">
                  <c:v> Lift 1(Snowboard)</c:v>
                </c:pt>
                <c:pt idx="1">
                  <c:v>Lift 2 (SnowBoard)</c:v>
                </c:pt>
                <c:pt idx="2">
                  <c:v>Lift 3(Snowboard)</c:v>
                </c:pt>
                <c:pt idx="3">
                  <c:v>Lift 4(Snowboard)</c:v>
                </c:pt>
                <c:pt idx="4">
                  <c:v>Lift 5(Snowboard)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237</c:v>
                </c:pt>
                <c:pt idx="1">
                  <c:v>144</c:v>
                </c:pt>
                <c:pt idx="2">
                  <c:v>107</c:v>
                </c:pt>
                <c:pt idx="3">
                  <c:v>190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7B-4D48-B87E-40D7C92F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60056"/>
        <c:axId val="578355256"/>
      </c:barChart>
      <c:catAx>
        <c:axId val="57836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55256"/>
        <c:crosses val="autoZero"/>
        <c:auto val="1"/>
        <c:lblAlgn val="ctr"/>
        <c:lblOffset val="100"/>
        <c:noMultiLvlLbl val="0"/>
      </c:catAx>
      <c:valAx>
        <c:axId val="578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6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41471</xdr:rowOff>
    </xdr:from>
    <xdr:to>
      <xdr:col>7</xdr:col>
      <xdr:colOff>399814</xdr:colOff>
      <xdr:row>24</xdr:row>
      <xdr:rowOff>7840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F8DEE-0871-4413-B24D-1E215157F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485266</xdr:colOff>
      <xdr:row>10</xdr:row>
      <xdr:rowOff>35592</xdr:rowOff>
    </xdr:from>
    <xdr:to>
      <xdr:col>12</xdr:col>
      <xdr:colOff>290061</xdr:colOff>
      <xdr:row>24</xdr:row>
      <xdr:rowOff>15679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A3626F-535F-4B01-A4C3-6BBD4F34A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E352-E2B5-4FDF-A918-30E081F034B0}">
  <dimension ref="A1:O102"/>
  <sheetViews>
    <sheetView tabSelected="1" zoomScale="81" workbookViewId="0">
      <selection activeCell="G84" sqref="G84"/>
    </sheetView>
  </sheetViews>
  <sheetFormatPr defaultRowHeight="14.25" x14ac:dyDescent="0.45"/>
  <cols>
    <col min="1" max="1" width="26.796875" bestFit="1" customWidth="1"/>
    <col min="2" max="2" width="17.86328125" bestFit="1" customWidth="1"/>
    <col min="3" max="3" width="11.19921875" bestFit="1" customWidth="1"/>
    <col min="4" max="6" width="8.1328125" bestFit="1" customWidth="1"/>
    <col min="7" max="7" width="4.73046875" bestFit="1" customWidth="1"/>
    <col min="8" max="9" width="15.59765625" bestFit="1" customWidth="1"/>
    <col min="10" max="12" width="15.19921875" bestFit="1" customWidth="1"/>
  </cols>
  <sheetData>
    <row r="1" spans="1:15" x14ac:dyDescent="0.4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9"/>
      <c r="L1" s="9"/>
      <c r="M1" s="9"/>
      <c r="N1" s="9"/>
      <c r="O1" s="9"/>
    </row>
    <row r="2" spans="1:15" x14ac:dyDescent="0.45">
      <c r="A2" s="9" t="s">
        <v>35</v>
      </c>
      <c r="B2" s="9" t="s">
        <v>34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45">
      <c r="A3" s="9"/>
      <c r="B3" s="9" t="s">
        <v>36</v>
      </c>
      <c r="C3" s="9" t="s">
        <v>37</v>
      </c>
      <c r="D3" s="9" t="s">
        <v>38</v>
      </c>
      <c r="E3" s="9" t="s">
        <v>39</v>
      </c>
      <c r="F3" s="9" t="s">
        <v>39</v>
      </c>
      <c r="G3" s="9"/>
      <c r="H3" s="9" t="s">
        <v>40</v>
      </c>
      <c r="I3" s="9" t="s">
        <v>41</v>
      </c>
      <c r="J3" s="9" t="s">
        <v>42</v>
      </c>
      <c r="K3" s="9" t="s">
        <v>43</v>
      </c>
      <c r="L3" s="9" t="s">
        <v>44</v>
      </c>
      <c r="M3" s="9"/>
      <c r="N3" s="9"/>
      <c r="O3" s="9"/>
    </row>
    <row r="4" spans="1:15" x14ac:dyDescent="0.45">
      <c r="A4" s="9" t="s">
        <v>1</v>
      </c>
      <c r="B4" s="9">
        <f ca="1">RANDBETWEEN(40,300)</f>
        <v>270</v>
      </c>
      <c r="C4" s="9">
        <f t="shared" ref="C4:H10" ca="1" si="0">RANDBETWEEN(40,300)</f>
        <v>219</v>
      </c>
      <c r="D4" s="9">
        <f t="shared" ca="1" si="0"/>
        <v>107</v>
      </c>
      <c r="E4" s="9">
        <f t="shared" ca="1" si="0"/>
        <v>240</v>
      </c>
      <c r="F4" s="9">
        <f ca="1">RANDBETWEEN(40,300)</f>
        <v>175</v>
      </c>
      <c r="G4" s="9"/>
      <c r="H4" s="9">
        <f t="shared" ca="1" si="0"/>
        <v>287</v>
      </c>
      <c r="I4" s="9">
        <f t="shared" ref="I4:J10" ca="1" si="1">RANDBETWEEN(40,300)</f>
        <v>104</v>
      </c>
      <c r="J4" s="9">
        <f t="shared" ca="1" si="1"/>
        <v>141</v>
      </c>
      <c r="K4" s="9">
        <f t="shared" ref="K4:L10" ca="1" si="2">RANDBETWEEN(40,300)</f>
        <v>217</v>
      </c>
      <c r="L4" s="9">
        <f t="shared" ca="1" si="2"/>
        <v>150</v>
      </c>
      <c r="M4" s="9"/>
      <c r="N4" s="9"/>
      <c r="O4" s="9"/>
    </row>
    <row r="5" spans="1:15" x14ac:dyDescent="0.45">
      <c r="A5" s="9" t="s">
        <v>2</v>
      </c>
      <c r="B5" s="9">
        <f t="shared" ref="B5:F10" ca="1" si="3">RANDBETWEEN(40,300)</f>
        <v>112</v>
      </c>
      <c r="C5" s="9">
        <f t="shared" ca="1" si="3"/>
        <v>88</v>
      </c>
      <c r="D5" s="9">
        <f t="shared" ca="1" si="3"/>
        <v>152</v>
      </c>
      <c r="E5" s="9">
        <f t="shared" ca="1" si="3"/>
        <v>108</v>
      </c>
      <c r="F5" s="9">
        <f t="shared" ca="1" si="3"/>
        <v>171</v>
      </c>
      <c r="G5" s="9"/>
      <c r="H5" s="9">
        <f t="shared" ca="1" si="0"/>
        <v>218</v>
      </c>
      <c r="I5" s="9">
        <f t="shared" ca="1" si="1"/>
        <v>152</v>
      </c>
      <c r="J5" s="9">
        <f t="shared" ca="1" si="1"/>
        <v>75</v>
      </c>
      <c r="K5" s="9">
        <f t="shared" ca="1" si="2"/>
        <v>194</v>
      </c>
      <c r="L5" s="9">
        <f t="shared" ca="1" si="2"/>
        <v>103</v>
      </c>
      <c r="M5" s="9"/>
      <c r="N5" s="9"/>
      <c r="O5" s="9"/>
    </row>
    <row r="6" spans="1:15" x14ac:dyDescent="0.45">
      <c r="A6" s="9" t="s">
        <v>3</v>
      </c>
      <c r="B6" s="9">
        <f t="shared" ca="1" si="3"/>
        <v>225</v>
      </c>
      <c r="C6" s="9">
        <f t="shared" ca="1" si="3"/>
        <v>129</v>
      </c>
      <c r="D6" s="9">
        <f t="shared" ca="1" si="3"/>
        <v>95</v>
      </c>
      <c r="E6" s="9">
        <f t="shared" ca="1" si="3"/>
        <v>150</v>
      </c>
      <c r="F6" s="9">
        <f t="shared" ca="1" si="3"/>
        <v>249</v>
      </c>
      <c r="G6" s="9"/>
      <c r="H6" s="9">
        <f t="shared" ca="1" si="0"/>
        <v>99</v>
      </c>
      <c r="I6" s="9">
        <f t="shared" ca="1" si="1"/>
        <v>106</v>
      </c>
      <c r="J6" s="9">
        <f t="shared" ca="1" si="1"/>
        <v>147</v>
      </c>
      <c r="K6" s="9">
        <f t="shared" ca="1" si="2"/>
        <v>87</v>
      </c>
      <c r="L6" s="9">
        <f t="shared" ca="1" si="2"/>
        <v>206</v>
      </c>
      <c r="M6" s="9"/>
      <c r="N6" s="9"/>
      <c r="O6" s="9"/>
    </row>
    <row r="7" spans="1:15" x14ac:dyDescent="0.45">
      <c r="A7" s="9" t="s">
        <v>4</v>
      </c>
      <c r="B7" s="9">
        <f t="shared" ca="1" si="3"/>
        <v>183</v>
      </c>
      <c r="C7" s="9">
        <f t="shared" ca="1" si="3"/>
        <v>54</v>
      </c>
      <c r="D7" s="9">
        <f t="shared" ca="1" si="3"/>
        <v>62</v>
      </c>
      <c r="E7" s="9">
        <f t="shared" ca="1" si="3"/>
        <v>190</v>
      </c>
      <c r="F7" s="9">
        <f t="shared" ca="1" si="3"/>
        <v>121</v>
      </c>
      <c r="G7" s="9"/>
      <c r="H7" s="9">
        <f t="shared" ca="1" si="0"/>
        <v>93</v>
      </c>
      <c r="I7" s="9">
        <f t="shared" ca="1" si="1"/>
        <v>274</v>
      </c>
      <c r="J7" s="9">
        <f t="shared" ca="1" si="1"/>
        <v>188</v>
      </c>
      <c r="K7" s="9">
        <f t="shared" ca="1" si="2"/>
        <v>144</v>
      </c>
      <c r="L7" s="9">
        <f t="shared" ca="1" si="2"/>
        <v>217</v>
      </c>
      <c r="M7" s="9"/>
      <c r="N7" s="9"/>
      <c r="O7" s="9"/>
    </row>
    <row r="8" spans="1:15" x14ac:dyDescent="0.45">
      <c r="A8" s="9" t="s">
        <v>5</v>
      </c>
      <c r="B8" s="9">
        <f t="shared" ca="1" si="3"/>
        <v>296</v>
      </c>
      <c r="C8" s="9">
        <f t="shared" ca="1" si="3"/>
        <v>46</v>
      </c>
      <c r="D8" s="9">
        <f t="shared" ca="1" si="3"/>
        <v>276</v>
      </c>
      <c r="E8" s="9">
        <f t="shared" ca="1" si="3"/>
        <v>174</v>
      </c>
      <c r="F8" s="9">
        <f t="shared" ca="1" si="3"/>
        <v>41</v>
      </c>
      <c r="G8" s="9"/>
      <c r="H8" s="9">
        <f t="shared" ca="1" si="0"/>
        <v>177</v>
      </c>
      <c r="I8" s="9">
        <f t="shared" ca="1" si="1"/>
        <v>157</v>
      </c>
      <c r="J8" s="9">
        <f t="shared" ca="1" si="1"/>
        <v>89</v>
      </c>
      <c r="K8" s="9">
        <f t="shared" ca="1" si="2"/>
        <v>270</v>
      </c>
      <c r="L8" s="9">
        <f t="shared" ca="1" si="2"/>
        <v>217</v>
      </c>
      <c r="M8" s="9"/>
      <c r="N8" s="9"/>
      <c r="O8" s="9"/>
    </row>
    <row r="9" spans="1:15" x14ac:dyDescent="0.45">
      <c r="A9" s="9" t="s">
        <v>6</v>
      </c>
      <c r="B9" s="9">
        <f t="shared" ca="1" si="3"/>
        <v>165</v>
      </c>
      <c r="C9" s="9">
        <f t="shared" ca="1" si="3"/>
        <v>174</v>
      </c>
      <c r="D9" s="9">
        <f t="shared" ca="1" si="3"/>
        <v>197</v>
      </c>
      <c r="E9" s="9">
        <f t="shared" ca="1" si="3"/>
        <v>297</v>
      </c>
      <c r="F9" s="9">
        <f t="shared" ca="1" si="3"/>
        <v>264</v>
      </c>
      <c r="G9" s="9"/>
      <c r="H9" s="9">
        <f t="shared" ca="1" si="0"/>
        <v>278</v>
      </c>
      <c r="I9" s="9">
        <f t="shared" ca="1" si="1"/>
        <v>76</v>
      </c>
      <c r="J9" s="9">
        <f t="shared" ca="1" si="1"/>
        <v>127</v>
      </c>
      <c r="K9" s="9">
        <f t="shared" ca="1" si="2"/>
        <v>167</v>
      </c>
      <c r="L9" s="9">
        <f t="shared" ca="1" si="2"/>
        <v>216</v>
      </c>
      <c r="M9" s="9"/>
      <c r="N9" s="9"/>
      <c r="O9" s="9"/>
    </row>
    <row r="10" spans="1:15" x14ac:dyDescent="0.45">
      <c r="A10" s="9" t="s">
        <v>7</v>
      </c>
      <c r="B10" s="9">
        <f t="shared" ca="1" si="3"/>
        <v>51</v>
      </c>
      <c r="C10" s="9">
        <f t="shared" ca="1" si="3"/>
        <v>131</v>
      </c>
      <c r="D10" s="9">
        <f t="shared" ca="1" si="3"/>
        <v>160</v>
      </c>
      <c r="E10" s="9">
        <f t="shared" ca="1" si="3"/>
        <v>183</v>
      </c>
      <c r="F10" s="9">
        <f t="shared" ca="1" si="3"/>
        <v>121</v>
      </c>
      <c r="G10" s="9"/>
      <c r="H10" s="9">
        <f t="shared" ca="1" si="0"/>
        <v>237</v>
      </c>
      <c r="I10" s="9">
        <f t="shared" ca="1" si="1"/>
        <v>144</v>
      </c>
      <c r="J10" s="9">
        <f t="shared" ca="1" si="1"/>
        <v>107</v>
      </c>
      <c r="K10" s="9">
        <f t="shared" ca="1" si="2"/>
        <v>190</v>
      </c>
      <c r="L10" s="9">
        <f t="shared" ca="1" si="2"/>
        <v>112</v>
      </c>
      <c r="M10" s="9"/>
      <c r="N10" s="9"/>
      <c r="O10" s="9"/>
    </row>
    <row r="11" spans="1:15" x14ac:dyDescent="0.4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4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4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4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4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4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4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4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4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4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4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4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4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4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4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4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45">
      <c r="A27" s="19" t="s">
        <v>9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9"/>
      <c r="N27" s="9"/>
      <c r="O27" s="9"/>
    </row>
    <row r="28" spans="1:15" x14ac:dyDescent="0.45">
      <c r="A28" s="19" t="s">
        <v>45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9"/>
      <c r="N28" s="9"/>
      <c r="O28" s="9"/>
    </row>
    <row r="29" spans="1:15" x14ac:dyDescent="0.45">
      <c r="A29" s="9" t="s">
        <v>17</v>
      </c>
      <c r="B29" s="9" t="s">
        <v>18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45">
      <c r="A30" s="10" t="s">
        <v>14</v>
      </c>
      <c r="B30" s="3">
        <f ca="1">RANDBETWEEN(10500,55000)</f>
        <v>24667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45">
      <c r="A31" s="22" t="s">
        <v>19</v>
      </c>
      <c r="B31" s="22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45">
      <c r="A32" s="11" t="s">
        <v>10</v>
      </c>
      <c r="B32" s="2">
        <f t="shared" ref="B32:B56" ca="1" si="4">RANDBETWEEN(10500,55000)</f>
        <v>36715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45">
      <c r="A33" s="11" t="s">
        <v>11</v>
      </c>
      <c r="B33" s="2">
        <f t="shared" ca="1" si="4"/>
        <v>44787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45">
      <c r="A34" s="11" t="s">
        <v>12</v>
      </c>
      <c r="B34" s="2">
        <f t="shared" ca="1" si="4"/>
        <v>40484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45">
      <c r="A35" s="11" t="s">
        <v>13</v>
      </c>
      <c r="B35" s="2">
        <f t="shared" ca="1" si="4"/>
        <v>34087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45">
      <c r="A36" s="11" t="s">
        <v>21</v>
      </c>
      <c r="B36" s="2">
        <f t="shared" ca="1" si="4"/>
        <v>17468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45">
      <c r="A37" s="11" t="s">
        <v>15</v>
      </c>
      <c r="B37" s="2">
        <f t="shared" ca="1" si="4"/>
        <v>51313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45">
      <c r="A38" s="11" t="s">
        <v>16</v>
      </c>
      <c r="B38" s="2">
        <f t="shared" ca="1" si="4"/>
        <v>13327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45">
      <c r="A39" s="11" t="s">
        <v>46</v>
      </c>
      <c r="B39" s="2">
        <f ca="1">SUM(B32:B38)</f>
        <v>238181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45">
      <c r="A40" s="21" t="s">
        <v>20</v>
      </c>
      <c r="B40" s="2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x14ac:dyDescent="0.45">
      <c r="A41" s="12" t="s">
        <v>10</v>
      </c>
      <c r="B41" s="5">
        <f t="shared" ca="1" si="4"/>
        <v>46538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 x14ac:dyDescent="0.45">
      <c r="A42" s="12" t="s">
        <v>11</v>
      </c>
      <c r="B42" s="5">
        <f t="shared" ca="1" si="4"/>
        <v>26650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x14ac:dyDescent="0.45">
      <c r="A43" s="12" t="s">
        <v>12</v>
      </c>
      <c r="B43" s="5">
        <f t="shared" ca="1" si="4"/>
        <v>50596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x14ac:dyDescent="0.45">
      <c r="A44" s="12" t="s">
        <v>13</v>
      </c>
      <c r="B44" s="5">
        <f t="shared" ca="1" si="4"/>
        <v>47511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 x14ac:dyDescent="0.45">
      <c r="A45" s="12" t="s">
        <v>21</v>
      </c>
      <c r="B45" s="5">
        <f t="shared" ca="1" si="4"/>
        <v>14792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15" x14ac:dyDescent="0.45">
      <c r="A46" s="12" t="s">
        <v>15</v>
      </c>
      <c r="B46" s="5">
        <f t="shared" ca="1" si="4"/>
        <v>49056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 x14ac:dyDescent="0.45">
      <c r="A47" s="12" t="s">
        <v>16</v>
      </c>
      <c r="B47" s="5">
        <f t="shared" ca="1" si="4"/>
        <v>11233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 x14ac:dyDescent="0.45">
      <c r="A48" s="12" t="s">
        <v>47</v>
      </c>
      <c r="B48" s="5">
        <f ca="1">SUM(B41:B47)</f>
        <v>246376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x14ac:dyDescent="0.45">
      <c r="A49" s="23" t="s">
        <v>22</v>
      </c>
      <c r="B49" s="23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x14ac:dyDescent="0.45">
      <c r="A50" s="13" t="s">
        <v>10</v>
      </c>
      <c r="B50" s="4">
        <f t="shared" ca="1" si="4"/>
        <v>13741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x14ac:dyDescent="0.45">
      <c r="A51" s="13" t="s">
        <v>11</v>
      </c>
      <c r="B51" s="4">
        <f t="shared" ca="1" si="4"/>
        <v>21338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x14ac:dyDescent="0.45">
      <c r="A52" s="13" t="s">
        <v>12</v>
      </c>
      <c r="B52" s="4">
        <f t="shared" ca="1" si="4"/>
        <v>39134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x14ac:dyDescent="0.45">
      <c r="A53" s="13" t="s">
        <v>13</v>
      </c>
      <c r="B53" s="4">
        <f t="shared" ca="1" si="4"/>
        <v>38864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x14ac:dyDescent="0.45">
      <c r="A54" s="13" t="s">
        <v>21</v>
      </c>
      <c r="B54" s="4">
        <f t="shared" ca="1" si="4"/>
        <v>23691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x14ac:dyDescent="0.45">
      <c r="A55" s="13" t="s">
        <v>15</v>
      </c>
      <c r="B55" s="4">
        <f t="shared" ca="1" si="4"/>
        <v>44525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x14ac:dyDescent="0.45">
      <c r="A56" s="13" t="s">
        <v>16</v>
      </c>
      <c r="B56" s="4">
        <f t="shared" ca="1" si="4"/>
        <v>37809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1:15" x14ac:dyDescent="0.45">
      <c r="A57" s="13" t="s">
        <v>48</v>
      </c>
      <c r="B57" s="4">
        <f ca="1">SUM(B50:B56)</f>
        <v>219102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x14ac:dyDescent="0.45">
      <c r="A58" s="6" t="s">
        <v>8</v>
      </c>
      <c r="B58" s="7">
        <f ca="1">SUM(B39,B48,B57)</f>
        <v>703659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x14ac:dyDescent="0.4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x14ac:dyDescent="0.4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15" x14ac:dyDescent="0.4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x14ac:dyDescent="0.45">
      <c r="A62" s="19" t="s">
        <v>23</v>
      </c>
      <c r="B62" s="19"/>
      <c r="C62" s="19"/>
      <c r="D62" s="19"/>
      <c r="E62" s="19"/>
      <c r="F62" s="19"/>
      <c r="G62" s="19"/>
      <c r="H62" s="9"/>
      <c r="I62" s="9"/>
      <c r="J62" s="9"/>
      <c r="K62" s="9"/>
      <c r="L62" s="9"/>
      <c r="M62" s="9"/>
      <c r="N62" s="9"/>
      <c r="O62" s="9"/>
    </row>
    <row r="63" spans="1:15" x14ac:dyDescent="0.45">
      <c r="A63" s="14" t="s">
        <v>49</v>
      </c>
      <c r="B63" s="14"/>
      <c r="C63" s="14"/>
      <c r="D63" s="14"/>
      <c r="E63" s="14"/>
      <c r="F63" s="14"/>
      <c r="G63" s="14"/>
      <c r="H63" s="9"/>
      <c r="I63" s="9"/>
      <c r="J63" s="9"/>
      <c r="K63" s="9"/>
      <c r="L63" s="9"/>
      <c r="M63" s="9"/>
      <c r="N63" s="9"/>
      <c r="O63" s="9"/>
    </row>
    <row r="64" spans="1:15" x14ac:dyDescent="0.45">
      <c r="A64" s="14"/>
      <c r="B64" s="14" t="s">
        <v>24</v>
      </c>
      <c r="C64" s="14" t="s">
        <v>25</v>
      </c>
      <c r="D64" s="14" t="s">
        <v>26</v>
      </c>
      <c r="E64" s="14" t="s">
        <v>27</v>
      </c>
      <c r="F64" s="14" t="s">
        <v>28</v>
      </c>
      <c r="G64" s="14" t="s">
        <v>29</v>
      </c>
      <c r="H64" s="9"/>
      <c r="I64" s="9"/>
      <c r="J64" s="9"/>
      <c r="K64" s="9"/>
      <c r="L64" s="9"/>
      <c r="M64" s="9"/>
      <c r="N64" s="9"/>
      <c r="O64" s="9"/>
    </row>
    <row r="65" spans="1:15" x14ac:dyDescent="0.45">
      <c r="A65" s="14" t="s">
        <v>1</v>
      </c>
      <c r="B65" s="14">
        <f ca="1">RANDBETWEEN(40,300)</f>
        <v>187</v>
      </c>
      <c r="C65" s="14">
        <f t="shared" ref="C65:G65" ca="1" si="5">RANDBETWEEN(40,300)</f>
        <v>180</v>
      </c>
      <c r="D65" s="14">
        <f t="shared" ca="1" si="5"/>
        <v>283</v>
      </c>
      <c r="E65" s="14">
        <f t="shared" ca="1" si="5"/>
        <v>43</v>
      </c>
      <c r="F65" s="14">
        <f ca="1">RANDBETWEEN(40,300)</f>
        <v>54</v>
      </c>
      <c r="G65" s="14">
        <f t="shared" ca="1" si="5"/>
        <v>93</v>
      </c>
      <c r="H65" s="9"/>
      <c r="I65" s="9"/>
      <c r="J65" s="9"/>
      <c r="K65" s="9"/>
      <c r="L65" s="9"/>
      <c r="M65" s="9"/>
      <c r="N65" s="9"/>
      <c r="O65" s="9"/>
    </row>
    <row r="66" spans="1:15" x14ac:dyDescent="0.45">
      <c r="A66" s="14" t="s">
        <v>2</v>
      </c>
      <c r="B66" s="14">
        <f t="shared" ref="B66:G71" ca="1" si="6">RANDBETWEEN(40,300)</f>
        <v>64</v>
      </c>
      <c r="C66" s="14">
        <f t="shared" ca="1" si="6"/>
        <v>80</v>
      </c>
      <c r="D66" s="14">
        <f t="shared" ca="1" si="6"/>
        <v>270</v>
      </c>
      <c r="E66" s="14">
        <f t="shared" ca="1" si="6"/>
        <v>97</v>
      </c>
      <c r="F66" s="14">
        <f t="shared" ca="1" si="6"/>
        <v>170</v>
      </c>
      <c r="G66" s="14">
        <f t="shared" ca="1" si="6"/>
        <v>130</v>
      </c>
      <c r="H66" s="9"/>
      <c r="I66" s="9"/>
      <c r="J66" s="9"/>
      <c r="K66" s="9"/>
      <c r="L66" s="9"/>
      <c r="M66" s="9"/>
      <c r="N66" s="9"/>
      <c r="O66" s="9"/>
    </row>
    <row r="67" spans="1:15" x14ac:dyDescent="0.45">
      <c r="A67" s="14" t="s">
        <v>3</v>
      </c>
      <c r="B67" s="14">
        <f t="shared" ca="1" si="6"/>
        <v>127</v>
      </c>
      <c r="C67" s="14">
        <f t="shared" ca="1" si="6"/>
        <v>153</v>
      </c>
      <c r="D67" s="14">
        <f t="shared" ca="1" si="6"/>
        <v>93</v>
      </c>
      <c r="E67" s="14">
        <f t="shared" ca="1" si="6"/>
        <v>54</v>
      </c>
      <c r="F67" s="14">
        <f t="shared" ca="1" si="6"/>
        <v>299</v>
      </c>
      <c r="G67" s="14">
        <f t="shared" ca="1" si="6"/>
        <v>59</v>
      </c>
      <c r="H67" s="9"/>
      <c r="I67" s="9"/>
      <c r="J67" s="9"/>
      <c r="K67" s="9"/>
      <c r="L67" s="9"/>
      <c r="M67" s="9"/>
      <c r="N67" s="9"/>
      <c r="O67" s="9"/>
    </row>
    <row r="68" spans="1:15" x14ac:dyDescent="0.45">
      <c r="A68" s="14" t="s">
        <v>4</v>
      </c>
      <c r="B68" s="14">
        <f t="shared" ca="1" si="6"/>
        <v>124</v>
      </c>
      <c r="C68" s="14">
        <f t="shared" ca="1" si="6"/>
        <v>81</v>
      </c>
      <c r="D68" s="14">
        <f t="shared" ca="1" si="6"/>
        <v>255</v>
      </c>
      <c r="E68" s="14">
        <f t="shared" ca="1" si="6"/>
        <v>210</v>
      </c>
      <c r="F68" s="14">
        <f t="shared" ca="1" si="6"/>
        <v>201</v>
      </c>
      <c r="G68" s="14">
        <f t="shared" ca="1" si="6"/>
        <v>152</v>
      </c>
      <c r="H68" s="9"/>
      <c r="I68" s="9"/>
      <c r="J68" s="9"/>
      <c r="K68" s="9"/>
      <c r="L68" s="9"/>
      <c r="M68" s="9"/>
      <c r="N68" s="9"/>
      <c r="O68" s="9"/>
    </row>
    <row r="69" spans="1:15" x14ac:dyDescent="0.45">
      <c r="A69" s="14" t="s">
        <v>5</v>
      </c>
      <c r="B69" s="14">
        <f t="shared" ca="1" si="6"/>
        <v>187</v>
      </c>
      <c r="C69" s="14">
        <f t="shared" ca="1" si="6"/>
        <v>66</v>
      </c>
      <c r="D69" s="14">
        <f t="shared" ca="1" si="6"/>
        <v>274</v>
      </c>
      <c r="E69" s="14">
        <f t="shared" ca="1" si="6"/>
        <v>236</v>
      </c>
      <c r="F69" s="14">
        <f t="shared" ca="1" si="6"/>
        <v>160</v>
      </c>
      <c r="G69" s="14">
        <f t="shared" ca="1" si="6"/>
        <v>179</v>
      </c>
      <c r="H69" s="9"/>
      <c r="I69" s="9"/>
      <c r="J69" s="9"/>
      <c r="K69" s="9"/>
      <c r="L69" s="9"/>
      <c r="M69" s="9"/>
      <c r="N69" s="9"/>
      <c r="O69" s="9"/>
    </row>
    <row r="70" spans="1:15" x14ac:dyDescent="0.45">
      <c r="A70" s="14" t="s">
        <v>6</v>
      </c>
      <c r="B70" s="14">
        <f t="shared" ca="1" si="6"/>
        <v>197</v>
      </c>
      <c r="C70" s="14">
        <f t="shared" ca="1" si="6"/>
        <v>109</v>
      </c>
      <c r="D70" s="14">
        <f t="shared" ca="1" si="6"/>
        <v>259</v>
      </c>
      <c r="E70" s="14">
        <f t="shared" ca="1" si="6"/>
        <v>268</v>
      </c>
      <c r="F70" s="14">
        <f t="shared" ca="1" si="6"/>
        <v>114</v>
      </c>
      <c r="G70" s="14">
        <f t="shared" ca="1" si="6"/>
        <v>272</v>
      </c>
      <c r="H70" s="9"/>
      <c r="I70" s="9"/>
      <c r="J70" s="9"/>
      <c r="K70" s="9"/>
      <c r="L70" s="9"/>
      <c r="M70" s="9"/>
      <c r="N70" s="9"/>
      <c r="O70" s="9"/>
    </row>
    <row r="71" spans="1:15" x14ac:dyDescent="0.45">
      <c r="A71" s="14" t="s">
        <v>7</v>
      </c>
      <c r="B71" s="14">
        <f t="shared" ca="1" si="6"/>
        <v>178</v>
      </c>
      <c r="C71" s="14">
        <f t="shared" ca="1" si="6"/>
        <v>116</v>
      </c>
      <c r="D71" s="14">
        <f t="shared" ca="1" si="6"/>
        <v>183</v>
      </c>
      <c r="E71" s="14">
        <f t="shared" ca="1" si="6"/>
        <v>65</v>
      </c>
      <c r="F71" s="14">
        <f t="shared" ca="1" si="6"/>
        <v>137</v>
      </c>
      <c r="G71" s="14">
        <f t="shared" ca="1" si="6"/>
        <v>249</v>
      </c>
      <c r="H71" s="9"/>
      <c r="I71" s="9"/>
      <c r="J71" s="9"/>
      <c r="K71" s="9"/>
      <c r="L71" s="9"/>
      <c r="M71" s="9"/>
      <c r="N71" s="9"/>
      <c r="O71" s="9"/>
    </row>
    <row r="72" spans="1:15" x14ac:dyDescent="0.4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x14ac:dyDescent="0.4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1:15" x14ac:dyDescent="0.45">
      <c r="A74" s="19" t="s">
        <v>30</v>
      </c>
      <c r="B74" s="19"/>
      <c r="C74" s="19"/>
      <c r="D74" s="19"/>
      <c r="E74" s="19"/>
      <c r="F74" s="19"/>
      <c r="G74" s="19"/>
      <c r="H74" s="19"/>
      <c r="I74" s="9"/>
      <c r="J74" s="9"/>
      <c r="K74" s="9"/>
      <c r="L74" s="9"/>
      <c r="M74" s="9"/>
      <c r="N74" s="9"/>
      <c r="O74" s="9"/>
    </row>
    <row r="75" spans="1:15" x14ac:dyDescent="0.45">
      <c r="A75" s="14" t="s">
        <v>50</v>
      </c>
      <c r="B75" s="14"/>
      <c r="C75" s="14"/>
      <c r="D75" s="14"/>
      <c r="E75" s="14"/>
      <c r="F75" s="14"/>
      <c r="G75" s="14"/>
      <c r="H75" s="14"/>
      <c r="I75" s="9"/>
      <c r="J75" s="9"/>
      <c r="K75" s="9"/>
      <c r="L75" s="9"/>
      <c r="M75" s="9"/>
      <c r="N75" s="9"/>
      <c r="O75" s="9"/>
    </row>
    <row r="76" spans="1:15" ht="15.75" x14ac:dyDescent="0.5">
      <c r="A76" s="15" t="s">
        <v>51</v>
      </c>
      <c r="B76" s="1">
        <v>1000</v>
      </c>
      <c r="C76" s="20"/>
      <c r="D76" s="20"/>
      <c r="E76" s="20"/>
      <c r="F76" s="20"/>
      <c r="G76" s="1"/>
      <c r="H76" s="1"/>
    </row>
    <row r="77" spans="1:15" ht="15.75" x14ac:dyDescent="0.5">
      <c r="A77" s="15" t="s">
        <v>52</v>
      </c>
      <c r="B77" s="8">
        <f>B79+B81+B83</f>
        <v>870</v>
      </c>
      <c r="C77" s="8"/>
      <c r="D77" s="8"/>
      <c r="E77" s="8"/>
      <c r="F77" s="8"/>
      <c r="G77" s="8"/>
      <c r="H77" s="8"/>
    </row>
    <row r="78" spans="1:15" x14ac:dyDescent="0.45">
      <c r="A78" s="14" t="s">
        <v>53</v>
      </c>
      <c r="B78" s="14">
        <v>333</v>
      </c>
      <c r="C78" s="1"/>
      <c r="D78" s="1"/>
      <c r="E78" s="1"/>
      <c r="F78" s="1"/>
      <c r="G78" s="1"/>
      <c r="H78" s="1"/>
    </row>
    <row r="79" spans="1:15" x14ac:dyDescent="0.45">
      <c r="A79" s="14" t="s">
        <v>54</v>
      </c>
      <c r="B79" s="14">
        <v>120</v>
      </c>
      <c r="C79" s="1"/>
      <c r="D79" s="1"/>
      <c r="E79" s="1"/>
      <c r="F79" s="1"/>
      <c r="G79" s="1"/>
      <c r="H79" s="1"/>
    </row>
    <row r="80" spans="1:15" x14ac:dyDescent="0.45">
      <c r="A80" s="8" t="s">
        <v>55</v>
      </c>
      <c r="B80" s="14">
        <v>333</v>
      </c>
      <c r="C80" s="1"/>
      <c r="D80" s="1"/>
      <c r="E80" s="1"/>
      <c r="F80" s="1"/>
      <c r="G80" s="1"/>
      <c r="H80" s="1"/>
    </row>
    <row r="81" spans="1:8" x14ac:dyDescent="0.45">
      <c r="A81" s="8" t="s">
        <v>56</v>
      </c>
      <c r="B81" s="14">
        <v>450</v>
      </c>
      <c r="C81" s="1"/>
      <c r="D81" s="1"/>
      <c r="E81" s="1"/>
      <c r="F81" s="1"/>
      <c r="G81" s="1"/>
      <c r="H81" s="1"/>
    </row>
    <row r="82" spans="1:8" x14ac:dyDescent="0.45">
      <c r="A82" s="8" t="s">
        <v>57</v>
      </c>
      <c r="B82" s="14">
        <v>334</v>
      </c>
      <c r="C82" s="8"/>
      <c r="D82" s="8"/>
      <c r="E82" s="8"/>
      <c r="F82" s="8"/>
      <c r="G82" s="8"/>
      <c r="H82" s="8"/>
    </row>
    <row r="83" spans="1:8" x14ac:dyDescent="0.45">
      <c r="A83" s="8" t="s">
        <v>58</v>
      </c>
      <c r="B83" s="14">
        <v>300</v>
      </c>
      <c r="C83" s="8"/>
      <c r="D83" s="8"/>
      <c r="E83" s="8"/>
      <c r="F83" s="8"/>
      <c r="G83" s="8"/>
      <c r="H83" s="8"/>
    </row>
    <row r="84" spans="1:8" x14ac:dyDescent="0.45">
      <c r="C84" s="8"/>
      <c r="D84" s="8"/>
      <c r="E84" s="8"/>
      <c r="F84" s="8"/>
      <c r="G84" s="8"/>
      <c r="H84" s="8"/>
    </row>
    <row r="85" spans="1:8" x14ac:dyDescent="0.45">
      <c r="C85" s="8"/>
      <c r="D85" s="8"/>
      <c r="E85" s="8"/>
      <c r="F85" s="8"/>
      <c r="G85" s="8"/>
      <c r="H85" s="8"/>
    </row>
    <row r="86" spans="1:8" x14ac:dyDescent="0.45">
      <c r="C86" s="8"/>
      <c r="D86" s="8"/>
      <c r="E86" s="8"/>
      <c r="F86" s="8"/>
      <c r="G86" s="8"/>
      <c r="H86" s="8"/>
    </row>
    <row r="87" spans="1:8" x14ac:dyDescent="0.45">
      <c r="A87" s="8" t="s">
        <v>32</v>
      </c>
      <c r="B87" t="s">
        <v>31</v>
      </c>
      <c r="C87" t="s">
        <v>33</v>
      </c>
      <c r="D87" s="1"/>
      <c r="E87" s="1"/>
      <c r="F87" s="1"/>
      <c r="G87" s="1"/>
      <c r="H87" s="1"/>
    </row>
    <row r="88" spans="1:8" x14ac:dyDescent="0.45">
      <c r="A88" t="s">
        <v>59</v>
      </c>
      <c r="B88" s="1">
        <v>900</v>
      </c>
      <c r="C88" s="17">
        <v>950</v>
      </c>
      <c r="D88" s="1"/>
      <c r="E88" s="1"/>
      <c r="F88" s="1"/>
      <c r="G88" s="1"/>
      <c r="H88" s="1"/>
    </row>
    <row r="89" spans="1:8" x14ac:dyDescent="0.45">
      <c r="B89" s="1">
        <v>900</v>
      </c>
      <c r="C89" s="18">
        <v>150</v>
      </c>
      <c r="D89" s="1"/>
      <c r="E89" s="1"/>
      <c r="F89" s="1"/>
      <c r="G89" s="1"/>
      <c r="H89" s="1"/>
    </row>
    <row r="90" spans="1:8" x14ac:dyDescent="0.45">
      <c r="A90" s="14" t="s">
        <v>1</v>
      </c>
      <c r="B90" s="1">
        <v>900</v>
      </c>
      <c r="C90" s="18">
        <v>859</v>
      </c>
      <c r="D90" s="1"/>
      <c r="E90" s="1"/>
      <c r="F90" s="1"/>
      <c r="G90" s="1"/>
      <c r="H90" s="1"/>
    </row>
    <row r="91" spans="1:8" x14ac:dyDescent="0.45">
      <c r="A91" s="14" t="s">
        <v>2</v>
      </c>
      <c r="B91" s="1">
        <v>900</v>
      </c>
      <c r="C91" s="17">
        <v>990</v>
      </c>
    </row>
    <row r="92" spans="1:8" x14ac:dyDescent="0.45">
      <c r="A92" s="14" t="s">
        <v>3</v>
      </c>
      <c r="B92" s="1">
        <v>900</v>
      </c>
      <c r="C92" s="18">
        <v>890</v>
      </c>
    </row>
    <row r="93" spans="1:8" x14ac:dyDescent="0.45">
      <c r="A93" s="14" t="s">
        <v>4</v>
      </c>
      <c r="B93" s="1">
        <v>900</v>
      </c>
      <c r="C93" s="17">
        <v>901</v>
      </c>
      <c r="D93" s="8"/>
      <c r="E93" s="8"/>
    </row>
    <row r="94" spans="1:8" x14ac:dyDescent="0.45">
      <c r="A94" s="14" t="s">
        <v>5</v>
      </c>
      <c r="B94" s="1">
        <v>900</v>
      </c>
      <c r="C94" s="17">
        <v>923</v>
      </c>
    </row>
    <row r="95" spans="1:8" x14ac:dyDescent="0.45">
      <c r="A95" s="14" t="s">
        <v>6</v>
      </c>
      <c r="B95" s="8">
        <v>1000</v>
      </c>
      <c r="C95" s="17">
        <v>1040</v>
      </c>
    </row>
    <row r="96" spans="1:8" x14ac:dyDescent="0.45">
      <c r="A96" s="14" t="s">
        <v>7</v>
      </c>
      <c r="B96" s="8">
        <v>1000</v>
      </c>
      <c r="C96" s="17">
        <v>1200</v>
      </c>
      <c r="D96" s="1"/>
    </row>
    <row r="97" spans="4:4" x14ac:dyDescent="0.45">
      <c r="D97" s="16"/>
    </row>
    <row r="98" spans="4:4" x14ac:dyDescent="0.45">
      <c r="D98" s="1"/>
    </row>
    <row r="99" spans="4:4" x14ac:dyDescent="0.45">
      <c r="D99" s="1"/>
    </row>
    <row r="100" spans="4:4" x14ac:dyDescent="0.45">
      <c r="D100" s="1"/>
    </row>
    <row r="101" spans="4:4" x14ac:dyDescent="0.45">
      <c r="D101" s="1"/>
    </row>
    <row r="102" spans="4:4" x14ac:dyDescent="0.45">
      <c r="D102" s="1"/>
    </row>
  </sheetData>
  <mergeCells count="9">
    <mergeCell ref="A1:J1"/>
    <mergeCell ref="A62:G62"/>
    <mergeCell ref="A74:H74"/>
    <mergeCell ref="C76:F76"/>
    <mergeCell ref="A40:B40"/>
    <mergeCell ref="A31:B31"/>
    <mergeCell ref="A49:B49"/>
    <mergeCell ref="A27:L27"/>
    <mergeCell ref="A28:L28"/>
  </mergeCells>
  <phoneticPr fontId="3" type="noConversion"/>
  <conditionalFormatting sqref="B76:B77">
    <cfRule type="expression" dxfId="0" priority="9">
      <formula>#REF!&lt;20%*$B$78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Osborn</dc:creator>
  <cp:lastModifiedBy>Mitchell Austin</cp:lastModifiedBy>
  <dcterms:created xsi:type="dcterms:W3CDTF">2019-12-02T20:33:14Z</dcterms:created>
  <dcterms:modified xsi:type="dcterms:W3CDTF">2019-12-03T21:45:19Z</dcterms:modified>
</cp:coreProperties>
</file>