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Cursos\Big Data &amp; Analytics\Analytics-Python-2018\02NOTAS\Clase_07\03.Modelamiento\"/>
    </mc:Choice>
  </mc:AlternateContent>
  <xr:revisionPtr revIDLastSave="0" documentId="10_ncr:100000_{9DDD8C80-34E8-4972-8386-92D50C05E31D}" xr6:coauthVersionLast="31" xr6:coauthVersionMax="31" xr10:uidLastSave="{00000000-0000-0000-0000-000000000000}"/>
  <bookViews>
    <workbookView xWindow="0" yWindow="0" windowWidth="28776" windowHeight="12360" xr2:uid="{00000000-000D-0000-FFFF-FFFF00000000}"/>
  </bookViews>
  <sheets>
    <sheet name="SampleTreeDesicion" sheetId="1" r:id="rId1"/>
    <sheet name="Hoja1" sheetId="2" r:id="rId2"/>
  </sheets>
  <calcPr calcId="17901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1" l="1"/>
  <c r="S14" i="1"/>
  <c r="S12" i="1"/>
  <c r="L13" i="1"/>
  <c r="O13" i="1"/>
  <c r="Q13" i="1" s="1"/>
  <c r="L14" i="1"/>
  <c r="M14" i="1"/>
  <c r="O14" i="1"/>
  <c r="P14" i="1" s="1"/>
  <c r="O12" i="1"/>
  <c r="L12" i="1"/>
  <c r="K4" i="1"/>
  <c r="L4" i="1" s="1"/>
  <c r="K3" i="1"/>
  <c r="L3" i="1" s="1"/>
  <c r="L5" i="1" s="1"/>
  <c r="J4" i="1"/>
  <c r="J3" i="1"/>
  <c r="S36" i="1" l="1"/>
  <c r="S29" i="1"/>
  <c r="S25" i="1"/>
  <c r="N14" i="1"/>
  <c r="M13" i="1"/>
  <c r="N13" i="1" s="1"/>
  <c r="R13" i="1" s="1"/>
  <c r="Q14" i="1"/>
  <c r="R14" i="1" s="1"/>
  <c r="M12" i="1"/>
  <c r="N12" i="1" s="1"/>
  <c r="P12" i="1" s="1"/>
  <c r="Q12" i="1" s="1"/>
  <c r="R12" i="1" s="1"/>
  <c r="S15" i="1" l="1"/>
  <c r="S16" i="1" s="1"/>
</calcChain>
</file>

<file path=xl/sharedStrings.xml><?xml version="1.0" encoding="utf-8"?>
<sst xmlns="http://schemas.openxmlformats.org/spreadsheetml/2006/main" count="145" uniqueCount="37">
  <si>
    <t>Panorama</t>
  </si>
  <si>
    <t>Temperatura</t>
  </si>
  <si>
    <t>Humedad</t>
  </si>
  <si>
    <t>Ventoso</t>
  </si>
  <si>
    <t>Paseo</t>
  </si>
  <si>
    <t>lluvioso</t>
  </si>
  <si>
    <t>caliente</t>
  </si>
  <si>
    <t>alta</t>
  </si>
  <si>
    <t>false</t>
  </si>
  <si>
    <t>no</t>
  </si>
  <si>
    <t>true</t>
  </si>
  <si>
    <t>nublado</t>
  </si>
  <si>
    <t>si</t>
  </si>
  <si>
    <t>soleado</t>
  </si>
  <si>
    <t>templado</t>
  </si>
  <si>
    <t>frio</t>
  </si>
  <si>
    <t>normal</t>
  </si>
  <si>
    <t>Etiquetas de columna</t>
  </si>
  <si>
    <t>Total general</t>
  </si>
  <si>
    <t>Etiquetas de fila</t>
  </si>
  <si>
    <t>Cuenta de Paseo</t>
  </si>
  <si>
    <t>pi</t>
  </si>
  <si>
    <t>log2pi</t>
  </si>
  <si>
    <t>"-pi*log2pi</t>
  </si>
  <si>
    <t>Entropia Total</t>
  </si>
  <si>
    <t>Si</t>
  </si>
  <si>
    <t>No</t>
  </si>
  <si>
    <t>Entropia Parcial</t>
  </si>
  <si>
    <t>Poderación</t>
  </si>
  <si>
    <t>Entropia total considerando Panorama</t>
  </si>
  <si>
    <t>Entropia total considerando Temperatura</t>
  </si>
  <si>
    <t>Entropia total considerando Humedad</t>
  </si>
  <si>
    <t>Entropia total considerando Ventoso</t>
  </si>
  <si>
    <t>GI</t>
  </si>
  <si>
    <t>si 3 No 2</t>
  </si>
  <si>
    <t>si 4 No 0</t>
  </si>
  <si>
    <t>Si 2 No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</si>
</sst>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" fillId="7" borderId="0" applyNumberFormat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6" fillId="8" borderId="3" xfId="0" applyFont="1" applyFill="1" applyBorder="1"/>
    <xf numFmtId="0" fontId="6" fillId="8" borderId="5" xfId="0" applyFont="1" applyFill="1" applyBorder="1"/>
    <xf numFmtId="0" fontId="6" fillId="8" borderId="4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6" borderId="2" xfId="4" applyFont="1"/>
    <xf numFmtId="0" fontId="7" fillId="0" borderId="0" xfId="0" applyFont="1"/>
    <xf numFmtId="0" fontId="2" fillId="3" borderId="0" xfId="1"/>
    <xf numFmtId="2" fontId="3" fillId="4" borderId="0" xfId="2" applyNumberFormat="1"/>
    <xf numFmtId="0" fontId="4" fillId="6" borderId="2" xfId="4" applyFont="1"/>
    <xf numFmtId="0" fontId="1" fillId="7" borderId="0" xfId="5" applyAlignment="1">
      <alignment horizontal="left"/>
    </xf>
    <xf numFmtId="0" fontId="5" fillId="5" borderId="1" xfId="3"/>
    <xf numFmtId="0" fontId="0" fillId="0" borderId="0" xfId="0" applyAlignment="1">
      <alignment horizontal="center"/>
    </xf>
  </cellXfs>
  <cellStyles count="6">
    <cellStyle name="20% - Énfasis1" xfId="5" builtinId="30"/>
    <cellStyle name="Bueno" xfId="1" builtinId="26"/>
    <cellStyle name="Entrada" xfId="3" builtinId="20"/>
    <cellStyle name="Incorrecto" xfId="2" builtinId="27"/>
    <cellStyle name="Normal" xfId="0" builtinId="0"/>
    <cellStyle name="Notas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3428.708078124997" createdVersion="5" refreshedVersion="5" minRefreshableVersion="3" recordCount="14" xr:uid="{00000000-000A-0000-FFFF-FFFF05000000}">
  <cacheSource type="worksheet">
    <worksheetSource ref="A1:E15" sheet="SampleTreeDesicion"/>
  </cacheSource>
  <cacheFields count="5">
    <cacheField name="Panorama" numFmtId="0">
      <sharedItems count="3">
        <s v="lluvioso"/>
        <s v="nublado"/>
        <s v="soleado"/>
      </sharedItems>
    </cacheField>
    <cacheField name="Temperatura" numFmtId="0">
      <sharedItems count="3">
        <s v="caliente"/>
        <s v="templado"/>
        <s v="frio"/>
      </sharedItems>
    </cacheField>
    <cacheField name="Humedad" numFmtId="0">
      <sharedItems/>
    </cacheField>
    <cacheField name="Ventoso" numFmtId="0">
      <sharedItems/>
    </cacheField>
    <cacheField name="Paseo" numFmtId="0">
      <sharedItems count="2">
        <s v="no"/>
        <s v="s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s v="alta"/>
    <s v="false"/>
    <x v="0"/>
  </r>
  <r>
    <x v="0"/>
    <x v="0"/>
    <s v="alta"/>
    <s v="true"/>
    <x v="0"/>
  </r>
  <r>
    <x v="1"/>
    <x v="0"/>
    <s v="alta"/>
    <s v="false"/>
    <x v="1"/>
  </r>
  <r>
    <x v="2"/>
    <x v="1"/>
    <s v="alta"/>
    <s v="false"/>
    <x v="1"/>
  </r>
  <r>
    <x v="2"/>
    <x v="2"/>
    <s v="normal"/>
    <s v="false"/>
    <x v="1"/>
  </r>
  <r>
    <x v="2"/>
    <x v="2"/>
    <s v="normal"/>
    <s v="true"/>
    <x v="0"/>
  </r>
  <r>
    <x v="1"/>
    <x v="2"/>
    <s v="normal"/>
    <s v="true"/>
    <x v="1"/>
  </r>
  <r>
    <x v="0"/>
    <x v="1"/>
    <s v="alta"/>
    <s v="false"/>
    <x v="0"/>
  </r>
  <r>
    <x v="0"/>
    <x v="2"/>
    <s v="normal"/>
    <s v="false"/>
    <x v="1"/>
  </r>
  <r>
    <x v="2"/>
    <x v="1"/>
    <s v="normal"/>
    <s v="false"/>
    <x v="1"/>
  </r>
  <r>
    <x v="0"/>
    <x v="1"/>
    <s v="normal"/>
    <s v="true"/>
    <x v="1"/>
  </r>
  <r>
    <x v="1"/>
    <x v="1"/>
    <s v="alta"/>
    <s v="true"/>
    <x v="1"/>
  </r>
  <r>
    <x v="1"/>
    <x v="0"/>
    <s v="normal"/>
    <s v="false"/>
    <x v="1"/>
  </r>
  <r>
    <x v="2"/>
    <x v="1"/>
    <s v="alta"/>
    <s v="tru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H2:I5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uenta de Pase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H58:K63" firstHeaderRow="1" firstDataRow="2" firstDataCol="1" rowPageCount="1" colPageCount="1"/>
  <pivotFields count="5">
    <pivotField axis="axisPage" showAll="0">
      <items count="4">
        <item x="0"/>
        <item x="1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item="0" hier="-1"/>
  </pageFields>
  <dataFields count="1">
    <dataField name="Cuenta de Pase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H48:I51" firstHeaderRow="1" firstDataRow="1" firstDataCol="1" rowPageCount="1" colPageCount="1"/>
  <pivotFields count="5"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0" item="0" hier="-1"/>
  </pageFields>
  <dataFields count="1">
    <dataField name="Cuenta de Pase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H10:K15" firstHeaderRow="1" firstDataRow="2" firstDataCol="1"/>
  <pivotFields count="5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uenta de Pase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15" totalsRowShown="0">
  <autoFilter ref="A1:D15" xr:uid="{00000000-0009-0000-0100-000001000000}"/>
  <tableColumns count="4">
    <tableColumn id="1" xr3:uid="{00000000-0010-0000-0000-000001000000}" name="Panorama"/>
    <tableColumn id="2" xr3:uid="{00000000-0010-0000-0000-000002000000}" name="Temperatura"/>
    <tableColumn id="3" xr3:uid="{00000000-0010-0000-0000-000003000000}" name="Humedad"/>
    <tableColumn id="4" xr3:uid="{00000000-0010-0000-0000-000004000000}" name="Ventos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E1:E15" totalsRowShown="0">
  <autoFilter ref="E1:E15" xr:uid="{00000000-0009-0000-0100-000002000000}"/>
  <tableColumns count="1">
    <tableColumn id="1" xr3:uid="{00000000-0010-0000-0100-000001000000}" name="Paseo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2"/>
  <sheetViews>
    <sheetView tabSelected="1" zoomScale="115" zoomScaleNormal="115" workbookViewId="0">
      <selection activeCell="L5" sqref="L5"/>
    </sheetView>
  </sheetViews>
  <sheetFormatPr baseColWidth="10" defaultRowHeight="14.4" x14ac:dyDescent="0.3"/>
  <cols>
    <col min="1" max="1" width="13.109375" customWidth="1"/>
    <col min="2" max="2" width="14.5546875" customWidth="1"/>
    <col min="3" max="4" width="13.109375" customWidth="1"/>
    <col min="8" max="8" width="17.5546875" customWidth="1"/>
    <col min="9" max="9" width="22.44140625" customWidth="1"/>
    <col min="10" max="10" width="2.5546875" customWidth="1"/>
    <col min="11" max="11" width="12.5546875" customWidth="1"/>
    <col min="12" max="12" width="12.5546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</row>
    <row r="2" spans="1:20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s="1"/>
      <c r="H2" s="5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20" x14ac:dyDescent="0.3">
      <c r="A3" t="s">
        <v>5</v>
      </c>
      <c r="B3" t="s">
        <v>6</v>
      </c>
      <c r="C3" t="s">
        <v>7</v>
      </c>
      <c r="D3" t="s">
        <v>10</v>
      </c>
      <c r="E3" t="s">
        <v>9</v>
      </c>
      <c r="F3" s="1"/>
      <c r="H3" s="6" t="s">
        <v>9</v>
      </c>
      <c r="I3" s="7">
        <v>5</v>
      </c>
      <c r="J3" s="8">
        <f>I3/$I$5</f>
        <v>0.35714285714285715</v>
      </c>
      <c r="K3">
        <f>LOG(J3,2)</f>
        <v>-1.4854268271702415</v>
      </c>
      <c r="L3">
        <f>-1*J3*K3</f>
        <v>0.53050958113222912</v>
      </c>
    </row>
    <row r="4" spans="1:20" x14ac:dyDescent="0.3">
      <c r="A4" t="s">
        <v>11</v>
      </c>
      <c r="B4" t="s">
        <v>6</v>
      </c>
      <c r="C4" t="s">
        <v>7</v>
      </c>
      <c r="D4" t="s">
        <v>8</v>
      </c>
      <c r="E4" t="s">
        <v>12</v>
      </c>
      <c r="F4" s="1"/>
      <c r="H4" s="6" t="s">
        <v>12</v>
      </c>
      <c r="I4" s="7">
        <v>9</v>
      </c>
      <c r="J4" s="8">
        <f>I4/$I$5</f>
        <v>0.6428571428571429</v>
      </c>
      <c r="K4">
        <f>LOG(J4,2)</f>
        <v>-0.63742992061529169</v>
      </c>
      <c r="L4">
        <f>-1*J4*K4</f>
        <v>0.40977637753840185</v>
      </c>
    </row>
    <row r="5" spans="1:20" x14ac:dyDescent="0.3">
      <c r="A5" t="s">
        <v>13</v>
      </c>
      <c r="B5" t="s">
        <v>14</v>
      </c>
      <c r="C5" t="s">
        <v>7</v>
      </c>
      <c r="D5" t="s">
        <v>8</v>
      </c>
      <c r="E5" t="s">
        <v>12</v>
      </c>
      <c r="F5" s="1"/>
      <c r="H5" s="6" t="s">
        <v>18</v>
      </c>
      <c r="I5" s="7">
        <v>14</v>
      </c>
      <c r="L5" s="9">
        <f>SUM(L3:L4)</f>
        <v>0.94028595867063092</v>
      </c>
      <c r="M5" s="10" t="s">
        <v>24</v>
      </c>
    </row>
    <row r="6" spans="1:20" x14ac:dyDescent="0.3">
      <c r="A6" t="s">
        <v>13</v>
      </c>
      <c r="B6" t="s">
        <v>15</v>
      </c>
      <c r="C6" t="s">
        <v>16</v>
      </c>
      <c r="D6" t="s">
        <v>8</v>
      </c>
      <c r="E6" t="s">
        <v>12</v>
      </c>
      <c r="F6" s="1"/>
    </row>
    <row r="7" spans="1:20" x14ac:dyDescent="0.3">
      <c r="A7" t="s">
        <v>13</v>
      </c>
      <c r="B7" t="s">
        <v>15</v>
      </c>
      <c r="C7" t="s">
        <v>16</v>
      </c>
      <c r="D7" t="s">
        <v>10</v>
      </c>
      <c r="E7" t="s">
        <v>9</v>
      </c>
      <c r="F7" s="1"/>
    </row>
    <row r="8" spans="1:20" x14ac:dyDescent="0.3">
      <c r="A8" t="s">
        <v>11</v>
      </c>
      <c r="B8" t="s">
        <v>15</v>
      </c>
      <c r="C8" t="s">
        <v>16</v>
      </c>
      <c r="D8" t="s">
        <v>10</v>
      </c>
      <c r="E8" t="s">
        <v>12</v>
      </c>
      <c r="F8" s="1"/>
    </row>
    <row r="9" spans="1:20" x14ac:dyDescent="0.3">
      <c r="A9" t="s">
        <v>5</v>
      </c>
      <c r="B9" t="s">
        <v>14</v>
      </c>
      <c r="C9" t="s">
        <v>7</v>
      </c>
      <c r="D9" t="s">
        <v>8</v>
      </c>
      <c r="E9" t="s">
        <v>9</v>
      </c>
      <c r="F9" s="1"/>
      <c r="G9" s="4" t="s">
        <v>0</v>
      </c>
    </row>
    <row r="10" spans="1:20" x14ac:dyDescent="0.3">
      <c r="A10" t="s">
        <v>5</v>
      </c>
      <c r="B10" t="s">
        <v>15</v>
      </c>
      <c r="C10" t="s">
        <v>16</v>
      </c>
      <c r="D10" t="s">
        <v>8</v>
      </c>
      <c r="E10" t="s">
        <v>12</v>
      </c>
      <c r="F10" s="1"/>
      <c r="H10" s="5" t="s">
        <v>20</v>
      </c>
      <c r="I10" s="5" t="s">
        <v>17</v>
      </c>
      <c r="L10" s="16" t="s">
        <v>25</v>
      </c>
      <c r="M10" s="16"/>
      <c r="N10" s="16"/>
      <c r="O10" s="16" t="s">
        <v>26</v>
      </c>
      <c r="P10" s="16"/>
      <c r="Q10" s="16"/>
    </row>
    <row r="11" spans="1:20" x14ac:dyDescent="0.3">
      <c r="A11" t="s">
        <v>13</v>
      </c>
      <c r="B11" t="s">
        <v>14</v>
      </c>
      <c r="C11" t="s">
        <v>16</v>
      </c>
      <c r="D11" t="s">
        <v>8</v>
      </c>
      <c r="E11" t="s">
        <v>12</v>
      </c>
      <c r="F11" s="1"/>
      <c r="H11" s="5" t="s">
        <v>19</v>
      </c>
      <c r="I11" t="s">
        <v>9</v>
      </c>
      <c r="J11" t="s">
        <v>12</v>
      </c>
      <c r="K11" t="s">
        <v>18</v>
      </c>
      <c r="L11" t="s">
        <v>21</v>
      </c>
      <c r="M11" t="s">
        <v>22</v>
      </c>
      <c r="N11" s="11" t="s">
        <v>23</v>
      </c>
      <c r="O11" t="s">
        <v>21</v>
      </c>
      <c r="P11" t="s">
        <v>22</v>
      </c>
      <c r="Q11" s="11" t="s">
        <v>23</v>
      </c>
      <c r="R11" t="s">
        <v>27</v>
      </c>
      <c r="S11" t="s">
        <v>28</v>
      </c>
    </row>
    <row r="12" spans="1:20" x14ac:dyDescent="0.3">
      <c r="A12" t="s">
        <v>5</v>
      </c>
      <c r="B12" t="s">
        <v>14</v>
      </c>
      <c r="C12" t="s">
        <v>16</v>
      </c>
      <c r="D12" t="s">
        <v>10</v>
      </c>
      <c r="E12" t="s">
        <v>12</v>
      </c>
      <c r="F12" s="1"/>
      <c r="H12" s="6" t="s">
        <v>5</v>
      </c>
      <c r="I12" s="7">
        <v>3</v>
      </c>
      <c r="J12" s="7">
        <v>2</v>
      </c>
      <c r="K12" s="7">
        <v>5</v>
      </c>
      <c r="L12" s="8">
        <f>J12/K12</f>
        <v>0.4</v>
      </c>
      <c r="M12" s="8">
        <f>LOG(L12,2)</f>
        <v>-1.3219280948873622</v>
      </c>
      <c r="N12" s="8">
        <f>-1*L12*M12</f>
        <v>0.52877123795494485</v>
      </c>
      <c r="O12" s="8">
        <f>I12/K12</f>
        <v>0.6</v>
      </c>
      <c r="P12" s="8">
        <f>LOG(O12,2)</f>
        <v>-0.73696559416620622</v>
      </c>
      <c r="Q12" s="8">
        <f>-1*O12*P12</f>
        <v>0.44217935649972373</v>
      </c>
      <c r="R12" s="8">
        <f>Q12+N12</f>
        <v>0.97095059445466858</v>
      </c>
      <c r="S12" s="8">
        <f>K12/$K$15</f>
        <v>0.35714285714285715</v>
      </c>
    </row>
    <row r="13" spans="1:20" x14ac:dyDescent="0.3">
      <c r="A13" t="s">
        <v>11</v>
      </c>
      <c r="B13" t="s">
        <v>14</v>
      </c>
      <c r="C13" t="s">
        <v>7</v>
      </c>
      <c r="D13" t="s">
        <v>10</v>
      </c>
      <c r="E13" t="s">
        <v>12</v>
      </c>
      <c r="F13" s="1"/>
      <c r="H13" s="6" t="s">
        <v>11</v>
      </c>
      <c r="I13" s="7"/>
      <c r="J13" s="7">
        <v>4</v>
      </c>
      <c r="K13" s="7">
        <v>4</v>
      </c>
      <c r="L13" s="8">
        <f t="shared" ref="L13:L14" si="0">J13/K13</f>
        <v>1</v>
      </c>
      <c r="M13" s="8">
        <f t="shared" ref="M13:M14" si="1">LOG(L13,2)</f>
        <v>0</v>
      </c>
      <c r="N13" s="8">
        <f t="shared" ref="N13:N14" si="2">-1*L13*M13</f>
        <v>0</v>
      </c>
      <c r="O13" s="8">
        <f t="shared" ref="O13:O14" si="3">I13/K13</f>
        <v>0</v>
      </c>
      <c r="P13" s="12">
        <v>0</v>
      </c>
      <c r="Q13" s="8">
        <f t="shared" ref="Q13:Q14" si="4">-1*O13*P13</f>
        <v>0</v>
      </c>
      <c r="R13" s="8">
        <f t="shared" ref="R13:R14" si="5">Q13+N13</f>
        <v>0</v>
      </c>
      <c r="S13" s="8">
        <f t="shared" ref="S13:S14" si="6">K13/$K$15</f>
        <v>0.2857142857142857</v>
      </c>
    </row>
    <row r="14" spans="1:20" x14ac:dyDescent="0.3">
      <c r="A14" t="s">
        <v>11</v>
      </c>
      <c r="B14" t="s">
        <v>6</v>
      </c>
      <c r="C14" t="s">
        <v>16</v>
      </c>
      <c r="D14" t="s">
        <v>8</v>
      </c>
      <c r="E14" t="s">
        <v>12</v>
      </c>
      <c r="F14" s="1"/>
      <c r="H14" s="6" t="s">
        <v>13</v>
      </c>
      <c r="I14" s="7">
        <v>2</v>
      </c>
      <c r="J14" s="7">
        <v>3</v>
      </c>
      <c r="K14" s="7">
        <v>5</v>
      </c>
      <c r="L14" s="8">
        <f t="shared" si="0"/>
        <v>0.6</v>
      </c>
      <c r="M14" s="8">
        <f t="shared" si="1"/>
        <v>-0.73696559416620622</v>
      </c>
      <c r="N14" s="8">
        <f t="shared" si="2"/>
        <v>0.44217935649972373</v>
      </c>
      <c r="O14" s="8">
        <f t="shared" si="3"/>
        <v>0.4</v>
      </c>
      <c r="P14" s="8">
        <f t="shared" ref="P14" si="7">LOG(O14,2)</f>
        <v>-1.3219280948873622</v>
      </c>
      <c r="Q14" s="8">
        <f t="shared" si="4"/>
        <v>0.52877123795494485</v>
      </c>
      <c r="R14" s="8">
        <f t="shared" si="5"/>
        <v>0.97095059445466858</v>
      </c>
      <c r="S14" s="8">
        <f t="shared" si="6"/>
        <v>0.35714285714285715</v>
      </c>
    </row>
    <row r="15" spans="1:20" x14ac:dyDescent="0.3">
      <c r="A15" t="s">
        <v>13</v>
      </c>
      <c r="B15" t="s">
        <v>14</v>
      </c>
      <c r="C15" t="s">
        <v>7</v>
      </c>
      <c r="D15" t="s">
        <v>10</v>
      </c>
      <c r="E15" t="s">
        <v>9</v>
      </c>
      <c r="F15" s="1"/>
      <c r="H15" s="6" t="s">
        <v>18</v>
      </c>
      <c r="I15" s="7">
        <v>5</v>
      </c>
      <c r="J15" s="7">
        <v>9</v>
      </c>
      <c r="K15" s="7">
        <v>14</v>
      </c>
      <c r="L15" s="8"/>
      <c r="O15" s="8"/>
      <c r="S15" s="11">
        <f>SUMPRODUCT(R12:R14,S12:S14)</f>
        <v>0.69353613889619181</v>
      </c>
      <c r="T15" s="10" t="s">
        <v>29</v>
      </c>
    </row>
    <row r="16" spans="1:20" x14ac:dyDescent="0.3">
      <c r="A16" s="1"/>
      <c r="B16" s="1"/>
      <c r="C16" s="1"/>
      <c r="D16" s="1"/>
      <c r="E16" s="1"/>
      <c r="F16" s="1"/>
      <c r="S16" s="13">
        <f>$L$5-S15</f>
        <v>0.24674981977443911</v>
      </c>
      <c r="T16" s="10" t="s">
        <v>33</v>
      </c>
    </row>
    <row r="17" spans="1:20" x14ac:dyDescent="0.3">
      <c r="A17" s="1"/>
      <c r="B17" s="1"/>
      <c r="C17" s="1"/>
      <c r="D17" s="1"/>
      <c r="E17" s="1"/>
      <c r="F17" s="1"/>
    </row>
    <row r="18" spans="1:20" x14ac:dyDescent="0.3">
      <c r="A18" s="1"/>
      <c r="B18" s="1"/>
      <c r="C18" s="1"/>
      <c r="D18" s="1"/>
      <c r="E18" s="1"/>
      <c r="F18" s="1"/>
    </row>
    <row r="19" spans="1:20" x14ac:dyDescent="0.3">
      <c r="A19" s="1"/>
      <c r="B19" s="1"/>
      <c r="C19" s="1"/>
      <c r="D19" s="1"/>
      <c r="E19" s="1"/>
      <c r="F19" s="1"/>
      <c r="G19" s="2" t="s">
        <v>1</v>
      </c>
    </row>
    <row r="24" spans="1:20" x14ac:dyDescent="0.3">
      <c r="S24" s="11">
        <v>0.91105999999999998</v>
      </c>
      <c r="T24" s="10" t="s">
        <v>30</v>
      </c>
    </row>
    <row r="25" spans="1:20" x14ac:dyDescent="0.3">
      <c r="G25" s="2" t="s">
        <v>2</v>
      </c>
      <c r="S25" s="13">
        <f>$L$5-S24</f>
        <v>2.9225958670630936E-2</v>
      </c>
      <c r="T25" s="10" t="s">
        <v>33</v>
      </c>
    </row>
    <row r="28" spans="1:20" x14ac:dyDescent="0.3">
      <c r="S28" s="11">
        <v>0.78839999999999999</v>
      </c>
      <c r="T28" s="10" t="s">
        <v>31</v>
      </c>
    </row>
    <row r="29" spans="1:20" x14ac:dyDescent="0.3">
      <c r="S29" s="13">
        <f>$L$5-S28</f>
        <v>0.15188595867063093</v>
      </c>
      <c r="T29" s="10" t="s">
        <v>33</v>
      </c>
    </row>
    <row r="30" spans="1:20" x14ac:dyDescent="0.3">
      <c r="G30" s="3" t="s">
        <v>3</v>
      </c>
    </row>
    <row r="35" spans="8:20" x14ac:dyDescent="0.3">
      <c r="S35" s="11">
        <v>0.89215</v>
      </c>
      <c r="T35" s="10" t="s">
        <v>32</v>
      </c>
    </row>
    <row r="36" spans="8:20" x14ac:dyDescent="0.3">
      <c r="S36" s="13">
        <f>$L$5-S35</f>
        <v>4.8135958670630918E-2</v>
      </c>
      <c r="T36" s="10" t="s">
        <v>33</v>
      </c>
    </row>
    <row r="39" spans="8:20" x14ac:dyDescent="0.3">
      <c r="L39" s="4" t="s">
        <v>0</v>
      </c>
    </row>
    <row r="41" spans="8:20" x14ac:dyDescent="0.3">
      <c r="J41" s="14" t="s">
        <v>13</v>
      </c>
      <c r="L41" s="14" t="s">
        <v>11</v>
      </c>
      <c r="N41" s="14" t="s">
        <v>5</v>
      </c>
    </row>
    <row r="42" spans="8:20" x14ac:dyDescent="0.3">
      <c r="J42" t="s">
        <v>34</v>
      </c>
      <c r="L42" s="15" t="s">
        <v>35</v>
      </c>
      <c r="N42" t="s">
        <v>36</v>
      </c>
    </row>
    <row r="46" spans="8:20" x14ac:dyDescent="0.3">
      <c r="H46" s="5" t="s">
        <v>0</v>
      </c>
      <c r="I46" t="s">
        <v>5</v>
      </c>
    </row>
    <row r="48" spans="8:20" x14ac:dyDescent="0.3">
      <c r="H48" s="5" t="s">
        <v>19</v>
      </c>
      <c r="I48" t="s">
        <v>20</v>
      </c>
    </row>
    <row r="49" spans="6:11" x14ac:dyDescent="0.3">
      <c r="H49" s="6" t="s">
        <v>9</v>
      </c>
      <c r="I49" s="7">
        <v>3</v>
      </c>
    </row>
    <row r="50" spans="6:11" x14ac:dyDescent="0.3">
      <c r="H50" s="6" t="s">
        <v>12</v>
      </c>
      <c r="I50" s="7">
        <v>2</v>
      </c>
    </row>
    <row r="51" spans="6:11" x14ac:dyDescent="0.3">
      <c r="H51" s="6" t="s">
        <v>18</v>
      </c>
      <c r="I51" s="7">
        <v>5</v>
      </c>
    </row>
    <row r="56" spans="6:11" x14ac:dyDescent="0.3">
      <c r="H56" s="5" t="s">
        <v>0</v>
      </c>
      <c r="I56" t="s">
        <v>5</v>
      </c>
    </row>
    <row r="58" spans="6:11" x14ac:dyDescent="0.3">
      <c r="H58" s="5" t="s">
        <v>20</v>
      </c>
      <c r="I58" s="5" t="s">
        <v>17</v>
      </c>
    </row>
    <row r="59" spans="6:11" x14ac:dyDescent="0.3">
      <c r="F59" s="2" t="s">
        <v>1</v>
      </c>
      <c r="H59" s="5" t="s">
        <v>19</v>
      </c>
      <c r="I59" t="s">
        <v>9</v>
      </c>
      <c r="J59" t="s">
        <v>12</v>
      </c>
      <c r="K59" t="s">
        <v>18</v>
      </c>
    </row>
    <row r="60" spans="6:11" x14ac:dyDescent="0.3">
      <c r="H60" s="6" t="s">
        <v>6</v>
      </c>
      <c r="I60" s="7">
        <v>2</v>
      </c>
      <c r="J60" s="7"/>
      <c r="K60" s="7">
        <v>2</v>
      </c>
    </row>
    <row r="61" spans="6:11" x14ac:dyDescent="0.3">
      <c r="H61" s="6" t="s">
        <v>15</v>
      </c>
      <c r="I61" s="7"/>
      <c r="J61" s="7">
        <v>1</v>
      </c>
      <c r="K61" s="7">
        <v>1</v>
      </c>
    </row>
    <row r="62" spans="6:11" x14ac:dyDescent="0.3">
      <c r="H62" s="6" t="s">
        <v>14</v>
      </c>
      <c r="I62" s="7">
        <v>1</v>
      </c>
      <c r="J62" s="7">
        <v>1</v>
      </c>
      <c r="K62" s="7">
        <v>2</v>
      </c>
    </row>
    <row r="63" spans="6:11" x14ac:dyDescent="0.3">
      <c r="H63" s="6" t="s">
        <v>18</v>
      </c>
      <c r="I63" s="7">
        <v>3</v>
      </c>
      <c r="J63" s="7">
        <v>2</v>
      </c>
      <c r="K63" s="7">
        <v>5</v>
      </c>
    </row>
    <row r="67" spans="6:6" x14ac:dyDescent="0.3">
      <c r="F67" s="2" t="s">
        <v>2</v>
      </c>
    </row>
    <row r="72" spans="6:6" x14ac:dyDescent="0.3">
      <c r="F72" s="3" t="s">
        <v>3</v>
      </c>
    </row>
  </sheetData>
  <mergeCells count="2">
    <mergeCell ref="L10:N10"/>
    <mergeCell ref="O10:Q10"/>
  </mergeCells>
  <pageMargins left="0.7" right="0.7" top="0.75" bottom="0.75" header="0.3" footer="0.3"/>
  <pageSetup paperSize="9" orientation="portrait" r:id="rId5"/>
  <tableParts count="2"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SampleTreeDesicion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ctic</dc:creator>
  <cp:lastModifiedBy>Jordan King Rodriguez Mallqui</cp:lastModifiedBy>
  <dcterms:created xsi:type="dcterms:W3CDTF">2018-08-12T14:13:10Z</dcterms:created>
  <dcterms:modified xsi:type="dcterms:W3CDTF">2018-12-15T14:27:45Z</dcterms:modified>
</cp:coreProperties>
</file>