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igh_Speed_Programming\Asgn3\"/>
    </mc:Choice>
  </mc:AlternateContent>
  <xr:revisionPtr revIDLastSave="0" documentId="13_ncr:1_{134899A3-D579-4D67-9228-63D3DD68B225}" xr6:coauthVersionLast="47" xr6:coauthVersionMax="47" xr10:uidLastSave="{00000000-0000-0000-0000-000000000000}"/>
  <bookViews>
    <workbookView xWindow="19200" yWindow="0" windowWidth="19200" windowHeight="15600" xr2:uid="{CB16AE0E-C73E-4977-A45A-7CD331A2B504}"/>
  </bookViews>
  <sheets>
    <sheet name="n = 500" sheetId="1" r:id="rId1"/>
    <sheet name="n = 1000" sheetId="2" r:id="rId2"/>
    <sheet name="n = 2000" sheetId="3" r:id="rId3"/>
    <sheet name="n = 100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4" l="1"/>
  <c r="J14" i="4"/>
  <c r="H15" i="4"/>
  <c r="H14" i="4"/>
  <c r="F15" i="4"/>
  <c r="F14" i="4"/>
  <c r="J16" i="3"/>
  <c r="J15" i="3"/>
  <c r="J14" i="3"/>
  <c r="H16" i="3"/>
  <c r="H15" i="3"/>
  <c r="H14" i="3"/>
  <c r="F16" i="3"/>
  <c r="F15" i="3"/>
  <c r="F14" i="3"/>
  <c r="J16" i="2"/>
  <c r="J15" i="2"/>
  <c r="J14" i="2"/>
  <c r="H16" i="2"/>
  <c r="H15" i="2"/>
  <c r="H14" i="2"/>
  <c r="F16" i="2"/>
  <c r="F15" i="2"/>
  <c r="F14" i="2"/>
  <c r="J16" i="1"/>
  <c r="J15" i="1"/>
  <c r="J14" i="1"/>
  <c r="H16" i="1"/>
  <c r="H15" i="1"/>
  <c r="H14" i="1"/>
  <c r="F16" i="1"/>
  <c r="F15" i="1"/>
  <c r="F14" i="1"/>
  <c r="J8" i="4"/>
  <c r="J7" i="4"/>
  <c r="H8" i="4"/>
  <c r="H7" i="4"/>
  <c r="F8" i="4"/>
  <c r="F7" i="4"/>
  <c r="J9" i="3"/>
  <c r="J8" i="3"/>
  <c r="J7" i="3"/>
  <c r="H9" i="3"/>
  <c r="H8" i="3"/>
  <c r="H7" i="3"/>
  <c r="F9" i="3"/>
  <c r="F8" i="3"/>
  <c r="F7" i="3"/>
  <c r="J9" i="2"/>
  <c r="J8" i="2"/>
  <c r="J7" i="2"/>
  <c r="H9" i="2"/>
  <c r="H8" i="2"/>
  <c r="H7" i="2"/>
  <c r="F9" i="2"/>
  <c r="F8" i="2"/>
  <c r="F7" i="2"/>
  <c r="J9" i="1"/>
  <c r="J8" i="1"/>
  <c r="J7" i="1"/>
  <c r="H9" i="1"/>
  <c r="H8" i="1"/>
  <c r="H7" i="1"/>
  <c r="F9" i="1"/>
  <c r="F8" i="1"/>
  <c r="F7" i="1"/>
</calcChain>
</file>

<file path=xl/sharedStrings.xml><?xml version="1.0" encoding="utf-8"?>
<sst xmlns="http://schemas.openxmlformats.org/spreadsheetml/2006/main" count="94" uniqueCount="20">
  <si>
    <t>N = 500</t>
  </si>
  <si>
    <t>T(1)</t>
  </si>
  <si>
    <t>T(2)</t>
  </si>
  <si>
    <t>S(2)</t>
  </si>
  <si>
    <t>T(3)</t>
  </si>
  <si>
    <t>S(3)</t>
  </si>
  <si>
    <t>T(4)</t>
  </si>
  <si>
    <t>S(4)</t>
  </si>
  <si>
    <t>Speedup</t>
  </si>
  <si>
    <t>Ratio of Speedup to Number of Processors</t>
  </si>
  <si>
    <t>N = 1000</t>
  </si>
  <si>
    <t>N = 2000</t>
  </si>
  <si>
    <t>N = 10000</t>
  </si>
  <si>
    <t>Q1</t>
  </si>
  <si>
    <t>Q2</t>
  </si>
  <si>
    <t>Q3</t>
  </si>
  <si>
    <t>Efficiency(2)</t>
  </si>
  <si>
    <t>Efficiency(3)</t>
  </si>
  <si>
    <t>Efficiency(4)</t>
  </si>
  <si>
    <t>Unable to run due to memory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</si>
</sst>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66" fontId="0" fillId="0" borderId="0" xfId="0" applyNumberFormat="1"/>
    <xf numFmtId="166" fontId="2" fillId="0" borderId="0" xfId="0" applyNumberFormat="1" applyFont="1"/>
  </cellXfs>
  <cellStyles count="1">
    <cellStyle name="Normal" xfId="0" builtinId="0"/>
  </cellStyles>
  <dxfs count="48"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font>
        <b/>
      </font>
      <numFmt numFmtId="166" formatCode="0.000000"/>
    </dxf>
    <dxf>
      <numFmt numFmtId="166" formatCode="0.0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622043-2282-446B-BA3B-F747C7A0A8E4}" name="Table4" displayName="Table4" ref="D6:J9" totalsRowShown="0" dataDxfId="32">
  <autoFilter ref="D6:J9" xr:uid="{2A622043-2282-446B-BA3B-F747C7A0A8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2353D0B-127F-4E90-88C1-6C8A970CC3C2}" name="T(1)" dataDxfId="39"/>
    <tableColumn id="2" xr3:uid="{503A89CC-5913-4953-8A26-96B716FFB890}" name="T(2)" dataDxfId="38"/>
    <tableColumn id="3" xr3:uid="{F4E82DBB-F32B-470D-BAF0-CA771C88F92B}" name="S(2)" dataDxfId="37"/>
    <tableColumn id="4" xr3:uid="{A2CEF6A4-29E3-49F9-B988-80C7BD301D5E}" name="T(3)" dataDxfId="36"/>
    <tableColumn id="5" xr3:uid="{7F1735A3-8CD0-4F80-9CB1-082366D05812}" name="S(3)" dataDxfId="35"/>
    <tableColumn id="6" xr3:uid="{96F70F7C-D5D5-4001-ACAD-3C96AFC81C5D}" name="T(4)" dataDxfId="34"/>
    <tableColumn id="7" xr3:uid="{5FA6D8C0-9F4B-48F5-AAF6-98AC2664F36A}" name="S(4)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21618D-83DF-45FF-BE1C-7B9FA88FFE75}" name="Table46" displayName="Table46" ref="D13:J16" totalsRowShown="0" dataDxfId="40">
  <autoFilter ref="D13:J16" xr:uid="{5B21618D-83DF-45FF-BE1C-7B9FA88FFE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FC7471-F233-4E77-950E-BC45F57ED1A3}" name="T(1)" dataDxfId="47"/>
    <tableColumn id="2" xr3:uid="{C755FC11-7753-42F7-9D90-E0C3467FD98D}" name="T(2)" dataDxfId="46"/>
    <tableColumn id="3" xr3:uid="{0FCB7ABF-B887-441D-8E4E-27C1F0C5DAE2}" name="Efficiency(2)" dataDxfId="45"/>
    <tableColumn id="4" xr3:uid="{F7DFFF10-8BD5-4C4E-AE09-4542E135A1B6}" name="T(3)" dataDxfId="44"/>
    <tableColumn id="5" xr3:uid="{A31FCA65-BE0E-478A-83A4-5007B81C8E34}" name="Efficiency(3)" dataDxfId="43"/>
    <tableColumn id="6" xr3:uid="{E7263E1B-D0F4-4518-897F-B0442B649F37}" name="T(4)" dataDxfId="42"/>
    <tableColumn id="7" xr3:uid="{31BD3893-1A95-4B46-B594-65FCC5491ECD}" name="Efficiency(4)" dataDxfId="4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566C-E6AF-4BAF-9A1D-73D02E3A3570}" name="Table42" displayName="Table42" ref="D6:J9" totalsRowShown="0" dataDxfId="24">
  <autoFilter ref="D6:J9" xr:uid="{384B566C-E6AF-4BAF-9A1D-73D02E3A35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8FB9827-C23F-4EA3-A529-8FD316ADFE64}" name="T(1)" dataDxfId="31"/>
    <tableColumn id="2" xr3:uid="{A11EAEAB-5698-450C-8027-09D2D6F652C1}" name="T(2)" dataDxfId="30"/>
    <tableColumn id="3" xr3:uid="{2B829656-60AE-4902-A56C-A10268DA0B63}" name="S(2)" dataDxfId="29"/>
    <tableColumn id="4" xr3:uid="{2AED9B5E-200F-49FF-9590-DDBB97B570CD}" name="T(3)" dataDxfId="28"/>
    <tableColumn id="5" xr3:uid="{0B61DA93-E52A-44CA-8B55-714A6E772F17}" name="S(3)" dataDxfId="27"/>
    <tableColumn id="6" xr3:uid="{C6620CD5-D8E1-49C0-A05C-E03A333E8AF0}" name="T(4)" dataDxfId="26"/>
    <tableColumn id="7" xr3:uid="{BF7D76FC-1294-438D-BF82-70D091DBBF08}" name="S(4)" dataDxfId="2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46502-90E7-42A4-AD22-2AB170356BB9}" name="Table463" displayName="Table463" ref="D13:J16" totalsRowShown="0" dataDxfId="16">
  <autoFilter ref="D13:J16" xr:uid="{D1046502-90E7-42A4-AD22-2AB170356B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A814F9C-A9CE-40E6-807D-207C40A8A85E}" name="T(1)" dataDxfId="23"/>
    <tableColumn id="2" xr3:uid="{390758F7-2AD2-44EC-BB44-3B4427D6987B}" name="T(2)" dataDxfId="22"/>
    <tableColumn id="3" xr3:uid="{119B1703-ED26-4B21-920A-130DD2066ADB}" name="Efficiency(2)" dataDxfId="21"/>
    <tableColumn id="4" xr3:uid="{7498A074-F437-42C1-93BF-8B891288B260}" name="T(3)" dataDxfId="20"/>
    <tableColumn id="5" xr3:uid="{9F032B86-64D2-4A2B-80B8-494457AB74D4}" name="Efficiency(3)" dataDxfId="19"/>
    <tableColumn id="6" xr3:uid="{DCE8625B-A3ED-4FAF-9045-4E2BC8362708}" name="T(4)" dataDxfId="18"/>
    <tableColumn id="7" xr3:uid="{6897A12D-5B20-44F3-A504-D19A2E3C4043}" name="Efficiency(4)" dataDxfId="1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FFAF7-422F-413D-9582-21F376B6E29F}" name="Table424" displayName="Table424" ref="D6:J9" totalsRowShown="0" dataDxfId="8">
  <autoFilter ref="D6:J9" xr:uid="{494FFAF7-422F-413D-9582-21F376B6E2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9D76FC-8D72-42FB-A441-F3738AD2B561}" name="T(1)" dataDxfId="15"/>
    <tableColumn id="2" xr3:uid="{F2395B86-BF7E-4900-B6FB-511D859E58B5}" name="T(2)" dataDxfId="14"/>
    <tableColumn id="3" xr3:uid="{E57D4082-2994-49E4-A9EF-91CBD1B9A91C}" name="S(2)" dataDxfId="13"/>
    <tableColumn id="4" xr3:uid="{C9196425-B360-47BC-9966-37CC8D900D66}" name="T(3)" dataDxfId="12"/>
    <tableColumn id="5" xr3:uid="{4FC116C7-CA60-4FC3-8F35-6A655FEC3E68}" name="S(3)" dataDxfId="11"/>
    <tableColumn id="6" xr3:uid="{2795DF87-60B6-452E-A4C4-63FC5937C932}" name="T(4)" dataDxfId="10"/>
    <tableColumn id="7" xr3:uid="{8C78FE08-AC21-4B99-AF86-6E1BB1466FF4}" name="S(4)" dataDxfId="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2791DC-1236-42D3-B7F3-0D9AA21B4402}" name="Table4637" displayName="Table4637" ref="D13:J16" totalsRowShown="0" dataDxfId="0">
  <autoFilter ref="D13:J16" xr:uid="{C82791DC-1236-42D3-B7F3-0D9AA21B44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17232C7-22AB-4EC0-919F-50C31EF34B7D}" name="T(1)" dataDxfId="7"/>
    <tableColumn id="2" xr3:uid="{20DEECC4-EAE0-4E3B-8ABF-4EC7BDCAF419}" name="T(2)" dataDxfId="6"/>
    <tableColumn id="3" xr3:uid="{51F89CB9-E6F9-4D05-9660-3552D04B37AB}" name="Efficiency(2)" dataDxfId="5"/>
    <tableColumn id="4" xr3:uid="{14120D28-759B-4BA0-8C20-80A08C4EA5CC}" name="T(3)" dataDxfId="4"/>
    <tableColumn id="5" xr3:uid="{98D31705-AE15-441B-A1B4-1B5698313D59}" name="Efficiency(3)" dataDxfId="3"/>
    <tableColumn id="6" xr3:uid="{F7B0B041-1CF0-44CC-860D-74F5FD0AD3C2}" name="T(4)" dataDxfId="2"/>
    <tableColumn id="7" xr3:uid="{B3A09412-F84C-40B6-BE28-6839915B0DFE}" name="Efficiency(4)" dataDxfId="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35EEED-776F-4AFF-ACE7-DDA67BAC2098}" name="Table4248" displayName="Table4248" ref="D6:J9" totalsRowShown="0">
  <autoFilter ref="D6:J9" xr:uid="{DA35EEED-776F-4AFF-ACE7-DDA67BAC20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671F93-0B9C-4199-B6B3-00826F749994}" name="T(1)"/>
    <tableColumn id="2" xr3:uid="{E6B73685-A002-4817-B8B1-A23CC449960A}" name="T(2)"/>
    <tableColumn id="3" xr3:uid="{3C9AC049-1600-4EA1-8B7D-94CD2609C329}" name="S(2)"/>
    <tableColumn id="4" xr3:uid="{28199B05-C17A-4AB6-B1B5-D8AAE34BF55A}" name="T(3)"/>
    <tableColumn id="5" xr3:uid="{5B252030-A5DC-4411-A1F8-0FCBF1D517C3}" name="S(3)"/>
    <tableColumn id="6" xr3:uid="{D976AC5E-6DC6-4600-868A-DC238FB8EE1B}" name="T(4)"/>
    <tableColumn id="7" xr3:uid="{5B691753-5959-40A0-903C-9C7688A47072}" name="S(4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482D69-E877-4086-B4A0-03F54C58D975}" name="Table46379" displayName="Table46379" ref="D13:J16" totalsRowShown="0">
  <autoFilter ref="D13:J16" xr:uid="{3B482D69-E877-4086-B4A0-03F54C58D9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EF5719A-9645-4051-8786-6F0E31BAE2A0}" name="T(1)"/>
    <tableColumn id="2" xr3:uid="{1C6064A7-C7E7-4214-869D-68E9D6DDB1DC}" name="T(2)"/>
    <tableColumn id="3" xr3:uid="{679D2BA7-1F31-404E-A526-3DCDB6D169F9}" name="Efficiency(2)"/>
    <tableColumn id="4" xr3:uid="{42F681FB-43D9-4947-995D-3A48C3EAAB36}" name="T(3)"/>
    <tableColumn id="5" xr3:uid="{32BC4ECF-1C61-4DA2-BF76-257050674F5D}" name="Efficiency(3)"/>
    <tableColumn id="6" xr3:uid="{7B667E8E-A7D8-4907-8D7A-E7E208794545}" name="T(4)"/>
    <tableColumn id="7" xr3:uid="{B2B1C49A-B1C3-4041-AE98-76CFA02AC1FB}" name="Efficiency(4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55AB-F82A-422C-9901-47FE097E2F9B}">
  <sheetPr>
    <pageSetUpPr fitToPage="1"/>
  </sheetPr>
  <dimension ref="C5:J32"/>
  <sheetViews>
    <sheetView tabSelected="1" workbookViewId="0">
      <selection activeCell="E25" sqref="E25"/>
    </sheetView>
  </sheetViews>
  <sheetFormatPr defaultRowHeight="15" x14ac:dyDescent="0.25"/>
  <cols>
    <col min="4" max="4" width="10.5703125" bestFit="1" customWidth="1"/>
    <col min="5" max="6" width="12.140625" bestFit="1" customWidth="1"/>
    <col min="7" max="7" width="10.5703125" bestFit="1" customWidth="1"/>
    <col min="8" max="8" width="12.140625" bestFit="1" customWidth="1"/>
    <col min="9" max="9" width="10.5703125" bestFit="1" customWidth="1"/>
    <col min="10" max="10" width="12.140625" bestFit="1" customWidth="1"/>
    <col min="11" max="11" width="10" bestFit="1" customWidth="1"/>
  </cols>
  <sheetData>
    <row r="5" spans="3:10" ht="18.75" x14ac:dyDescent="0.3">
      <c r="F5" s="3" t="s">
        <v>8</v>
      </c>
    </row>
    <row r="6" spans="3:10" x14ac:dyDescent="0.25"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</row>
    <row r="7" spans="3:10" x14ac:dyDescent="0.25">
      <c r="C7" s="2" t="s">
        <v>13</v>
      </c>
      <c r="D7" s="5">
        <v>2.83E-5</v>
      </c>
      <c r="E7" s="5">
        <v>5.8580000000000004E-4</v>
      </c>
      <c r="F7" s="6">
        <f>D7/E7</f>
        <v>4.8310003414134516E-2</v>
      </c>
      <c r="G7" s="5">
        <v>4.8650000000000001E-4</v>
      </c>
      <c r="H7" s="6">
        <f>D7/G7</f>
        <v>5.8170606372045221E-2</v>
      </c>
      <c r="I7" s="5">
        <v>6.2169999999999999E-4</v>
      </c>
      <c r="J7" s="6">
        <f>D7/I7</f>
        <v>4.552034743445392E-2</v>
      </c>
    </row>
    <row r="8" spans="3:10" x14ac:dyDescent="0.25">
      <c r="C8" s="2" t="s">
        <v>14</v>
      </c>
      <c r="D8" s="5">
        <v>3.96E-5</v>
      </c>
      <c r="E8" s="5">
        <v>7.1625000000000006E-5</v>
      </c>
      <c r="F8" s="6">
        <f>D8/E8</f>
        <v>0.55287958115183244</v>
      </c>
      <c r="G8" s="5">
        <v>9.8800000000000003E-5</v>
      </c>
      <c r="H8" s="6">
        <f>D8/G8</f>
        <v>0.40080971659919029</v>
      </c>
      <c r="I8" s="5">
        <v>1.2290000000000001E-4</v>
      </c>
      <c r="J8" s="6">
        <f>D8/I8</f>
        <v>0.32221318144833194</v>
      </c>
    </row>
    <row r="9" spans="3:10" x14ac:dyDescent="0.25">
      <c r="C9" s="2" t="s">
        <v>15</v>
      </c>
      <c r="D9" s="5">
        <v>9.6535000000000006E-3</v>
      </c>
      <c r="E9" s="5">
        <v>1.54214E-2</v>
      </c>
      <c r="F9" s="6">
        <f>D9/E9</f>
        <v>0.62598077995512735</v>
      </c>
      <c r="G9" s="5">
        <v>1.5488500000000001E-2</v>
      </c>
      <c r="H9" s="6">
        <f>D9/G9</f>
        <v>0.62326887690867416</v>
      </c>
      <c r="I9" s="5">
        <v>1.56058E-2</v>
      </c>
      <c r="J9" s="6">
        <f>D9/I9</f>
        <v>0.61858411616193987</v>
      </c>
    </row>
    <row r="10" spans="3:10" x14ac:dyDescent="0.25">
      <c r="C10" s="2"/>
    </row>
    <row r="11" spans="3:10" x14ac:dyDescent="0.25">
      <c r="C11" s="2"/>
    </row>
    <row r="12" spans="3:10" ht="18.75" x14ac:dyDescent="0.3">
      <c r="C12" s="2"/>
      <c r="E12" s="3" t="s">
        <v>9</v>
      </c>
      <c r="F12" s="3"/>
      <c r="G12" s="3"/>
      <c r="H12" s="3"/>
    </row>
    <row r="13" spans="3:10" x14ac:dyDescent="0.25">
      <c r="C13" s="2"/>
      <c r="D13" t="s">
        <v>1</v>
      </c>
      <c r="E13" t="s">
        <v>2</v>
      </c>
      <c r="F13" t="s">
        <v>16</v>
      </c>
      <c r="G13" t="s">
        <v>4</v>
      </c>
      <c r="H13" t="s">
        <v>17</v>
      </c>
      <c r="I13" t="s">
        <v>6</v>
      </c>
      <c r="J13" t="s">
        <v>18</v>
      </c>
    </row>
    <row r="14" spans="3:10" x14ac:dyDescent="0.25">
      <c r="C14" s="2" t="s">
        <v>13</v>
      </c>
      <c r="D14" s="5">
        <v>2.83E-5</v>
      </c>
      <c r="E14" s="5">
        <v>5.8580000000000004E-4</v>
      </c>
      <c r="F14" s="6">
        <f>F7/2</f>
        <v>2.4155001707067258E-2</v>
      </c>
      <c r="G14" s="5">
        <v>4.8650000000000001E-4</v>
      </c>
      <c r="H14" s="6">
        <f>H7/3</f>
        <v>1.9390202124015075E-2</v>
      </c>
      <c r="I14" s="5">
        <v>6.2169999999999999E-4</v>
      </c>
      <c r="J14" s="6">
        <f>J7/4</f>
        <v>1.138008685861348E-2</v>
      </c>
    </row>
    <row r="15" spans="3:10" x14ac:dyDescent="0.25">
      <c r="C15" s="2" t="s">
        <v>14</v>
      </c>
      <c r="D15" s="5">
        <v>3.96E-5</v>
      </c>
      <c r="E15" s="5">
        <v>7.1625000000000006E-5</v>
      </c>
      <c r="F15" s="6">
        <f>F8/2</f>
        <v>0.27643979057591622</v>
      </c>
      <c r="G15" s="5">
        <v>9.8800000000000003E-5</v>
      </c>
      <c r="H15" s="6">
        <f>H8/3</f>
        <v>0.13360323886639677</v>
      </c>
      <c r="I15" s="5">
        <v>1.2290000000000001E-4</v>
      </c>
      <c r="J15" s="6">
        <f>J8/4</f>
        <v>8.0553295362082986E-2</v>
      </c>
    </row>
    <row r="16" spans="3:10" x14ac:dyDescent="0.25">
      <c r="C16" s="2" t="s">
        <v>15</v>
      </c>
      <c r="D16" s="5">
        <v>9.6535000000000006E-3</v>
      </c>
      <c r="E16" s="5">
        <v>1.54214E-2</v>
      </c>
      <c r="F16" s="6">
        <f>F9/9</f>
        <v>6.9553419995014146E-2</v>
      </c>
      <c r="G16" s="5">
        <v>1.5488500000000001E-2</v>
      </c>
      <c r="H16" s="6">
        <f>H9/3</f>
        <v>0.20775629230289139</v>
      </c>
      <c r="I16" s="5">
        <v>1.56058E-2</v>
      </c>
      <c r="J16" s="6">
        <f>J9/4</f>
        <v>0.15464602904048497</v>
      </c>
    </row>
    <row r="18" spans="4:6" ht="18.75" x14ac:dyDescent="0.3">
      <c r="F18" s="3" t="s">
        <v>0</v>
      </c>
    </row>
    <row r="32" spans="4:6" x14ac:dyDescent="0.25">
      <c r="D32" s="1"/>
    </row>
  </sheetData>
  <sortState xmlns:xlrd2="http://schemas.microsoft.com/office/spreadsheetml/2017/richdata2" ref="L6:L19">
    <sortCondition ref="L6:L19"/>
  </sortState>
  <pageMargins left="0.70866141732283472" right="0.70866141732283472" top="0.74803149606299213" bottom="0.74803149606299213" header="0.31496062992125984" footer="0.31496062992125984"/>
  <pageSetup orientation="landscape" horizontalDpi="4294967292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F02C-31BB-464E-A606-9533EA7C3996}">
  <dimension ref="C5:L18"/>
  <sheetViews>
    <sheetView workbookViewId="0">
      <selection activeCell="I19" sqref="I19"/>
    </sheetView>
  </sheetViews>
  <sheetFormatPr defaultRowHeight="15" x14ac:dyDescent="0.25"/>
  <cols>
    <col min="4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10" bestFit="1" customWidth="1"/>
    <col min="10" max="10" width="12" bestFit="1" customWidth="1"/>
  </cols>
  <sheetData>
    <row r="5" spans="3:12" ht="18.75" x14ac:dyDescent="0.3">
      <c r="F5" s="3" t="s">
        <v>8</v>
      </c>
    </row>
    <row r="6" spans="3:12" x14ac:dyDescent="0.25"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</row>
    <row r="7" spans="3:12" x14ac:dyDescent="0.25">
      <c r="C7" s="2" t="s">
        <v>13</v>
      </c>
      <c r="D7" s="5">
        <v>4.57E-5</v>
      </c>
      <c r="E7" s="5">
        <v>1.2408E-3</v>
      </c>
      <c r="F7" s="6">
        <f>D7/E7</f>
        <v>3.6831076724693747E-2</v>
      </c>
      <c r="G7" s="5">
        <v>6.9950000000000003E-4</v>
      </c>
      <c r="H7" s="6">
        <f>D7/G7</f>
        <v>6.5332380271622581E-2</v>
      </c>
      <c r="I7" s="5">
        <v>1.0127999999999999E-3</v>
      </c>
      <c r="J7" s="6">
        <f>D7/I7</f>
        <v>4.5122432859399687E-2</v>
      </c>
    </row>
    <row r="8" spans="3:12" x14ac:dyDescent="0.25">
      <c r="C8" s="2" t="s">
        <v>14</v>
      </c>
      <c r="D8" s="5">
        <v>5.91E-5</v>
      </c>
      <c r="E8" s="5">
        <v>1.049E-4</v>
      </c>
      <c r="F8" s="6">
        <f>D8/E8</f>
        <v>0.5633937082936129</v>
      </c>
      <c r="G8" s="5">
        <v>1.4359999999999999E-4</v>
      </c>
      <c r="H8" s="6">
        <f>D8/G8</f>
        <v>0.41155988857938719</v>
      </c>
      <c r="I8" s="5">
        <v>1.8259999999999999E-4</v>
      </c>
      <c r="J8" s="6">
        <f>D8/I8</f>
        <v>0.32365826944140197</v>
      </c>
    </row>
    <row r="9" spans="3:12" x14ac:dyDescent="0.25">
      <c r="C9" s="2" t="s">
        <v>15</v>
      </c>
      <c r="D9" s="5">
        <v>3.8939399999999999E-2</v>
      </c>
      <c r="E9" s="5">
        <v>6.2430899999999998E-2</v>
      </c>
      <c r="F9" s="6">
        <f>D9/E9</f>
        <v>0.62371998481521174</v>
      </c>
      <c r="G9" s="5">
        <v>6.2675800000000004E-2</v>
      </c>
      <c r="H9" s="6">
        <f>D9/G9</f>
        <v>0.6212828555838138</v>
      </c>
      <c r="I9" s="5">
        <v>6.2861299999999995E-2</v>
      </c>
      <c r="J9" s="6">
        <f>D9/I9</f>
        <v>0.61944948640896713</v>
      </c>
    </row>
    <row r="10" spans="3:12" x14ac:dyDescent="0.25">
      <c r="C10" s="2"/>
    </row>
    <row r="11" spans="3:12" x14ac:dyDescent="0.25">
      <c r="C11" s="2"/>
    </row>
    <row r="12" spans="3:12" ht="18.75" x14ac:dyDescent="0.3">
      <c r="C12" s="2"/>
      <c r="E12" s="3" t="s">
        <v>9</v>
      </c>
      <c r="F12" s="3"/>
      <c r="G12" s="3"/>
      <c r="H12" s="3"/>
    </row>
    <row r="13" spans="3:12" x14ac:dyDescent="0.25">
      <c r="C13" s="2"/>
      <c r="D13" t="s">
        <v>1</v>
      </c>
      <c r="E13" t="s">
        <v>2</v>
      </c>
      <c r="F13" t="s">
        <v>16</v>
      </c>
      <c r="G13" t="s">
        <v>4</v>
      </c>
      <c r="H13" t="s">
        <v>17</v>
      </c>
      <c r="I13" t="s">
        <v>6</v>
      </c>
      <c r="J13" t="s">
        <v>18</v>
      </c>
    </row>
    <row r="14" spans="3:12" x14ac:dyDescent="0.25">
      <c r="C14" s="2" t="s">
        <v>13</v>
      </c>
      <c r="D14" s="5">
        <v>4.57E-5</v>
      </c>
      <c r="E14" s="5">
        <v>1.2408E-3</v>
      </c>
      <c r="F14" s="6">
        <f>F7/2</f>
        <v>1.8415538362346873E-2</v>
      </c>
      <c r="G14" s="5">
        <v>6.9950000000000003E-4</v>
      </c>
      <c r="H14" s="6">
        <f>H7/3</f>
        <v>2.1777460090540861E-2</v>
      </c>
      <c r="I14" s="5">
        <v>1.0127999999999999E-3</v>
      </c>
      <c r="J14" s="6">
        <f>J7/4</f>
        <v>1.1280608214849922E-2</v>
      </c>
    </row>
    <row r="15" spans="3:12" x14ac:dyDescent="0.25">
      <c r="C15" s="2" t="s">
        <v>14</v>
      </c>
      <c r="D15" s="5">
        <v>5.91E-5</v>
      </c>
      <c r="E15" s="5">
        <v>1.049E-4</v>
      </c>
      <c r="F15" s="6">
        <f>F8/2</f>
        <v>0.28169685414680645</v>
      </c>
      <c r="G15" s="5">
        <v>1.4359999999999999E-4</v>
      </c>
      <c r="H15" s="6">
        <f>H8/3</f>
        <v>0.13718662952646241</v>
      </c>
      <c r="I15" s="5">
        <v>1.8259999999999999E-4</v>
      </c>
      <c r="J15" s="6">
        <f>J8/4</f>
        <v>8.0914567360350492E-2</v>
      </c>
    </row>
    <row r="16" spans="3:12" x14ac:dyDescent="0.25">
      <c r="C16" s="2" t="s">
        <v>15</v>
      </c>
      <c r="D16" s="5">
        <v>3.8939399999999999E-2</v>
      </c>
      <c r="E16" s="5">
        <v>6.2430899999999998E-2</v>
      </c>
      <c r="F16" s="6">
        <f>F9/2</f>
        <v>0.31185999240760587</v>
      </c>
      <c r="G16" s="5">
        <v>6.2675800000000004E-2</v>
      </c>
      <c r="H16" s="6">
        <f>H9/3</f>
        <v>0.2070942851946046</v>
      </c>
      <c r="I16" s="5">
        <v>6.2861299999999995E-2</v>
      </c>
      <c r="J16" s="6">
        <f>J9/4</f>
        <v>0.15486237160224178</v>
      </c>
      <c r="L16" s="2"/>
    </row>
    <row r="18" spans="6:6" ht="18.75" x14ac:dyDescent="0.3">
      <c r="F18" s="3" t="s">
        <v>10</v>
      </c>
    </row>
  </sheetData>
  <sortState xmlns:xlrd2="http://schemas.microsoft.com/office/spreadsheetml/2017/richdata2" ref="L1:L14">
    <sortCondition ref="L1:L14"/>
  </sortState>
  <pageMargins left="0.7" right="0.7" top="0.75" bottom="0.75" header="0.3" footer="0.3"/>
  <pageSetup orientation="landscape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7741-87D1-4928-A6DB-842F20B4B8E5}">
  <dimension ref="C5:L18"/>
  <sheetViews>
    <sheetView workbookViewId="0">
      <selection activeCell="G18" sqref="G18"/>
    </sheetView>
  </sheetViews>
  <sheetFormatPr defaultRowHeight="15" x14ac:dyDescent="0.25"/>
  <cols>
    <col min="4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10" bestFit="1" customWidth="1"/>
    <col min="10" max="10" width="12" bestFit="1" customWidth="1"/>
  </cols>
  <sheetData>
    <row r="5" spans="3:10" ht="18.75" x14ac:dyDescent="0.3">
      <c r="F5" s="3" t="s">
        <v>8</v>
      </c>
    </row>
    <row r="6" spans="3:10" x14ac:dyDescent="0.25"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</row>
    <row r="7" spans="3:10" x14ac:dyDescent="0.25">
      <c r="C7" s="2" t="s">
        <v>13</v>
      </c>
      <c r="D7" s="5">
        <v>7.36E-5</v>
      </c>
      <c r="E7" s="5">
        <v>1.049E-4</v>
      </c>
      <c r="F7" s="6">
        <f>D7/E7</f>
        <v>0.70162059103908481</v>
      </c>
      <c r="G7" s="5">
        <v>1.175E-4</v>
      </c>
      <c r="H7" s="6">
        <f>D7/G7</f>
        <v>0.62638297872340432</v>
      </c>
      <c r="I7" s="5">
        <v>1.216E-4</v>
      </c>
      <c r="J7" s="6">
        <f>D7/I7</f>
        <v>0.60526315789473684</v>
      </c>
    </row>
    <row r="8" spans="3:10" x14ac:dyDescent="0.25">
      <c r="C8" s="2" t="s">
        <v>14</v>
      </c>
      <c r="D8" s="5">
        <v>9.7999999999999997E-5</v>
      </c>
      <c r="E8" s="5">
        <v>1.706E-4</v>
      </c>
      <c r="F8" s="6">
        <f>D8/E8</f>
        <v>0.57444314185228607</v>
      </c>
      <c r="G8" s="5">
        <v>2.3479999999999999E-4</v>
      </c>
      <c r="H8" s="6">
        <f>D8/G8</f>
        <v>0.41737649063032367</v>
      </c>
      <c r="I8" s="5">
        <v>2.9520000000000002E-4</v>
      </c>
      <c r="J8" s="6">
        <f>D8/I8</f>
        <v>0.33197831978319781</v>
      </c>
    </row>
    <row r="9" spans="3:10" x14ac:dyDescent="0.25">
      <c r="C9" s="2" t="s">
        <v>15</v>
      </c>
      <c r="D9" s="5">
        <v>0.1564548</v>
      </c>
      <c r="E9" s="5">
        <v>0.25130089999999999</v>
      </c>
      <c r="F9" s="6">
        <f>D9/E9</f>
        <v>0.62257954507922575</v>
      </c>
      <c r="G9" s="5">
        <v>0.25117509999999998</v>
      </c>
      <c r="H9" s="6">
        <f>D9/G9</f>
        <v>0.6228913614446655</v>
      </c>
      <c r="I9" s="5">
        <v>0.25181999999999999</v>
      </c>
      <c r="J9" s="6">
        <f>D9/I9</f>
        <v>0.62129616392661424</v>
      </c>
    </row>
    <row r="10" spans="3:10" x14ac:dyDescent="0.25">
      <c r="C10" s="2"/>
    </row>
    <row r="11" spans="3:10" x14ac:dyDescent="0.25">
      <c r="C11" s="2"/>
    </row>
    <row r="12" spans="3:10" ht="18.75" x14ac:dyDescent="0.3">
      <c r="C12" s="2"/>
      <c r="E12" s="3" t="s">
        <v>9</v>
      </c>
      <c r="F12" s="3"/>
      <c r="G12" s="3"/>
      <c r="H12" s="3"/>
    </row>
    <row r="13" spans="3:10" x14ac:dyDescent="0.25">
      <c r="C13" s="2"/>
      <c r="D13" t="s">
        <v>1</v>
      </c>
      <c r="E13" t="s">
        <v>2</v>
      </c>
      <c r="F13" t="s">
        <v>16</v>
      </c>
      <c r="G13" t="s">
        <v>4</v>
      </c>
      <c r="H13" t="s">
        <v>17</v>
      </c>
      <c r="I13" t="s">
        <v>6</v>
      </c>
      <c r="J13" t="s">
        <v>18</v>
      </c>
    </row>
    <row r="14" spans="3:10" x14ac:dyDescent="0.25">
      <c r="C14" s="2" t="s">
        <v>13</v>
      </c>
      <c r="D14" s="5">
        <v>7.36E-5</v>
      </c>
      <c r="E14" s="5">
        <v>1.049E-4</v>
      </c>
      <c r="F14" s="6">
        <f>F7/2</f>
        <v>0.3508102955195424</v>
      </c>
      <c r="G14" s="5">
        <v>1.175E-4</v>
      </c>
      <c r="H14" s="6">
        <f>H7/3</f>
        <v>0.20879432624113478</v>
      </c>
      <c r="I14" s="5">
        <v>1.216E-4</v>
      </c>
      <c r="J14" s="6">
        <f>J7/4</f>
        <v>0.15131578947368421</v>
      </c>
    </row>
    <row r="15" spans="3:10" x14ac:dyDescent="0.25">
      <c r="C15" s="2" t="s">
        <v>14</v>
      </c>
      <c r="D15" s="5">
        <v>9.7999999999999997E-5</v>
      </c>
      <c r="E15" s="5">
        <v>1.706E-4</v>
      </c>
      <c r="F15" s="6">
        <f>F8/2</f>
        <v>0.28722157092614303</v>
      </c>
      <c r="G15" s="5">
        <v>2.3479999999999999E-4</v>
      </c>
      <c r="H15" s="6">
        <f>H8/3</f>
        <v>0.13912549687677456</v>
      </c>
      <c r="I15" s="5">
        <v>2.9520000000000002E-4</v>
      </c>
      <c r="J15" s="6">
        <f>J8/4</f>
        <v>8.2994579945799452E-2</v>
      </c>
    </row>
    <row r="16" spans="3:10" x14ac:dyDescent="0.25">
      <c r="C16" s="2" t="s">
        <v>15</v>
      </c>
      <c r="D16" s="5">
        <v>0.1564548</v>
      </c>
      <c r="E16" s="5">
        <v>0.25130089999999999</v>
      </c>
      <c r="F16" s="6">
        <f>F9/2</f>
        <v>0.31128977253961287</v>
      </c>
      <c r="G16" s="5">
        <v>0.25117509999999998</v>
      </c>
      <c r="H16" s="6">
        <f>H9/3</f>
        <v>0.20763045381488851</v>
      </c>
      <c r="I16" s="5">
        <v>0.25181999999999999</v>
      </c>
      <c r="J16" s="6">
        <f>J9/4</f>
        <v>0.15532404098165356</v>
      </c>
    </row>
    <row r="17" spans="6:12" x14ac:dyDescent="0.25">
      <c r="L17" s="2"/>
    </row>
    <row r="18" spans="6:12" ht="18.75" x14ac:dyDescent="0.3">
      <c r="F18" s="3" t="s">
        <v>11</v>
      </c>
    </row>
  </sheetData>
  <sortState xmlns:xlrd2="http://schemas.microsoft.com/office/spreadsheetml/2017/richdata2" ref="L1:L14">
    <sortCondition ref="L1:L14"/>
  </sortState>
  <pageMargins left="0.7" right="0.7" top="0.75" bottom="0.75" header="0.3" footer="0.3"/>
  <pageSetup orientation="landscape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4867-CCDA-474F-B3D4-84A9569C80DA}">
  <dimension ref="C5:J19"/>
  <sheetViews>
    <sheetView workbookViewId="0">
      <selection activeCell="L13" sqref="L13"/>
    </sheetView>
  </sheetViews>
  <sheetFormatPr defaultRowHeight="15" x14ac:dyDescent="0.25"/>
  <cols>
    <col min="4" max="5" width="10" bestFit="1" customWidth="1"/>
    <col min="6" max="6" width="12" bestFit="1" customWidth="1"/>
    <col min="7" max="7" width="10" bestFit="1" customWidth="1"/>
    <col min="8" max="8" width="12" bestFit="1" customWidth="1"/>
    <col min="9" max="9" width="10" bestFit="1" customWidth="1"/>
    <col min="10" max="10" width="12" bestFit="1" customWidth="1"/>
  </cols>
  <sheetData>
    <row r="5" spans="3:10" ht="18.75" x14ac:dyDescent="0.3">
      <c r="F5" s="3" t="s">
        <v>8</v>
      </c>
    </row>
    <row r="6" spans="3:10" x14ac:dyDescent="0.25"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</row>
    <row r="7" spans="3:10" x14ac:dyDescent="0.25">
      <c r="C7" s="2" t="s">
        <v>13</v>
      </c>
      <c r="D7" s="5">
        <v>3.4279999999999998E-4</v>
      </c>
      <c r="E7" s="5">
        <v>4.6720000000000003E-4</v>
      </c>
      <c r="F7" s="6">
        <f>D7/E7</f>
        <v>0.73373287671232867</v>
      </c>
      <c r="G7" s="5">
        <v>4.7229999999999999E-4</v>
      </c>
      <c r="H7" s="6">
        <f>D7/G7</f>
        <v>0.72580986661020541</v>
      </c>
      <c r="I7" s="5">
        <v>4.8579999999999999E-4</v>
      </c>
      <c r="J7" s="6">
        <f>D7/I7</f>
        <v>0.70564018114450389</v>
      </c>
    </row>
    <row r="8" spans="3:10" x14ac:dyDescent="0.25">
      <c r="C8" s="2" t="s">
        <v>14</v>
      </c>
      <c r="D8" s="5">
        <v>4.2180000000000001E-4</v>
      </c>
      <c r="E8" s="5">
        <v>7.0160000000000003E-4</v>
      </c>
      <c r="F8" s="6">
        <f>D8/E8</f>
        <v>0.60119726339794755</v>
      </c>
      <c r="G8" s="5">
        <v>9.4539999999999999E-4</v>
      </c>
      <c r="H8" s="6">
        <f>D8/G8</f>
        <v>0.44616035540511956</v>
      </c>
      <c r="I8" s="5">
        <v>1.2095999999999999E-3</v>
      </c>
      <c r="J8" s="6">
        <f>D8/I8</f>
        <v>0.3487103174603175</v>
      </c>
    </row>
    <row r="9" spans="3:10" x14ac:dyDescent="0.25">
      <c r="C9" s="2" t="s">
        <v>15</v>
      </c>
      <c r="D9" s="4" t="s">
        <v>19</v>
      </c>
    </row>
    <row r="12" spans="3:10" ht="18.75" x14ac:dyDescent="0.3">
      <c r="E12" s="3" t="s">
        <v>9</v>
      </c>
      <c r="F12" s="3"/>
      <c r="G12" s="3"/>
      <c r="H12" s="3"/>
    </row>
    <row r="13" spans="3:10" x14ac:dyDescent="0.25">
      <c r="D13" t="s">
        <v>1</v>
      </c>
      <c r="E13" t="s">
        <v>2</v>
      </c>
      <c r="F13" t="s">
        <v>16</v>
      </c>
      <c r="G13" t="s">
        <v>4</v>
      </c>
      <c r="H13" t="s">
        <v>17</v>
      </c>
      <c r="I13" t="s">
        <v>6</v>
      </c>
      <c r="J13" t="s">
        <v>18</v>
      </c>
    </row>
    <row r="14" spans="3:10" x14ac:dyDescent="0.25">
      <c r="C14" s="2" t="s">
        <v>13</v>
      </c>
      <c r="D14" s="5">
        <v>3.4279999999999998E-4</v>
      </c>
      <c r="E14" s="5">
        <v>4.6720000000000003E-4</v>
      </c>
      <c r="F14" s="6">
        <f>F7/2</f>
        <v>0.36686643835616434</v>
      </c>
      <c r="G14" s="5">
        <v>4.7229999999999999E-4</v>
      </c>
      <c r="H14" s="6">
        <f>H7/3</f>
        <v>0.24193662220340181</v>
      </c>
      <c r="I14" s="5">
        <v>4.8579999999999999E-4</v>
      </c>
      <c r="J14" s="6">
        <f>J7/4</f>
        <v>0.17641004528612597</v>
      </c>
    </row>
    <row r="15" spans="3:10" x14ac:dyDescent="0.25">
      <c r="C15" s="2" t="s">
        <v>14</v>
      </c>
      <c r="D15" s="5">
        <v>4.2180000000000001E-4</v>
      </c>
      <c r="E15" s="5">
        <v>7.0160000000000003E-4</v>
      </c>
      <c r="F15" s="6">
        <f>F8/2</f>
        <v>0.30059863169897377</v>
      </c>
      <c r="G15" s="5">
        <v>9.4539999999999999E-4</v>
      </c>
      <c r="H15" s="6">
        <f>H8/3</f>
        <v>0.14872011846837319</v>
      </c>
      <c r="I15" s="5">
        <v>1.2095999999999999E-3</v>
      </c>
      <c r="J15" s="6">
        <f>J8/4</f>
        <v>8.7177579365079375E-2</v>
      </c>
    </row>
    <row r="16" spans="3:10" x14ac:dyDescent="0.25">
      <c r="C16" s="2" t="s">
        <v>15</v>
      </c>
      <c r="D16" s="4" t="s">
        <v>19</v>
      </c>
      <c r="E16" s="4"/>
      <c r="F16" s="4"/>
      <c r="G16" s="4"/>
      <c r="H16" s="4"/>
      <c r="I16" s="4"/>
      <c r="J16" s="4"/>
    </row>
    <row r="18" spans="4:6" ht="18.75" x14ac:dyDescent="0.3">
      <c r="F18" s="3" t="s">
        <v>12</v>
      </c>
    </row>
    <row r="19" spans="4:6" x14ac:dyDescent="0.25">
      <c r="D19" s="2"/>
    </row>
  </sheetData>
  <sortState xmlns:xlrd2="http://schemas.microsoft.com/office/spreadsheetml/2017/richdata2" ref="L1:L14">
    <sortCondition ref="L1:L14"/>
  </sortState>
  <phoneticPr fontId="3" type="noConversion"/>
  <pageMargins left="0.7" right="0.7" top="0.75" bottom="0.75" header="0.3" footer="0.3"/>
  <pageSetup orientation="landscape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= 500</vt:lpstr>
      <vt:lpstr>n = 1000</vt:lpstr>
      <vt:lpstr>n = 2000</vt:lpstr>
      <vt:lpstr>n =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Richard</dc:creator>
  <cp:lastModifiedBy>Jordan Richard</cp:lastModifiedBy>
  <cp:lastPrinted>2023-02-22T05:12:59Z</cp:lastPrinted>
  <dcterms:created xsi:type="dcterms:W3CDTF">2023-02-21T19:11:45Z</dcterms:created>
  <dcterms:modified xsi:type="dcterms:W3CDTF">2023-02-22T05:13:54Z</dcterms:modified>
</cp:coreProperties>
</file>