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4355" windowHeight="77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Sheet1!$A$1:$A$31</definedName>
  </definedNames>
  <calcPr calcId="125725"/>
</workbook>
</file>

<file path=xl/calcChain.xml><?xml version="1.0" encoding="utf-8"?>
<calcChain xmlns="http://schemas.openxmlformats.org/spreadsheetml/2006/main">
  <c r="G36" i="1"/>
  <c r="G35"/>
  <c r="B2" i="2"/>
  <c r="C42" i="1"/>
  <c r="C41"/>
  <c r="E37"/>
  <c r="E36"/>
  <c r="E35"/>
  <c r="C37"/>
  <c r="C36"/>
  <c r="C35"/>
  <c r="D31"/>
</calcChain>
</file>

<file path=xl/sharedStrings.xml><?xml version="1.0" encoding="utf-8"?>
<sst xmlns="http://schemas.openxmlformats.org/spreadsheetml/2006/main" count="47" uniqueCount="47">
  <si>
    <t>HomePage</t>
  </si>
  <si>
    <t>View</t>
  </si>
  <si>
    <t>Est</t>
  </si>
  <si>
    <t>Assigned</t>
  </si>
  <si>
    <t>Status</t>
  </si>
  <si>
    <t>Comment</t>
  </si>
  <si>
    <t>Additional Info</t>
  </si>
  <si>
    <t>Invite / Email Form</t>
  </si>
  <si>
    <t>Donate</t>
  </si>
  <si>
    <t>Thank You / Receipt</t>
  </si>
  <si>
    <t>Sub-View</t>
  </si>
  <si>
    <t>Campaign View</t>
  </si>
  <si>
    <t>Edit User Profile</t>
  </si>
  <si>
    <t>User Registration</t>
  </si>
  <si>
    <t>User Registration Additional Info</t>
  </si>
  <si>
    <t>Login</t>
  </si>
  <si>
    <t>Account Recovery</t>
  </si>
  <si>
    <t>Admin Dashboard</t>
  </si>
  <si>
    <t>Manage Organization / App Setting</t>
  </si>
  <si>
    <t>User Management List</t>
  </si>
  <si>
    <t>Sprint</t>
  </si>
  <si>
    <t>User Info Management</t>
  </si>
  <si>
    <t>Campaign List</t>
  </si>
  <si>
    <t>Create/Edit Cause Template Details</t>
  </si>
  <si>
    <t>Cause Template Management List</t>
  </si>
  <si>
    <t>Cause Management List</t>
  </si>
  <si>
    <t>Donor Details</t>
  </si>
  <si>
    <t>Create/Edit Campaign</t>
  </si>
  <si>
    <t>TOTAL</t>
  </si>
  <si>
    <t>Header</t>
  </si>
  <si>
    <t>Footer</t>
  </si>
  <si>
    <t>User Profile Landing Page (new user)</t>
  </si>
  <si>
    <t>User Profile Landing Page (w/campaigns)</t>
  </si>
  <si>
    <t>Total Red Phase (1)</t>
  </si>
  <si>
    <t>Total Yellow Phase (2)</t>
  </si>
  <si>
    <t>Total Blue Phase (3)</t>
  </si>
  <si>
    <t>New Cause</t>
  </si>
  <si>
    <t>Edit Cause Details</t>
  </si>
  <si>
    <t>includes export to Excel</t>
  </si>
  <si>
    <t>Edit Campaign Details (Admin)</t>
  </si>
  <si>
    <t>Phase Totals</t>
  </si>
  <si>
    <t>Base Estimation Mutiplier</t>
  </si>
  <si>
    <t>Rough Estimation (hours)</t>
  </si>
  <si>
    <t>Est Completion Date</t>
  </si>
  <si>
    <t>StartDate</t>
  </si>
  <si>
    <t>Week</t>
  </si>
  <si>
    <t>I need to verify this calculation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</si>
</sst>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2" xfId="0" applyFont="1" applyFill="1" applyBorder="1"/>
    <xf numFmtId="0" fontId="0" fillId="0" borderId="2" xfId="0" applyBorder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topLeftCell="A2" workbookViewId="0">
      <selection activeCell="G36" sqref="G36"/>
    </sheetView>
  </sheetViews>
  <sheetFormatPr defaultRowHeight="15"/>
  <cols>
    <col min="1" max="1" width="7.85546875" customWidth="1"/>
    <col min="2" max="2" width="36.28515625" customWidth="1"/>
    <col min="3" max="3" width="10.5703125" customWidth="1"/>
    <col min="4" max="4" width="6.5703125" style="5" customWidth="1"/>
    <col min="5" max="5" width="23.42578125" customWidth="1"/>
    <col min="6" max="6" width="12" customWidth="1"/>
    <col min="7" max="7" width="32.85546875" customWidth="1"/>
  </cols>
  <sheetData>
    <row r="1" spans="1:7">
      <c r="A1" s="1" t="s">
        <v>20</v>
      </c>
      <c r="B1" s="1" t="s">
        <v>1</v>
      </c>
      <c r="C1" s="1" t="s">
        <v>10</v>
      </c>
      <c r="D1" s="6" t="s">
        <v>2</v>
      </c>
      <c r="E1" s="1" t="s">
        <v>3</v>
      </c>
      <c r="F1" s="1" t="s">
        <v>4</v>
      </c>
      <c r="G1" s="1" t="s">
        <v>5</v>
      </c>
    </row>
    <row r="2" spans="1:7">
      <c r="A2" s="5">
        <v>1</v>
      </c>
      <c r="B2" t="s">
        <v>29</v>
      </c>
      <c r="D2" s="5">
        <v>1</v>
      </c>
    </row>
    <row r="3" spans="1:7">
      <c r="A3" s="5">
        <v>1</v>
      </c>
      <c r="B3" t="s">
        <v>30</v>
      </c>
      <c r="D3" s="5">
        <v>1</v>
      </c>
    </row>
    <row r="4" spans="1:7">
      <c r="A4" s="5">
        <v>1</v>
      </c>
      <c r="B4" t="s">
        <v>0</v>
      </c>
      <c r="D4" s="5">
        <v>2</v>
      </c>
    </row>
    <row r="5" spans="1:7">
      <c r="A5" s="5">
        <v>1</v>
      </c>
      <c r="B5" t="s">
        <v>6</v>
      </c>
      <c r="D5" s="5">
        <v>0</v>
      </c>
    </row>
    <row r="6" spans="1:7">
      <c r="A6" s="5"/>
    </row>
    <row r="7" spans="1:7">
      <c r="A7" s="5">
        <v>2</v>
      </c>
      <c r="B7" s="2" t="s">
        <v>7</v>
      </c>
      <c r="D7" s="5">
        <v>3</v>
      </c>
    </row>
    <row r="8" spans="1:7">
      <c r="A8" s="5">
        <v>2</v>
      </c>
      <c r="B8" t="s">
        <v>8</v>
      </c>
      <c r="D8" s="5">
        <v>8</v>
      </c>
    </row>
    <row r="9" spans="1:7">
      <c r="A9" s="5">
        <v>2</v>
      </c>
      <c r="B9" t="s">
        <v>9</v>
      </c>
      <c r="D9" s="5">
        <v>1</v>
      </c>
    </row>
    <row r="10" spans="1:7">
      <c r="A10" s="5">
        <v>1</v>
      </c>
      <c r="B10" t="s">
        <v>11</v>
      </c>
      <c r="D10" s="5">
        <v>8</v>
      </c>
    </row>
    <row r="11" spans="1:7">
      <c r="A11" s="5">
        <v>1</v>
      </c>
      <c r="B11" t="s">
        <v>31</v>
      </c>
      <c r="D11" s="5">
        <v>2</v>
      </c>
    </row>
    <row r="12" spans="1:7">
      <c r="A12" s="5">
        <v>1</v>
      </c>
      <c r="B12" t="s">
        <v>32</v>
      </c>
      <c r="D12" s="5">
        <v>4</v>
      </c>
    </row>
    <row r="13" spans="1:7">
      <c r="A13" s="5">
        <v>1</v>
      </c>
      <c r="B13" t="s">
        <v>12</v>
      </c>
      <c r="D13" s="5">
        <v>10</v>
      </c>
    </row>
    <row r="14" spans="1:7">
      <c r="A14" s="5">
        <v>1</v>
      </c>
      <c r="B14" t="s">
        <v>13</v>
      </c>
      <c r="D14" s="5">
        <v>4</v>
      </c>
    </row>
    <row r="15" spans="1:7">
      <c r="A15" s="5">
        <v>1</v>
      </c>
      <c r="B15" t="s">
        <v>14</v>
      </c>
      <c r="D15" s="5">
        <v>4</v>
      </c>
    </row>
    <row r="16" spans="1:7">
      <c r="A16" s="5">
        <v>1</v>
      </c>
      <c r="B16" t="s">
        <v>15</v>
      </c>
      <c r="D16" s="5">
        <v>8</v>
      </c>
    </row>
    <row r="17" spans="1:7">
      <c r="A17" s="5">
        <v>2</v>
      </c>
      <c r="B17" s="2" t="s">
        <v>16</v>
      </c>
      <c r="D17" s="5">
        <v>4</v>
      </c>
    </row>
    <row r="18" spans="1:7">
      <c r="A18" s="5">
        <v>1</v>
      </c>
      <c r="B18" t="s">
        <v>27</v>
      </c>
      <c r="D18" s="5">
        <v>6</v>
      </c>
    </row>
    <row r="19" spans="1:7">
      <c r="A19" s="5">
        <v>2</v>
      </c>
      <c r="B19" s="2" t="s">
        <v>17</v>
      </c>
      <c r="D19" s="5">
        <v>3</v>
      </c>
    </row>
    <row r="20" spans="1:7">
      <c r="A20" s="5">
        <v>3</v>
      </c>
      <c r="B20" s="2" t="s">
        <v>24</v>
      </c>
      <c r="D20" s="5">
        <v>0</v>
      </c>
    </row>
    <row r="21" spans="1:7">
      <c r="A21" s="5">
        <v>3</v>
      </c>
      <c r="B21" s="2" t="s">
        <v>23</v>
      </c>
      <c r="D21" s="5">
        <v>0</v>
      </c>
    </row>
    <row r="22" spans="1:7">
      <c r="A22" s="5">
        <v>2</v>
      </c>
      <c r="B22" s="2" t="s">
        <v>25</v>
      </c>
      <c r="D22" s="5">
        <v>6</v>
      </c>
      <c r="G22" t="s">
        <v>38</v>
      </c>
    </row>
    <row r="23" spans="1:7">
      <c r="A23" s="5">
        <v>2</v>
      </c>
      <c r="B23" s="2" t="s">
        <v>36</v>
      </c>
      <c r="D23" s="5">
        <v>2</v>
      </c>
    </row>
    <row r="24" spans="1:7">
      <c r="A24" s="5">
        <v>2</v>
      </c>
      <c r="B24" s="2" t="s">
        <v>37</v>
      </c>
      <c r="D24" s="5">
        <v>16</v>
      </c>
    </row>
    <row r="25" spans="1:7">
      <c r="A25" s="2">
        <v>3</v>
      </c>
      <c r="B25" s="2" t="s">
        <v>18</v>
      </c>
      <c r="D25" s="5">
        <v>0</v>
      </c>
    </row>
    <row r="26" spans="1:7">
      <c r="A26" s="5">
        <v>3</v>
      </c>
      <c r="B26" s="2" t="s">
        <v>19</v>
      </c>
      <c r="D26" s="5">
        <v>0</v>
      </c>
    </row>
    <row r="27" spans="1:7">
      <c r="A27" s="5">
        <v>3</v>
      </c>
      <c r="B27" s="2" t="s">
        <v>21</v>
      </c>
      <c r="D27" s="5">
        <v>0</v>
      </c>
    </row>
    <row r="28" spans="1:7">
      <c r="A28" s="5">
        <v>3</v>
      </c>
      <c r="B28" s="2" t="s">
        <v>26</v>
      </c>
      <c r="D28" s="5">
        <v>0</v>
      </c>
    </row>
    <row r="29" spans="1:7">
      <c r="A29" s="5">
        <v>2</v>
      </c>
      <c r="B29" s="2" t="s">
        <v>22</v>
      </c>
      <c r="D29" s="5">
        <v>16</v>
      </c>
    </row>
    <row r="30" spans="1:7">
      <c r="A30" s="5">
        <v>2</v>
      </c>
      <c r="B30" s="2" t="s">
        <v>39</v>
      </c>
      <c r="D30" s="5">
        <v>4</v>
      </c>
    </row>
    <row r="31" spans="1:7">
      <c r="B31" s="4" t="s">
        <v>28</v>
      </c>
      <c r="C31" s="3"/>
      <c r="D31" s="7">
        <f>SUM(D2:D30)</f>
        <v>113</v>
      </c>
      <c r="E31" s="3"/>
    </row>
    <row r="32" spans="1:7">
      <c r="B32" s="8"/>
      <c r="C32" s="9"/>
      <c r="D32" s="10"/>
      <c r="E32" s="9"/>
    </row>
    <row r="33" spans="2:8">
      <c r="B33" s="8"/>
      <c r="C33" s="9"/>
      <c r="D33" s="10"/>
      <c r="E33" s="9"/>
    </row>
    <row r="34" spans="2:8">
      <c r="B34" s="11" t="s">
        <v>40</v>
      </c>
      <c r="C34" s="12"/>
      <c r="E34" s="1" t="s">
        <v>42</v>
      </c>
      <c r="G34" s="1" t="s">
        <v>43</v>
      </c>
    </row>
    <row r="35" spans="2:8">
      <c r="B35" s="14" t="s">
        <v>33</v>
      </c>
      <c r="C35" s="5">
        <f>SUMIF(A2:A30,1, D2:D30)</f>
        <v>50</v>
      </c>
      <c r="E35">
        <f>C35*$C$40</f>
        <v>100</v>
      </c>
      <c r="G35" s="16">
        <f>C$41+(E35/8)*7</f>
        <v>40672.5</v>
      </c>
      <c r="H35" t="s">
        <v>46</v>
      </c>
    </row>
    <row r="36" spans="2:8">
      <c r="B36" s="15" t="s">
        <v>34</v>
      </c>
      <c r="C36" s="5">
        <f>SUMIF(A2:A30,2, D2:D30)</f>
        <v>63</v>
      </c>
      <c r="E36">
        <f>C36*$C$40</f>
        <v>126</v>
      </c>
      <c r="G36" s="16">
        <f>G$35+(E36/8)*7</f>
        <v>40782.75</v>
      </c>
    </row>
    <row r="37" spans="2:8">
      <c r="B37" s="13" t="s">
        <v>35</v>
      </c>
      <c r="C37" s="5">
        <f>SUMIF(A2:A30,3, D2:D30)</f>
        <v>0</v>
      </c>
      <c r="E37">
        <f>C37*$C$40</f>
        <v>0</v>
      </c>
    </row>
    <row r="40" spans="2:8">
      <c r="B40" s="2" t="s">
        <v>41</v>
      </c>
      <c r="C40">
        <v>2</v>
      </c>
    </row>
    <row r="41" spans="2:8">
      <c r="B41" t="s">
        <v>44</v>
      </c>
      <c r="C41" s="16">
        <f>EDATE(DATE(2011, 2, 11),0)</f>
        <v>40585</v>
      </c>
    </row>
    <row r="42" spans="2:8">
      <c r="B42" t="s">
        <v>45</v>
      </c>
      <c r="C42">
        <f>WEEKNUM(C41)</f>
        <v>7</v>
      </c>
    </row>
  </sheetData>
  <autoFilter ref="A1:A31"/>
  <conditionalFormatting sqref="B1:B1048576">
    <cfRule type="colorScale" priority="1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25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A2:A30">
    <cfRule type="colorScale" priority="18">
      <colorScale>
        <cfvo type="min" val="0"/>
        <cfvo type="percentile" val="50"/>
        <cfvo type="max" val="0"/>
        <color rgb="FFF8696B"/>
        <color rgb="FFFFEB84"/>
        <color rgb="FF5A8AC6"/>
      </colorScale>
    </cfRule>
    <cfRule type="cellIs" dxfId="1" priority="19" operator="equal">
      <formula>2</formula>
    </cfRule>
    <cfRule type="cellIs" dxfId="0" priority="20" operator="equal">
      <formula>1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5"/>
  <sheetData>
    <row r="1" spans="1:2">
      <c r="A1" s="16">
        <v>40544</v>
      </c>
      <c r="B1" s="17"/>
    </row>
    <row r="2" spans="1:2">
      <c r="A2">
        <v>15</v>
      </c>
      <c r="B2" s="18">
        <f>A$1+(A2-1)*7</f>
        <v>40642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Airdo</dc:creator>
  <cp:lastModifiedBy>Nick Airdo</cp:lastModifiedBy>
  <dcterms:created xsi:type="dcterms:W3CDTF">2011-01-28T21:16:24Z</dcterms:created>
  <dcterms:modified xsi:type="dcterms:W3CDTF">2011-02-04T19:07:54Z</dcterms:modified>
</cp:coreProperties>
</file>