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ocuments/BU/Y2/S1/Machine Learning/Repositories/BU_MachineLearning/"/>
    </mc:Choice>
  </mc:AlternateContent>
  <xr:revisionPtr revIDLastSave="0" documentId="13_ncr:1_{84143A6D-E203-F545-A50D-CAE11D8288F2}" xr6:coauthVersionLast="47" xr6:coauthVersionMax="47" xr10:uidLastSave="{00000000-0000-0000-0000-000000000000}"/>
  <bookViews>
    <workbookView xWindow="0" yWindow="0" windowWidth="38400" windowHeight="24000" xr2:uid="{CF4808B7-56BB-EC4F-8FFF-E2E3FB6DB7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23" i="1"/>
  <c r="C10" i="1"/>
  <c r="C63" i="1"/>
  <c r="C52" i="1"/>
  <c r="C70" i="1" l="1"/>
  <c r="C2" i="2"/>
  <c r="A2" i="2"/>
  <c r="F2" i="2" l="1"/>
  <c r="E2" i="2"/>
  <c r="D2" i="2" l="1"/>
  <c r="G2" i="2"/>
  <c r="H2" i="2" l="1"/>
</calcChain>
</file>

<file path=xl/sharedStrings.xml><?xml version="1.0" encoding="utf-8"?>
<sst xmlns="http://schemas.openxmlformats.org/spreadsheetml/2006/main" count="79" uniqueCount="74">
  <si>
    <t>Student ID:</t>
  </si>
  <si>
    <t>COMMENTS:</t>
  </si>
  <si>
    <t>Quality of writing</t>
  </si>
  <si>
    <t>Correlation analysis</t>
  </si>
  <si>
    <t>Data processing</t>
  </si>
  <si>
    <t>Classification algorithms</t>
  </si>
  <si>
    <t>Validation method</t>
  </si>
  <si>
    <t>Configuration/tuning</t>
  </si>
  <si>
    <t>Evaluation metrics</t>
  </si>
  <si>
    <t>TOT DATA:</t>
  </si>
  <si>
    <t>Aims &amp; objectives</t>
  </si>
  <si>
    <t>TOT METHOD:</t>
  </si>
  <si>
    <t>Connected to the real world</t>
  </si>
  <si>
    <t>TOT RESULTS:</t>
  </si>
  <si>
    <t>Sound conclusions</t>
  </si>
  <si>
    <t>TOT CONCLUSIONS:</t>
  </si>
  <si>
    <t>TOTAL MARK:</t>
  </si>
  <si>
    <t>Narrative and depth</t>
  </si>
  <si>
    <t>Appropriate use of figures/tables</t>
  </si>
  <si>
    <t>Objective discussion (both + and -)</t>
  </si>
  <si>
    <t>Student ID</t>
  </si>
  <si>
    <t>Data</t>
  </si>
  <si>
    <t>Method</t>
  </si>
  <si>
    <t>Results</t>
  </si>
  <si>
    <t>Conclusions</t>
  </si>
  <si>
    <t>TOTAL</t>
  </si>
  <si>
    <t>Referencing</t>
  </si>
  <si>
    <t>TOT PROF.</t>
  </si>
  <si>
    <t>0-5 marks, e.g., spelling, grammar, narrative, academic writing, etc.</t>
  </si>
  <si>
    <t>0-3 marks, correct and effective use of referencing</t>
  </si>
  <si>
    <t>Prof.</t>
  </si>
  <si>
    <t>Name</t>
  </si>
  <si>
    <t>Real-world connection + insights</t>
  </si>
  <si>
    <t>Clustering analysis</t>
  </si>
  <si>
    <t>Sound reflection + further work</t>
  </si>
  <si>
    <t>0-5 marks, e.g., if the discussion flows and looks at potential reasons for certain performance</t>
  </si>
  <si>
    <t>0-5 marks, specify + justify</t>
  </si>
  <si>
    <t>0-3 marks, specify + justify</t>
  </si>
  <si>
    <t>0-5 marks, e.g., if dataset representable, insights about problem, etc.</t>
  </si>
  <si>
    <t>Maximum 30</t>
  </si>
  <si>
    <t>Structure</t>
  </si>
  <si>
    <t>0-3 marks, e.g., what worked, what didn't, what could be done differently (improved)</t>
  </si>
  <si>
    <t>0-3 marks, e.g., if logical and reasonable, with clear links to aims, results and discussion</t>
  </si>
  <si>
    <t>Clear and effective visualisation</t>
  </si>
  <si>
    <t>0-3 marks, clear and coherent, numbered headings, figure/table captions, etc.</t>
  </si>
  <si>
    <t>Professionalism (15%)</t>
  </si>
  <si>
    <t>0-5 marks, e.g., effective use of tables vs charts/images, quality of those, and how informative</t>
  </si>
  <si>
    <t>Capped at 15</t>
  </si>
  <si>
    <t>Conclusions and further work (5%)</t>
  </si>
  <si>
    <t>Statistical significance</t>
  </si>
  <si>
    <t>0-5 marks, e.g., so that a reader can easily draw own conclusions (i.e., critical evaluation)</t>
  </si>
  <si>
    <t>0-5 marks, e.g., correct use of statistical methods and discussion of ascerting with some confidence if X is better than Y</t>
  </si>
  <si>
    <t>Method (25%)</t>
  </si>
  <si>
    <t>Maximum 25</t>
  </si>
  <si>
    <t>Capped at 25</t>
  </si>
  <si>
    <t>Results and discussion (25%)</t>
  </si>
  <si>
    <t>0-5 marks, e.g., looking at issues with high accuracy and potential issues with misclassification of minor class(es)</t>
  </si>
  <si>
    <t>Capped at 5</t>
  </si>
  <si>
    <t>Other feature analysis</t>
  </si>
  <si>
    <t>0-3 marks, clear and sensible, SMART, and providing a solid foundation for the empirical work (critical evaluation)</t>
  </si>
  <si>
    <t>Data Decscription and Analysis (30%)</t>
  </si>
  <si>
    <t>Missing values, duplicates and noise</t>
  </si>
  <si>
    <t>Key info</t>
  </si>
  <si>
    <t>0-5 marks, including a data fact sheet (e.g., number of instances, number (and types) of features, min/max values, and classes), and class balance</t>
  </si>
  <si>
    <t>0-5 marks, e.g., including how many features affected and how much, and how many rows affected</t>
  </si>
  <si>
    <t>0-5 marks, e.g., probability distributions, feature significance, including discussion of potential implications for data processing and ML model choices</t>
  </si>
  <si>
    <t>0-5 marks, and link to potential implications for models and data processing necessary</t>
  </si>
  <si>
    <t>0-5 marks, e.g., for patterns and potential noise</t>
  </si>
  <si>
    <t>0-5 marks, specify + justify how you ensure all classifiers are fairly evaluated (have optimal hyper-parameter values)</t>
  </si>
  <si>
    <t>0-5 marks, specify + justify choices (and where the implementations are from, e.g., scikit-learn)</t>
  </si>
  <si>
    <t>0-5 marks, specify + justify how you address, e.g., missing values, noise, duplicates, dimensionality, scaling/transforming data, class imbalance, etc., based on what you’ve found in the data analysis</t>
  </si>
  <si>
    <t>0-5 marks, e.g., to allow for informative overviews as well as more in-depth understanding (balancing detail vs cluttering / disturbing flow of discussion)</t>
  </si>
  <si>
    <t>N/A</t>
  </si>
  <si>
    <t>5117801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</si>
</sst>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9" fontId="0" fillId="0" borderId="0" xfId="1" applyFont="1" applyAlignment="1">
      <alignment horizontal="center" vertical="top"/>
    </xf>
    <xf numFmtId="9" fontId="0" fillId="2" borderId="12" xfId="1" applyFont="1" applyFill="1" applyBorder="1" applyAlignment="1">
      <alignment horizontal="center"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1" fontId="0" fillId="2" borderId="3" xfId="1" applyNumberFormat="1" applyFont="1" applyFill="1" applyBorder="1" applyAlignment="1">
      <alignment horizontal="center"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" fontId="0" fillId="2" borderId="10" xfId="1" applyNumberFormat="1" applyFont="1" applyFill="1" applyBorder="1" applyAlignment="1">
      <alignment horizontal="center" vertical="top"/>
    </xf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1" fontId="0" fillId="2" borderId="2" xfId="1" applyNumberFormat="1" applyFont="1" applyFill="1" applyBorder="1" applyAlignment="1">
      <alignment horizontal="center" vertical="top" wrapText="1"/>
    </xf>
    <xf numFmtId="1" fontId="0" fillId="2" borderId="3" xfId="1" applyNumberFormat="1" applyFont="1" applyFill="1" applyBorder="1" applyAlignment="1">
      <alignment horizontal="center" vertical="top" wrapText="1"/>
    </xf>
    <xf numFmtId="1" fontId="0" fillId="2" borderId="4" xfId="1" applyNumberFormat="1" applyFont="1" applyFill="1" applyBorder="1" applyAlignment="1">
      <alignment horizontal="center" vertical="top" wrapText="1"/>
    </xf>
    <xf numFmtId="1" fontId="0" fillId="2" borderId="5" xfId="1" applyNumberFormat="1" applyFont="1" applyFill="1" applyBorder="1" applyAlignment="1">
      <alignment horizontal="center" vertical="top" wrapText="1"/>
    </xf>
    <xf numFmtId="1" fontId="0" fillId="2" borderId="0" xfId="1" applyNumberFormat="1" applyFont="1" applyFill="1" applyBorder="1" applyAlignment="1">
      <alignment horizontal="center" vertical="top" wrapText="1"/>
    </xf>
    <xf numFmtId="1" fontId="0" fillId="2" borderId="6" xfId="1" applyNumberFormat="1" applyFont="1" applyFill="1" applyBorder="1" applyAlignment="1">
      <alignment horizontal="center" vertical="top" wrapText="1"/>
    </xf>
    <xf numFmtId="1" fontId="0" fillId="2" borderId="7" xfId="1" applyNumberFormat="1" applyFont="1" applyFill="1" applyBorder="1" applyAlignment="1">
      <alignment horizontal="center" vertical="top" wrapText="1"/>
    </xf>
    <xf numFmtId="1" fontId="0" fillId="2" borderId="8" xfId="1" applyNumberFormat="1" applyFont="1" applyFill="1" applyBorder="1" applyAlignment="1">
      <alignment horizontal="center" vertical="top" wrapText="1"/>
    </xf>
    <xf numFmtId="1" fontId="0" fillId="2" borderId="9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AC9D-8C68-8241-ABE5-EC3E1D1761DD}">
  <dimension ref="A1:J76"/>
  <sheetViews>
    <sheetView showGridLines="0" showRowColHeaders="0" tabSelected="1" topLeftCell="A43" zoomScale="137" workbookViewId="0">
      <selection activeCell="L5" sqref="L5"/>
    </sheetView>
  </sheetViews>
  <sheetFormatPr baseColWidth="10" defaultRowHeight="16" x14ac:dyDescent="0.2"/>
  <cols>
    <col min="1" max="1" width="14.6640625" bestFit="1" customWidth="1"/>
    <col min="2" max="2" width="30.83203125" customWidth="1"/>
    <col min="3" max="3" width="14.1640625" style="3" customWidth="1"/>
  </cols>
  <sheetData>
    <row r="1" spans="1:10" ht="21" x14ac:dyDescent="0.25">
      <c r="A1" s="2" t="s">
        <v>0</v>
      </c>
      <c r="B1" s="21" t="s">
        <v>73</v>
      </c>
    </row>
    <row r="3" spans="1:10" x14ac:dyDescent="0.2">
      <c r="A3" s="1"/>
    </row>
    <row r="4" spans="1:10" x14ac:dyDescent="0.2">
      <c r="A4" s="1" t="s">
        <v>45</v>
      </c>
    </row>
    <row r="5" spans="1:10" x14ac:dyDescent="0.2">
      <c r="A5" s="1"/>
      <c r="B5" t="s">
        <v>40</v>
      </c>
      <c r="C5" s="11">
        <v>2</v>
      </c>
      <c r="E5" t="s">
        <v>44</v>
      </c>
      <c r="F5" s="3"/>
      <c r="I5" s="3"/>
    </row>
    <row r="6" spans="1:10" x14ac:dyDescent="0.2">
      <c r="A6" s="1"/>
      <c r="B6" t="s">
        <v>2</v>
      </c>
      <c r="C6" s="11">
        <v>5</v>
      </c>
      <c r="E6" t="s">
        <v>28</v>
      </c>
      <c r="F6" s="3"/>
      <c r="I6" s="3"/>
    </row>
    <row r="7" spans="1:10" x14ac:dyDescent="0.2">
      <c r="A7" s="1"/>
      <c r="B7" t="s">
        <v>26</v>
      </c>
      <c r="C7" s="11">
        <v>3</v>
      </c>
      <c r="E7" t="s">
        <v>29</v>
      </c>
      <c r="F7" s="3"/>
      <c r="I7" s="3"/>
    </row>
    <row r="8" spans="1:10" x14ac:dyDescent="0.2">
      <c r="A8" s="1"/>
      <c r="B8" t="s">
        <v>43</v>
      </c>
      <c r="C8" s="11">
        <v>2</v>
      </c>
      <c r="D8" s="10"/>
      <c r="E8" s="10" t="s">
        <v>46</v>
      </c>
      <c r="F8" s="3"/>
      <c r="I8" s="3"/>
    </row>
    <row r="9" spans="1:10" x14ac:dyDescent="0.2">
      <c r="A9" s="1"/>
      <c r="F9" s="3"/>
      <c r="I9" s="3"/>
    </row>
    <row r="10" spans="1:10" x14ac:dyDescent="0.2">
      <c r="A10" s="1"/>
      <c r="B10" s="4" t="s">
        <v>27</v>
      </c>
      <c r="C10" s="17">
        <f>MIN(SUM(C5:C8),15)</f>
        <v>12</v>
      </c>
      <c r="D10" s="18"/>
      <c r="E10" s="18" t="s">
        <v>47</v>
      </c>
      <c r="F10" s="18"/>
      <c r="G10" s="18"/>
      <c r="H10" s="18"/>
      <c r="I10" s="18"/>
      <c r="J10" s="19"/>
    </row>
    <row r="11" spans="1:10" x14ac:dyDescent="0.2">
      <c r="A11" s="1"/>
      <c r="B11" s="5" t="s">
        <v>1</v>
      </c>
      <c r="C11" s="23"/>
      <c r="D11" s="24"/>
      <c r="E11" s="24"/>
      <c r="F11" s="24"/>
      <c r="G11" s="24"/>
      <c r="H11" s="24"/>
      <c r="I11" s="24"/>
      <c r="J11" s="25"/>
    </row>
    <row r="12" spans="1:10" x14ac:dyDescent="0.2">
      <c r="A12" s="1"/>
      <c r="B12" s="6"/>
      <c r="C12" s="26"/>
      <c r="D12" s="27"/>
      <c r="E12" s="27"/>
      <c r="F12" s="27"/>
      <c r="G12" s="27"/>
      <c r="H12" s="27"/>
      <c r="I12" s="27"/>
      <c r="J12" s="28"/>
    </row>
    <row r="13" spans="1:10" x14ac:dyDescent="0.2">
      <c r="A13" s="1"/>
      <c r="B13" s="7"/>
      <c r="C13" s="29"/>
      <c r="D13" s="30"/>
      <c r="E13" s="30"/>
      <c r="F13" s="30"/>
      <c r="G13" s="30"/>
      <c r="H13" s="30"/>
      <c r="I13" s="30"/>
      <c r="J13" s="31"/>
    </row>
    <row r="14" spans="1:10" x14ac:dyDescent="0.2">
      <c r="C14" s="11"/>
      <c r="D14" s="10"/>
      <c r="E14" s="10"/>
      <c r="F14" s="10"/>
      <c r="G14" s="10"/>
      <c r="H14" s="10"/>
      <c r="I14" s="10"/>
      <c r="J14" s="10"/>
    </row>
    <row r="15" spans="1:10" x14ac:dyDescent="0.2">
      <c r="A15" s="1" t="s">
        <v>60</v>
      </c>
      <c r="C15" s="11"/>
      <c r="D15" s="10"/>
      <c r="E15" s="10"/>
      <c r="F15" s="10"/>
      <c r="G15" s="10"/>
      <c r="H15" s="10"/>
      <c r="I15" s="10"/>
      <c r="J15" s="10"/>
    </row>
    <row r="16" spans="1:10" x14ac:dyDescent="0.2">
      <c r="A16" s="1"/>
      <c r="B16" t="s">
        <v>62</v>
      </c>
      <c r="C16" s="11">
        <v>4</v>
      </c>
      <c r="D16" s="10"/>
      <c r="E16" s="10" t="s">
        <v>63</v>
      </c>
      <c r="F16" s="10"/>
      <c r="G16" s="10"/>
      <c r="H16" s="10"/>
      <c r="I16" s="10"/>
      <c r="J16" s="10"/>
    </row>
    <row r="17" spans="1:10" x14ac:dyDescent="0.2">
      <c r="A17" s="1"/>
      <c r="B17" t="s">
        <v>61</v>
      </c>
      <c r="C17" s="11">
        <v>4</v>
      </c>
      <c r="D17" s="10"/>
      <c r="E17" s="10" t="s">
        <v>64</v>
      </c>
      <c r="F17" s="10"/>
      <c r="G17" s="10"/>
      <c r="H17" s="10"/>
      <c r="I17" s="10"/>
      <c r="J17" s="10"/>
    </row>
    <row r="18" spans="1:10" x14ac:dyDescent="0.2">
      <c r="B18" t="s">
        <v>58</v>
      </c>
      <c r="C18" s="11">
        <v>1</v>
      </c>
      <c r="D18" s="10"/>
      <c r="E18" s="10" t="s">
        <v>65</v>
      </c>
      <c r="F18" s="10"/>
      <c r="G18" s="10"/>
      <c r="H18" s="10"/>
      <c r="I18" s="10"/>
      <c r="J18" s="10"/>
    </row>
    <row r="19" spans="1:10" x14ac:dyDescent="0.2">
      <c r="B19" t="s">
        <v>3</v>
      </c>
      <c r="C19" s="11">
        <v>3</v>
      </c>
      <c r="D19" s="10"/>
      <c r="E19" s="10" t="s">
        <v>66</v>
      </c>
      <c r="F19" s="10"/>
      <c r="G19" s="10"/>
      <c r="H19" s="10"/>
      <c r="I19" s="10"/>
      <c r="J19" s="10"/>
    </row>
    <row r="20" spans="1:10" x14ac:dyDescent="0.2">
      <c r="B20" t="s">
        <v>33</v>
      </c>
      <c r="C20" s="11">
        <v>2</v>
      </c>
      <c r="D20" s="10"/>
      <c r="E20" s="10" t="s">
        <v>67</v>
      </c>
      <c r="F20" s="10"/>
      <c r="G20" s="10"/>
      <c r="H20" s="10"/>
      <c r="I20" s="10"/>
      <c r="J20" s="10"/>
    </row>
    <row r="21" spans="1:10" x14ac:dyDescent="0.2">
      <c r="B21" t="s">
        <v>32</v>
      </c>
      <c r="C21" s="11">
        <v>4</v>
      </c>
      <c r="D21" s="10"/>
      <c r="E21" s="10" t="s">
        <v>38</v>
      </c>
      <c r="F21" s="10"/>
      <c r="G21" s="10"/>
      <c r="H21" s="10"/>
      <c r="I21" s="10"/>
      <c r="J21" s="10"/>
    </row>
    <row r="22" spans="1:10" x14ac:dyDescent="0.2">
      <c r="C22" s="11"/>
      <c r="D22" s="10"/>
      <c r="E22" s="10"/>
      <c r="F22" s="10"/>
      <c r="G22" s="10"/>
      <c r="H22" s="10"/>
      <c r="I22" s="10"/>
      <c r="J22" s="10"/>
    </row>
    <row r="23" spans="1:10" x14ac:dyDescent="0.2">
      <c r="B23" s="4" t="s">
        <v>9</v>
      </c>
      <c r="C23" s="17">
        <f>MIN(SUM(C16:C21),30)</f>
        <v>18</v>
      </c>
      <c r="D23" s="18"/>
      <c r="E23" s="18" t="s">
        <v>39</v>
      </c>
      <c r="F23" s="18"/>
      <c r="G23" s="18"/>
      <c r="H23" s="18"/>
      <c r="I23" s="18"/>
      <c r="J23" s="19"/>
    </row>
    <row r="24" spans="1:10" x14ac:dyDescent="0.2">
      <c r="B24" s="5" t="s">
        <v>1</v>
      </c>
      <c r="C24" s="32"/>
      <c r="D24" s="33"/>
      <c r="E24" s="33"/>
      <c r="F24" s="33"/>
      <c r="G24" s="33"/>
      <c r="H24" s="33"/>
      <c r="I24" s="33"/>
      <c r="J24" s="34"/>
    </row>
    <row r="25" spans="1:10" x14ac:dyDescent="0.2">
      <c r="B25" s="6"/>
      <c r="C25" s="35"/>
      <c r="D25" s="36"/>
      <c r="E25" s="36"/>
      <c r="F25" s="36"/>
      <c r="G25" s="36"/>
      <c r="H25" s="36"/>
      <c r="I25" s="36"/>
      <c r="J25" s="37"/>
    </row>
    <row r="26" spans="1:10" x14ac:dyDescent="0.2">
      <c r="B26" s="6"/>
      <c r="C26" s="35"/>
      <c r="D26" s="36"/>
      <c r="E26" s="36"/>
      <c r="F26" s="36"/>
      <c r="G26" s="36"/>
      <c r="H26" s="36"/>
      <c r="I26" s="36"/>
      <c r="J26" s="37"/>
    </row>
    <row r="27" spans="1:10" x14ac:dyDescent="0.2">
      <c r="B27" s="7"/>
      <c r="C27" s="38"/>
      <c r="D27" s="39"/>
      <c r="E27" s="39"/>
      <c r="F27" s="39"/>
      <c r="G27" s="39"/>
      <c r="H27" s="39"/>
      <c r="I27" s="39"/>
      <c r="J27" s="40"/>
    </row>
    <row r="28" spans="1:10" x14ac:dyDescent="0.2">
      <c r="C28" s="11"/>
      <c r="D28" s="10"/>
      <c r="E28" s="10"/>
      <c r="F28" s="10"/>
      <c r="G28" s="10"/>
      <c r="H28" s="10"/>
      <c r="I28" s="10"/>
      <c r="J28" s="10"/>
    </row>
    <row r="29" spans="1:10" x14ac:dyDescent="0.2">
      <c r="C29" s="11"/>
      <c r="D29" s="10"/>
      <c r="E29" s="10"/>
      <c r="F29" s="10"/>
      <c r="G29" s="10"/>
      <c r="H29" s="10"/>
      <c r="I29" s="10"/>
      <c r="J29" s="10"/>
    </row>
    <row r="30" spans="1:10" x14ac:dyDescent="0.2">
      <c r="A30" s="1" t="s">
        <v>52</v>
      </c>
      <c r="C30" s="11"/>
      <c r="D30" s="10"/>
      <c r="E30" s="10"/>
      <c r="F30" s="10"/>
      <c r="G30" s="10"/>
      <c r="H30" s="10"/>
      <c r="I30" s="10"/>
      <c r="J30" s="10"/>
    </row>
    <row r="31" spans="1:10" x14ac:dyDescent="0.2">
      <c r="B31" t="s">
        <v>10</v>
      </c>
      <c r="C31" s="11"/>
      <c r="D31" s="10"/>
      <c r="E31" s="12" t="s">
        <v>59</v>
      </c>
      <c r="F31" s="10"/>
      <c r="G31" s="10"/>
      <c r="H31" s="10"/>
      <c r="I31" s="10"/>
      <c r="J31" s="10"/>
    </row>
    <row r="32" spans="1:10" x14ac:dyDescent="0.2">
      <c r="B32" t="s">
        <v>4</v>
      </c>
      <c r="C32" s="11"/>
      <c r="D32" s="10"/>
      <c r="E32" s="12" t="s">
        <v>70</v>
      </c>
      <c r="F32" s="10"/>
      <c r="G32" s="10"/>
      <c r="H32" s="10"/>
      <c r="I32" s="10"/>
      <c r="J32" s="10"/>
    </row>
    <row r="33" spans="1:10" x14ac:dyDescent="0.2">
      <c r="B33" t="s">
        <v>5</v>
      </c>
      <c r="C33" s="11"/>
      <c r="D33" s="10"/>
      <c r="E33" s="10" t="s">
        <v>69</v>
      </c>
      <c r="F33" s="10"/>
      <c r="G33" s="10"/>
      <c r="H33" s="10"/>
      <c r="I33" s="10"/>
      <c r="J33" s="10"/>
    </row>
    <row r="34" spans="1:10" x14ac:dyDescent="0.2">
      <c r="B34" t="s">
        <v>7</v>
      </c>
      <c r="C34" s="11"/>
      <c r="D34" s="10"/>
      <c r="E34" s="10" t="s">
        <v>68</v>
      </c>
      <c r="F34" s="10"/>
      <c r="G34" s="10"/>
      <c r="H34" s="10"/>
      <c r="I34" s="10"/>
      <c r="J34" s="10"/>
    </row>
    <row r="35" spans="1:10" x14ac:dyDescent="0.2">
      <c r="B35" t="s">
        <v>6</v>
      </c>
      <c r="C35" s="11"/>
      <c r="D35" s="10"/>
      <c r="E35" s="10" t="s">
        <v>36</v>
      </c>
      <c r="F35" s="10"/>
      <c r="G35" s="10"/>
      <c r="H35" s="10"/>
      <c r="I35" s="10"/>
      <c r="J35" s="10"/>
    </row>
    <row r="36" spans="1:10" x14ac:dyDescent="0.2">
      <c r="B36" t="s">
        <v>8</v>
      </c>
      <c r="C36" s="11"/>
      <c r="D36" s="10"/>
      <c r="E36" s="10" t="s">
        <v>37</v>
      </c>
      <c r="F36" s="10"/>
      <c r="G36" s="10"/>
      <c r="H36" s="10"/>
      <c r="I36" s="10"/>
      <c r="J36" s="10"/>
    </row>
    <row r="37" spans="1:10" x14ac:dyDescent="0.2">
      <c r="C37" s="11"/>
      <c r="D37" s="10"/>
      <c r="E37" s="10"/>
      <c r="F37" s="10"/>
      <c r="G37" s="10"/>
      <c r="H37" s="10"/>
      <c r="I37" s="10"/>
      <c r="J37" s="10"/>
    </row>
    <row r="38" spans="1:10" x14ac:dyDescent="0.2">
      <c r="B38" s="4" t="s">
        <v>11</v>
      </c>
      <c r="C38" s="20">
        <f>MIN(SUM(C31:C36), 25)</f>
        <v>0</v>
      </c>
      <c r="D38" s="15"/>
      <c r="E38" s="15" t="s">
        <v>54</v>
      </c>
      <c r="F38" s="15"/>
      <c r="G38" s="15"/>
      <c r="H38" s="15"/>
      <c r="I38" s="15"/>
      <c r="J38" s="16"/>
    </row>
    <row r="39" spans="1:10" x14ac:dyDescent="0.2">
      <c r="B39" s="5" t="s">
        <v>1</v>
      </c>
      <c r="C39" s="32"/>
      <c r="D39" s="33"/>
      <c r="E39" s="33"/>
      <c r="F39" s="33"/>
      <c r="G39" s="33"/>
      <c r="H39" s="33"/>
      <c r="I39" s="33"/>
      <c r="J39" s="34"/>
    </row>
    <row r="40" spans="1:10" x14ac:dyDescent="0.2">
      <c r="B40" s="6"/>
      <c r="C40" s="35"/>
      <c r="D40" s="36"/>
      <c r="E40" s="36"/>
      <c r="F40" s="36"/>
      <c r="G40" s="36"/>
      <c r="H40" s="36"/>
      <c r="I40" s="36"/>
      <c r="J40" s="37"/>
    </row>
    <row r="41" spans="1:10" x14ac:dyDescent="0.2">
      <c r="B41" s="6"/>
      <c r="C41" s="35"/>
      <c r="D41" s="36"/>
      <c r="E41" s="36"/>
      <c r="F41" s="36"/>
      <c r="G41" s="36"/>
      <c r="H41" s="36"/>
      <c r="I41" s="36"/>
      <c r="J41" s="37"/>
    </row>
    <row r="42" spans="1:10" x14ac:dyDescent="0.2">
      <c r="B42" s="7"/>
      <c r="C42" s="38"/>
      <c r="D42" s="39"/>
      <c r="E42" s="39"/>
      <c r="F42" s="39"/>
      <c r="G42" s="39"/>
      <c r="H42" s="39"/>
      <c r="I42" s="39"/>
      <c r="J42" s="40"/>
    </row>
    <row r="43" spans="1:10" x14ac:dyDescent="0.2">
      <c r="C43" s="11"/>
      <c r="D43" s="10"/>
      <c r="E43" s="10"/>
      <c r="F43" s="10"/>
      <c r="G43" s="10"/>
      <c r="H43" s="10"/>
      <c r="I43" s="10"/>
      <c r="J43" s="10"/>
    </row>
    <row r="44" spans="1:10" x14ac:dyDescent="0.2">
      <c r="A44" s="1" t="s">
        <v>55</v>
      </c>
      <c r="C44" s="11"/>
      <c r="D44" s="10"/>
      <c r="E44" s="10"/>
      <c r="F44" s="10"/>
      <c r="G44" s="10"/>
      <c r="H44" s="10"/>
      <c r="I44" s="10"/>
      <c r="J44" s="10"/>
    </row>
    <row r="45" spans="1:10" x14ac:dyDescent="0.2">
      <c r="C45" s="11"/>
      <c r="D45" s="10"/>
      <c r="E45" s="10"/>
      <c r="F45" s="10"/>
      <c r="G45" s="10"/>
      <c r="H45" s="10"/>
      <c r="I45" s="10"/>
      <c r="J45" s="10"/>
    </row>
    <row r="46" spans="1:10" x14ac:dyDescent="0.2">
      <c r="B46" t="s">
        <v>17</v>
      </c>
      <c r="C46" s="11"/>
      <c r="D46" s="10"/>
      <c r="E46" s="10" t="s">
        <v>35</v>
      </c>
      <c r="F46" s="10"/>
      <c r="G46" s="10"/>
      <c r="H46" s="10"/>
      <c r="I46" s="10"/>
      <c r="J46" s="10"/>
    </row>
    <row r="47" spans="1:10" x14ac:dyDescent="0.2">
      <c r="B47" t="s">
        <v>19</v>
      </c>
      <c r="C47" s="11"/>
      <c r="D47" s="10"/>
      <c r="E47" s="10" t="s">
        <v>50</v>
      </c>
      <c r="F47" s="10"/>
      <c r="G47" s="10"/>
      <c r="H47" s="10"/>
      <c r="I47" s="10"/>
      <c r="J47" s="10"/>
    </row>
    <row r="48" spans="1:10" x14ac:dyDescent="0.2">
      <c r="B48" t="s">
        <v>18</v>
      </c>
      <c r="C48" s="11"/>
      <c r="D48" s="10"/>
      <c r="E48" s="10" t="s">
        <v>71</v>
      </c>
      <c r="F48" s="10"/>
      <c r="G48" s="10"/>
      <c r="H48" s="10"/>
      <c r="I48" s="10"/>
      <c r="J48" s="10"/>
    </row>
    <row r="49" spans="1:10" x14ac:dyDescent="0.2">
      <c r="B49" t="s">
        <v>49</v>
      </c>
      <c r="C49" s="11"/>
      <c r="D49" s="10"/>
      <c r="E49" s="10" t="s">
        <v>51</v>
      </c>
      <c r="F49" s="10"/>
      <c r="G49" s="10"/>
      <c r="H49" s="10"/>
      <c r="I49" s="10"/>
      <c r="J49" s="10"/>
    </row>
    <row r="50" spans="1:10" x14ac:dyDescent="0.2">
      <c r="B50" t="s">
        <v>12</v>
      </c>
      <c r="C50" s="11"/>
      <c r="D50" s="10"/>
      <c r="E50" s="10" t="s">
        <v>56</v>
      </c>
      <c r="F50" s="10"/>
      <c r="G50" s="10"/>
      <c r="H50" s="10"/>
      <c r="I50" s="10"/>
      <c r="J50" s="10"/>
    </row>
    <row r="51" spans="1:10" x14ac:dyDescent="0.2">
      <c r="C51" s="11"/>
      <c r="D51" s="10"/>
      <c r="E51" s="10"/>
      <c r="F51" s="10"/>
      <c r="G51" s="10"/>
      <c r="H51" s="10"/>
      <c r="I51" s="10"/>
      <c r="J51" s="10"/>
    </row>
    <row r="52" spans="1:10" x14ac:dyDescent="0.2">
      <c r="B52" s="4" t="s">
        <v>13</v>
      </c>
      <c r="C52" s="20">
        <f>MIN(SUM(C46:C50), 30)</f>
        <v>0</v>
      </c>
      <c r="D52" s="15"/>
      <c r="E52" s="15" t="s">
        <v>53</v>
      </c>
      <c r="F52" s="15"/>
      <c r="G52" s="15"/>
      <c r="H52" s="15"/>
      <c r="I52" s="15"/>
      <c r="J52" s="16"/>
    </row>
    <row r="53" spans="1:10" x14ac:dyDescent="0.2">
      <c r="B53" s="5" t="s">
        <v>1</v>
      </c>
      <c r="C53" s="32"/>
      <c r="D53" s="33"/>
      <c r="E53" s="33"/>
      <c r="F53" s="33"/>
      <c r="G53" s="33"/>
      <c r="H53" s="33"/>
      <c r="I53" s="33"/>
      <c r="J53" s="34"/>
    </row>
    <row r="54" spans="1:10" x14ac:dyDescent="0.2">
      <c r="B54" s="6"/>
      <c r="C54" s="35"/>
      <c r="D54" s="36"/>
      <c r="E54" s="36"/>
      <c r="F54" s="36"/>
      <c r="G54" s="36"/>
      <c r="H54" s="36"/>
      <c r="I54" s="36"/>
      <c r="J54" s="37"/>
    </row>
    <row r="55" spans="1:10" x14ac:dyDescent="0.2">
      <c r="B55" s="6"/>
      <c r="C55" s="35"/>
      <c r="D55" s="36"/>
      <c r="E55" s="36"/>
      <c r="F55" s="36"/>
      <c r="G55" s="36"/>
      <c r="H55" s="36"/>
      <c r="I55" s="36"/>
      <c r="J55" s="37"/>
    </row>
    <row r="56" spans="1:10" x14ac:dyDescent="0.2">
      <c r="B56" s="7"/>
      <c r="C56" s="38"/>
      <c r="D56" s="39"/>
      <c r="E56" s="39"/>
      <c r="F56" s="39"/>
      <c r="G56" s="39"/>
      <c r="H56" s="39"/>
      <c r="I56" s="39"/>
      <c r="J56" s="40"/>
    </row>
    <row r="57" spans="1:10" x14ac:dyDescent="0.2">
      <c r="C57" s="11"/>
      <c r="D57" s="10"/>
      <c r="E57" s="10"/>
      <c r="F57" s="10"/>
      <c r="G57" s="10"/>
      <c r="H57" s="10"/>
      <c r="I57" s="10"/>
      <c r="J57" s="10"/>
    </row>
    <row r="58" spans="1:10" x14ac:dyDescent="0.2">
      <c r="A58" s="1" t="s">
        <v>48</v>
      </c>
      <c r="C58" s="11"/>
      <c r="D58" s="10"/>
      <c r="E58" s="10"/>
      <c r="F58" s="10"/>
      <c r="G58" s="10"/>
      <c r="H58" s="10"/>
      <c r="I58" s="10"/>
      <c r="J58" s="10"/>
    </row>
    <row r="59" spans="1:10" x14ac:dyDescent="0.2">
      <c r="C59" s="11"/>
      <c r="D59" s="10"/>
      <c r="E59" s="10"/>
      <c r="F59" s="10"/>
      <c r="G59" s="10"/>
      <c r="H59" s="10"/>
      <c r="I59" s="10"/>
      <c r="J59" s="10"/>
    </row>
    <row r="60" spans="1:10" x14ac:dyDescent="0.2">
      <c r="B60" t="s">
        <v>14</v>
      </c>
      <c r="C60" s="11"/>
      <c r="D60" s="10"/>
      <c r="E60" s="10" t="s">
        <v>42</v>
      </c>
      <c r="F60" s="10"/>
      <c r="G60" s="10"/>
      <c r="H60" s="10"/>
      <c r="I60" s="10"/>
      <c r="J60" s="10"/>
    </row>
    <row r="61" spans="1:10" x14ac:dyDescent="0.2">
      <c r="B61" t="s">
        <v>34</v>
      </c>
      <c r="C61" s="11"/>
      <c r="D61" s="10"/>
      <c r="E61" s="10" t="s">
        <v>41</v>
      </c>
      <c r="F61" s="10"/>
      <c r="G61" s="10"/>
      <c r="H61" s="10"/>
      <c r="I61" s="10"/>
      <c r="J61" s="10"/>
    </row>
    <row r="62" spans="1:10" x14ac:dyDescent="0.2">
      <c r="C62" s="11"/>
      <c r="D62" s="10"/>
      <c r="E62" s="10"/>
      <c r="F62" s="10"/>
      <c r="G62" s="10"/>
      <c r="H62" s="10"/>
      <c r="I62" s="10"/>
      <c r="J62" s="10"/>
    </row>
    <row r="63" spans="1:10" x14ac:dyDescent="0.2">
      <c r="B63" s="4" t="s">
        <v>15</v>
      </c>
      <c r="C63" s="20">
        <f>MIN(SUM(C60:C61), 5)</f>
        <v>0</v>
      </c>
      <c r="D63" s="15"/>
      <c r="E63" s="15" t="s">
        <v>57</v>
      </c>
      <c r="F63" s="15"/>
      <c r="G63" s="15"/>
      <c r="H63" s="15"/>
      <c r="I63" s="15"/>
      <c r="J63" s="16"/>
    </row>
    <row r="64" spans="1:10" x14ac:dyDescent="0.2">
      <c r="B64" s="5" t="s">
        <v>1</v>
      </c>
      <c r="C64" s="32"/>
      <c r="D64" s="33"/>
      <c r="E64" s="33"/>
      <c r="F64" s="33"/>
      <c r="G64" s="33"/>
      <c r="H64" s="33"/>
      <c r="I64" s="33"/>
      <c r="J64" s="34"/>
    </row>
    <row r="65" spans="2:10" x14ac:dyDescent="0.2">
      <c r="B65" s="6"/>
      <c r="C65" s="35"/>
      <c r="D65" s="36"/>
      <c r="E65" s="36"/>
      <c r="F65" s="36"/>
      <c r="G65" s="36"/>
      <c r="H65" s="36"/>
      <c r="I65" s="36"/>
      <c r="J65" s="37"/>
    </row>
    <row r="66" spans="2:10" x14ac:dyDescent="0.2">
      <c r="B66" s="6"/>
      <c r="C66" s="35"/>
      <c r="D66" s="36"/>
      <c r="E66" s="36"/>
      <c r="F66" s="36"/>
      <c r="G66" s="36"/>
      <c r="H66" s="36"/>
      <c r="I66" s="36"/>
      <c r="J66" s="37"/>
    </row>
    <row r="67" spans="2:10" x14ac:dyDescent="0.2">
      <c r="B67" s="7"/>
      <c r="C67" s="38"/>
      <c r="D67" s="39"/>
      <c r="E67" s="39"/>
      <c r="F67" s="39"/>
      <c r="G67" s="39"/>
      <c r="H67" s="39"/>
      <c r="I67" s="39"/>
      <c r="J67" s="40"/>
    </row>
    <row r="68" spans="2:10" x14ac:dyDescent="0.2">
      <c r="C68" s="13"/>
      <c r="D68" s="10"/>
      <c r="E68" s="10"/>
      <c r="F68" s="10"/>
      <c r="G68" s="10"/>
      <c r="H68" s="10"/>
      <c r="I68" s="10"/>
      <c r="J68" s="10"/>
    </row>
    <row r="69" spans="2:10" x14ac:dyDescent="0.2">
      <c r="C69" s="11"/>
      <c r="D69" s="10"/>
      <c r="E69" s="10"/>
      <c r="F69" s="10"/>
      <c r="G69" s="10"/>
      <c r="H69" s="10"/>
      <c r="I69" s="10"/>
      <c r="J69" s="10"/>
    </row>
    <row r="70" spans="2:10" x14ac:dyDescent="0.2">
      <c r="B70" s="5" t="s">
        <v>16</v>
      </c>
      <c r="C70" s="14">
        <f>MIN((C10+C23+C38+C52+C63)/100,1)</f>
        <v>0.3</v>
      </c>
      <c r="D70" s="15"/>
      <c r="E70" s="15"/>
      <c r="F70" s="15"/>
      <c r="G70" s="15"/>
      <c r="H70" s="15"/>
      <c r="I70" s="15"/>
      <c r="J70" s="16"/>
    </row>
    <row r="71" spans="2:10" x14ac:dyDescent="0.2">
      <c r="B71" s="5" t="s">
        <v>1</v>
      </c>
      <c r="C71" s="23"/>
      <c r="D71" s="24"/>
      <c r="E71" s="24"/>
      <c r="F71" s="24"/>
      <c r="G71" s="24"/>
      <c r="H71" s="27"/>
      <c r="I71" s="24"/>
      <c r="J71" s="25"/>
    </row>
    <row r="72" spans="2:10" x14ac:dyDescent="0.2">
      <c r="B72" s="6"/>
      <c r="C72" s="26"/>
      <c r="D72" s="27"/>
      <c r="E72" s="27"/>
      <c r="F72" s="27"/>
      <c r="G72" s="27"/>
      <c r="H72" s="27"/>
      <c r="I72" s="27"/>
      <c r="J72" s="28"/>
    </row>
    <row r="73" spans="2:10" x14ac:dyDescent="0.2">
      <c r="B73" s="6"/>
      <c r="C73" s="26"/>
      <c r="D73" s="27"/>
      <c r="E73" s="27"/>
      <c r="F73" s="27"/>
      <c r="G73" s="27"/>
      <c r="H73" s="27"/>
      <c r="I73" s="27"/>
      <c r="J73" s="28"/>
    </row>
    <row r="74" spans="2:10" x14ac:dyDescent="0.2">
      <c r="B74" s="6"/>
      <c r="C74" s="26"/>
      <c r="D74" s="27"/>
      <c r="E74" s="27"/>
      <c r="F74" s="27"/>
      <c r="G74" s="27"/>
      <c r="H74" s="27"/>
      <c r="I74" s="27"/>
      <c r="J74" s="28"/>
    </row>
    <row r="75" spans="2:10" x14ac:dyDescent="0.2">
      <c r="B75" s="6"/>
      <c r="C75" s="26"/>
      <c r="D75" s="27"/>
      <c r="E75" s="27"/>
      <c r="F75" s="27"/>
      <c r="G75" s="27"/>
      <c r="H75" s="27"/>
      <c r="I75" s="27"/>
      <c r="J75" s="28"/>
    </row>
    <row r="76" spans="2:10" x14ac:dyDescent="0.2">
      <c r="B76" s="7"/>
      <c r="C76" s="29"/>
      <c r="D76" s="30"/>
      <c r="E76" s="30"/>
      <c r="F76" s="30"/>
      <c r="G76" s="30"/>
      <c r="H76" s="30"/>
      <c r="I76" s="30"/>
      <c r="J76" s="31"/>
    </row>
  </sheetData>
  <mergeCells count="6">
    <mergeCell ref="C11:J13"/>
    <mergeCell ref="C71:J76"/>
    <mergeCell ref="C39:J42"/>
    <mergeCell ref="C24:J27"/>
    <mergeCell ref="C53:J56"/>
    <mergeCell ref="C64:J67"/>
  </mergeCells>
  <dataValidations count="3">
    <dataValidation type="list" allowBlank="1" showInputMessage="1" showErrorMessage="1" sqref="C60:C61 C36 C7 C5 C31" xr:uid="{A568386A-8E73-7545-9A68-BFAFC19BC29A}">
      <formula1>"0,1,2,3"</formula1>
    </dataValidation>
    <dataValidation type="list" allowBlank="1" showInputMessage="1" showErrorMessage="1" sqref="C8 C6 C49:C50 C46:C47 C32:C35 C16:C21" xr:uid="{4714BDA9-FFF0-6546-A4CF-9D683B375969}">
      <formula1>"0,1,2,3,4,5"</formula1>
    </dataValidation>
    <dataValidation type="list" allowBlank="1" showInputMessage="1" showErrorMessage="1" sqref="C48" xr:uid="{3B48A339-77A7-7041-9E34-DA670CF2F2C1}">
      <formula1>"0,1,2,3,4,5,6,7,8,9,10"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8DF0-B83E-8F49-8A6F-997B8A8D1FB1}">
  <dimension ref="A1:H2"/>
  <sheetViews>
    <sheetView showGridLines="0" showRowColHeaders="0" zoomScale="287" workbookViewId="0">
      <selection activeCell="I2" sqref="I2"/>
    </sheetView>
  </sheetViews>
  <sheetFormatPr baseColWidth="10" defaultRowHeight="16" x14ac:dyDescent="0.2"/>
  <cols>
    <col min="1" max="1" width="10.83203125" style="3"/>
    <col min="2" max="2" width="17" style="3" customWidth="1"/>
    <col min="3" max="8" width="10.83203125" style="3"/>
  </cols>
  <sheetData>
    <row r="1" spans="1:8" s="8" customFormat="1" x14ac:dyDescent="0.2">
      <c r="A1" s="8" t="s">
        <v>20</v>
      </c>
      <c r="B1" s="8" t="s">
        <v>31</v>
      </c>
      <c r="C1" s="8" t="s">
        <v>30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</row>
    <row r="2" spans="1:8" x14ac:dyDescent="0.2">
      <c r="A2" s="3" t="str">
        <f>Sheet1!B1</f>
        <v>5117801</v>
      </c>
      <c r="B2" s="22" t="s">
        <v>72</v>
      </c>
      <c r="C2" s="9">
        <f>Sheet1!C10</f>
        <v>12</v>
      </c>
      <c r="D2" s="9">
        <f>Sheet1!C23</f>
        <v>18</v>
      </c>
      <c r="E2" s="9">
        <f>Sheet1!C38</f>
        <v>0</v>
      </c>
      <c r="F2" s="9">
        <f>Sheet1!C52</f>
        <v>0</v>
      </c>
      <c r="G2" s="9">
        <f>Sheet1!C63</f>
        <v>0</v>
      </c>
      <c r="H2" s="9">
        <f>SUM(C2:G2)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Engen</dc:creator>
  <cp:lastModifiedBy>Microsoft Office User</cp:lastModifiedBy>
  <dcterms:created xsi:type="dcterms:W3CDTF">2020-01-13T13:58:53Z</dcterms:created>
  <dcterms:modified xsi:type="dcterms:W3CDTF">2022-01-03T22:25:08Z</dcterms:modified>
</cp:coreProperties>
</file>