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lazo/git/Masters_Degree_in_Computer_Engineering/103084_High_Performance_Computing/assignment_2/"/>
    </mc:Choice>
  </mc:AlternateContent>
  <xr:revisionPtr revIDLastSave="0" documentId="13_ncr:1_{109C1343-2019-E44C-8827-B5BBCA6FBB05}" xr6:coauthVersionLast="47" xr6:coauthVersionMax="47" xr10:uidLastSave="{00000000-0000-0000-0000-000000000000}"/>
  <bookViews>
    <workbookView xWindow="36000" yWindow="500" windowWidth="38400" windowHeight="21100" xr2:uid="{F3DE4C77-3FC9-9244-9A20-D284DC5D6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D96" i="1"/>
  <c r="C96" i="1"/>
  <c r="E95" i="1"/>
  <c r="D95" i="1"/>
  <c r="C95" i="1"/>
  <c r="E94" i="1"/>
  <c r="D94" i="1"/>
  <c r="C94" i="1"/>
  <c r="B55" i="1"/>
  <c r="D90" i="1"/>
  <c r="E90" i="1"/>
  <c r="C90" i="1"/>
  <c r="E89" i="1"/>
  <c r="D89" i="1"/>
  <c r="C89" i="1"/>
  <c r="E88" i="1"/>
  <c r="D88" i="1"/>
  <c r="C88" i="1"/>
  <c r="C48" i="1"/>
  <c r="B48" i="1"/>
  <c r="D50" i="1"/>
  <c r="H57" i="1"/>
  <c r="G57" i="1"/>
  <c r="F57" i="1"/>
  <c r="H56" i="1"/>
  <c r="G56" i="1"/>
  <c r="F56" i="1"/>
  <c r="H55" i="1"/>
  <c r="G55" i="1"/>
  <c r="F55" i="1"/>
  <c r="H54" i="1"/>
  <c r="G54" i="1"/>
  <c r="F54" i="1"/>
  <c r="H51" i="1"/>
  <c r="G51" i="1"/>
  <c r="F51" i="1"/>
  <c r="H50" i="1"/>
  <c r="G50" i="1"/>
  <c r="F50" i="1"/>
  <c r="H49" i="1"/>
  <c r="G49" i="1"/>
  <c r="F49" i="1"/>
  <c r="H48" i="1"/>
  <c r="G48" i="1"/>
  <c r="F48" i="1"/>
  <c r="D57" i="1"/>
  <c r="C57" i="1"/>
  <c r="B57" i="1"/>
  <c r="D56" i="1"/>
  <c r="C56" i="1"/>
  <c r="B56" i="1"/>
  <c r="B51" i="1"/>
  <c r="B50" i="1"/>
  <c r="B49" i="1"/>
  <c r="C49" i="1"/>
  <c r="D49" i="1"/>
  <c r="D55" i="1"/>
  <c r="C55" i="1"/>
  <c r="D54" i="1"/>
  <c r="C54" i="1"/>
  <c r="D51" i="1"/>
  <c r="C51" i="1"/>
  <c r="C50" i="1"/>
  <c r="D48" i="1"/>
  <c r="H25" i="1"/>
  <c r="H23" i="1"/>
  <c r="H22" i="1"/>
  <c r="H21" i="1"/>
  <c r="G25" i="1"/>
  <c r="G23" i="1"/>
  <c r="G22" i="1"/>
  <c r="G21" i="1"/>
  <c r="F21" i="1"/>
  <c r="F25" i="1"/>
  <c r="F23" i="1"/>
  <c r="F22" i="1"/>
  <c r="B21" i="1"/>
  <c r="G18" i="1"/>
  <c r="H18" i="1"/>
  <c r="G16" i="1"/>
  <c r="H16" i="1"/>
  <c r="H15" i="1"/>
  <c r="F15" i="1"/>
  <c r="G15" i="1"/>
  <c r="F16" i="1"/>
  <c r="F18" i="1"/>
  <c r="F14" i="1"/>
  <c r="H14" i="1"/>
  <c r="G14" i="1"/>
  <c r="D25" i="1"/>
  <c r="D21" i="1"/>
  <c r="C22" i="1"/>
  <c r="C23" i="1"/>
  <c r="C25" i="1"/>
  <c r="B25" i="1"/>
  <c r="D23" i="1"/>
  <c r="D22" i="1"/>
  <c r="B23" i="1"/>
  <c r="B22" i="1"/>
  <c r="C21" i="1"/>
  <c r="D18" i="1"/>
  <c r="C18" i="1"/>
  <c r="B18" i="1"/>
  <c r="B16" i="1"/>
  <c r="C16" i="1"/>
  <c r="D16" i="1"/>
  <c r="D15" i="1"/>
  <c r="C15" i="1"/>
  <c r="B15" i="1"/>
  <c r="D14" i="1"/>
  <c r="B14" i="1"/>
  <c r="C14" i="1"/>
</calcChain>
</file>

<file path=xl/sharedStrings.xml><?xml version="1.0" encoding="utf-8"?>
<sst xmlns="http://schemas.openxmlformats.org/spreadsheetml/2006/main" count="118" uniqueCount="32">
  <si>
    <t>A</t>
  </si>
  <si>
    <t>B</t>
  </si>
  <si>
    <t>C</t>
  </si>
  <si>
    <t>S</t>
  </si>
  <si>
    <t>W</t>
  </si>
  <si>
    <t>Serial</t>
  </si>
  <si>
    <t>CLASS</t>
  </si>
  <si>
    <t>FT benchmark</t>
  </si>
  <si>
    <t>MPI (tasks)</t>
  </si>
  <si>
    <t>IS benchmark</t>
  </si>
  <si>
    <t>OMP</t>
  </si>
  <si>
    <t>MPI</t>
  </si>
  <si>
    <t>Class A</t>
  </si>
  <si>
    <t>Class B</t>
  </si>
  <si>
    <t>Class S</t>
  </si>
  <si>
    <t>Class W</t>
  </si>
  <si>
    <t>Class C</t>
  </si>
  <si>
    <t>SpeedUp</t>
  </si>
  <si>
    <t>Efficiency</t>
  </si>
  <si>
    <t>2 (threads)</t>
  </si>
  <si>
    <t>4 (threads)</t>
  </si>
  <si>
    <t>8 (threads)</t>
  </si>
  <si>
    <t xml:space="preserve"> Execution times (s)</t>
  </si>
  <si>
    <t>OMP (threads)</t>
  </si>
  <si>
    <t>6000x4000</t>
  </si>
  <si>
    <t>3000X2000</t>
  </si>
  <si>
    <t>600x400</t>
  </si>
  <si>
    <t>4.55</t>
  </si>
  <si>
    <t>113.42</t>
  </si>
  <si>
    <t>453.69</t>
  </si>
  <si>
    <t>400x400</t>
  </si>
  <si>
    <t>Sequencial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</si>
</sst>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SpeedUp -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Sheet1!$B$14:$D$14</c:f>
              <c:numCache>
                <c:formatCode>0.00</c:formatCode>
                <c:ptCount val="3"/>
                <c:pt idx="0">
                  <c:v>1.5384615384615385</c:v>
                </c:pt>
                <c:pt idx="1">
                  <c:v>2.666666666666667</c:v>
                </c:pt>
                <c:pt idx="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1-184B-AAD7-65A08762F6E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Sheet1!$B$15:$D$15</c:f>
              <c:numCache>
                <c:formatCode>0.00</c:formatCode>
                <c:ptCount val="3"/>
                <c:pt idx="0">
                  <c:v>1.5913043478260871</c:v>
                </c:pt>
                <c:pt idx="1">
                  <c:v>2.9047619047619047</c:v>
                </c:pt>
                <c:pt idx="2">
                  <c:v>2.859375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1-184B-AAD7-65A08762F6E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Class 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Sheet1!$B$16:$D$16</c:f>
              <c:numCache>
                <c:formatCode>0.00</c:formatCode>
                <c:ptCount val="3"/>
                <c:pt idx="0">
                  <c:v>1.1981757877280264</c:v>
                </c:pt>
                <c:pt idx="1">
                  <c:v>2.3157051282051282</c:v>
                </c:pt>
                <c:pt idx="2">
                  <c:v>2.3083067092651759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1-184B-AAD7-65A08762F6E8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1-184B-AAD7-65A08762F6E8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Sheet1!$B$18:$D$18</c:f>
              <c:numCache>
                <c:formatCode>0.00</c:formatCode>
                <c:ptCount val="3"/>
                <c:pt idx="0" formatCode="General">
                  <c:v>1.25</c:v>
                </c:pt>
                <c:pt idx="1">
                  <c:v>2.5</c:v>
                </c:pt>
                <c:pt idx="2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1-184B-AAD7-65A08762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56800"/>
        <c:axId val="1158966671"/>
      </c:lineChart>
      <c:catAx>
        <c:axId val="15652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58966671"/>
        <c:crosses val="autoZero"/>
        <c:auto val="1"/>
        <c:lblAlgn val="ctr"/>
        <c:lblOffset val="100"/>
        <c:noMultiLvlLbl val="0"/>
      </c:catAx>
      <c:valAx>
        <c:axId val="11589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652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6000x4000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Sheet1!$C$87:$E$87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Sheet1!$C$88:$E$88</c:f>
              <c:numCache>
                <c:formatCode>0.00</c:formatCode>
                <c:ptCount val="3"/>
                <c:pt idx="0">
                  <c:v>1.3542985074626865</c:v>
                </c:pt>
                <c:pt idx="1">
                  <c:v>1.5123</c:v>
                </c:pt>
                <c:pt idx="2">
                  <c:v>2.6377325581395348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984B-B5C1-7EA7C83B8E5C}"/>
            </c:ext>
          </c:extLst>
        </c:ser>
        <c:ser>
          <c:idx val="1"/>
          <c:order val="1"/>
          <c:tx>
            <c:strRef>
              <c:f>Sheet1!$B$89</c:f>
              <c:strCache>
                <c:ptCount val="1"/>
                <c:pt idx="0">
                  <c:v>3000X2000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Sheet1!$C$87:$E$87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Sheet1!$C$89:$E$89</c:f>
              <c:numCache>
                <c:formatCode>0.00</c:formatCode>
                <c:ptCount val="3"/>
                <c:pt idx="0">
                  <c:v>1.3665060240963856</c:v>
                </c:pt>
                <c:pt idx="1">
                  <c:v>1.5122666666666666</c:v>
                </c:pt>
                <c:pt idx="2">
                  <c:v>2.5777272727272726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984B-B5C1-7EA7C83B8E5C}"/>
            </c:ext>
          </c:extLst>
        </c:ser>
        <c:ser>
          <c:idx val="2"/>
          <c:order val="2"/>
          <c:tx>
            <c:strRef>
              <c:f>Sheet1!$B$90</c:f>
              <c:strCache>
                <c:ptCount val="1"/>
                <c:pt idx="0">
                  <c:v>600x400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Sheet1!$C$87:$E$87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Sheet1!$C$90:$E$90</c:f>
              <c:numCache>
                <c:formatCode>0.00</c:formatCode>
                <c:ptCount val="3"/>
                <c:pt idx="0">
                  <c:v>1.5166666666666666</c:v>
                </c:pt>
                <c:pt idx="1">
                  <c:v>1.5166666666666666</c:v>
                </c:pt>
                <c:pt idx="2">
                  <c:v>2.2749999999999999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D-984B-B5C1-7EA7C83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75136"/>
        <c:axId val="1277457727"/>
      </c:lineChart>
      <c:catAx>
        <c:axId val="20965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77457727"/>
        <c:crosses val="autoZero"/>
        <c:auto val="1"/>
        <c:lblAlgn val="ctr"/>
        <c:lblOffset val="100"/>
        <c:noMultiLvlLbl val="0"/>
      </c:catAx>
      <c:valAx>
        <c:axId val="12774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965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Sheet1!$B$94</c:f>
              <c:strCache>
                <c:ptCount val="1"/>
                <c:pt idx="0">
                  <c:v>6000x4000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Sheet1!$C$93:$E$93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Sheet1!$C$94:$E$94</c:f>
              <c:numCache>
                <c:formatCode>0.00</c:formatCode>
                <c:ptCount val="3"/>
                <c:pt idx="0">
                  <c:v>0.67714925373134327</c:v>
                </c:pt>
                <c:pt idx="1">
                  <c:v>0.37807499999999999</c:v>
                </c:pt>
                <c:pt idx="2">
                  <c:v>0.32971656976744185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F745-8C26-8D3D0D68EA33}"/>
            </c:ext>
          </c:extLst>
        </c:ser>
        <c:ser>
          <c:idx val="1"/>
          <c:order val="1"/>
          <c:tx>
            <c:strRef>
              <c:f>Sheet1!$B$95</c:f>
              <c:strCache>
                <c:ptCount val="1"/>
                <c:pt idx="0">
                  <c:v>3000X2000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Sheet1!$C$93:$E$93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Sheet1!$C$95:$E$95</c:f>
              <c:numCache>
                <c:formatCode>0.00</c:formatCode>
                <c:ptCount val="3"/>
                <c:pt idx="0">
                  <c:v>0.68325301204819278</c:v>
                </c:pt>
                <c:pt idx="1">
                  <c:v>0.37806666666666666</c:v>
                </c:pt>
                <c:pt idx="2">
                  <c:v>0.32221590909090908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F745-8C26-8D3D0D68EA33}"/>
            </c:ext>
          </c:extLst>
        </c:ser>
        <c:ser>
          <c:idx val="2"/>
          <c:order val="2"/>
          <c:tx>
            <c:strRef>
              <c:f>Sheet1!$B$96</c:f>
              <c:strCache>
                <c:ptCount val="1"/>
                <c:pt idx="0">
                  <c:v>600x400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Sheet1!$C$93:$E$93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Sheet1!$C$96:$E$96</c:f>
              <c:numCache>
                <c:formatCode>0.00</c:formatCode>
                <c:ptCount val="3"/>
                <c:pt idx="0">
                  <c:v>0.7583333333333333</c:v>
                </c:pt>
                <c:pt idx="1">
                  <c:v>0.37916666666666665</c:v>
                </c:pt>
                <c:pt idx="2">
                  <c:v>0.28437499999999999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F745-8C26-8D3D0D68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99695"/>
        <c:axId val="967556063"/>
      </c:lineChart>
      <c:catAx>
        <c:axId val="9969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67556063"/>
        <c:crosses val="autoZero"/>
        <c:auto val="1"/>
        <c:lblAlgn val="ctr"/>
        <c:lblOffset val="100"/>
        <c:noMultiLvlLbl val="0"/>
      </c:catAx>
      <c:valAx>
        <c:axId val="9675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69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>
                <a:effectLst/>
              </a:rPr>
              <a:t>Efficiency</a:t>
            </a:r>
            <a:r>
              <a:rPr lang="en-GB" baseline="0"/>
              <a:t> -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Sheet1!$B$21:$D$21</c:f>
              <c:numCache>
                <c:formatCode>0.00</c:formatCode>
                <c:ptCount val="3"/>
                <c:pt idx="0">
                  <c:v>0.76923076923076927</c:v>
                </c:pt>
                <c:pt idx="1">
                  <c:v>0.66666666666666674</c:v>
                </c:pt>
                <c:pt idx="2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F-C045-8F96-BEA722033E60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Sheet1!$B$22:$D$22</c:f>
              <c:numCache>
                <c:formatCode>0.00</c:formatCode>
                <c:ptCount val="3"/>
                <c:pt idx="0">
                  <c:v>0.79565217391304355</c:v>
                </c:pt>
                <c:pt idx="1">
                  <c:v>0.72619047619047616</c:v>
                </c:pt>
                <c:pt idx="2">
                  <c:v>0.357421875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F-C045-8F96-BEA722033E60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Class 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Sheet1!$B$23:$D$23</c:f>
              <c:numCache>
                <c:formatCode>0.00</c:formatCode>
                <c:ptCount val="3"/>
                <c:pt idx="0">
                  <c:v>0.59908789386401318</c:v>
                </c:pt>
                <c:pt idx="1">
                  <c:v>0.57892628205128205</c:v>
                </c:pt>
                <c:pt idx="2">
                  <c:v>0.28853833865814699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F-C045-8F96-BEA722033E60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Sheet1!$B$24:$D$24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F-C045-8F96-BEA722033E60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Sheet1!$B$25:$D$25</c:f>
              <c:numCache>
                <c:formatCode>0.00</c:formatCode>
                <c:ptCount val="3"/>
                <c:pt idx="0">
                  <c:v>0.625</c:v>
                </c:pt>
                <c:pt idx="1">
                  <c:v>0.625</c:v>
                </c:pt>
                <c:pt idx="2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F-C045-8F96-BEA72203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68480"/>
        <c:axId val="1322083264"/>
      </c:lineChart>
      <c:catAx>
        <c:axId val="13212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2083264"/>
        <c:crosses val="autoZero"/>
        <c:auto val="1"/>
        <c:lblAlgn val="ctr"/>
        <c:lblOffset val="100"/>
        <c:noMultiLvlLbl val="0"/>
      </c:catAx>
      <c:valAx>
        <c:axId val="13220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12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SpeedUp -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Sheet1!$F$13:$H$13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Sheet1!$F$14:$H$14</c:f>
              <c:numCache>
                <c:formatCode>0.00</c:formatCode>
                <c:ptCount val="3"/>
                <c:pt idx="0">
                  <c:v>1.4814814814814814</c:v>
                </c:pt>
                <c:pt idx="1">
                  <c:v>2</c:v>
                </c:pt>
                <c:pt idx="2">
                  <c:v>0.44943820224719105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4-D74C-8F45-036E98621A5D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Sheet1!$F$13:$H$13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Sheet1!$F$15:$H$15</c:f>
              <c:numCache>
                <c:formatCode>0.00</c:formatCode>
                <c:ptCount val="3"/>
                <c:pt idx="0">
                  <c:v>1.7264150943396226</c:v>
                </c:pt>
                <c:pt idx="1">
                  <c:v>2.3164556962025316</c:v>
                </c:pt>
                <c:pt idx="2">
                  <c:v>0.56481481481481477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4-D74C-8F45-036E98621A5D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Class 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Sheet1!$F$13:$H$13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Sheet1!$F$16:$H$16</c:f>
              <c:numCache>
                <c:formatCode>0.00</c:formatCode>
                <c:ptCount val="3"/>
                <c:pt idx="0">
                  <c:v>1.2971274685816876</c:v>
                </c:pt>
                <c:pt idx="1">
                  <c:v>2.2299382716049378</c:v>
                </c:pt>
                <c:pt idx="2">
                  <c:v>0.56007751937984496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4-D74C-8F45-036E98621A5D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Sheet1!$F$13:$H$13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Sheet1!$F$17:$H$17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4-D74C-8F45-036E98621A5D}"/>
            </c:ext>
          </c:extLst>
        </c:ser>
        <c:ser>
          <c:idx val="4"/>
          <c:order val="4"/>
          <c:tx>
            <c:strRef>
              <c:f>Sheet1!$E$18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Sheet1!$F$13:$H$13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Sheet1!$F$18:$H$18</c:f>
              <c:numCache>
                <c:formatCode>0.00</c:formatCode>
                <c:ptCount val="3"/>
                <c:pt idx="0">
                  <c:v>1.6666666666666667</c:v>
                </c:pt>
                <c:pt idx="1">
                  <c:v>1.6666666666666667</c:v>
                </c:pt>
                <c:pt idx="2">
                  <c:v>0.45454545454545459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4-D74C-8F45-036E9862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000463"/>
        <c:axId val="657062159"/>
      </c:lineChart>
      <c:catAx>
        <c:axId val="6570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57062159"/>
        <c:crosses val="autoZero"/>
        <c:auto val="1"/>
        <c:lblAlgn val="ctr"/>
        <c:lblOffset val="100"/>
        <c:noMultiLvlLbl val="0"/>
      </c:catAx>
      <c:valAx>
        <c:axId val="657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570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Efficiency</a:t>
            </a: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- MPI</a:t>
            </a:r>
            <a:endParaRPr lang="en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Sheet1!$F$20:$H$20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Sheet1!$F$21:$H$21</c:f>
              <c:numCache>
                <c:formatCode>0.00</c:formatCode>
                <c:ptCount val="3"/>
                <c:pt idx="0">
                  <c:v>0.7407407407407407</c:v>
                </c:pt>
                <c:pt idx="1">
                  <c:v>0.5</c:v>
                </c:pt>
                <c:pt idx="2">
                  <c:v>5.6179775280898882E-2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C-1449-B2CF-AD18FC7FF970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Sheet1!$F$20:$H$20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Sheet1!$F$22:$H$22</c:f>
              <c:numCache>
                <c:formatCode>0.00</c:formatCode>
                <c:ptCount val="3"/>
                <c:pt idx="0">
                  <c:v>0.8632075471698113</c:v>
                </c:pt>
                <c:pt idx="1">
                  <c:v>0.57911392405063289</c:v>
                </c:pt>
                <c:pt idx="2">
                  <c:v>7.0601851851851846E-2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C-1449-B2CF-AD18FC7FF970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Class 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Sheet1!$F$20:$H$20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Sheet1!$F$23:$H$23</c:f>
              <c:numCache>
                <c:formatCode>0.00</c:formatCode>
                <c:ptCount val="3"/>
                <c:pt idx="0">
                  <c:v>0.6485637342908438</c:v>
                </c:pt>
                <c:pt idx="1">
                  <c:v>0.55748456790123446</c:v>
                </c:pt>
                <c:pt idx="2">
                  <c:v>7.000968992248062E-2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C-1449-B2CF-AD18FC7FF970}"/>
            </c:ext>
          </c:extLst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Sheet1!$F$20:$H$20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Sheet1!$F$24:$H$24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C-1449-B2CF-AD18FC7FF970}"/>
            </c:ext>
          </c:extLst>
        </c:ser>
        <c:ser>
          <c:idx val="4"/>
          <c:order val="4"/>
          <c:tx>
            <c:strRef>
              <c:f>Sheet1!$E$25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Sheet1!$F$20:$H$20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Sheet1!$F$25:$H$25</c:f>
              <c:numCache>
                <c:formatCode>0.00</c:formatCode>
                <c:ptCount val="3"/>
                <c:pt idx="0">
                  <c:v>0.83333333333333337</c:v>
                </c:pt>
                <c:pt idx="1">
                  <c:v>0.41666666666666669</c:v>
                </c:pt>
                <c:pt idx="2">
                  <c:v>5.6818181818181823E-2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C-1449-B2CF-AD18FC7F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76991"/>
        <c:axId val="1159178079"/>
      </c:lineChart>
      <c:catAx>
        <c:axId val="6565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59178079"/>
        <c:crosses val="autoZero"/>
        <c:auto val="1"/>
        <c:lblAlgn val="ctr"/>
        <c:lblOffset val="100"/>
        <c:noMultiLvlLbl val="0"/>
      </c:catAx>
      <c:valAx>
        <c:axId val="11591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565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SpeedUp - OMP</a:t>
            </a:r>
            <a:endParaRPr lang="en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Sheet1!$B$47:$D$47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Sheet1!$B$48:$D$48</c:f>
              <c:numCache>
                <c:formatCode>0.00</c:formatCode>
                <c:ptCount val="3"/>
                <c:pt idx="0">
                  <c:v>1.7247706422018347</c:v>
                </c:pt>
                <c:pt idx="1">
                  <c:v>2.9841269841269837</c:v>
                </c:pt>
                <c:pt idx="2">
                  <c:v>2.8270676691729322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344A-A1BB-4CE5A98C45DC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Sheet1!$B$47:$D$47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Sheet1!$B$49:$D$49</c:f>
              <c:numCache>
                <c:formatCode>0.00</c:formatCode>
                <c:ptCount val="3"/>
                <c:pt idx="0">
                  <c:v>1.3865363735070577</c:v>
                </c:pt>
                <c:pt idx="1">
                  <c:v>2.3765508684863526</c:v>
                </c:pt>
                <c:pt idx="2">
                  <c:v>2.2967625899280577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F-344A-A1BB-4CE5A98C45DC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Sheet1!$B$47:$D$47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Sheet1!$B$50:$D$50</c:f>
              <c:numCache>
                <c:formatCode>0.00</c:formatCode>
                <c:ptCount val="3"/>
                <c:pt idx="0">
                  <c:v>1.6666666666666667</c:v>
                </c:pt>
                <c:pt idx="1">
                  <c:v>3.3333333333333335</c:v>
                </c:pt>
                <c:pt idx="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F-344A-A1BB-4CE5A98C45DC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Sheet1!$B$47:$D$47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 formatCode="0.00">
                  <c:v>1.8333333333333335</c:v>
                </c:pt>
                <c:pt idx="1">
                  <c:v>2.75</c:v>
                </c:pt>
                <c:pt idx="2" formatCode="0.00">
                  <c:v>2.4444444444444446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F-344A-A1BB-4CE5A98C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95936"/>
        <c:axId val="1439166847"/>
      </c:lineChart>
      <c:catAx>
        <c:axId val="672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9166847"/>
        <c:crosses val="autoZero"/>
        <c:auto val="1"/>
        <c:lblAlgn val="ctr"/>
        <c:lblOffset val="100"/>
        <c:noMultiLvlLbl val="0"/>
      </c:catAx>
      <c:valAx>
        <c:axId val="14391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72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Efficiency</a:t>
            </a: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- OMP</a:t>
            </a:r>
            <a:endParaRPr lang="en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Sheet1!$B$54:$D$54</c:f>
              <c:numCache>
                <c:formatCode>0.00</c:formatCode>
                <c:ptCount val="3"/>
                <c:pt idx="1">
                  <c:v>0.74603174603174593</c:v>
                </c:pt>
                <c:pt idx="2">
                  <c:v>0.35338345864661652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6-A74E-A79E-3272EFD79510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Sheet1!$B$55:$D$55</c:f>
              <c:numCache>
                <c:formatCode>0.00</c:formatCode>
                <c:ptCount val="3"/>
                <c:pt idx="0">
                  <c:v>0.69326818675352886</c:v>
                </c:pt>
                <c:pt idx="1">
                  <c:v>0.59413771712158814</c:v>
                </c:pt>
                <c:pt idx="2">
                  <c:v>0.28709532374100721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6-A74E-A79E-3272EFD79510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Sheet1!$B$56:$D$56</c:f>
              <c:numCache>
                <c:formatCode>0.00</c:formatCode>
                <c:ptCount val="3"/>
                <c:pt idx="0">
                  <c:v>0.83333333333333337</c:v>
                </c:pt>
                <c:pt idx="1">
                  <c:v>0.83333333333333337</c:v>
                </c:pt>
                <c:pt idx="2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6-A74E-A79E-3272EFD79510}"/>
            </c:ext>
          </c:extLst>
        </c:ser>
        <c:ser>
          <c:idx val="3"/>
          <c:order val="3"/>
          <c:tx>
            <c:strRef>
              <c:f>Sheet1!$A$57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Sheet1!$B$57:$D$57</c:f>
              <c:numCache>
                <c:formatCode>0.00</c:formatCode>
                <c:ptCount val="3"/>
                <c:pt idx="0">
                  <c:v>0.91666666666666674</c:v>
                </c:pt>
                <c:pt idx="1">
                  <c:v>0.6875</c:v>
                </c:pt>
                <c:pt idx="2">
                  <c:v>0.30555555555555558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6-A74E-A79E-3272EFD79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14463"/>
        <c:axId val="1195086015"/>
      </c:lineChart>
      <c:catAx>
        <c:axId val="15672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5086015"/>
        <c:crosses val="autoZero"/>
        <c:auto val="1"/>
        <c:lblAlgn val="ctr"/>
        <c:lblOffset val="100"/>
        <c:noMultiLvlLbl val="0"/>
      </c:catAx>
      <c:valAx>
        <c:axId val="11950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672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SpeedUp - MPI</a:t>
            </a:r>
            <a:endParaRPr lang="en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Sheet1!$E$48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Sheet1!$F$47:$H$47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Sheet1!$F$48:$H$48</c:f>
              <c:numCache>
                <c:formatCode>0.00</c:formatCode>
                <c:ptCount val="3"/>
                <c:pt idx="0">
                  <c:v>1.319298245614035</c:v>
                </c:pt>
                <c:pt idx="1">
                  <c:v>2.021505376344086</c:v>
                </c:pt>
                <c:pt idx="2">
                  <c:v>0.9193154034229829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1-7246-A87D-4DE4AC8D9407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Sheet1!$F$47:$H$47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Sheet1!$F$49:$H$49</c:f>
              <c:numCache>
                <c:formatCode>0.00</c:formatCode>
                <c:ptCount val="3"/>
                <c:pt idx="0">
                  <c:v>1.0518945634266887</c:v>
                </c:pt>
                <c:pt idx="1">
                  <c:v>1.6527178602243315</c:v>
                </c:pt>
                <c:pt idx="2">
                  <c:v>0.87147406733393995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1-7246-A87D-4DE4AC8D9407}"/>
            </c:ext>
          </c:extLst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Sheet1!$F$47:$H$47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Sheet1!$F$50:$H$50</c:f>
              <c:numCache>
                <c:formatCode>0.00</c:formatCode>
                <c:ptCount val="3"/>
                <c:pt idx="0">
                  <c:v>1.4285714285714286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1-7246-A87D-4DE4AC8D9407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Sheet1!$F$47:$H$47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Sheet1!$F$51:$H$51</c:f>
              <c:numCache>
                <c:formatCode>0.00</c:formatCode>
                <c:ptCount val="3"/>
                <c:pt idx="0">
                  <c:v>1.2941176470588234</c:v>
                </c:pt>
                <c:pt idx="1">
                  <c:v>2</c:v>
                </c:pt>
                <c:pt idx="2">
                  <c:v>0.75862068965517249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1-7246-A87D-4DE4AC8D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456399"/>
        <c:axId val="657108255"/>
      </c:lineChart>
      <c:catAx>
        <c:axId val="14224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57108255"/>
        <c:crosses val="autoZero"/>
        <c:auto val="1"/>
        <c:lblAlgn val="ctr"/>
        <c:lblOffset val="100"/>
        <c:noMultiLvlLbl val="0"/>
      </c:catAx>
      <c:valAx>
        <c:axId val="6571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224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Efficiency</a:t>
            </a: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- MPI</a:t>
            </a:r>
            <a:endParaRPr lang="en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Sheet1!$E$54</c:f>
              <c:strCache>
                <c:ptCount val="1"/>
                <c:pt idx="0">
                  <c:v>Class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Sheet1!$F$53:$H$53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Sheet1!$F$54:$H$54</c:f>
              <c:numCache>
                <c:formatCode>0.00</c:formatCode>
                <c:ptCount val="3"/>
                <c:pt idx="0">
                  <c:v>0.65964912280701749</c:v>
                </c:pt>
                <c:pt idx="1">
                  <c:v>0.5053763440860215</c:v>
                </c:pt>
                <c:pt idx="2">
                  <c:v>0.11491442542787286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9-6F4B-910B-D57ED0DA5219}"/>
            </c:ext>
          </c:extLst>
        </c:ser>
        <c:ser>
          <c:idx val="1"/>
          <c:order val="1"/>
          <c:tx>
            <c:strRef>
              <c:f>Sheet1!$E$55</c:f>
              <c:strCache>
                <c:ptCount val="1"/>
                <c:pt idx="0">
                  <c:v>Class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Sheet1!$F$53:$H$53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Sheet1!$F$55:$H$55</c:f>
              <c:numCache>
                <c:formatCode>0.00</c:formatCode>
                <c:ptCount val="3"/>
                <c:pt idx="0">
                  <c:v>0.52594728171334437</c:v>
                </c:pt>
                <c:pt idx="1">
                  <c:v>0.41317946505608288</c:v>
                </c:pt>
                <c:pt idx="2">
                  <c:v>0.10893425841674249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9-6F4B-910B-D57ED0DA5219}"/>
            </c:ext>
          </c:extLst>
        </c:ser>
        <c:ser>
          <c:idx val="2"/>
          <c:order val="2"/>
          <c:tx>
            <c:strRef>
              <c:f>Sheet1!$E$56</c:f>
              <c:strCache>
                <c:ptCount val="1"/>
                <c:pt idx="0">
                  <c:v>Class 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Sheet1!$F$53:$H$53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Sheet1!$F$56:$H$56</c:f>
              <c:numCache>
                <c:formatCode>0.00</c:formatCode>
                <c:ptCount val="3"/>
                <c:pt idx="0">
                  <c:v>0.7142857142857143</c:v>
                </c:pt>
                <c:pt idx="1">
                  <c:v>0.5</c:v>
                </c:pt>
                <c:pt idx="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9-6F4B-910B-D57ED0DA5219}"/>
            </c:ext>
          </c:extLst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Class W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Sheet1!$F$53:$H$53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Sheet1!$F$57:$H$57</c:f>
              <c:numCache>
                <c:formatCode>0.00</c:formatCode>
                <c:ptCount val="3"/>
                <c:pt idx="0">
                  <c:v>0.64705882352941169</c:v>
                </c:pt>
                <c:pt idx="1">
                  <c:v>0.5</c:v>
                </c:pt>
                <c:pt idx="2">
                  <c:v>9.4827586206896561E-2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9-6F4B-910B-D57ED0DA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96719"/>
        <c:axId val="1159107391"/>
      </c:lineChart>
      <c:catAx>
        <c:axId val="14227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59107391"/>
        <c:crosses val="autoZero"/>
        <c:auto val="1"/>
        <c:lblAlgn val="ctr"/>
        <c:lblOffset val="100"/>
        <c:noMultiLvlLbl val="0"/>
      </c:catAx>
      <c:valAx>
        <c:axId val="11591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2279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Sequencial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Sheet1!$B$82:$B$84</c:f>
              <c:strCache>
                <c:ptCount val="3"/>
                <c:pt idx="0">
                  <c:v>6000x4000</c:v>
                </c:pt>
                <c:pt idx="1">
                  <c:v>3000X2000</c:v>
                </c:pt>
                <c:pt idx="2">
                  <c:v>600x400</c:v>
                </c:pt>
              </c:strCache>
            </c:strRef>
          </c:cat>
          <c:val>
            <c:numRef>
              <c:f>Sheet1!$C$82:$C$84</c:f>
              <c:numCache>
                <c:formatCode>General</c:formatCode>
                <c:ptCount val="3"/>
                <c:pt idx="0">
                  <c:v>453.69</c:v>
                </c:pt>
                <c:pt idx="1">
                  <c:v>113.42</c:v>
                </c:pt>
                <c:pt idx="2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8249-B745-364ED3E28F70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Sheet1!$B$82:$B$84</c:f>
              <c:strCache>
                <c:ptCount val="3"/>
                <c:pt idx="0">
                  <c:v>6000x4000</c:v>
                </c:pt>
                <c:pt idx="1">
                  <c:v>3000X2000</c:v>
                </c:pt>
                <c:pt idx="2">
                  <c:v>600x400</c:v>
                </c:pt>
              </c:strCache>
            </c:strRef>
          </c:cat>
          <c:val>
            <c:numRef>
              <c:f>Sheet1!$D$82:$D$84</c:f>
              <c:numCache>
                <c:formatCode>General</c:formatCode>
                <c:ptCount val="3"/>
                <c:pt idx="0">
                  <c:v>335</c:v>
                </c:pt>
                <c:pt idx="1">
                  <c:v>83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3-8249-B745-364ED3E28F70}"/>
            </c:ext>
          </c:extLst>
        </c:ser>
        <c:ser>
          <c:idx val="2"/>
          <c:order val="2"/>
          <c:tx>
            <c:strRef>
              <c:f>Sheet1!$E$81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Sheet1!$B$82:$B$84</c:f>
              <c:strCache>
                <c:ptCount val="3"/>
                <c:pt idx="0">
                  <c:v>6000x4000</c:v>
                </c:pt>
                <c:pt idx="1">
                  <c:v>3000X2000</c:v>
                </c:pt>
                <c:pt idx="2">
                  <c:v>600x400</c:v>
                </c:pt>
              </c:strCache>
            </c:strRef>
          </c:cat>
          <c:val>
            <c:numRef>
              <c:f>Sheet1!$E$82:$E$84</c:f>
              <c:numCache>
                <c:formatCode>General</c:formatCode>
                <c:ptCount val="3"/>
                <c:pt idx="0">
                  <c:v>300</c:v>
                </c:pt>
                <c:pt idx="1">
                  <c:v>75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3-8249-B745-364ED3E28F70}"/>
            </c:ext>
          </c:extLst>
        </c:ser>
        <c:ser>
          <c:idx val="3"/>
          <c:order val="3"/>
          <c:tx>
            <c:strRef>
              <c:f>Sheet1!$F$81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Sheet1!$B$82:$B$84</c:f>
              <c:strCache>
                <c:ptCount val="3"/>
                <c:pt idx="0">
                  <c:v>6000x4000</c:v>
                </c:pt>
                <c:pt idx="1">
                  <c:v>3000X2000</c:v>
                </c:pt>
                <c:pt idx="2">
                  <c:v>600x400</c:v>
                </c:pt>
              </c:strCache>
            </c:strRef>
          </c:cat>
          <c:val>
            <c:numRef>
              <c:f>Sheet1!$F$82:$F$84</c:f>
              <c:numCache>
                <c:formatCode>General</c:formatCode>
                <c:ptCount val="3"/>
                <c:pt idx="0">
                  <c:v>172</c:v>
                </c:pt>
                <c:pt idx="1">
                  <c:v>44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3-8249-B745-364ED3E2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9456080"/>
        <c:axId val="939303952"/>
      </c:barChart>
      <c:catAx>
        <c:axId val="9394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303952"/>
        <c:crosses val="autoZero"/>
        <c:auto val="1"/>
        <c:lblAlgn val="ctr"/>
        <c:lblOffset val="100"/>
        <c:noMultiLvlLbl val="0"/>
      </c:catAx>
      <c:valAx>
        <c:axId val="939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4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</xdr:row>
      <xdr:rowOff>0</xdr:rowOff>
    </xdr:from>
    <xdr:to>
      <xdr:col>13</xdr:col>
      <xdr:colOff>640080</xdr:colOff>
      <xdr:row>15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D26350-3756-C941-DEF6-16632981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16</xdr:row>
      <xdr:rowOff>152400</xdr:rowOff>
    </xdr:from>
    <xdr:to>
      <xdr:col>13</xdr:col>
      <xdr:colOff>660400</xdr:colOff>
      <xdr:row>31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B33305-3C2C-40A9-0F9B-DC3E1CB4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726179</xdr:colOff>
      <xdr:row>1</xdr:row>
      <xdr:rowOff>6948</xdr:rowOff>
    </xdr:from>
    <xdr:to>
      <xdr:col>19</xdr:col>
      <xdr:colOff>651282</xdr:colOff>
      <xdr:row>15</xdr:row>
      <xdr:rowOff>75983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F8E56B-4C0A-8BF3-9C03-2626EED9C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738118</xdr:colOff>
      <xdr:row>16</xdr:row>
      <xdr:rowOff>162821</xdr:rowOff>
    </xdr:from>
    <xdr:to>
      <xdr:col>19</xdr:col>
      <xdr:colOff>694700</xdr:colOff>
      <xdr:row>31</xdr:row>
      <xdr:rowOff>65128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D94AA6-100F-1FBE-7864-0C7B2A2B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107893</xdr:colOff>
      <xdr:row>35</xdr:row>
      <xdr:rowOff>50125</xdr:rowOff>
    </xdr:from>
    <xdr:to>
      <xdr:col>14</xdr:col>
      <xdr:colOff>11238</xdr:colOff>
      <xdr:row>49</xdr:row>
      <xdr:rowOff>101150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05DF33-E775-56B5-61E7-1D8EF055F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119132</xdr:colOff>
      <xdr:row>50</xdr:row>
      <xdr:rowOff>106319</xdr:rowOff>
    </xdr:from>
    <xdr:to>
      <xdr:col>14</xdr:col>
      <xdr:colOff>11238</xdr:colOff>
      <xdr:row>64</xdr:row>
      <xdr:rowOff>101149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1C1CC83-51B5-8475-4D75-597E26B4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231521</xdr:colOff>
      <xdr:row>35</xdr:row>
      <xdr:rowOff>72602</xdr:rowOff>
    </xdr:from>
    <xdr:to>
      <xdr:col>20</xdr:col>
      <xdr:colOff>123627</xdr:colOff>
      <xdr:row>49</xdr:row>
      <xdr:rowOff>112389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767965-FAEE-D1E3-0603-2A1A984C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265239</xdr:colOff>
      <xdr:row>50</xdr:row>
      <xdr:rowOff>106321</xdr:rowOff>
    </xdr:from>
    <xdr:to>
      <xdr:col>20</xdr:col>
      <xdr:colOff>146106</xdr:colOff>
      <xdr:row>64</xdr:row>
      <xdr:rowOff>168584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D761D9-7E73-150E-3B3C-56E9192EF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490016</xdr:colOff>
      <xdr:row>59</xdr:row>
      <xdr:rowOff>173753</xdr:rowOff>
    </xdr:from>
    <xdr:to>
      <xdr:col>16</xdr:col>
      <xdr:colOff>382124</xdr:colOff>
      <xdr:row>84</xdr:row>
      <xdr:rowOff>146107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1D7E6-BC36-EF59-2F28-A0B0604F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652982</xdr:colOff>
      <xdr:row>85</xdr:row>
      <xdr:rowOff>173753</xdr:rowOff>
    </xdr:from>
    <xdr:to>
      <xdr:col>15</xdr:col>
      <xdr:colOff>573187</xdr:colOff>
      <xdr:row>108</xdr:row>
      <xdr:rowOff>33715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18DEF2-25E4-4E4A-E235-EB962EEF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89911</xdr:colOff>
      <xdr:row>86</xdr:row>
      <xdr:rowOff>5170</xdr:rowOff>
    </xdr:from>
    <xdr:to>
      <xdr:col>22</xdr:col>
      <xdr:colOff>454053</xdr:colOff>
      <xdr:row>105</xdr:row>
      <xdr:rowOff>112389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6AD68-E7BF-1E89-05F0-EF201BE6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465E-E7FE-AA47-BBB0-65A629CC6ADA}">
  <dimension ref="A1:H97"/>
  <sheetViews>
    <sheetView tabSelected="1" topLeftCell="A62" zoomScale="113" workbookViewId="0">
      <selection activeCell="E97" sqref="E97"/>
    </sheetView>
  </sheetViews>
  <sheetFormatPr baseColWidth="10" defaultRowHeight="16" x14ac:dyDescent="0.2"/>
  <cols>
    <col min="2" max="2" width="11.83203125" bestFit="1" customWidth="1"/>
    <col min="3" max="3" width="33.83203125" bestFit="1" customWidth="1"/>
    <col min="5" max="5" width="14.6640625" bestFit="1" customWidth="1"/>
  </cols>
  <sheetData>
    <row r="1" spans="1:8" x14ac:dyDescent="0.2">
      <c r="A1" s="13" t="s">
        <v>9</v>
      </c>
      <c r="B1" s="13"/>
      <c r="C1" s="13"/>
      <c r="D1" s="13"/>
      <c r="E1" s="13"/>
      <c r="F1" s="13"/>
      <c r="G1" s="13"/>
      <c r="H1" s="13"/>
    </row>
    <row r="2" spans="1:8" x14ac:dyDescent="0.2">
      <c r="A2" s="11" t="s">
        <v>22</v>
      </c>
      <c r="B2" s="11"/>
      <c r="C2" s="11"/>
      <c r="D2" s="11"/>
      <c r="E2" s="11"/>
      <c r="F2" s="11"/>
      <c r="G2" s="11"/>
      <c r="H2" s="11"/>
    </row>
    <row r="3" spans="1:8" x14ac:dyDescent="0.2">
      <c r="A3" s="5" t="s">
        <v>6</v>
      </c>
      <c r="B3" s="5" t="s">
        <v>5</v>
      </c>
      <c r="C3" s="9" t="s">
        <v>23</v>
      </c>
      <c r="D3" s="9"/>
      <c r="E3" s="9"/>
      <c r="F3" s="9" t="s">
        <v>8</v>
      </c>
      <c r="G3" s="9"/>
      <c r="H3" s="9"/>
    </row>
    <row r="4" spans="1:8" x14ac:dyDescent="0.2">
      <c r="B4" s="5"/>
      <c r="C4" s="5">
        <v>2</v>
      </c>
      <c r="D4" s="5">
        <v>4</v>
      </c>
      <c r="E4" s="5">
        <v>8</v>
      </c>
      <c r="F4" s="5">
        <v>2</v>
      </c>
      <c r="G4" s="5">
        <v>4</v>
      </c>
      <c r="H4" s="5">
        <v>8</v>
      </c>
    </row>
    <row r="5" spans="1:8" x14ac:dyDescent="0.2">
      <c r="A5" s="5" t="s">
        <v>0</v>
      </c>
      <c r="B5" s="6">
        <v>0.4</v>
      </c>
      <c r="C5" s="5">
        <v>0.26</v>
      </c>
      <c r="D5" s="5">
        <v>0.15</v>
      </c>
      <c r="E5" s="5">
        <v>0.16</v>
      </c>
      <c r="F5" s="5">
        <v>0.27</v>
      </c>
      <c r="G5" s="6">
        <v>0.2</v>
      </c>
      <c r="H5" s="5">
        <v>0.89</v>
      </c>
    </row>
    <row r="6" spans="1:8" x14ac:dyDescent="0.2">
      <c r="A6" s="5" t="s">
        <v>1</v>
      </c>
      <c r="B6" s="5">
        <v>1.83</v>
      </c>
      <c r="C6" s="5">
        <v>1.1499999999999999</v>
      </c>
      <c r="D6" s="5">
        <v>0.63</v>
      </c>
      <c r="E6" s="5">
        <v>0.64</v>
      </c>
      <c r="F6" s="5">
        <v>1.06</v>
      </c>
      <c r="G6" s="5">
        <v>0.79</v>
      </c>
      <c r="H6" s="5">
        <v>3.24</v>
      </c>
    </row>
    <row r="7" spans="1:8" x14ac:dyDescent="0.2">
      <c r="A7" s="5" t="s">
        <v>2</v>
      </c>
      <c r="B7" s="6">
        <v>7.2249999999999996</v>
      </c>
      <c r="C7" s="5">
        <v>6.03</v>
      </c>
      <c r="D7" s="5">
        <v>3.12</v>
      </c>
      <c r="E7" s="5">
        <v>3.13</v>
      </c>
      <c r="F7" s="5">
        <v>5.57</v>
      </c>
      <c r="G7" s="5">
        <v>3.24</v>
      </c>
      <c r="H7" s="6">
        <v>12.9</v>
      </c>
    </row>
    <row r="8" spans="1:8" x14ac:dyDescent="0.2">
      <c r="A8" s="5" t="s">
        <v>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5">
        <v>0.01</v>
      </c>
    </row>
    <row r="9" spans="1:8" x14ac:dyDescent="0.2">
      <c r="A9" s="5" t="s">
        <v>4</v>
      </c>
      <c r="B9" s="5">
        <v>0.05</v>
      </c>
      <c r="C9" s="5">
        <v>0.04</v>
      </c>
      <c r="D9" s="5">
        <v>0.02</v>
      </c>
      <c r="E9" s="5">
        <v>0.03</v>
      </c>
      <c r="F9" s="5">
        <v>0.03</v>
      </c>
      <c r="G9" s="5">
        <v>0.03</v>
      </c>
      <c r="H9" s="5">
        <v>0.11</v>
      </c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8" t="s">
        <v>10</v>
      </c>
      <c r="B11" s="8"/>
      <c r="C11" s="8"/>
      <c r="D11" s="8"/>
      <c r="E11" s="10" t="s">
        <v>11</v>
      </c>
      <c r="F11" s="10"/>
      <c r="G11" s="10"/>
      <c r="H11" s="10"/>
    </row>
    <row r="12" spans="1:8" x14ac:dyDescent="0.2">
      <c r="A12" s="1"/>
      <c r="B12" s="8" t="s">
        <v>17</v>
      </c>
      <c r="C12" s="8"/>
      <c r="D12" s="8"/>
      <c r="E12" s="1"/>
      <c r="F12" s="8" t="s">
        <v>17</v>
      </c>
      <c r="G12" s="8"/>
      <c r="H12" s="8"/>
    </row>
    <row r="13" spans="1:8" x14ac:dyDescent="0.2">
      <c r="A13" s="1"/>
      <c r="B13" s="1" t="s">
        <v>19</v>
      </c>
      <c r="C13" s="1" t="s">
        <v>20</v>
      </c>
      <c r="D13" s="1" t="s">
        <v>21</v>
      </c>
      <c r="E13" s="1"/>
      <c r="F13" s="1" t="s">
        <v>19</v>
      </c>
      <c r="G13" s="1" t="s">
        <v>20</v>
      </c>
      <c r="H13" s="1" t="s">
        <v>21</v>
      </c>
    </row>
    <row r="14" spans="1:8" x14ac:dyDescent="0.2">
      <c r="A14" s="1" t="s">
        <v>12</v>
      </c>
      <c r="B14" s="2">
        <f xml:space="preserve"> B5/C5</f>
        <v>1.5384615384615385</v>
      </c>
      <c r="C14" s="2">
        <f xml:space="preserve"> B5/D5</f>
        <v>2.666666666666667</v>
      </c>
      <c r="D14" s="2">
        <f xml:space="preserve"> B5/E5</f>
        <v>2.5</v>
      </c>
      <c r="E14" s="1" t="s">
        <v>12</v>
      </c>
      <c r="F14" s="2">
        <f>$B$5/F5</f>
        <v>1.4814814814814814</v>
      </c>
      <c r="G14" s="2">
        <f>$B$5/G5</f>
        <v>2</v>
      </c>
      <c r="H14" s="2">
        <f>$B$5/H5</f>
        <v>0.44943820224719105</v>
      </c>
    </row>
    <row r="15" spans="1:8" x14ac:dyDescent="0.2">
      <c r="A15" s="1" t="s">
        <v>13</v>
      </c>
      <c r="B15" s="2">
        <f>B6/C6</f>
        <v>1.5913043478260871</v>
      </c>
      <c r="C15" s="2">
        <f xml:space="preserve"> B6/D6</f>
        <v>2.9047619047619047</v>
      </c>
      <c r="D15" s="2">
        <f xml:space="preserve"> B6/E6</f>
        <v>2.859375</v>
      </c>
      <c r="E15" s="1" t="s">
        <v>13</v>
      </c>
      <c r="F15" s="2">
        <f>$B$6/F6</f>
        <v>1.7264150943396226</v>
      </c>
      <c r="G15" s="2">
        <f>$B$6/G6</f>
        <v>2.3164556962025316</v>
      </c>
      <c r="H15" s="2">
        <f>$B$6/H6</f>
        <v>0.56481481481481477</v>
      </c>
    </row>
    <row r="16" spans="1:8" x14ac:dyDescent="0.2">
      <c r="A16" s="1" t="s">
        <v>16</v>
      </c>
      <c r="B16" s="2">
        <f>B7/C7</f>
        <v>1.1981757877280264</v>
      </c>
      <c r="C16" s="2">
        <f xml:space="preserve"> B7/D7</f>
        <v>2.3157051282051282</v>
      </c>
      <c r="D16" s="2">
        <f xml:space="preserve"> B7/E7</f>
        <v>2.3083067092651759</v>
      </c>
      <c r="E16" s="1" t="s">
        <v>16</v>
      </c>
      <c r="F16" s="2">
        <f>$B$7/F7</f>
        <v>1.2971274685816876</v>
      </c>
      <c r="G16" s="2">
        <f>$B$7/G7</f>
        <v>2.2299382716049378</v>
      </c>
      <c r="H16" s="2">
        <f>$B$7/H7</f>
        <v>0.56007751937984496</v>
      </c>
    </row>
    <row r="17" spans="1:8" x14ac:dyDescent="0.2">
      <c r="A17" s="1" t="s">
        <v>14</v>
      </c>
      <c r="B17" s="2">
        <v>0</v>
      </c>
      <c r="C17" s="2">
        <v>0</v>
      </c>
      <c r="D17" s="2">
        <v>0</v>
      </c>
      <c r="E17" s="1" t="s">
        <v>14</v>
      </c>
      <c r="F17" s="2">
        <v>0</v>
      </c>
      <c r="G17" s="2">
        <v>0</v>
      </c>
      <c r="H17" s="2">
        <v>0</v>
      </c>
    </row>
    <row r="18" spans="1:8" x14ac:dyDescent="0.2">
      <c r="A18" s="1" t="s">
        <v>15</v>
      </c>
      <c r="B18" s="1">
        <f>B9/C9</f>
        <v>1.25</v>
      </c>
      <c r="C18" s="2">
        <f>B9/D9</f>
        <v>2.5</v>
      </c>
      <c r="D18" s="2">
        <f>B9/E9</f>
        <v>1.6666666666666667</v>
      </c>
      <c r="E18" s="1" t="s">
        <v>15</v>
      </c>
      <c r="F18" s="2">
        <f>$B$9/F9</f>
        <v>1.6666666666666667</v>
      </c>
      <c r="G18" s="2">
        <f>$B$9/G9</f>
        <v>1.6666666666666667</v>
      </c>
      <c r="H18" s="2">
        <f>$B$9/H9</f>
        <v>0.45454545454545459</v>
      </c>
    </row>
    <row r="19" spans="1:8" x14ac:dyDescent="0.2">
      <c r="A19" s="1"/>
      <c r="B19" s="8" t="s">
        <v>18</v>
      </c>
      <c r="C19" s="8"/>
      <c r="D19" s="8"/>
      <c r="E19" s="1"/>
      <c r="F19" s="8" t="s">
        <v>18</v>
      </c>
      <c r="G19" s="8"/>
      <c r="H19" s="8"/>
    </row>
    <row r="20" spans="1:8" x14ac:dyDescent="0.2">
      <c r="A20" s="3"/>
      <c r="B20" s="3" t="s">
        <v>19</v>
      </c>
      <c r="C20" s="3" t="s">
        <v>20</v>
      </c>
      <c r="D20" s="3" t="s">
        <v>21</v>
      </c>
      <c r="F20" s="1" t="s">
        <v>19</v>
      </c>
      <c r="G20" s="1" t="s">
        <v>20</v>
      </c>
      <c r="H20" s="1" t="s">
        <v>21</v>
      </c>
    </row>
    <row r="21" spans="1:8" x14ac:dyDescent="0.2">
      <c r="A21" s="3" t="s">
        <v>12</v>
      </c>
      <c r="B21" s="4">
        <f>B5/(C4*C5)</f>
        <v>0.76923076923076927</v>
      </c>
      <c r="C21" s="4">
        <f>B5/(D4*D5)</f>
        <v>0.66666666666666674</v>
      </c>
      <c r="D21" s="4">
        <f>B5/(E4*E5)</f>
        <v>0.3125</v>
      </c>
      <c r="E21" s="1" t="s">
        <v>12</v>
      </c>
      <c r="F21" s="4">
        <f>$B$5/($F$4*F5)</f>
        <v>0.7407407407407407</v>
      </c>
      <c r="G21" s="4">
        <f>$B$5/($G$4*G5)</f>
        <v>0.5</v>
      </c>
      <c r="H21" s="4">
        <f>$B$5/($H$4*H5)</f>
        <v>5.6179775280898882E-2</v>
      </c>
    </row>
    <row r="22" spans="1:8" x14ac:dyDescent="0.2">
      <c r="A22" s="3" t="s">
        <v>13</v>
      </c>
      <c r="B22" s="4">
        <f>B6/(C4*C6)</f>
        <v>0.79565217391304355</v>
      </c>
      <c r="C22" s="4">
        <f>B6/(D4*D6)</f>
        <v>0.72619047619047616</v>
      </c>
      <c r="D22" s="4">
        <f>B6/(E4*E6)</f>
        <v>0.357421875</v>
      </c>
      <c r="E22" s="1" t="s">
        <v>13</v>
      </c>
      <c r="F22" s="4">
        <f>$B$6/($F$4*F6)</f>
        <v>0.8632075471698113</v>
      </c>
      <c r="G22" s="4">
        <f>$B$6/($G$4*G6)</f>
        <v>0.57911392405063289</v>
      </c>
      <c r="H22" s="4">
        <f>$B$6/($H$4*H6)</f>
        <v>7.0601851851851846E-2</v>
      </c>
    </row>
    <row r="23" spans="1:8" x14ac:dyDescent="0.2">
      <c r="A23" s="3" t="s">
        <v>16</v>
      </c>
      <c r="B23" s="4">
        <f>B7/(C4*C7)</f>
        <v>0.59908789386401318</v>
      </c>
      <c r="C23" s="4">
        <f>B7/(D4*D7)</f>
        <v>0.57892628205128205</v>
      </c>
      <c r="D23" s="4">
        <f>B7/(E4*E7)</f>
        <v>0.28853833865814699</v>
      </c>
      <c r="E23" s="1" t="s">
        <v>16</v>
      </c>
      <c r="F23" s="4">
        <f>$B$7/($F$4*F7)</f>
        <v>0.6485637342908438</v>
      </c>
      <c r="G23" s="4">
        <f>$B$7/($G$4*G7)</f>
        <v>0.55748456790123446</v>
      </c>
      <c r="H23" s="4">
        <f>$B$7/($H$4*H7)</f>
        <v>7.000968992248062E-2</v>
      </c>
    </row>
    <row r="24" spans="1:8" x14ac:dyDescent="0.2">
      <c r="A24" s="3" t="s">
        <v>14</v>
      </c>
      <c r="B24" s="4">
        <v>0</v>
      </c>
      <c r="C24" s="4">
        <v>0</v>
      </c>
      <c r="D24" s="4">
        <v>0</v>
      </c>
      <c r="E24" s="1" t="s">
        <v>14</v>
      </c>
      <c r="F24" s="4">
        <v>0</v>
      </c>
      <c r="G24" s="4">
        <v>0</v>
      </c>
      <c r="H24" s="4">
        <v>0</v>
      </c>
    </row>
    <row r="25" spans="1:8" x14ac:dyDescent="0.2">
      <c r="A25" s="3" t="s">
        <v>15</v>
      </c>
      <c r="B25" s="4">
        <f>B9/(C4*C9)</f>
        <v>0.625</v>
      </c>
      <c r="C25" s="4">
        <f>B9/(D4*D9)</f>
        <v>0.625</v>
      </c>
      <c r="D25" s="4">
        <f>B9/(E4*E9)</f>
        <v>0.20833333333333334</v>
      </c>
      <c r="E25" s="1" t="s">
        <v>15</v>
      </c>
      <c r="F25" s="4">
        <f>$B$9/($F$4*F9)</f>
        <v>0.83333333333333337</v>
      </c>
      <c r="G25" s="4">
        <f>$B$9/($G$4*G9)</f>
        <v>0.41666666666666669</v>
      </c>
      <c r="H25" s="4">
        <f>$B$9/($H$4*H9)</f>
        <v>5.6818181818181823E-2</v>
      </c>
    </row>
    <row r="35" spans="1:8" x14ac:dyDescent="0.2">
      <c r="A35" s="12" t="s">
        <v>7</v>
      </c>
      <c r="B35" s="12"/>
      <c r="C35" s="12"/>
      <c r="D35" s="12"/>
      <c r="E35" s="12"/>
      <c r="F35" s="12"/>
      <c r="G35" s="12"/>
      <c r="H35" s="12"/>
    </row>
    <row r="36" spans="1:8" x14ac:dyDescent="0.2">
      <c r="A36" s="11" t="s">
        <v>22</v>
      </c>
      <c r="B36" s="11"/>
      <c r="C36" s="11"/>
      <c r="D36" s="11"/>
      <c r="E36" s="11"/>
      <c r="F36" s="11"/>
      <c r="G36" s="11"/>
      <c r="H36" s="11"/>
    </row>
    <row r="37" spans="1:8" x14ac:dyDescent="0.2">
      <c r="A37" s="5" t="s">
        <v>6</v>
      </c>
      <c r="B37" s="5" t="s">
        <v>5</v>
      </c>
      <c r="C37" s="9" t="s">
        <v>23</v>
      </c>
      <c r="D37" s="9"/>
      <c r="E37" s="9"/>
      <c r="F37" s="9" t="s">
        <v>8</v>
      </c>
      <c r="G37" s="9"/>
      <c r="H37" s="9"/>
    </row>
    <row r="38" spans="1:8" x14ac:dyDescent="0.2">
      <c r="A38" s="7"/>
      <c r="B38" s="7"/>
      <c r="C38" s="5">
        <v>2</v>
      </c>
      <c r="D38" s="5">
        <v>4</v>
      </c>
      <c r="E38" s="5">
        <v>8</v>
      </c>
      <c r="F38" s="5">
        <v>2</v>
      </c>
      <c r="G38" s="5">
        <v>4</v>
      </c>
      <c r="H38" s="5">
        <v>8</v>
      </c>
    </row>
    <row r="39" spans="1:8" x14ac:dyDescent="0.2">
      <c r="A39" s="5" t="s">
        <v>0</v>
      </c>
      <c r="B39" s="5">
        <v>3.76</v>
      </c>
      <c r="C39" s="5">
        <v>2.1800000000000002</v>
      </c>
      <c r="D39" s="5">
        <v>1.26</v>
      </c>
      <c r="E39" s="5">
        <v>1.33</v>
      </c>
      <c r="F39" s="6">
        <v>2.85</v>
      </c>
      <c r="G39" s="5">
        <v>1.86</v>
      </c>
      <c r="H39" s="5">
        <v>4.09</v>
      </c>
    </row>
    <row r="40" spans="1:8" x14ac:dyDescent="0.2">
      <c r="A40" s="5" t="s">
        <v>1</v>
      </c>
      <c r="B40" s="5">
        <v>38.31</v>
      </c>
      <c r="C40" s="5">
        <v>27.63</v>
      </c>
      <c r="D40" s="5">
        <v>16.12</v>
      </c>
      <c r="E40" s="5">
        <v>16.68</v>
      </c>
      <c r="F40" s="5">
        <v>36.42</v>
      </c>
      <c r="G40" s="5">
        <v>23.18</v>
      </c>
      <c r="H40" s="5">
        <v>43.96</v>
      </c>
    </row>
    <row r="41" spans="1:8" x14ac:dyDescent="0.2">
      <c r="A41" s="5" t="s">
        <v>3</v>
      </c>
      <c r="B41" s="6">
        <v>0.1</v>
      </c>
      <c r="C41" s="5">
        <v>0.06</v>
      </c>
      <c r="D41" s="5">
        <v>0.03</v>
      </c>
      <c r="E41" s="5">
        <v>0.04</v>
      </c>
      <c r="F41" s="5">
        <v>7.0000000000000007E-2</v>
      </c>
      <c r="G41" s="5">
        <v>0.05</v>
      </c>
      <c r="H41" s="6">
        <v>0.1</v>
      </c>
    </row>
    <row r="42" spans="1:8" x14ac:dyDescent="0.2">
      <c r="A42" s="5" t="s">
        <v>4</v>
      </c>
      <c r="B42" s="5">
        <v>0.22</v>
      </c>
      <c r="C42" s="5">
        <v>0.12</v>
      </c>
      <c r="D42" s="5">
        <v>0.08</v>
      </c>
      <c r="E42" s="5">
        <v>0.09</v>
      </c>
      <c r="F42" s="5">
        <v>0.17</v>
      </c>
      <c r="G42" s="5">
        <v>0.11</v>
      </c>
      <c r="H42" s="5">
        <v>0.28999999999999998</v>
      </c>
    </row>
    <row r="45" spans="1:8" x14ac:dyDescent="0.2">
      <c r="A45" s="8" t="s">
        <v>10</v>
      </c>
      <c r="B45" s="8"/>
      <c r="C45" s="8"/>
      <c r="D45" s="8"/>
      <c r="E45" s="8" t="s">
        <v>11</v>
      </c>
      <c r="F45" s="8"/>
      <c r="G45" s="8"/>
      <c r="H45" s="8"/>
    </row>
    <row r="46" spans="1:8" x14ac:dyDescent="0.2">
      <c r="A46" s="1"/>
      <c r="B46" s="8" t="s">
        <v>17</v>
      </c>
      <c r="C46" s="8"/>
      <c r="D46" s="8"/>
      <c r="E46" s="1"/>
      <c r="F46" s="8" t="s">
        <v>17</v>
      </c>
      <c r="G46" s="8"/>
      <c r="H46" s="8"/>
    </row>
    <row r="47" spans="1:8" x14ac:dyDescent="0.2">
      <c r="A47" s="1"/>
      <c r="B47" s="1" t="s">
        <v>19</v>
      </c>
      <c r="C47" s="1" t="s">
        <v>20</v>
      </c>
      <c r="D47" s="1" t="s">
        <v>21</v>
      </c>
      <c r="E47" s="1"/>
      <c r="F47" s="1" t="s">
        <v>19</v>
      </c>
      <c r="G47" s="1" t="s">
        <v>20</v>
      </c>
      <c r="H47" s="1" t="s">
        <v>21</v>
      </c>
    </row>
    <row r="48" spans="1:8" x14ac:dyDescent="0.2">
      <c r="A48" s="1" t="s">
        <v>12</v>
      </c>
      <c r="B48" s="2">
        <f xml:space="preserve"> B39/C39</f>
        <v>1.7247706422018347</v>
      </c>
      <c r="C48" s="2">
        <f xml:space="preserve"> B39/D39</f>
        <v>2.9841269841269837</v>
      </c>
      <c r="D48" s="2">
        <f xml:space="preserve"> B39/E39</f>
        <v>2.8270676691729322</v>
      </c>
      <c r="E48" s="1" t="s">
        <v>12</v>
      </c>
      <c r="F48" s="2">
        <f>$B$39/F39</f>
        <v>1.319298245614035</v>
      </c>
      <c r="G48" s="2">
        <f>$B$39/G39</f>
        <v>2.021505376344086</v>
      </c>
      <c r="H48" s="2">
        <f>$B$39/H39</f>
        <v>0.9193154034229829</v>
      </c>
    </row>
    <row r="49" spans="1:8" x14ac:dyDescent="0.2">
      <c r="A49" s="1" t="s">
        <v>13</v>
      </c>
      <c r="B49" s="2">
        <f>B40/C40</f>
        <v>1.3865363735070577</v>
      </c>
      <c r="C49" s="2">
        <f xml:space="preserve"> B40/D40</f>
        <v>2.3765508684863526</v>
      </c>
      <c r="D49" s="2">
        <f xml:space="preserve"> B40/E40</f>
        <v>2.2967625899280577</v>
      </c>
      <c r="E49" s="1" t="s">
        <v>13</v>
      </c>
      <c r="F49" s="2">
        <f>$B$40/F40</f>
        <v>1.0518945634266887</v>
      </c>
      <c r="G49" s="2">
        <f>$B$40/G40</f>
        <v>1.6527178602243315</v>
      </c>
      <c r="H49" s="2">
        <f>$B$40/H40</f>
        <v>0.87147406733393995</v>
      </c>
    </row>
    <row r="50" spans="1:8" x14ac:dyDescent="0.2">
      <c r="A50" s="1" t="s">
        <v>14</v>
      </c>
      <c r="B50" s="2">
        <f>B41/C41</f>
        <v>1.6666666666666667</v>
      </c>
      <c r="C50" s="2">
        <f>B41/D41</f>
        <v>3.3333333333333335</v>
      </c>
      <c r="D50" s="2">
        <f>B41/E41</f>
        <v>2.5</v>
      </c>
      <c r="E50" s="1" t="s">
        <v>14</v>
      </c>
      <c r="F50" s="2">
        <f>$B$41/F41</f>
        <v>1.4285714285714286</v>
      </c>
      <c r="G50" s="2">
        <f>$B$41/G41</f>
        <v>2</v>
      </c>
      <c r="H50" s="2">
        <f>$B$41/H41</f>
        <v>1</v>
      </c>
    </row>
    <row r="51" spans="1:8" x14ac:dyDescent="0.2">
      <c r="A51" s="1" t="s">
        <v>15</v>
      </c>
      <c r="B51" s="2">
        <f>B42/C42</f>
        <v>1.8333333333333335</v>
      </c>
      <c r="C51" s="1">
        <f>B42/D42</f>
        <v>2.75</v>
      </c>
      <c r="D51" s="2">
        <f>B42/E42</f>
        <v>2.4444444444444446</v>
      </c>
      <c r="E51" s="1" t="s">
        <v>15</v>
      </c>
      <c r="F51" s="2">
        <f>$B$42/F42</f>
        <v>1.2941176470588234</v>
      </c>
      <c r="G51" s="2">
        <f>$B$42/G42</f>
        <v>2</v>
      </c>
      <c r="H51" s="2">
        <f>$B$42/H42</f>
        <v>0.75862068965517249</v>
      </c>
    </row>
    <row r="52" spans="1:8" x14ac:dyDescent="0.2">
      <c r="A52" s="1"/>
      <c r="B52" s="8" t="s">
        <v>18</v>
      </c>
      <c r="C52" s="8"/>
      <c r="D52" s="8"/>
      <c r="E52" s="1"/>
      <c r="F52" s="8" t="s">
        <v>18</v>
      </c>
      <c r="G52" s="8"/>
      <c r="H52" s="8"/>
    </row>
    <row r="53" spans="1:8" x14ac:dyDescent="0.2">
      <c r="A53" s="3"/>
      <c r="B53" s="3" t="s">
        <v>19</v>
      </c>
      <c r="C53" s="3" t="s">
        <v>20</v>
      </c>
      <c r="D53" s="3" t="s">
        <v>21</v>
      </c>
      <c r="F53" s="1" t="s">
        <v>19</v>
      </c>
      <c r="G53" s="1" t="s">
        <v>20</v>
      </c>
      <c r="H53" s="1" t="s">
        <v>21</v>
      </c>
    </row>
    <row r="54" spans="1:8" x14ac:dyDescent="0.2">
      <c r="A54" s="3" t="s">
        <v>12</v>
      </c>
      <c r="B54" s="4"/>
      <c r="C54" s="4">
        <f>B39/(D38*D39)</f>
        <v>0.74603174603174593</v>
      </c>
      <c r="D54" s="4">
        <f>B39/(E38*E39)</f>
        <v>0.35338345864661652</v>
      </c>
      <c r="E54" s="1" t="s">
        <v>12</v>
      </c>
      <c r="F54" s="4">
        <f>$B$39/($F$38*F39)</f>
        <v>0.65964912280701749</v>
      </c>
      <c r="G54" s="4">
        <f>$B$39/($G$38*G39)</f>
        <v>0.5053763440860215</v>
      </c>
      <c r="H54" s="4">
        <f>$B$39/($H$38*H39)</f>
        <v>0.11491442542787286</v>
      </c>
    </row>
    <row r="55" spans="1:8" x14ac:dyDescent="0.2">
      <c r="A55" s="3" t="s">
        <v>13</v>
      </c>
      <c r="B55" s="4">
        <f>B40/(C38*C40)</f>
        <v>0.69326818675352886</v>
      </c>
      <c r="C55" s="4">
        <f>B40/(D38*D40)</f>
        <v>0.59413771712158814</v>
      </c>
      <c r="D55" s="4">
        <f>B40/(E38*E40)</f>
        <v>0.28709532374100721</v>
      </c>
      <c r="E55" s="1" t="s">
        <v>13</v>
      </c>
      <c r="F55" s="4">
        <f>$B$40/(F38*F40)</f>
        <v>0.52594728171334437</v>
      </c>
      <c r="G55" s="4">
        <f>$B$40/(G38*G40)</f>
        <v>0.41317946505608288</v>
      </c>
      <c r="H55" s="4">
        <f>$B$40/(H38*H40)</f>
        <v>0.10893425841674249</v>
      </c>
    </row>
    <row r="56" spans="1:8" x14ac:dyDescent="0.2">
      <c r="A56" s="3" t="s">
        <v>14</v>
      </c>
      <c r="B56" s="4">
        <f>B41/(C38*C41)</f>
        <v>0.83333333333333337</v>
      </c>
      <c r="C56" s="4">
        <f>B41/(D38*D41)</f>
        <v>0.83333333333333337</v>
      </c>
      <c r="D56" s="4">
        <f>B41/(E38*E41)</f>
        <v>0.3125</v>
      </c>
      <c r="E56" s="1" t="s">
        <v>14</v>
      </c>
      <c r="F56" s="4">
        <f>$B$41/(F38*F41)</f>
        <v>0.7142857142857143</v>
      </c>
      <c r="G56" s="4">
        <f>$B$41/(G38*G41)</f>
        <v>0.5</v>
      </c>
      <c r="H56" s="4">
        <f>$B$41/(H38*H41)</f>
        <v>0.125</v>
      </c>
    </row>
    <row r="57" spans="1:8" x14ac:dyDescent="0.2">
      <c r="A57" s="3" t="s">
        <v>15</v>
      </c>
      <c r="B57" s="4">
        <f>B42/(C38*C42)</f>
        <v>0.91666666666666674</v>
      </c>
      <c r="C57" s="4">
        <f>B42/(D38*D42)</f>
        <v>0.6875</v>
      </c>
      <c r="D57" s="4">
        <f>B42/(E38*E42)</f>
        <v>0.30555555555555558</v>
      </c>
      <c r="E57" s="1" t="s">
        <v>15</v>
      </c>
      <c r="F57" s="4">
        <f>$B$42/(F38*F42)</f>
        <v>0.64705882352941169</v>
      </c>
      <c r="G57" s="4">
        <f>$B$42/(G38*G42)</f>
        <v>0.5</v>
      </c>
      <c r="H57" s="4">
        <f>$B$42/(H38*H42)</f>
        <v>9.4827586206896561E-2</v>
      </c>
    </row>
    <row r="69" spans="1:6" x14ac:dyDescent="0.2">
      <c r="C69" s="3"/>
      <c r="D69" s="3"/>
      <c r="E69" s="3"/>
    </row>
    <row r="70" spans="1:6" x14ac:dyDescent="0.2">
      <c r="C70" s="1"/>
      <c r="D70" s="1"/>
      <c r="E70" s="3"/>
    </row>
    <row r="71" spans="1:6" x14ac:dyDescent="0.2">
      <c r="C71" s="1"/>
      <c r="D71" s="1"/>
      <c r="E71" s="3"/>
    </row>
    <row r="72" spans="1:6" x14ac:dyDescent="0.2">
      <c r="A72" s="1"/>
      <c r="B72" s="1"/>
      <c r="C72" s="1"/>
      <c r="D72" s="1"/>
      <c r="E72" s="1"/>
    </row>
    <row r="73" spans="1:6" x14ac:dyDescent="0.2">
      <c r="A73" s="1"/>
      <c r="B73" s="1" t="s">
        <v>30</v>
      </c>
      <c r="C73" s="1" t="s">
        <v>24</v>
      </c>
      <c r="D73" s="1" t="s">
        <v>25</v>
      </c>
      <c r="E73" s="1" t="s">
        <v>26</v>
      </c>
      <c r="F73" s="3"/>
    </row>
    <row r="74" spans="1:6" x14ac:dyDescent="0.2">
      <c r="A74" s="1"/>
      <c r="B74" s="1"/>
    </row>
    <row r="75" spans="1:6" x14ac:dyDescent="0.2">
      <c r="A75" s="1"/>
      <c r="B75" s="1">
        <v>1</v>
      </c>
      <c r="C75" s="1" t="s">
        <v>29</v>
      </c>
      <c r="D75" s="1" t="s">
        <v>28</v>
      </c>
      <c r="E75" s="1" t="s">
        <v>27</v>
      </c>
    </row>
    <row r="76" spans="1:6" x14ac:dyDescent="0.2">
      <c r="A76" s="1"/>
      <c r="B76" s="1">
        <v>2</v>
      </c>
      <c r="C76" s="1">
        <v>335</v>
      </c>
      <c r="D76" s="1">
        <v>83</v>
      </c>
      <c r="E76" s="1">
        <v>3</v>
      </c>
    </row>
    <row r="77" spans="1:6" x14ac:dyDescent="0.2">
      <c r="A77" s="1"/>
      <c r="B77" s="1">
        <v>4</v>
      </c>
      <c r="C77" s="1">
        <v>300</v>
      </c>
      <c r="D77" s="1">
        <v>75</v>
      </c>
      <c r="E77" s="1">
        <v>3</v>
      </c>
    </row>
    <row r="78" spans="1:6" x14ac:dyDescent="0.2">
      <c r="A78" s="1"/>
      <c r="B78" s="1">
        <v>8</v>
      </c>
      <c r="C78" s="1">
        <v>172</v>
      </c>
      <c r="D78" s="1">
        <v>44</v>
      </c>
      <c r="E78" s="1">
        <v>2</v>
      </c>
    </row>
    <row r="81" spans="2:6" x14ac:dyDescent="0.2">
      <c r="B81" s="3"/>
      <c r="C81" s="3" t="s">
        <v>31</v>
      </c>
      <c r="D81" s="3">
        <v>2</v>
      </c>
      <c r="E81" s="3">
        <v>4</v>
      </c>
      <c r="F81" s="3">
        <v>8</v>
      </c>
    </row>
    <row r="82" spans="2:6" x14ac:dyDescent="0.2">
      <c r="B82" s="1" t="s">
        <v>24</v>
      </c>
      <c r="C82" s="1">
        <v>453.69</v>
      </c>
      <c r="D82" s="1">
        <v>335</v>
      </c>
      <c r="E82" s="1">
        <v>300</v>
      </c>
      <c r="F82" s="1">
        <v>172</v>
      </c>
    </row>
    <row r="83" spans="2:6" x14ac:dyDescent="0.2">
      <c r="B83" s="1" t="s">
        <v>25</v>
      </c>
      <c r="C83" s="1">
        <v>113.42</v>
      </c>
      <c r="D83" s="1">
        <v>83</v>
      </c>
      <c r="E83" s="1">
        <v>75</v>
      </c>
      <c r="F83" s="1">
        <v>44</v>
      </c>
    </row>
    <row r="84" spans="2:6" x14ac:dyDescent="0.2">
      <c r="B84" s="1" t="s">
        <v>26</v>
      </c>
      <c r="C84" s="1">
        <v>4.55</v>
      </c>
      <c r="D84" s="1">
        <v>3</v>
      </c>
      <c r="E84" s="1">
        <v>3</v>
      </c>
      <c r="F84" s="1">
        <v>2</v>
      </c>
    </row>
    <row r="85" spans="2:6" x14ac:dyDescent="0.2">
      <c r="B85" s="3"/>
      <c r="C85" s="3"/>
      <c r="D85" s="3"/>
      <c r="E85" s="3"/>
    </row>
    <row r="86" spans="2:6" x14ac:dyDescent="0.2">
      <c r="B86" s="1"/>
      <c r="C86" s="8" t="s">
        <v>17</v>
      </c>
      <c r="D86" s="8"/>
      <c r="E86" s="8"/>
    </row>
    <row r="87" spans="2:6" x14ac:dyDescent="0.2">
      <c r="B87" s="1"/>
      <c r="C87" s="1" t="s">
        <v>19</v>
      </c>
      <c r="D87" s="1" t="s">
        <v>20</v>
      </c>
      <c r="E87" s="1" t="s">
        <v>21</v>
      </c>
    </row>
    <row r="88" spans="2:6" x14ac:dyDescent="0.2">
      <c r="B88" s="1" t="s">
        <v>24</v>
      </c>
      <c r="C88" s="2">
        <f xml:space="preserve"> $C$82/D82</f>
        <v>1.3542985074626865</v>
      </c>
      <c r="D88" s="2">
        <f xml:space="preserve"> $C$82/E82</f>
        <v>1.5123</v>
      </c>
      <c r="E88" s="2">
        <f xml:space="preserve"> $C$82/F82</f>
        <v>2.6377325581395348</v>
      </c>
    </row>
    <row r="89" spans="2:6" x14ac:dyDescent="0.2">
      <c r="B89" s="1" t="s">
        <v>25</v>
      </c>
      <c r="C89" s="2">
        <f xml:space="preserve"> $C$83/D83</f>
        <v>1.3665060240963856</v>
      </c>
      <c r="D89" s="2">
        <f xml:space="preserve"> $C$83/E83</f>
        <v>1.5122666666666666</v>
      </c>
      <c r="E89" s="2">
        <f xml:space="preserve"> $C$83/F83</f>
        <v>2.5777272727272726</v>
      </c>
    </row>
    <row r="90" spans="2:6" x14ac:dyDescent="0.2">
      <c r="B90" s="1" t="s">
        <v>26</v>
      </c>
      <c r="C90" s="2">
        <f xml:space="preserve"> $C$84/D84</f>
        <v>1.5166666666666666</v>
      </c>
      <c r="D90" s="2">
        <f t="shared" ref="D90:E90" si="0" xml:space="preserve"> $C$84/E84</f>
        <v>1.5166666666666666</v>
      </c>
      <c r="E90" s="2">
        <f t="shared" si="0"/>
        <v>2.2749999999999999</v>
      </c>
    </row>
    <row r="91" spans="2:6" x14ac:dyDescent="0.2">
      <c r="B91" s="1"/>
      <c r="C91" s="2"/>
      <c r="D91" s="1"/>
      <c r="E91" s="2"/>
    </row>
    <row r="92" spans="2:6" x14ac:dyDescent="0.2">
      <c r="B92" s="1"/>
      <c r="C92" s="8" t="s">
        <v>18</v>
      </c>
      <c r="D92" s="8"/>
      <c r="E92" s="8"/>
    </row>
    <row r="93" spans="2:6" x14ac:dyDescent="0.2">
      <c r="B93" s="3"/>
      <c r="C93" s="3" t="s">
        <v>19</v>
      </c>
      <c r="D93" s="3" t="s">
        <v>20</v>
      </c>
      <c r="E93" s="3" t="s">
        <v>21</v>
      </c>
    </row>
    <row r="94" spans="2:6" x14ac:dyDescent="0.2">
      <c r="B94" s="1" t="s">
        <v>24</v>
      </c>
      <c r="C94" s="4">
        <f>$C$82/($D$81*D82)</f>
        <v>0.67714925373134327</v>
      </c>
      <c r="D94" s="4">
        <f>$C$82/(E81*E82)</f>
        <v>0.37807499999999999</v>
      </c>
      <c r="E94" s="4">
        <f>$C$82/(F81*F82)</f>
        <v>0.32971656976744185</v>
      </c>
    </row>
    <row r="95" spans="2:6" x14ac:dyDescent="0.2">
      <c r="B95" s="1" t="s">
        <v>25</v>
      </c>
      <c r="C95" s="4">
        <f>$C$83/($D$81*D83)</f>
        <v>0.68325301204819278</v>
      </c>
      <c r="D95" s="4">
        <f>$C$83/(E81*E83)</f>
        <v>0.37806666666666666</v>
      </c>
      <c r="E95" s="4">
        <f>$C$83/(F81*F83)</f>
        <v>0.32221590909090908</v>
      </c>
    </row>
    <row r="96" spans="2:6" x14ac:dyDescent="0.2">
      <c r="B96" s="1" t="s">
        <v>26</v>
      </c>
      <c r="C96" s="4">
        <f>$C$84/($D$81*D84)</f>
        <v>0.7583333333333333</v>
      </c>
      <c r="D96" s="4">
        <f>$C$84/($E$81*E84)</f>
        <v>0.37916666666666665</v>
      </c>
      <c r="E96" s="4">
        <f>$C$84/($F$81*F84)</f>
        <v>0.28437499999999999</v>
      </c>
    </row>
    <row r="97" spans="2:5" x14ac:dyDescent="0.2">
      <c r="B97" s="3"/>
      <c r="C97" s="4"/>
      <c r="D97" s="4"/>
      <c r="E97" s="4"/>
    </row>
  </sheetData>
  <mergeCells count="22">
    <mergeCell ref="A2:H2"/>
    <mergeCell ref="A1:H1"/>
    <mergeCell ref="A11:D11"/>
    <mergeCell ref="B12:D12"/>
    <mergeCell ref="B19:D19"/>
    <mergeCell ref="F19:H19"/>
    <mergeCell ref="F12:H12"/>
    <mergeCell ref="F3:H3"/>
    <mergeCell ref="C3:E3"/>
    <mergeCell ref="C86:E86"/>
    <mergeCell ref="C92:E92"/>
    <mergeCell ref="C37:E37"/>
    <mergeCell ref="F37:H37"/>
    <mergeCell ref="E11:H11"/>
    <mergeCell ref="A36:H36"/>
    <mergeCell ref="A35:H35"/>
    <mergeCell ref="A45:D45"/>
    <mergeCell ref="E45:H45"/>
    <mergeCell ref="B46:D46"/>
    <mergeCell ref="F46:H46"/>
    <mergeCell ref="B52:D52"/>
    <mergeCell ref="F52:H5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Lazo</dc:creator>
  <cp:lastModifiedBy>Jordi Lazo</cp:lastModifiedBy>
  <dcterms:created xsi:type="dcterms:W3CDTF">2023-03-06T17:00:39Z</dcterms:created>
  <dcterms:modified xsi:type="dcterms:W3CDTF">2023-04-27T18:25:03Z</dcterms:modified>
</cp:coreProperties>
</file>