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lisarennels/Documents/UC Berkeley ERG/ENERES 276/Project/Assignment 4/"/>
    </mc:Choice>
  </mc:AlternateContent>
  <bookViews>
    <workbookView xWindow="0" yWindow="0" windowWidth="28800" windowHeight="18000" tabRatio="500"/>
  </bookViews>
  <sheets>
    <sheet name="RAW DIC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3" i="1"/>
  <c r="Q4" i="1"/>
  <c r="Q5" i="1"/>
  <c r="Q2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3" i="1"/>
  <c r="R4" i="1"/>
  <c r="R2" i="1"/>
  <c r="N3" i="1"/>
</calcChain>
</file>

<file path=xl/sharedStrings.xml><?xml version="1.0" encoding="utf-8"?>
<sst xmlns="http://schemas.openxmlformats.org/spreadsheetml/2006/main" count="7" uniqueCount="5">
  <si>
    <t>Backstop price (1000$ per ton CO2 in USD 2000)</t>
  </si>
  <si>
    <t>Sigma (industrial, MTCO2/$1000 2000 US$)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</si>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</sst>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DICE'!$B$1</c:f>
              <c:strCache>
                <c:ptCount val="1"/>
                <c:pt idx="0">
                  <c:v>Backstop price (1000$ per ton CO2 in USD 2000)</c:v>
                </c:pt>
              </c:strCache>
            </c:strRef>
          </c:tx>
          <c:spPr>
            <a:ln w="12700"/>
          </c:spPr>
          <c:trendline>
            <c:trendlineType val="power"/>
            <c:dispRSqr val="1"/>
            <c:dispEq val="1"/>
            <c:trendlineLbl>
              <c:layout>
                <c:manualLayout>
                  <c:x val="0.128647485700513"/>
                  <c:y val="-0.645096005201185"/>
                </c:manualLayout>
              </c:layout>
              <c:numFmt formatCode="General" sourceLinked="0"/>
            </c:trendlineLbl>
          </c:trendline>
          <c:xVal>
            <c:numRef>
              <c:f>'RAW DICE'!$A$2:$A$16385</c:f>
              <c:numCache>
                <c:formatCode>0.00</c:formatCode>
                <c:ptCount val="16384"/>
                <c:pt idx="0">
                  <c:v>2010.0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  <c:pt idx="9">
                  <c:v>2055.0</c:v>
                </c:pt>
                <c:pt idx="10">
                  <c:v>2060.0</c:v>
                </c:pt>
                <c:pt idx="11">
                  <c:v>2065.0</c:v>
                </c:pt>
                <c:pt idx="12">
                  <c:v>2070.0</c:v>
                </c:pt>
                <c:pt idx="13">
                  <c:v>2075.0</c:v>
                </c:pt>
                <c:pt idx="14">
                  <c:v>2080.0</c:v>
                </c:pt>
                <c:pt idx="15">
                  <c:v>2085.0</c:v>
                </c:pt>
                <c:pt idx="16">
                  <c:v>2090.0</c:v>
                </c:pt>
                <c:pt idx="17">
                  <c:v>2095.0</c:v>
                </c:pt>
                <c:pt idx="18">
                  <c:v>2100.0</c:v>
                </c:pt>
                <c:pt idx="19">
                  <c:v>2105.0</c:v>
                </c:pt>
                <c:pt idx="20">
                  <c:v>2110.0</c:v>
                </c:pt>
                <c:pt idx="21">
                  <c:v>2115.0</c:v>
                </c:pt>
                <c:pt idx="22">
                  <c:v>2120.0</c:v>
                </c:pt>
                <c:pt idx="23">
                  <c:v>2125.0</c:v>
                </c:pt>
                <c:pt idx="24">
                  <c:v>2130.0</c:v>
                </c:pt>
                <c:pt idx="25">
                  <c:v>2135.0</c:v>
                </c:pt>
                <c:pt idx="26">
                  <c:v>2140.0</c:v>
                </c:pt>
                <c:pt idx="27">
                  <c:v>2145.0</c:v>
                </c:pt>
                <c:pt idx="28">
                  <c:v>2150.0</c:v>
                </c:pt>
                <c:pt idx="29">
                  <c:v>2155.0</c:v>
                </c:pt>
                <c:pt idx="30">
                  <c:v>2160.0</c:v>
                </c:pt>
                <c:pt idx="31">
                  <c:v>2165.0</c:v>
                </c:pt>
                <c:pt idx="32">
                  <c:v>2170.0</c:v>
                </c:pt>
                <c:pt idx="33">
                  <c:v>2175.0</c:v>
                </c:pt>
                <c:pt idx="34">
                  <c:v>2180.0</c:v>
                </c:pt>
                <c:pt idx="35">
                  <c:v>2185.0</c:v>
                </c:pt>
                <c:pt idx="36">
                  <c:v>2190.0</c:v>
                </c:pt>
                <c:pt idx="37">
                  <c:v>2195.0</c:v>
                </c:pt>
                <c:pt idx="38">
                  <c:v>2200.0</c:v>
                </c:pt>
                <c:pt idx="39">
                  <c:v>2205.0</c:v>
                </c:pt>
                <c:pt idx="40">
                  <c:v>2210.0</c:v>
                </c:pt>
                <c:pt idx="41">
                  <c:v>2215.0</c:v>
                </c:pt>
                <c:pt idx="42">
                  <c:v>2220.0</c:v>
                </c:pt>
                <c:pt idx="43">
                  <c:v>2225.0</c:v>
                </c:pt>
                <c:pt idx="44">
                  <c:v>2230.0</c:v>
                </c:pt>
                <c:pt idx="45">
                  <c:v>2235.0</c:v>
                </c:pt>
                <c:pt idx="46">
                  <c:v>2240.0</c:v>
                </c:pt>
                <c:pt idx="47">
                  <c:v>2245.0</c:v>
                </c:pt>
                <c:pt idx="48">
                  <c:v>2250.0</c:v>
                </c:pt>
                <c:pt idx="49">
                  <c:v>2255.0</c:v>
                </c:pt>
                <c:pt idx="50">
                  <c:v>2260.0</c:v>
                </c:pt>
                <c:pt idx="51">
                  <c:v>2265.0</c:v>
                </c:pt>
                <c:pt idx="52">
                  <c:v>2270.0</c:v>
                </c:pt>
                <c:pt idx="53">
                  <c:v>2275.0</c:v>
                </c:pt>
                <c:pt idx="54">
                  <c:v>2280.0</c:v>
                </c:pt>
                <c:pt idx="55">
                  <c:v>2285.0</c:v>
                </c:pt>
                <c:pt idx="56">
                  <c:v>2290.0</c:v>
                </c:pt>
                <c:pt idx="57">
                  <c:v>2295.0</c:v>
                </c:pt>
                <c:pt idx="58">
                  <c:v>2300.0</c:v>
                </c:pt>
                <c:pt idx="59">
                  <c:v>2305.0</c:v>
                </c:pt>
              </c:numCache>
            </c:numRef>
          </c:xVal>
          <c:yVal>
            <c:numRef>
              <c:f>'RAW DICE'!$B$2:$B$16385</c:f>
              <c:numCache>
                <c:formatCode>General</c:formatCode>
                <c:ptCount val="16384"/>
                <c:pt idx="0">
                  <c:v>344.0</c:v>
                </c:pt>
                <c:pt idx="1">
                  <c:v>335.4</c:v>
                </c:pt>
                <c:pt idx="2">
                  <c:v>327.015</c:v>
                </c:pt>
                <c:pt idx="3">
                  <c:v>318.839625</c:v>
                </c:pt>
                <c:pt idx="4">
                  <c:v>310.8686343749999</c:v>
                </c:pt>
                <c:pt idx="5">
                  <c:v>303.096918515625</c:v>
                </c:pt>
                <c:pt idx="6">
                  <c:v>295.5194955527343</c:v>
                </c:pt>
                <c:pt idx="7">
                  <c:v>288.131508163916</c:v>
                </c:pt>
                <c:pt idx="8">
                  <c:v>280.928220459818</c:v>
                </c:pt>
                <c:pt idx="9">
                  <c:v>273.9050149483226</c:v>
                </c:pt>
                <c:pt idx="10">
                  <c:v>267.0573895746145</c:v>
                </c:pt>
                <c:pt idx="11">
                  <c:v>260.3809548352491</c:v>
                </c:pt>
                <c:pt idx="12">
                  <c:v>253.8714309643679</c:v>
                </c:pt>
                <c:pt idx="13">
                  <c:v>247.5246451902587</c:v>
                </c:pt>
                <c:pt idx="14">
                  <c:v>241.3365290605022</c:v>
                </c:pt>
                <c:pt idx="15">
                  <c:v>235.3031158339896</c:v>
                </c:pt>
                <c:pt idx="16">
                  <c:v>229.4205379381399</c:v>
                </c:pt>
                <c:pt idx="17">
                  <c:v>223.6850244896864</c:v>
                </c:pt>
                <c:pt idx="18">
                  <c:v>218.0928988774442</c:v>
                </c:pt>
                <c:pt idx="19">
                  <c:v>212.6405764055081</c:v>
                </c:pt>
                <c:pt idx="20">
                  <c:v>207.3245619953704</c:v>
                </c:pt>
                <c:pt idx="21">
                  <c:v>202.1414479454861</c:v>
                </c:pt>
                <c:pt idx="22">
                  <c:v>197.087911746849</c:v>
                </c:pt>
                <c:pt idx="23">
                  <c:v>192.1607139531777</c:v>
                </c:pt>
                <c:pt idx="24">
                  <c:v>187.3566961043483</c:v>
                </c:pt>
                <c:pt idx="25">
                  <c:v>182.6727787017396</c:v>
                </c:pt>
                <c:pt idx="26">
                  <c:v>178.1059592341961</c:v>
                </c:pt>
                <c:pt idx="27">
                  <c:v>173.6533102533412</c:v>
                </c:pt>
                <c:pt idx="28">
                  <c:v>169.3119774970076</c:v>
                </c:pt>
                <c:pt idx="29">
                  <c:v>165.0791780595824</c:v>
                </c:pt>
                <c:pt idx="30">
                  <c:v>160.9521986080929</c:v>
                </c:pt>
                <c:pt idx="31">
                  <c:v>156.9283936428905</c:v>
                </c:pt>
                <c:pt idx="32">
                  <c:v>153.0051838018183</c:v>
                </c:pt>
                <c:pt idx="33">
                  <c:v>149.1800542067728</c:v>
                </c:pt>
                <c:pt idx="34">
                  <c:v>145.4505528516035</c:v>
                </c:pt>
                <c:pt idx="35">
                  <c:v>141.8142890303134</c:v>
                </c:pt>
                <c:pt idx="36">
                  <c:v>138.2689318045555</c:v>
                </c:pt>
                <c:pt idx="37">
                  <c:v>134.8122085094416</c:v>
                </c:pt>
                <c:pt idx="38">
                  <c:v>131.4419032967056</c:v>
                </c:pt>
                <c:pt idx="39">
                  <c:v>128.155855714288</c:v>
                </c:pt>
                <c:pt idx="40">
                  <c:v>124.9519593214307</c:v>
                </c:pt>
                <c:pt idx="41">
                  <c:v>121.828160338395</c:v>
                </c:pt>
                <c:pt idx="42">
                  <c:v>118.7824563299351</c:v>
                </c:pt>
                <c:pt idx="43">
                  <c:v>115.8128949216867</c:v>
                </c:pt>
                <c:pt idx="44">
                  <c:v>112.9175725486445</c:v>
                </c:pt>
                <c:pt idx="45">
                  <c:v>110.0946332349284</c:v>
                </c:pt>
                <c:pt idx="46">
                  <c:v>107.3422674040552</c:v>
                </c:pt>
                <c:pt idx="47">
                  <c:v>104.6587107189538</c:v>
                </c:pt>
                <c:pt idx="48">
                  <c:v>102.04224295098</c:v>
                </c:pt>
                <c:pt idx="49">
                  <c:v>99.49118687720547</c:v>
                </c:pt>
                <c:pt idx="50">
                  <c:v>97.00390720527533</c:v>
                </c:pt>
                <c:pt idx="51">
                  <c:v>94.57880952514345</c:v>
                </c:pt>
                <c:pt idx="52">
                  <c:v>92.21433928701486</c:v>
                </c:pt>
                <c:pt idx="53">
                  <c:v>89.90898080483949</c:v>
                </c:pt>
                <c:pt idx="54">
                  <c:v>87.6612562847185</c:v>
                </c:pt>
                <c:pt idx="55">
                  <c:v>85.46972487760054</c:v>
                </c:pt>
                <c:pt idx="56">
                  <c:v>83.33298175566053</c:v>
                </c:pt>
                <c:pt idx="57">
                  <c:v>81.249657211769</c:v>
                </c:pt>
                <c:pt idx="58">
                  <c:v>79.21841578147477</c:v>
                </c:pt>
                <c:pt idx="59">
                  <c:v>77.2379553869379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875616"/>
        <c:axId val="463876976"/>
      </c:scatterChart>
      <c:valAx>
        <c:axId val="46387561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463876976"/>
        <c:crosses val="autoZero"/>
        <c:crossBetween val="midCat"/>
      </c:valAx>
      <c:valAx>
        <c:axId val="46387697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463875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DICE'!$C$1</c:f>
              <c:strCache>
                <c:ptCount val="1"/>
                <c:pt idx="0">
                  <c:v>Sigma (industrial, MTCO2/$1000 2000 US$)</c:v>
                </c:pt>
              </c:strCache>
            </c:strRef>
          </c:tx>
          <c:spPr>
            <a:ln w="12700"/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165168635170604"/>
                  <c:y val="-0.683209846342023"/>
                </c:manualLayout>
              </c:layout>
              <c:numFmt formatCode="General" sourceLinked="0"/>
            </c:trendlineLbl>
          </c:trendline>
          <c:xVal>
            <c:numRef>
              <c:f>'RAW DICE'!$A$2:$A$16385</c:f>
              <c:numCache>
                <c:formatCode>0.00</c:formatCode>
                <c:ptCount val="16384"/>
                <c:pt idx="0">
                  <c:v>2010.0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  <c:pt idx="9">
                  <c:v>2055.0</c:v>
                </c:pt>
                <c:pt idx="10">
                  <c:v>2060.0</c:v>
                </c:pt>
                <c:pt idx="11">
                  <c:v>2065.0</c:v>
                </c:pt>
                <c:pt idx="12">
                  <c:v>2070.0</c:v>
                </c:pt>
                <c:pt idx="13">
                  <c:v>2075.0</c:v>
                </c:pt>
                <c:pt idx="14">
                  <c:v>2080.0</c:v>
                </c:pt>
                <c:pt idx="15">
                  <c:v>2085.0</c:v>
                </c:pt>
                <c:pt idx="16">
                  <c:v>2090.0</c:v>
                </c:pt>
                <c:pt idx="17">
                  <c:v>2095.0</c:v>
                </c:pt>
                <c:pt idx="18">
                  <c:v>2100.0</c:v>
                </c:pt>
                <c:pt idx="19">
                  <c:v>2105.0</c:v>
                </c:pt>
                <c:pt idx="20">
                  <c:v>2110.0</c:v>
                </c:pt>
                <c:pt idx="21">
                  <c:v>2115.0</c:v>
                </c:pt>
                <c:pt idx="22">
                  <c:v>2120.0</c:v>
                </c:pt>
                <c:pt idx="23">
                  <c:v>2125.0</c:v>
                </c:pt>
                <c:pt idx="24">
                  <c:v>2130.0</c:v>
                </c:pt>
                <c:pt idx="25">
                  <c:v>2135.0</c:v>
                </c:pt>
                <c:pt idx="26">
                  <c:v>2140.0</c:v>
                </c:pt>
                <c:pt idx="27">
                  <c:v>2145.0</c:v>
                </c:pt>
                <c:pt idx="28">
                  <c:v>2150.0</c:v>
                </c:pt>
                <c:pt idx="29">
                  <c:v>2155.0</c:v>
                </c:pt>
                <c:pt idx="30">
                  <c:v>2160.0</c:v>
                </c:pt>
                <c:pt idx="31">
                  <c:v>2165.0</c:v>
                </c:pt>
                <c:pt idx="32">
                  <c:v>2170.0</c:v>
                </c:pt>
                <c:pt idx="33">
                  <c:v>2175.0</c:v>
                </c:pt>
                <c:pt idx="34">
                  <c:v>2180.0</c:v>
                </c:pt>
                <c:pt idx="35">
                  <c:v>2185.0</c:v>
                </c:pt>
                <c:pt idx="36">
                  <c:v>2190.0</c:v>
                </c:pt>
                <c:pt idx="37">
                  <c:v>2195.0</c:v>
                </c:pt>
                <c:pt idx="38">
                  <c:v>2200.0</c:v>
                </c:pt>
                <c:pt idx="39">
                  <c:v>2205.0</c:v>
                </c:pt>
                <c:pt idx="40">
                  <c:v>2210.0</c:v>
                </c:pt>
                <c:pt idx="41">
                  <c:v>2215.0</c:v>
                </c:pt>
                <c:pt idx="42">
                  <c:v>2220.0</c:v>
                </c:pt>
                <c:pt idx="43">
                  <c:v>2225.0</c:v>
                </c:pt>
                <c:pt idx="44">
                  <c:v>2230.0</c:v>
                </c:pt>
                <c:pt idx="45">
                  <c:v>2235.0</c:v>
                </c:pt>
                <c:pt idx="46">
                  <c:v>2240.0</c:v>
                </c:pt>
                <c:pt idx="47">
                  <c:v>2245.0</c:v>
                </c:pt>
                <c:pt idx="48">
                  <c:v>2250.0</c:v>
                </c:pt>
                <c:pt idx="49">
                  <c:v>2255.0</c:v>
                </c:pt>
                <c:pt idx="50">
                  <c:v>2260.0</c:v>
                </c:pt>
                <c:pt idx="51">
                  <c:v>2265.0</c:v>
                </c:pt>
                <c:pt idx="52">
                  <c:v>2270.0</c:v>
                </c:pt>
                <c:pt idx="53">
                  <c:v>2275.0</c:v>
                </c:pt>
                <c:pt idx="54">
                  <c:v>2280.0</c:v>
                </c:pt>
                <c:pt idx="55">
                  <c:v>2285.0</c:v>
                </c:pt>
                <c:pt idx="56">
                  <c:v>2290.0</c:v>
                </c:pt>
                <c:pt idx="57">
                  <c:v>2295.0</c:v>
                </c:pt>
                <c:pt idx="58">
                  <c:v>2300.0</c:v>
                </c:pt>
                <c:pt idx="59">
                  <c:v>2305.0</c:v>
                </c:pt>
              </c:numCache>
            </c:numRef>
          </c:xVal>
          <c:yVal>
            <c:numRef>
              <c:f>'RAW DICE'!$C$2:$C$16385</c:f>
              <c:numCache>
                <c:formatCode>General</c:formatCode>
                <c:ptCount val="16384"/>
                <c:pt idx="0">
                  <c:v>0.488982524271845</c:v>
                </c:pt>
                <c:pt idx="1">
                  <c:v>0.465134565154013</c:v>
                </c:pt>
                <c:pt idx="2">
                  <c:v>0.442560089916798</c:v>
                </c:pt>
                <c:pt idx="3">
                  <c:v>0.421185775212796</c:v>
                </c:pt>
                <c:pt idx="4">
                  <c:v>0.400942802638816</c:v>
                </c:pt>
                <c:pt idx="5">
                  <c:v>0.381766565630223</c:v>
                </c:pt>
                <c:pt idx="6">
                  <c:v>0.363596396431847</c:v>
                </c:pt>
                <c:pt idx="7">
                  <c:v>0.346375311704531</c:v>
                </c:pt>
                <c:pt idx="8">
                  <c:v>0.330049775434362</c:v>
                </c:pt>
                <c:pt idx="9">
                  <c:v>0.314569477911115</c:v>
                </c:pt>
                <c:pt idx="10">
                  <c:v>0.299887129634287</c:v>
                </c:pt>
                <c:pt idx="11">
                  <c:v>0.285958269089744</c:v>
                </c:pt>
                <c:pt idx="12">
                  <c:v>0.272741083418179</c:v>
                </c:pt>
                <c:pt idx="13">
                  <c:v>0.260196241068715</c:v>
                </c:pt>
                <c:pt idx="14">
                  <c:v>0.24828673559756</c:v>
                </c:pt>
                <c:pt idx="15">
                  <c:v>0.236977739833175</c:v>
                </c:pt>
                <c:pt idx="16">
                  <c:v>0.226236469686207</c:v>
                </c:pt>
                <c:pt idx="17">
                  <c:v>0.216032056934931</c:v>
                </c:pt>
                <c:pt idx="18">
                  <c:v>0.206335430365519</c:v>
                </c:pt>
                <c:pt idx="19">
                  <c:v>0.197119204691253</c:v>
                </c:pt>
                <c:pt idx="20">
                  <c:v>0.188357576716334</c:v>
                </c:pt>
                <c:pt idx="21">
                  <c:v>0.180026228248278</c:v>
                </c:pt>
                <c:pt idx="22">
                  <c:v>0.172102235298417</c:v>
                </c:pt>
                <c:pt idx="23">
                  <c:v>0.164563983142848</c:v>
                </c:pt>
                <c:pt idx="24">
                  <c:v>0.157391086846607</c:v>
                </c:pt>
                <c:pt idx="25">
                  <c:v>0.150564316881998</c:v>
                </c:pt>
                <c:pt idx="26">
                  <c:v>0.144065529498082</c:v>
                </c:pt>
                <c:pt idx="27">
                  <c:v>0.137877601522476</c:v>
                </c:pt>
                <c:pt idx="28">
                  <c:v>0.131984369299024</c:v>
                </c:pt>
                <c:pt idx="29">
                  <c:v>0.12637057148563</c:v>
                </c:pt>
                <c:pt idx="30">
                  <c:v>0.121021795455763</c:v>
                </c:pt>
                <c:pt idx="31">
                  <c:v>0.115924427065009</c:v>
                </c:pt>
                <c:pt idx="32">
                  <c:v>0.111065603560555</c:v>
                </c:pt>
                <c:pt idx="33">
                  <c:v>0.106433169426854</c:v>
                </c:pt>
                <c:pt idx="34">
                  <c:v>0.102015634974949</c:v>
                </c:pt>
                <c:pt idx="35">
                  <c:v>0.0978021374961542</c:v>
                </c:pt>
                <c:pt idx="36">
                  <c:v>0.093782404813064</c:v>
                </c:pt>
                <c:pt idx="37">
                  <c:v>0.0899467210722412</c:v>
                </c:pt>
                <c:pt idx="38">
                  <c:v>0.0862858946335391</c:v>
                </c:pt>
                <c:pt idx="39">
                  <c:v>0.0827912279208269</c:v>
                </c:pt>
                <c:pt idx="40">
                  <c:v>0.0794544891080304</c:v>
                </c:pt>
                <c:pt idx="41">
                  <c:v>0.0762678855228946</c:v>
                </c:pt>
                <c:pt idx="42">
                  <c:v>0.073224038658766</c:v>
                </c:pt>
                <c:pt idx="43">
                  <c:v>0.0703159606920354</c:v>
                </c:pt>
                <c:pt idx="44">
                  <c:v>0.0675370324097124</c:v>
                </c:pt>
                <c:pt idx="45">
                  <c:v>0.0648809824579541</c:v>
                </c:pt>
                <c:pt idx="46">
                  <c:v>0.0623418678282826</c:v>
                </c:pt>
                <c:pt idx="47">
                  <c:v>0.0599140555037297</c:v>
                </c:pt>
                <c:pt idx="48">
                  <c:v>0.0575922051922695</c:v>
                </c:pt>
                <c:pt idx="49">
                  <c:v>0.0553712530796687</c:v>
                </c:pt>
                <c:pt idx="50">
                  <c:v>0.0532463965383296</c:v>
                </c:pt>
                <c:pt idx="51">
                  <c:v>0.0512130797328392</c:v>
                </c:pt>
                <c:pt idx="52">
                  <c:v>0.049266980066793</c:v>
                </c:pt>
                <c:pt idx="53">
                  <c:v>0.0474039954190599</c:v>
                </c:pt>
                <c:pt idx="54">
                  <c:v>0.0456202321210036</c:v>
                </c:pt>
                <c:pt idx="55">
                  <c:v>0.0439119936293012</c:v>
                </c:pt>
                <c:pt idx="56">
                  <c:v>0.0422757698519136</c:v>
                </c:pt>
                <c:pt idx="57">
                  <c:v>0.0407082270874824</c:v>
                </c:pt>
                <c:pt idx="58">
                  <c:v>0.0392061985409609</c:v>
                </c:pt>
                <c:pt idx="59">
                  <c:v>0.0377666753806586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91888"/>
        <c:axId val="498632912"/>
      </c:scatterChart>
      <c:valAx>
        <c:axId val="49859188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498632912"/>
        <c:crosses val="autoZero"/>
        <c:crossBetween val="midCat"/>
      </c:valAx>
      <c:valAx>
        <c:axId val="498632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98591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0</xdr:row>
      <xdr:rowOff>158750</xdr:rowOff>
    </xdr:from>
    <xdr:to>
      <xdr:col>10</xdr:col>
      <xdr:colOff>1188936</xdr:colOff>
      <xdr:row>17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266701</xdr:colOff>
      <xdr:row>18</xdr:row>
      <xdr:rowOff>120650</xdr:rowOff>
    </xdr:from>
    <xdr:to>
      <xdr:col>11</xdr:col>
      <xdr:colOff>1</xdr:colOff>
      <xdr:row>34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2"/>
  <sheetViews>
    <sheetView tabSelected="1" topLeftCell="B1" workbookViewId="0">
      <selection activeCell="N20" sqref="N20"/>
    </sheetView>
  </sheetViews>
  <sheetFormatPr baseColWidth="10" defaultRowHeight="16" x14ac:dyDescent="0.2"/>
  <cols>
    <col min="1" max="1" width="10.83203125" style="1"/>
    <col min="2" max="2" width="40.33203125" bestFit="1" customWidth="1"/>
    <col min="3" max="3" width="36.33203125" bestFit="1" customWidth="1"/>
    <col min="10" max="11" width="16.5" customWidth="1"/>
    <col min="12" max="15" width="7.6640625" customWidth="1"/>
    <col min="17" max="17" width="40.33203125" bestFit="1" customWidth="1"/>
    <col min="18" max="18" width="36.33203125" bestFit="1" customWidth="1"/>
  </cols>
  <sheetData>
    <row r="1" spans="1:18" x14ac:dyDescent="0.2">
      <c r="B1" t="s">
        <v>0</v>
      </c>
      <c r="C1" t="s">
        <v>1</v>
      </c>
      <c r="Q1" t="s">
        <v>0</v>
      </c>
      <c r="R1" t="s">
        <v>1</v>
      </c>
    </row>
    <row r="2" spans="1:18" x14ac:dyDescent="0.2">
      <c r="A2" s="1">
        <v>2010</v>
      </c>
      <c r="B2">
        <v>344</v>
      </c>
      <c r="C2">
        <v>0.48898252427184469</v>
      </c>
      <c r="P2">
        <v>2010</v>
      </c>
      <c r="Q2">
        <f>(P2^(-10.91))*(4*10^38)</f>
        <v>366.59877115829778</v>
      </c>
      <c r="R2">
        <f>($N$3*P2^2)+($N$4*P2)+$N$5</f>
        <v>0.45548778848799287</v>
      </c>
    </row>
    <row r="3" spans="1:18" x14ac:dyDescent="0.2">
      <c r="A3" s="1">
        <v>2015</v>
      </c>
      <c r="B3">
        <v>335.4</v>
      </c>
      <c r="C3">
        <v>0.46513456515401325</v>
      </c>
      <c r="M3" t="s">
        <v>2</v>
      </c>
      <c r="N3">
        <f xml:space="preserve"> 6.25910388 * 0.000001</f>
        <v>6.2591038799999996E-6</v>
      </c>
      <c r="P3">
        <v>2011</v>
      </c>
      <c r="Q3">
        <f t="shared" ref="Q3:Q66" si="0">(P3^(-10.91))*(4*10^38)</f>
        <v>364.61480679030205</v>
      </c>
      <c r="R3">
        <f t="shared" ref="R3:R5" si="1">($N$3*P3^2)+($N$4*P3)+$N$5</f>
        <v>0.45230390747947169</v>
      </c>
    </row>
    <row r="4" spans="1:18" x14ac:dyDescent="0.2">
      <c r="A4" s="1">
        <v>2020</v>
      </c>
      <c r="B4">
        <v>327.01499999999999</v>
      </c>
      <c r="C4">
        <v>0.44256008991679779</v>
      </c>
      <c r="M4" t="s">
        <v>3</v>
      </c>
      <c r="N4">
        <v>-2.8351737710000002E-2</v>
      </c>
      <c r="P4">
        <v>2012</v>
      </c>
      <c r="Q4">
        <f t="shared" si="0"/>
        <v>362.64255758377766</v>
      </c>
      <c r="R4">
        <f t="shared" si="1"/>
        <v>0.44913254467871155</v>
      </c>
    </row>
    <row r="5" spans="1:18" x14ac:dyDescent="0.2">
      <c r="A5" s="1">
        <v>2025</v>
      </c>
      <c r="B5">
        <v>318.83962499999996</v>
      </c>
      <c r="C5">
        <v>0.42118577521279577</v>
      </c>
      <c r="M5" t="s">
        <v>4</v>
      </c>
      <c r="N5">
        <v>32.155074999999997</v>
      </c>
      <c r="P5">
        <v>2013</v>
      </c>
      <c r="Q5">
        <f t="shared" si="0"/>
        <v>360.68194859043359</v>
      </c>
      <c r="R5">
        <f t="shared" si="1"/>
        <v>0.44597370008570891</v>
      </c>
    </row>
    <row r="6" spans="1:18" x14ac:dyDescent="0.2">
      <c r="A6" s="1">
        <v>2030</v>
      </c>
      <c r="B6">
        <v>310.86863437499994</v>
      </c>
      <c r="C6">
        <v>0.40094280263881599</v>
      </c>
      <c r="P6">
        <v>2014</v>
      </c>
      <c r="Q6">
        <f t="shared" si="0"/>
        <v>358.73290537831758</v>
      </c>
      <c r="R6">
        <f t="shared" ref="R6:R69" si="2">($N$3*P6^2)+($N$4*P6)+$N$5</f>
        <v>0.44282737370047087</v>
      </c>
    </row>
    <row r="7" spans="1:18" x14ac:dyDescent="0.2">
      <c r="A7" s="1">
        <v>2035</v>
      </c>
      <c r="B7">
        <v>303.09691851562496</v>
      </c>
      <c r="C7">
        <v>0.38176656563022343</v>
      </c>
      <c r="P7">
        <v>2015</v>
      </c>
      <c r="Q7">
        <f t="shared" si="0"/>
        <v>356.7953540280642</v>
      </c>
      <c r="R7">
        <f t="shared" si="2"/>
        <v>0.43969356552298677</v>
      </c>
    </row>
    <row r="8" spans="1:18" x14ac:dyDescent="0.2">
      <c r="A8" s="1">
        <v>2040</v>
      </c>
      <c r="B8">
        <v>295.51949555273433</v>
      </c>
      <c r="C8">
        <v>0.36359639643184688</v>
      </c>
      <c r="P8">
        <v>2016</v>
      </c>
      <c r="Q8">
        <f t="shared" si="0"/>
        <v>354.86922112906427</v>
      </c>
      <c r="R8">
        <f t="shared" si="2"/>
        <v>0.43657227555327083</v>
      </c>
    </row>
    <row r="9" spans="1:18" x14ac:dyDescent="0.2">
      <c r="A9" s="1">
        <v>2045</v>
      </c>
      <c r="B9">
        <v>288.13150816391595</v>
      </c>
      <c r="C9">
        <v>0.3463753117045314</v>
      </c>
      <c r="P9">
        <v>2017</v>
      </c>
      <c r="Q9">
        <f t="shared" si="0"/>
        <v>352.95443377575759</v>
      </c>
      <c r="R9">
        <f t="shared" si="2"/>
        <v>0.43346350379131593</v>
      </c>
    </row>
    <row r="10" spans="1:18" x14ac:dyDescent="0.2">
      <c r="A10" s="1">
        <v>2050</v>
      </c>
      <c r="B10">
        <v>280.92822045981802</v>
      </c>
      <c r="C10">
        <v>0.33004977543436226</v>
      </c>
      <c r="P10">
        <v>2018</v>
      </c>
      <c r="Q10">
        <f t="shared" si="0"/>
        <v>351.05091956386201</v>
      </c>
      <c r="R10">
        <f t="shared" si="2"/>
        <v>0.43036725023711142</v>
      </c>
    </row>
    <row r="11" spans="1:18" x14ac:dyDescent="0.2">
      <c r="A11" s="1">
        <v>2055</v>
      </c>
      <c r="B11">
        <v>273.90501494832256</v>
      </c>
      <c r="C11">
        <v>0.31456947791111545</v>
      </c>
      <c r="P11">
        <v>2019</v>
      </c>
      <c r="Q11">
        <f t="shared" si="0"/>
        <v>349.1586065867192</v>
      </c>
      <c r="R11">
        <f t="shared" si="2"/>
        <v>0.42728351489067506</v>
      </c>
    </row>
    <row r="12" spans="1:18" x14ac:dyDescent="0.2">
      <c r="A12" s="1">
        <v>2060</v>
      </c>
      <c r="B12">
        <v>267.05738957461449</v>
      </c>
      <c r="C12">
        <v>0.29988712963428726</v>
      </c>
      <c r="P12">
        <v>2020</v>
      </c>
      <c r="Q12">
        <f t="shared" si="0"/>
        <v>347.27742343161793</v>
      </c>
      <c r="R12">
        <f t="shared" si="2"/>
        <v>0.4242122977519891</v>
      </c>
    </row>
    <row r="13" spans="1:18" x14ac:dyDescent="0.2">
      <c r="A13" s="1">
        <v>2065</v>
      </c>
      <c r="B13">
        <v>260.3809548352491</v>
      </c>
      <c r="C13">
        <v>0.28595826908974353</v>
      </c>
      <c r="P13">
        <v>2021</v>
      </c>
      <c r="Q13">
        <f t="shared" si="0"/>
        <v>345.40729917614715</v>
      </c>
      <c r="R13">
        <f t="shared" si="2"/>
        <v>0.42115359882107128</v>
      </c>
    </row>
    <row r="14" spans="1:18" x14ac:dyDescent="0.2">
      <c r="A14" s="1">
        <v>2070</v>
      </c>
      <c r="B14">
        <v>253.87143096436787</v>
      </c>
      <c r="C14">
        <v>0.27274108341817926</v>
      </c>
      <c r="P14">
        <v>2022</v>
      </c>
      <c r="Q14">
        <f t="shared" si="0"/>
        <v>343.54816338461148</v>
      </c>
      <c r="R14">
        <f t="shared" si="2"/>
        <v>0.41810741809790741</v>
      </c>
    </row>
    <row r="15" spans="1:18" x14ac:dyDescent="0.2">
      <c r="A15" s="1">
        <v>2075</v>
      </c>
      <c r="B15">
        <v>247.52464519025867</v>
      </c>
      <c r="C15">
        <v>0.26019624106871514</v>
      </c>
      <c r="P15">
        <v>2023</v>
      </c>
      <c r="Q15">
        <f t="shared" si="0"/>
        <v>341.69994610444098</v>
      </c>
      <c r="R15">
        <f t="shared" si="2"/>
        <v>0.41507375558251169</v>
      </c>
    </row>
    <row r="16" spans="1:18" x14ac:dyDescent="0.2">
      <c r="A16" s="1">
        <v>2080</v>
      </c>
      <c r="B16">
        <v>241.33652906050219</v>
      </c>
      <c r="C16">
        <v>0.24828673559755968</v>
      </c>
      <c r="P16">
        <v>2024</v>
      </c>
      <c r="Q16">
        <f t="shared" si="0"/>
        <v>339.86257786262865</v>
      </c>
      <c r="R16">
        <f t="shared" si="2"/>
        <v>0.41205261127487347</v>
      </c>
    </row>
    <row r="17" spans="1:18" x14ac:dyDescent="0.2">
      <c r="A17" s="1">
        <v>2085</v>
      </c>
      <c r="B17">
        <v>235.30311583398964</v>
      </c>
      <c r="C17">
        <v>0.23697773983317538</v>
      </c>
      <c r="P17">
        <v>2025</v>
      </c>
      <c r="Q17">
        <f t="shared" si="0"/>
        <v>338.03598966223524</v>
      </c>
      <c r="R17">
        <f t="shared" si="2"/>
        <v>0.40904398517498919</v>
      </c>
    </row>
    <row r="18" spans="1:18" x14ac:dyDescent="0.2">
      <c r="A18" s="1">
        <v>2090</v>
      </c>
      <c r="B18">
        <v>229.42053793813989</v>
      </c>
      <c r="C18">
        <v>0.22623646968620664</v>
      </c>
      <c r="P18">
        <v>2026</v>
      </c>
      <c r="Q18">
        <f t="shared" si="0"/>
        <v>336.22011297887263</v>
      </c>
      <c r="R18">
        <f t="shared" si="2"/>
        <v>0.40604787728287306</v>
      </c>
    </row>
    <row r="19" spans="1:18" x14ac:dyDescent="0.2">
      <c r="A19" s="1">
        <v>2095</v>
      </c>
      <c r="B19">
        <v>223.68502448968638</v>
      </c>
      <c r="C19">
        <v>0.21603205693493088</v>
      </c>
      <c r="P19">
        <v>2027</v>
      </c>
      <c r="Q19">
        <f t="shared" si="0"/>
        <v>334.41487975724851</v>
      </c>
      <c r="R19">
        <f t="shared" si="2"/>
        <v>0.40306428759851087</v>
      </c>
    </row>
    <row r="20" spans="1:18" x14ac:dyDescent="0.2">
      <c r="A20" s="1">
        <v>2100</v>
      </c>
      <c r="B20">
        <v>218.09289887744421</v>
      </c>
      <c r="C20">
        <v>0.20633543036551905</v>
      </c>
      <c r="P20">
        <v>2028</v>
      </c>
      <c r="Q20">
        <f t="shared" si="0"/>
        <v>332.62022240770955</v>
      </c>
      <c r="R20">
        <f t="shared" si="2"/>
        <v>0.40009321612191329</v>
      </c>
    </row>
    <row r="21" spans="1:18" x14ac:dyDescent="0.2">
      <c r="A21" s="1">
        <v>2105</v>
      </c>
      <c r="B21">
        <v>212.64057640550811</v>
      </c>
      <c r="C21">
        <v>0.19711920469125327</v>
      </c>
      <c r="P21">
        <v>2029</v>
      </c>
      <c r="Q21">
        <f t="shared" si="0"/>
        <v>330.83607380284957</v>
      </c>
      <c r="R21">
        <f t="shared" si="2"/>
        <v>0.39713466285306964</v>
      </c>
    </row>
    <row r="22" spans="1:18" x14ac:dyDescent="0.2">
      <c r="A22" s="1">
        <v>2110</v>
      </c>
      <c r="B22">
        <v>207.3245619953704</v>
      </c>
      <c r="C22">
        <v>0.18835757671633377</v>
      </c>
      <c r="P22">
        <v>2030</v>
      </c>
      <c r="Q22">
        <f t="shared" si="0"/>
        <v>329.06236727411107</v>
      </c>
      <c r="R22">
        <f t="shared" si="2"/>
        <v>0.3941886277919906</v>
      </c>
    </row>
    <row r="23" spans="1:18" x14ac:dyDescent="0.2">
      <c r="A23" s="1">
        <v>2115</v>
      </c>
      <c r="B23">
        <v>202.14144794548614</v>
      </c>
      <c r="C23">
        <v>0.1800262282482781</v>
      </c>
      <c r="P23">
        <v>2031</v>
      </c>
      <c r="Q23">
        <f t="shared" si="0"/>
        <v>327.2990366084274</v>
      </c>
      <c r="R23">
        <f t="shared" si="2"/>
        <v>0.39125511093866905</v>
      </c>
    </row>
    <row r="24" spans="1:18" x14ac:dyDescent="0.2">
      <c r="A24" s="1">
        <v>2120</v>
      </c>
      <c r="B24">
        <v>197.08791174684899</v>
      </c>
      <c r="C24">
        <v>0.17210223529841748</v>
      </c>
      <c r="P24">
        <v>2032</v>
      </c>
      <c r="Q24">
        <f t="shared" si="0"/>
        <v>325.54601604488636</v>
      </c>
      <c r="R24">
        <f t="shared" si="2"/>
        <v>0.3883341122931121</v>
      </c>
    </row>
    <row r="25" spans="1:18" x14ac:dyDescent="0.2">
      <c r="A25" s="1">
        <v>2125</v>
      </c>
      <c r="B25">
        <v>192.16071395317775</v>
      </c>
      <c r="C25">
        <v>0.16456398314284804</v>
      </c>
      <c r="P25">
        <v>2033</v>
      </c>
      <c r="Q25">
        <f t="shared" si="0"/>
        <v>323.80324027142512</v>
      </c>
      <c r="R25">
        <f t="shared" si="2"/>
        <v>0.3854256318553162</v>
      </c>
    </row>
    <row r="26" spans="1:18" x14ac:dyDescent="0.2">
      <c r="A26" s="1">
        <v>2130</v>
      </c>
      <c r="B26">
        <v>187.35669610434829</v>
      </c>
      <c r="C26">
        <v>0.15739108684660658</v>
      </c>
      <c r="P26">
        <v>2034</v>
      </c>
      <c r="Q26">
        <f t="shared" si="0"/>
        <v>322.07064442153603</v>
      </c>
      <c r="R26">
        <f t="shared" si="2"/>
        <v>0.38252966962527069</v>
      </c>
    </row>
    <row r="27" spans="1:18" x14ac:dyDescent="0.2">
      <c r="A27" s="1">
        <v>2135</v>
      </c>
      <c r="B27">
        <v>182.67277870173959</v>
      </c>
      <c r="C27">
        <v>0.15056431688199842</v>
      </c>
      <c r="P27">
        <v>2035</v>
      </c>
      <c r="Q27">
        <f t="shared" si="0"/>
        <v>320.34816407103602</v>
      </c>
      <c r="R27">
        <f t="shared" si="2"/>
        <v>0.37964622560299333</v>
      </c>
    </row>
    <row r="28" spans="1:18" x14ac:dyDescent="0.2">
      <c r="A28" s="1">
        <v>2140</v>
      </c>
      <c r="B28">
        <v>178.10595923419609</v>
      </c>
      <c r="C28">
        <v>0.14406552949808246</v>
      </c>
      <c r="P28">
        <v>2036</v>
      </c>
      <c r="Q28">
        <f t="shared" si="0"/>
        <v>318.63573523480534</v>
      </c>
      <c r="R28">
        <f t="shared" si="2"/>
        <v>0.37677529978846991</v>
      </c>
    </row>
    <row r="29" spans="1:18" x14ac:dyDescent="0.2">
      <c r="A29" s="1">
        <v>2145</v>
      </c>
      <c r="B29">
        <v>173.65331025334117</v>
      </c>
      <c r="C29">
        <v>0.13787760152247575</v>
      </c>
      <c r="P29">
        <v>2037</v>
      </c>
      <c r="Q29">
        <f t="shared" si="0"/>
        <v>316.93329436360688</v>
      </c>
      <c r="R29">
        <f t="shared" si="2"/>
        <v>0.37391689218171109</v>
      </c>
    </row>
    <row r="30" spans="1:18" x14ac:dyDescent="0.2">
      <c r="A30" s="1">
        <v>2150</v>
      </c>
      <c r="B30">
        <v>169.31197749700763</v>
      </c>
      <c r="C30">
        <v>0.13198436929902402</v>
      </c>
      <c r="P30">
        <v>2038</v>
      </c>
      <c r="Q30">
        <f t="shared" si="0"/>
        <v>315.24077834089354</v>
      </c>
      <c r="R30">
        <f t="shared" si="2"/>
        <v>0.37107100278270977</v>
      </c>
    </row>
    <row r="31" spans="1:18" x14ac:dyDescent="0.2">
      <c r="A31" s="1">
        <v>2155</v>
      </c>
      <c r="B31">
        <v>165.07917805958243</v>
      </c>
      <c r="C31">
        <v>0.12637057148562994</v>
      </c>
      <c r="P31">
        <v>2039</v>
      </c>
      <c r="Q31">
        <f t="shared" si="0"/>
        <v>313.55812447964593</v>
      </c>
      <c r="R31">
        <f t="shared" si="2"/>
        <v>0.36823763159147305</v>
      </c>
    </row>
    <row r="32" spans="1:18" x14ac:dyDescent="0.2">
      <c r="A32" s="1">
        <v>2160</v>
      </c>
      <c r="B32">
        <v>160.95219860809286</v>
      </c>
      <c r="C32">
        <v>0.12102179545576312</v>
      </c>
      <c r="P32">
        <v>2040</v>
      </c>
      <c r="Q32">
        <f t="shared" si="0"/>
        <v>311.88527051924649</v>
      </c>
      <c r="R32">
        <f t="shared" si="2"/>
        <v>0.36541677860799382</v>
      </c>
    </row>
    <row r="33" spans="1:18" x14ac:dyDescent="0.2">
      <c r="A33" s="1">
        <v>2165</v>
      </c>
      <c r="B33">
        <v>156.92839364289054</v>
      </c>
      <c r="C33">
        <v>0.11592442706500916</v>
      </c>
      <c r="P33">
        <v>2041</v>
      </c>
      <c r="Q33">
        <f t="shared" si="0"/>
        <v>310.22215462237978</v>
      </c>
      <c r="R33">
        <f t="shared" si="2"/>
        <v>0.36260844383227209</v>
      </c>
    </row>
    <row r="34" spans="1:18" x14ac:dyDescent="0.2">
      <c r="A34" s="1">
        <v>2170</v>
      </c>
      <c r="B34">
        <v>153.00518380181828</v>
      </c>
      <c r="C34">
        <v>0.11106560356055512</v>
      </c>
      <c r="P34">
        <v>2042</v>
      </c>
      <c r="Q34">
        <f t="shared" si="0"/>
        <v>308.56871537194229</v>
      </c>
      <c r="R34">
        <f t="shared" si="2"/>
        <v>0.35981262726431495</v>
      </c>
    </row>
    <row r="35" spans="1:18" x14ac:dyDescent="0.2">
      <c r="A35" s="1">
        <v>2175</v>
      </c>
      <c r="B35">
        <v>149.18005420677281</v>
      </c>
      <c r="C35">
        <v>0.10643316942685391</v>
      </c>
      <c r="P35">
        <v>2043</v>
      </c>
      <c r="Q35">
        <f t="shared" si="0"/>
        <v>306.92489176797181</v>
      </c>
      <c r="R35">
        <f t="shared" si="2"/>
        <v>0.35702932890411176</v>
      </c>
    </row>
    <row r="36" spans="1:18" x14ac:dyDescent="0.2">
      <c r="A36" s="1">
        <v>2180</v>
      </c>
      <c r="B36">
        <v>145.45055285160348</v>
      </c>
      <c r="C36">
        <v>0.10201563497494859</v>
      </c>
      <c r="P36">
        <v>2044</v>
      </c>
      <c r="Q36">
        <f t="shared" si="0"/>
        <v>305.29062322463682</v>
      </c>
      <c r="R36">
        <f t="shared" si="2"/>
        <v>0.35425854875167317</v>
      </c>
    </row>
    <row r="37" spans="1:18" x14ac:dyDescent="0.2">
      <c r="A37" s="1">
        <v>2185</v>
      </c>
      <c r="B37">
        <v>141.81428903031338</v>
      </c>
      <c r="C37">
        <v>9.7802137496154212E-2</v>
      </c>
      <c r="P37">
        <v>2045</v>
      </c>
      <c r="Q37">
        <f t="shared" si="0"/>
        <v>303.66584956719998</v>
      </c>
      <c r="R37">
        <f t="shared" si="2"/>
        <v>0.35150028680698853</v>
      </c>
    </row>
    <row r="38" spans="1:18" x14ac:dyDescent="0.2">
      <c r="A38" s="1">
        <v>2190</v>
      </c>
      <c r="B38">
        <v>138.26893180455554</v>
      </c>
      <c r="C38">
        <v>9.3782404813064046E-2</v>
      </c>
      <c r="P38">
        <v>2046</v>
      </c>
      <c r="Q38">
        <f t="shared" si="0"/>
        <v>302.0505110290494</v>
      </c>
      <c r="R38">
        <f t="shared" si="2"/>
        <v>0.34875454307007203</v>
      </c>
    </row>
    <row r="39" spans="1:18" x14ac:dyDescent="0.2">
      <c r="A39" s="1">
        <v>2195</v>
      </c>
      <c r="B39">
        <v>134.81220850944163</v>
      </c>
      <c r="C39">
        <v>8.9946721072241179E-2</v>
      </c>
      <c r="P39">
        <v>2047</v>
      </c>
      <c r="Q39">
        <f t="shared" si="0"/>
        <v>300.44454824871792</v>
      </c>
      <c r="R39">
        <f t="shared" si="2"/>
        <v>0.34602131754090948</v>
      </c>
    </row>
    <row r="40" spans="1:18" x14ac:dyDescent="0.2">
      <c r="A40" s="1">
        <v>2200</v>
      </c>
      <c r="B40">
        <v>131.44190329670559</v>
      </c>
      <c r="C40">
        <v>8.628589463353914E-2</v>
      </c>
      <c r="P40">
        <v>2048</v>
      </c>
      <c r="Q40">
        <f t="shared" si="0"/>
        <v>298.84790226694327</v>
      </c>
      <c r="R40">
        <f t="shared" si="2"/>
        <v>0.34330061021951153</v>
      </c>
    </row>
    <row r="41" spans="1:18" x14ac:dyDescent="0.2">
      <c r="A41" s="1">
        <v>2205</v>
      </c>
      <c r="B41">
        <v>128.15585571428795</v>
      </c>
      <c r="C41">
        <v>8.2791227920826896E-2</v>
      </c>
      <c r="P41">
        <v>2049</v>
      </c>
      <c r="Q41">
        <f t="shared" si="0"/>
        <v>297.26051452375845</v>
      </c>
      <c r="R41">
        <f t="shared" si="2"/>
        <v>0.34059242110587462</v>
      </c>
    </row>
    <row r="42" spans="1:18" x14ac:dyDescent="0.2">
      <c r="A42" s="1">
        <v>2210</v>
      </c>
      <c r="B42">
        <v>124.95195932143075</v>
      </c>
      <c r="C42">
        <v>7.9454489108030366E-2</v>
      </c>
      <c r="P42">
        <v>2050</v>
      </c>
      <c r="Q42">
        <f t="shared" si="0"/>
        <v>295.68232685559309</v>
      </c>
      <c r="R42">
        <f t="shared" si="2"/>
        <v>0.33789675019999166</v>
      </c>
    </row>
    <row r="43" spans="1:18" x14ac:dyDescent="0.2">
      <c r="A43" s="1">
        <v>2215</v>
      </c>
      <c r="B43">
        <v>121.82816033839498</v>
      </c>
      <c r="C43">
        <v>7.6267885522894624E-2</v>
      </c>
      <c r="P43">
        <v>2051</v>
      </c>
      <c r="Q43">
        <f t="shared" si="0"/>
        <v>294.11328149237983</v>
      </c>
      <c r="R43">
        <f t="shared" si="2"/>
        <v>0.33521359750187329</v>
      </c>
    </row>
    <row r="44" spans="1:18" x14ac:dyDescent="0.2">
      <c r="A44" s="1">
        <v>2220</v>
      </c>
      <c r="B44">
        <v>118.7824563299351</v>
      </c>
      <c r="C44">
        <v>7.3224038658766005E-2</v>
      </c>
      <c r="P44">
        <v>2052</v>
      </c>
      <c r="Q44">
        <f t="shared" si="0"/>
        <v>292.55332105472473</v>
      </c>
      <c r="R44">
        <f t="shared" si="2"/>
        <v>0.33254296301150887</v>
      </c>
    </row>
    <row r="45" spans="1:18" x14ac:dyDescent="0.2">
      <c r="A45" s="1">
        <v>2225</v>
      </c>
      <c r="B45">
        <v>115.81289492168672</v>
      </c>
      <c r="C45">
        <v>7.031596069203537E-2</v>
      </c>
      <c r="P45">
        <v>2053</v>
      </c>
      <c r="Q45">
        <f t="shared" si="0"/>
        <v>291.00238855106232</v>
      </c>
      <c r="R45">
        <f t="shared" si="2"/>
        <v>0.32988484672891261</v>
      </c>
    </row>
    <row r="46" spans="1:18" x14ac:dyDescent="0.2">
      <c r="A46" s="1">
        <v>2230</v>
      </c>
      <c r="B46">
        <v>112.91757254864454</v>
      </c>
      <c r="C46">
        <v>6.7537032409712414E-2</v>
      </c>
      <c r="P46">
        <v>2054</v>
      </c>
      <c r="Q46">
        <f t="shared" si="0"/>
        <v>289.46042737486204</v>
      </c>
      <c r="R46">
        <f t="shared" si="2"/>
        <v>0.32723924865407028</v>
      </c>
    </row>
    <row r="47" spans="1:18" x14ac:dyDescent="0.2">
      <c r="A47" s="1">
        <v>2235</v>
      </c>
      <c r="B47">
        <v>110.09463323492842</v>
      </c>
      <c r="C47">
        <v>6.4880982457954123E-2</v>
      </c>
      <c r="P47">
        <v>2055</v>
      </c>
      <c r="Q47">
        <f t="shared" si="0"/>
        <v>287.92738130182261</v>
      </c>
      <c r="R47">
        <f t="shared" si="2"/>
        <v>0.32460616878699255</v>
      </c>
    </row>
    <row r="48" spans="1:18" x14ac:dyDescent="0.2">
      <c r="A48" s="1">
        <v>2240</v>
      </c>
      <c r="B48">
        <v>107.34226740405521</v>
      </c>
      <c r="C48">
        <v>6.2341867828282604E-2</v>
      </c>
      <c r="P48">
        <v>2056</v>
      </c>
      <c r="Q48">
        <f t="shared" si="0"/>
        <v>286.40319448712506</v>
      </c>
      <c r="R48">
        <f t="shared" si="2"/>
        <v>0.32198560712766877</v>
      </c>
    </row>
    <row r="49" spans="1:18" x14ac:dyDescent="0.2">
      <c r="A49" s="1">
        <v>2245</v>
      </c>
      <c r="B49">
        <v>104.65871071895383</v>
      </c>
      <c r="C49">
        <v>5.991405550372976E-2</v>
      </c>
      <c r="P49">
        <v>2057</v>
      </c>
      <c r="Q49">
        <f t="shared" si="0"/>
        <v>284.8878114626624</v>
      </c>
      <c r="R49">
        <f t="shared" si="2"/>
        <v>0.31937756367610959</v>
      </c>
    </row>
    <row r="50" spans="1:18" x14ac:dyDescent="0.2">
      <c r="A50" s="1">
        <v>2250</v>
      </c>
      <c r="B50">
        <v>102.04224295097998</v>
      </c>
      <c r="C50">
        <v>5.7592205192269555E-2</v>
      </c>
      <c r="P50">
        <v>2058</v>
      </c>
      <c r="Q50">
        <f t="shared" si="0"/>
        <v>283.38117713435986</v>
      </c>
      <c r="R50">
        <f t="shared" si="2"/>
        <v>0.31678203843231501</v>
      </c>
    </row>
    <row r="51" spans="1:18" x14ac:dyDescent="0.2">
      <c r="A51" s="1">
        <v>2255</v>
      </c>
      <c r="B51">
        <v>99.491186877205479</v>
      </c>
      <c r="C51">
        <v>5.5371253079668684E-2</v>
      </c>
      <c r="P51">
        <v>2059</v>
      </c>
      <c r="Q51">
        <f t="shared" si="0"/>
        <v>281.88323677942981</v>
      </c>
      <c r="R51">
        <f t="shared" si="2"/>
        <v>0.31419903139627081</v>
      </c>
    </row>
    <row r="52" spans="1:18" x14ac:dyDescent="0.2">
      <c r="A52" s="1">
        <v>2260</v>
      </c>
      <c r="B52">
        <v>97.00390720527534</v>
      </c>
      <c r="C52">
        <v>5.3246396538329618E-2</v>
      </c>
      <c r="P52">
        <v>2060</v>
      </c>
      <c r="Q52">
        <f t="shared" si="0"/>
        <v>280.39393604370957</v>
      </c>
      <c r="R52">
        <f t="shared" si="2"/>
        <v>0.31162854256799477</v>
      </c>
    </row>
    <row r="53" spans="1:18" x14ac:dyDescent="0.2">
      <c r="A53" s="1">
        <v>2265</v>
      </c>
      <c r="B53">
        <v>94.578809525143456</v>
      </c>
      <c r="C53">
        <v>5.1213079732839228E-2</v>
      </c>
      <c r="P53">
        <v>2061</v>
      </c>
      <c r="Q53">
        <f t="shared" si="0"/>
        <v>278.91322093900692</v>
      </c>
      <c r="R53">
        <f t="shared" si="2"/>
        <v>0.30907057194746912</v>
      </c>
    </row>
    <row r="54" spans="1:18" x14ac:dyDescent="0.2">
      <c r="A54" s="1">
        <v>2270</v>
      </c>
      <c r="B54">
        <v>92.214339287014866</v>
      </c>
      <c r="C54">
        <v>4.9266980066793017E-2</v>
      </c>
      <c r="P54">
        <v>2062</v>
      </c>
      <c r="Q54">
        <f t="shared" si="0"/>
        <v>277.44103784044984</v>
      </c>
      <c r="R54">
        <f t="shared" si="2"/>
        <v>0.30652511953471162</v>
      </c>
    </row>
    <row r="55" spans="1:18" x14ac:dyDescent="0.2">
      <c r="A55" s="1">
        <v>2275</v>
      </c>
      <c r="B55">
        <v>89.908980804839487</v>
      </c>
      <c r="C55">
        <v>4.7403995419059923E-2</v>
      </c>
      <c r="P55">
        <v>2063</v>
      </c>
      <c r="Q55">
        <f t="shared" si="0"/>
        <v>275.97733348387328</v>
      </c>
      <c r="R55">
        <f t="shared" si="2"/>
        <v>0.30399218532970806</v>
      </c>
    </row>
    <row r="56" spans="1:18" x14ac:dyDescent="0.2">
      <c r="A56" s="1">
        <v>2280</v>
      </c>
      <c r="B56">
        <v>87.661256284718505</v>
      </c>
      <c r="C56">
        <v>4.5620232121003627E-2</v>
      </c>
      <c r="P56">
        <v>2064</v>
      </c>
      <c r="Q56">
        <f t="shared" si="0"/>
        <v>274.52205496320596</v>
      </c>
      <c r="R56">
        <f t="shared" si="2"/>
        <v>0.30147176933247266</v>
      </c>
    </row>
    <row r="57" spans="1:18" x14ac:dyDescent="0.2">
      <c r="A57" s="1">
        <v>2285</v>
      </c>
      <c r="B57">
        <v>85.469724877600541</v>
      </c>
      <c r="C57">
        <v>4.3911993629301163E-2</v>
      </c>
      <c r="P57">
        <v>2065</v>
      </c>
      <c r="Q57">
        <f t="shared" si="0"/>
        <v>273.07514972791625</v>
      </c>
      <c r="R57">
        <f t="shared" si="2"/>
        <v>0.29896387154299475</v>
      </c>
    </row>
    <row r="58" spans="1:18" x14ac:dyDescent="0.2">
      <c r="A58" s="1">
        <v>2290</v>
      </c>
      <c r="B58">
        <v>83.332981755660526</v>
      </c>
      <c r="C58">
        <v>4.22757698519136E-2</v>
      </c>
      <c r="P58">
        <v>2066</v>
      </c>
      <c r="Q58">
        <f t="shared" si="0"/>
        <v>271.63656558042697</v>
      </c>
      <c r="R58">
        <f t="shared" si="2"/>
        <v>0.29646849196127079</v>
      </c>
    </row>
    <row r="59" spans="1:18" x14ac:dyDescent="0.2">
      <c r="A59" s="1">
        <v>2295</v>
      </c>
      <c r="B59">
        <v>81.249657211769005</v>
      </c>
      <c r="C59">
        <v>4.0708227087482361E-2</v>
      </c>
      <c r="P59">
        <v>2067</v>
      </c>
      <c r="Q59">
        <f t="shared" si="0"/>
        <v>270.20625067359731</v>
      </c>
      <c r="R59">
        <f t="shared" si="2"/>
        <v>0.29398563058731497</v>
      </c>
    </row>
    <row r="60" spans="1:18" x14ac:dyDescent="0.2">
      <c r="A60" s="1">
        <v>2300</v>
      </c>
      <c r="B60">
        <v>79.218415781474775</v>
      </c>
      <c r="C60">
        <v>3.9206198540960864E-2</v>
      </c>
      <c r="P60">
        <v>2068</v>
      </c>
      <c r="Q60">
        <f t="shared" si="0"/>
        <v>268.78415350817636</v>
      </c>
      <c r="R60">
        <f t="shared" si="2"/>
        <v>0.29151528742110955</v>
      </c>
    </row>
    <row r="61" spans="1:18" x14ac:dyDescent="0.2">
      <c r="A61" s="1">
        <v>2305</v>
      </c>
      <c r="B61">
        <v>77.237955386937898</v>
      </c>
      <c r="C61">
        <v>3.776667538065856E-2</v>
      </c>
      <c r="P61">
        <v>2069</v>
      </c>
      <c r="Q61">
        <f t="shared" si="0"/>
        <v>267.37022293033567</v>
      </c>
      <c r="R61">
        <f t="shared" si="2"/>
        <v>0.28905746246267228</v>
      </c>
    </row>
    <row r="62" spans="1:18" x14ac:dyDescent="0.2">
      <c r="P62">
        <v>2070</v>
      </c>
      <c r="Q62">
        <f t="shared" si="0"/>
        <v>265.96440812915739</v>
      </c>
      <c r="R62">
        <f t="shared" si="2"/>
        <v>0.28661215571198895</v>
      </c>
    </row>
    <row r="63" spans="1:18" x14ac:dyDescent="0.2">
      <c r="P63">
        <v>2071</v>
      </c>
      <c r="Q63">
        <f t="shared" si="0"/>
        <v>264.56665863417783</v>
      </c>
      <c r="R63">
        <f t="shared" si="2"/>
        <v>0.28417936716907377</v>
      </c>
    </row>
    <row r="64" spans="1:18" x14ac:dyDescent="0.2">
      <c r="P64">
        <v>2072</v>
      </c>
      <c r="Q64">
        <f t="shared" si="0"/>
        <v>263.17692431296774</v>
      </c>
      <c r="R64">
        <f t="shared" si="2"/>
        <v>0.28175909683390898</v>
      </c>
    </row>
    <row r="65" spans="16:18" x14ac:dyDescent="0.2">
      <c r="P65">
        <v>2073</v>
      </c>
      <c r="Q65">
        <f t="shared" si="0"/>
        <v>261.79515536866711</v>
      </c>
      <c r="R65">
        <f t="shared" si="2"/>
        <v>0.27935134470651235</v>
      </c>
    </row>
    <row r="66" spans="16:18" x14ac:dyDescent="0.2">
      <c r="P66">
        <v>2074</v>
      </c>
      <c r="Q66">
        <f t="shared" si="0"/>
        <v>260.42130233760668</v>
      </c>
      <c r="R66">
        <f t="shared" si="2"/>
        <v>0.27695611078687321</v>
      </c>
    </row>
    <row r="67" spans="16:18" x14ac:dyDescent="0.2">
      <c r="P67">
        <v>2075</v>
      </c>
      <c r="Q67">
        <f t="shared" ref="Q67:Q130" si="3">(P67^(-10.91))*(4*10^38)</f>
        <v>259.05531608691746</v>
      </c>
      <c r="R67">
        <f t="shared" si="2"/>
        <v>0.27457339507499157</v>
      </c>
    </row>
    <row r="68" spans="16:18" x14ac:dyDescent="0.2">
      <c r="P68">
        <v>2076</v>
      </c>
      <c r="Q68">
        <f t="shared" si="3"/>
        <v>257.69714781214395</v>
      </c>
      <c r="R68">
        <f t="shared" si="2"/>
        <v>0.27220319757087452</v>
      </c>
    </row>
    <row r="69" spans="16:18" x14ac:dyDescent="0.2">
      <c r="P69">
        <v>2077</v>
      </c>
      <c r="Q69">
        <f t="shared" si="3"/>
        <v>256.34674903491231</v>
      </c>
      <c r="R69">
        <f t="shared" si="2"/>
        <v>0.26984551827450787</v>
      </c>
    </row>
    <row r="70" spans="16:18" x14ac:dyDescent="0.2">
      <c r="P70">
        <v>2078</v>
      </c>
      <c r="Q70">
        <f t="shared" si="3"/>
        <v>255.00407160057958</v>
      </c>
      <c r="R70">
        <f t="shared" ref="R70:R133" si="4">($N$3*P70^2)+($N$4*P70)+$N$5</f>
        <v>0.26750035718591292</v>
      </c>
    </row>
    <row r="71" spans="16:18" x14ac:dyDescent="0.2">
      <c r="P71">
        <v>2079</v>
      </c>
      <c r="Q71">
        <f t="shared" si="3"/>
        <v>253.66906767593039</v>
      </c>
      <c r="R71">
        <f t="shared" si="4"/>
        <v>0.26516771430506836</v>
      </c>
    </row>
    <row r="72" spans="16:18" x14ac:dyDescent="0.2">
      <c r="P72">
        <v>2080</v>
      </c>
      <c r="Q72">
        <f t="shared" si="3"/>
        <v>252.34168974687267</v>
      </c>
      <c r="R72">
        <f t="shared" si="4"/>
        <v>0.26284758963199195</v>
      </c>
    </row>
    <row r="73" spans="16:18" x14ac:dyDescent="0.2">
      <c r="P73">
        <v>2081</v>
      </c>
      <c r="Q73">
        <f t="shared" si="3"/>
        <v>251.02189061615468</v>
      </c>
      <c r="R73">
        <f t="shared" si="4"/>
        <v>0.26053998316667659</v>
      </c>
    </row>
    <row r="74" spans="16:18" x14ac:dyDescent="0.2">
      <c r="P74">
        <v>2082</v>
      </c>
      <c r="Q74">
        <f t="shared" si="3"/>
        <v>249.70962340110327</v>
      </c>
      <c r="R74">
        <f t="shared" si="4"/>
        <v>0.25824489490911162</v>
      </c>
    </row>
    <row r="75" spans="16:18" x14ac:dyDescent="0.2">
      <c r="P75">
        <v>2083</v>
      </c>
      <c r="Q75">
        <f t="shared" si="3"/>
        <v>248.40484153137567</v>
      </c>
      <c r="R75">
        <f t="shared" si="4"/>
        <v>0.2559623248593148</v>
      </c>
    </row>
    <row r="76" spans="16:18" x14ac:dyDescent="0.2">
      <c r="P76">
        <v>2084</v>
      </c>
      <c r="Q76">
        <f t="shared" si="3"/>
        <v>247.1074987467351</v>
      </c>
      <c r="R76">
        <f t="shared" si="4"/>
        <v>0.25369227301726838</v>
      </c>
    </row>
    <row r="77" spans="16:18" x14ac:dyDescent="0.2">
      <c r="P77">
        <v>2085</v>
      </c>
      <c r="Q77">
        <f t="shared" si="3"/>
        <v>245.81754909484056</v>
      </c>
      <c r="R77">
        <f t="shared" si="4"/>
        <v>0.25143473938299365</v>
      </c>
    </row>
    <row r="78" spans="16:18" x14ac:dyDescent="0.2">
      <c r="P78">
        <v>2086</v>
      </c>
      <c r="Q78">
        <f t="shared" si="3"/>
        <v>244.53494692903828</v>
      </c>
      <c r="R78">
        <f t="shared" si="4"/>
        <v>0.24918972395646932</v>
      </c>
    </row>
    <row r="79" spans="16:18" x14ac:dyDescent="0.2">
      <c r="P79">
        <v>2087</v>
      </c>
      <c r="Q79">
        <f t="shared" si="3"/>
        <v>243.25964690619594</v>
      </c>
      <c r="R79">
        <f t="shared" si="4"/>
        <v>0.24695722673771314</v>
      </c>
    </row>
    <row r="80" spans="16:18" x14ac:dyDescent="0.2">
      <c r="P80">
        <v>2088</v>
      </c>
      <c r="Q80">
        <f t="shared" si="3"/>
        <v>241.99160398453091</v>
      </c>
      <c r="R80">
        <f t="shared" si="4"/>
        <v>0.24473724772670735</v>
      </c>
    </row>
    <row r="81" spans="16:18" x14ac:dyDescent="0.2">
      <c r="P81">
        <v>2089</v>
      </c>
      <c r="Q81">
        <f t="shared" si="3"/>
        <v>240.73077342147687</v>
      </c>
      <c r="R81">
        <f t="shared" si="4"/>
        <v>0.24252978692346971</v>
      </c>
    </row>
    <row r="82" spans="16:18" x14ac:dyDescent="0.2">
      <c r="P82">
        <v>2090</v>
      </c>
      <c r="Q82">
        <f t="shared" si="3"/>
        <v>239.47711077153849</v>
      </c>
      <c r="R82">
        <f t="shared" si="4"/>
        <v>0.24033484432799312</v>
      </c>
    </row>
    <row r="83" spans="16:18" x14ac:dyDescent="0.2">
      <c r="P83">
        <v>2091</v>
      </c>
      <c r="Q83">
        <f t="shared" si="3"/>
        <v>238.2305718841902</v>
      </c>
      <c r="R83">
        <f t="shared" si="4"/>
        <v>0.23815241994027048</v>
      </c>
    </row>
    <row r="84" spans="16:18" x14ac:dyDescent="0.2">
      <c r="P84">
        <v>2092</v>
      </c>
      <c r="Q84">
        <f t="shared" si="3"/>
        <v>236.99111290177683</v>
      </c>
      <c r="R84">
        <f t="shared" si="4"/>
        <v>0.23598251376031243</v>
      </c>
    </row>
    <row r="85" spans="16:18" x14ac:dyDescent="0.2">
      <c r="P85">
        <v>2093</v>
      </c>
      <c r="Q85">
        <f t="shared" si="3"/>
        <v>235.75869025742702</v>
      </c>
      <c r="R85">
        <f t="shared" si="4"/>
        <v>0.23382512578810832</v>
      </c>
    </row>
    <row r="86" spans="16:18" x14ac:dyDescent="0.2">
      <c r="P86">
        <v>2094</v>
      </c>
      <c r="Q86">
        <f t="shared" si="3"/>
        <v>234.5332606729861</v>
      </c>
      <c r="R86">
        <f t="shared" si="4"/>
        <v>0.23168025602367237</v>
      </c>
    </row>
    <row r="87" spans="16:18" x14ac:dyDescent="0.2">
      <c r="P87">
        <v>2095</v>
      </c>
      <c r="Q87">
        <f t="shared" si="3"/>
        <v>233.31478115698738</v>
      </c>
      <c r="R87">
        <f t="shared" si="4"/>
        <v>0.22954790446699036</v>
      </c>
    </row>
    <row r="88" spans="16:18" x14ac:dyDescent="0.2">
      <c r="P88">
        <v>2096</v>
      </c>
      <c r="Q88">
        <f t="shared" si="3"/>
        <v>232.10320900258606</v>
      </c>
      <c r="R88">
        <f t="shared" si="4"/>
        <v>0.22742807111807295</v>
      </c>
    </row>
    <row r="89" spans="16:18" x14ac:dyDescent="0.2">
      <c r="P89">
        <v>2097</v>
      </c>
      <c r="Q89">
        <f t="shared" si="3"/>
        <v>230.89850178555514</v>
      </c>
      <c r="R89">
        <f t="shared" si="4"/>
        <v>0.22532075597690948</v>
      </c>
    </row>
    <row r="90" spans="16:18" x14ac:dyDescent="0.2">
      <c r="P90">
        <v>2098</v>
      </c>
      <c r="Q90">
        <f t="shared" si="3"/>
        <v>229.70061736229604</v>
      </c>
      <c r="R90">
        <f t="shared" si="4"/>
        <v>0.22322595904351061</v>
      </c>
    </row>
    <row r="91" spans="16:18" x14ac:dyDescent="0.2">
      <c r="P91">
        <v>2099</v>
      </c>
      <c r="Q91">
        <f t="shared" si="3"/>
        <v>228.50951386781895</v>
      </c>
      <c r="R91">
        <f t="shared" si="4"/>
        <v>0.22114368031787279</v>
      </c>
    </row>
    <row r="92" spans="16:18" x14ac:dyDescent="0.2">
      <c r="P92">
        <v>2100</v>
      </c>
      <c r="Q92">
        <f t="shared" si="3"/>
        <v>227.3251497137999</v>
      </c>
      <c r="R92">
        <f t="shared" si="4"/>
        <v>0.21907391979998891</v>
      </c>
    </row>
    <row r="93" spans="16:18" x14ac:dyDescent="0.2">
      <c r="P93">
        <v>2101</v>
      </c>
      <c r="Q93">
        <f t="shared" si="3"/>
        <v>226.14748358659779</v>
      </c>
      <c r="R93">
        <f t="shared" si="4"/>
        <v>0.21701667748987319</v>
      </c>
    </row>
    <row r="94" spans="16:18" x14ac:dyDescent="0.2">
      <c r="P94">
        <v>2102</v>
      </c>
      <c r="Q94">
        <f t="shared" si="3"/>
        <v>224.97647444532788</v>
      </c>
      <c r="R94">
        <f t="shared" si="4"/>
        <v>0.21497195338750785</v>
      </c>
    </row>
    <row r="95" spans="16:18" x14ac:dyDescent="0.2">
      <c r="P95">
        <v>2103</v>
      </c>
      <c r="Q95">
        <f t="shared" si="3"/>
        <v>223.81208151992149</v>
      </c>
      <c r="R95">
        <f t="shared" si="4"/>
        <v>0.21293974749291067</v>
      </c>
    </row>
    <row r="96" spans="16:18" x14ac:dyDescent="0.2">
      <c r="P96">
        <v>2104</v>
      </c>
      <c r="Q96">
        <f t="shared" si="3"/>
        <v>222.65426430922196</v>
      </c>
      <c r="R96">
        <f t="shared" si="4"/>
        <v>0.21092005980606743</v>
      </c>
    </row>
    <row r="97" spans="16:18" x14ac:dyDescent="0.2">
      <c r="P97">
        <v>2105</v>
      </c>
      <c r="Q97">
        <f t="shared" si="3"/>
        <v>221.50298257907349</v>
      </c>
      <c r="R97">
        <f t="shared" si="4"/>
        <v>0.20891289032699234</v>
      </c>
    </row>
    <row r="98" spans="16:18" x14ac:dyDescent="0.2">
      <c r="P98">
        <v>2106</v>
      </c>
      <c r="Q98">
        <f t="shared" si="3"/>
        <v>220.35819636043649</v>
      </c>
      <c r="R98">
        <f t="shared" si="4"/>
        <v>0.20691823905567475</v>
      </c>
    </row>
    <row r="99" spans="16:18" x14ac:dyDescent="0.2">
      <c r="P99">
        <v>2107</v>
      </c>
      <c r="Q99">
        <f t="shared" si="3"/>
        <v>219.21986594752684</v>
      </c>
      <c r="R99">
        <f t="shared" si="4"/>
        <v>0.2049361059921111</v>
      </c>
    </row>
    <row r="100" spans="16:18" x14ac:dyDescent="0.2">
      <c r="P100">
        <v>2108</v>
      </c>
      <c r="Q100">
        <f t="shared" si="3"/>
        <v>218.08795189594082</v>
      </c>
      <c r="R100">
        <f t="shared" si="4"/>
        <v>0.20296649113631204</v>
      </c>
    </row>
    <row r="101" spans="16:18" x14ac:dyDescent="0.2">
      <c r="P101">
        <v>2109</v>
      </c>
      <c r="Q101">
        <f t="shared" si="3"/>
        <v>216.96241502083782</v>
      </c>
      <c r="R101">
        <f t="shared" si="4"/>
        <v>0.20100939448827049</v>
      </c>
    </row>
    <row r="102" spans="16:18" x14ac:dyDescent="0.2">
      <c r="P102">
        <v>2110</v>
      </c>
      <c r="Q102">
        <f t="shared" si="3"/>
        <v>215.84321639507479</v>
      </c>
      <c r="R102">
        <f t="shared" si="4"/>
        <v>0.19906481604799353</v>
      </c>
    </row>
    <row r="103" spans="16:18" x14ac:dyDescent="0.2">
      <c r="P103">
        <v>2111</v>
      </c>
      <c r="Q103">
        <f t="shared" si="3"/>
        <v>214.73031734742858</v>
      </c>
      <c r="R103">
        <f t="shared" si="4"/>
        <v>0.19713275581547052</v>
      </c>
    </row>
    <row r="104" spans="16:18" x14ac:dyDescent="0.2">
      <c r="P104">
        <v>2112</v>
      </c>
      <c r="Q104">
        <f t="shared" si="3"/>
        <v>213.62367946075508</v>
      </c>
      <c r="R104">
        <f t="shared" si="4"/>
        <v>0.1952132137907121</v>
      </c>
    </row>
    <row r="105" spans="16:18" x14ac:dyDescent="0.2">
      <c r="P105">
        <v>2113</v>
      </c>
      <c r="Q105">
        <f t="shared" si="3"/>
        <v>212.52326457023543</v>
      </c>
      <c r="R105">
        <f t="shared" si="4"/>
        <v>0.19330618997370763</v>
      </c>
    </row>
    <row r="106" spans="16:18" x14ac:dyDescent="0.2">
      <c r="P106">
        <v>2114</v>
      </c>
      <c r="Q106">
        <f t="shared" si="3"/>
        <v>211.4290347615746</v>
      </c>
      <c r="R106">
        <f t="shared" si="4"/>
        <v>0.19141168436447131</v>
      </c>
    </row>
    <row r="107" spans="16:18" x14ac:dyDescent="0.2">
      <c r="P107">
        <v>2115</v>
      </c>
      <c r="Q107">
        <f t="shared" si="3"/>
        <v>210.34095236926177</v>
      </c>
      <c r="R107">
        <f t="shared" si="4"/>
        <v>0.18952969696299249</v>
      </c>
    </row>
    <row r="108" spans="16:18" x14ac:dyDescent="0.2">
      <c r="P108">
        <v>2116</v>
      </c>
      <c r="Q108">
        <f t="shared" si="3"/>
        <v>209.25897997480175</v>
      </c>
      <c r="R108">
        <f t="shared" si="4"/>
        <v>0.18766022776927116</v>
      </c>
    </row>
    <row r="109" spans="16:18" x14ac:dyDescent="0.2">
      <c r="P109">
        <v>2117</v>
      </c>
      <c r="Q109">
        <f t="shared" si="3"/>
        <v>208.18308040498357</v>
      </c>
      <c r="R109">
        <f t="shared" si="4"/>
        <v>0.18580327678331443</v>
      </c>
    </row>
    <row r="110" spans="16:18" x14ac:dyDescent="0.2">
      <c r="P110">
        <v>2118</v>
      </c>
      <c r="Q110">
        <f t="shared" si="3"/>
        <v>207.11321673017122</v>
      </c>
      <c r="R110">
        <f t="shared" si="4"/>
        <v>0.18395884400510809</v>
      </c>
    </row>
    <row r="111" spans="16:18" x14ac:dyDescent="0.2">
      <c r="P111">
        <v>2119</v>
      </c>
      <c r="Q111">
        <f t="shared" si="3"/>
        <v>206.04935226257697</v>
      </c>
      <c r="R111">
        <f t="shared" si="4"/>
        <v>0.18212692943467346</v>
      </c>
    </row>
    <row r="112" spans="16:18" x14ac:dyDescent="0.2">
      <c r="P112">
        <v>2120</v>
      </c>
      <c r="Q112">
        <f t="shared" si="3"/>
        <v>204.99145055457757</v>
      </c>
      <c r="R112">
        <f t="shared" si="4"/>
        <v>0.18030753307198921</v>
      </c>
    </row>
    <row r="113" spans="16:18" x14ac:dyDescent="0.2">
      <c r="P113">
        <v>2121</v>
      </c>
      <c r="Q113">
        <f t="shared" si="3"/>
        <v>203.93947539701671</v>
      </c>
      <c r="R113">
        <f t="shared" si="4"/>
        <v>0.17850065491707312</v>
      </c>
    </row>
    <row r="114" spans="16:18" x14ac:dyDescent="0.2">
      <c r="P114">
        <v>2122</v>
      </c>
      <c r="Q114">
        <f t="shared" si="3"/>
        <v>202.89339081754031</v>
      </c>
      <c r="R114">
        <f t="shared" si="4"/>
        <v>0.17670629496991452</v>
      </c>
    </row>
    <row r="115" spans="16:18" x14ac:dyDescent="0.2">
      <c r="P115">
        <v>2123</v>
      </c>
      <c r="Q115">
        <f t="shared" si="3"/>
        <v>201.85316107894428</v>
      </c>
      <c r="R115">
        <f t="shared" si="4"/>
        <v>0.17492445323050987</v>
      </c>
    </row>
    <row r="116" spans="16:18" x14ac:dyDescent="0.2">
      <c r="P116">
        <v>2124</v>
      </c>
      <c r="Q116">
        <f t="shared" si="3"/>
        <v>200.81875067751761</v>
      </c>
      <c r="R116">
        <f t="shared" si="4"/>
        <v>0.17315512969887337</v>
      </c>
    </row>
    <row r="117" spans="16:18" x14ac:dyDescent="0.2">
      <c r="P117">
        <v>2125</v>
      </c>
      <c r="Q117">
        <f t="shared" si="3"/>
        <v>199.79012434141168</v>
      </c>
      <c r="R117">
        <f t="shared" si="4"/>
        <v>0.17139832437499081</v>
      </c>
    </row>
    <row r="118" spans="16:18" x14ac:dyDescent="0.2">
      <c r="P118">
        <v>2126</v>
      </c>
      <c r="Q118">
        <f t="shared" si="3"/>
        <v>198.76724702901646</v>
      </c>
      <c r="R118">
        <f t="shared" si="4"/>
        <v>0.16965403725887285</v>
      </c>
    </row>
    <row r="119" spans="16:18" x14ac:dyDescent="0.2">
      <c r="P119">
        <v>2127</v>
      </c>
      <c r="Q119">
        <f t="shared" si="3"/>
        <v>197.750083927346</v>
      </c>
      <c r="R119">
        <f t="shared" si="4"/>
        <v>0.16792226835050883</v>
      </c>
    </row>
    <row r="120" spans="16:18" x14ac:dyDescent="0.2">
      <c r="P120">
        <v>2128</v>
      </c>
      <c r="Q120">
        <f t="shared" si="3"/>
        <v>196.73860045045819</v>
      </c>
      <c r="R120">
        <f t="shared" si="4"/>
        <v>0.16620301764991297</v>
      </c>
    </row>
    <row r="121" spans="16:18" x14ac:dyDescent="0.2">
      <c r="P121">
        <v>2129</v>
      </c>
      <c r="Q121">
        <f t="shared" si="3"/>
        <v>195.7327622378472</v>
      </c>
      <c r="R121">
        <f t="shared" si="4"/>
        <v>0.16449628515706749</v>
      </c>
    </row>
    <row r="122" spans="16:18" x14ac:dyDescent="0.2">
      <c r="P122">
        <v>2130</v>
      </c>
      <c r="Q122">
        <f t="shared" si="3"/>
        <v>194.7325351528759</v>
      </c>
      <c r="R122">
        <f t="shared" si="4"/>
        <v>0.16280207087199017</v>
      </c>
    </row>
    <row r="123" spans="16:18" x14ac:dyDescent="0.2">
      <c r="P123">
        <v>2131</v>
      </c>
      <c r="Q123">
        <f t="shared" si="3"/>
        <v>193.73788528121722</v>
      </c>
      <c r="R123">
        <f t="shared" si="4"/>
        <v>0.16112037479467389</v>
      </c>
    </row>
    <row r="124" spans="16:18" x14ac:dyDescent="0.2">
      <c r="P124">
        <v>2132</v>
      </c>
      <c r="Q124">
        <f t="shared" si="3"/>
        <v>192.74877892930661</v>
      </c>
      <c r="R124">
        <f t="shared" si="4"/>
        <v>0.15945119692511156</v>
      </c>
    </row>
    <row r="125" spans="16:18" x14ac:dyDescent="0.2">
      <c r="P125">
        <v>2133</v>
      </c>
      <c r="Q125">
        <f t="shared" si="3"/>
        <v>191.76518262278481</v>
      </c>
      <c r="R125">
        <f t="shared" si="4"/>
        <v>0.15779453726331383</v>
      </c>
    </row>
    <row r="126" spans="16:18" x14ac:dyDescent="0.2">
      <c r="P126">
        <v>2134</v>
      </c>
      <c r="Q126">
        <f t="shared" si="3"/>
        <v>190.7870631049953</v>
      </c>
      <c r="R126">
        <f t="shared" si="4"/>
        <v>0.15615039580927004</v>
      </c>
    </row>
    <row r="127" spans="16:18" x14ac:dyDescent="0.2">
      <c r="P127">
        <v>2135</v>
      </c>
      <c r="Q127">
        <f t="shared" si="3"/>
        <v>189.81438733544144</v>
      </c>
      <c r="R127">
        <f t="shared" si="4"/>
        <v>0.1545187725629944</v>
      </c>
    </row>
    <row r="128" spans="16:18" x14ac:dyDescent="0.2">
      <c r="P128">
        <v>2136</v>
      </c>
      <c r="Q128">
        <f t="shared" si="3"/>
        <v>188.8471224883013</v>
      </c>
      <c r="R128">
        <f t="shared" si="4"/>
        <v>0.1528996675244656</v>
      </c>
    </row>
    <row r="129" spans="16:18" x14ac:dyDescent="0.2">
      <c r="P129">
        <v>2137</v>
      </c>
      <c r="Q129">
        <f t="shared" si="3"/>
        <v>187.88523595092357</v>
      </c>
      <c r="R129">
        <f t="shared" si="4"/>
        <v>0.15129308069371206</v>
      </c>
    </row>
    <row r="130" spans="16:18" x14ac:dyDescent="0.2">
      <c r="P130">
        <v>2138</v>
      </c>
      <c r="Q130">
        <f t="shared" si="3"/>
        <v>186.9286953223455</v>
      </c>
      <c r="R130">
        <f t="shared" si="4"/>
        <v>0.14969901207071246</v>
      </c>
    </row>
    <row r="131" spans="16:18" x14ac:dyDescent="0.2">
      <c r="P131">
        <v>2139</v>
      </c>
      <c r="Q131">
        <f t="shared" ref="Q131:Q194" si="5">(P131^(-10.91))*(4*10^38)</f>
        <v>185.97746841181663</v>
      </c>
      <c r="R131">
        <f t="shared" si="4"/>
        <v>0.1481174616554739</v>
      </c>
    </row>
    <row r="132" spans="16:18" x14ac:dyDescent="0.2">
      <c r="P132">
        <v>2140</v>
      </c>
      <c r="Q132">
        <f t="shared" si="5"/>
        <v>185.03152323735441</v>
      </c>
      <c r="R132">
        <f t="shared" si="4"/>
        <v>0.14654842944798929</v>
      </c>
    </row>
    <row r="133" spans="16:18" x14ac:dyDescent="0.2">
      <c r="P133">
        <v>2141</v>
      </c>
      <c r="Q133">
        <f t="shared" si="5"/>
        <v>184.09082802427113</v>
      </c>
      <c r="R133">
        <f t="shared" si="4"/>
        <v>0.14499191544827283</v>
      </c>
    </row>
    <row r="134" spans="16:18" x14ac:dyDescent="0.2">
      <c r="P134">
        <v>2142</v>
      </c>
      <c r="Q134">
        <f t="shared" si="5"/>
        <v>183.15535120374847</v>
      </c>
      <c r="R134">
        <f t="shared" ref="R134:R197" si="6">($N$3*P134^2)+($N$4*P134)+$N$5</f>
        <v>0.14344791965631032</v>
      </c>
    </row>
    <row r="135" spans="16:18" x14ac:dyDescent="0.2">
      <c r="P135">
        <v>2143</v>
      </c>
      <c r="Q135">
        <f t="shared" si="5"/>
        <v>182.22506141140701</v>
      </c>
      <c r="R135">
        <f t="shared" si="6"/>
        <v>0.14191644207210885</v>
      </c>
    </row>
    <row r="136" spans="16:18" x14ac:dyDescent="0.2">
      <c r="P136">
        <v>2144</v>
      </c>
      <c r="Q136">
        <f t="shared" si="5"/>
        <v>181.29992748588097</v>
      </c>
      <c r="R136">
        <f t="shared" si="6"/>
        <v>0.14039748269567554</v>
      </c>
    </row>
    <row r="137" spans="16:18" x14ac:dyDescent="0.2">
      <c r="P137">
        <v>2145</v>
      </c>
      <c r="Q137">
        <f t="shared" si="5"/>
        <v>180.3799184674217</v>
      </c>
      <c r="R137">
        <f t="shared" si="6"/>
        <v>0.13889104152698906</v>
      </c>
    </row>
    <row r="138" spans="16:18" x14ac:dyDescent="0.2">
      <c r="P138">
        <v>2146</v>
      </c>
      <c r="Q138">
        <f t="shared" si="5"/>
        <v>179.46500359648581</v>
      </c>
      <c r="R138">
        <f t="shared" si="6"/>
        <v>0.13739711856607073</v>
      </c>
    </row>
    <row r="139" spans="16:18" x14ac:dyDescent="0.2">
      <c r="P139">
        <v>2147</v>
      </c>
      <c r="Q139">
        <f t="shared" si="5"/>
        <v>178.55515231236427</v>
      </c>
      <c r="R139">
        <f t="shared" si="6"/>
        <v>0.13591571381291345</v>
      </c>
    </row>
    <row r="140" spans="16:18" x14ac:dyDescent="0.2">
      <c r="P140">
        <v>2148</v>
      </c>
      <c r="Q140">
        <f t="shared" si="5"/>
        <v>177.65033425178635</v>
      </c>
      <c r="R140">
        <f t="shared" si="6"/>
        <v>0.13444682726751012</v>
      </c>
    </row>
    <row r="141" spans="16:18" x14ac:dyDescent="0.2">
      <c r="P141">
        <v>2149</v>
      </c>
      <c r="Q141">
        <f t="shared" si="5"/>
        <v>176.75051924757133</v>
      </c>
      <c r="R141">
        <f t="shared" si="6"/>
        <v>0.13299045892987493</v>
      </c>
    </row>
    <row r="142" spans="16:18" x14ac:dyDescent="0.2">
      <c r="P142">
        <v>2150</v>
      </c>
      <c r="Q142">
        <f t="shared" si="5"/>
        <v>175.85567732726309</v>
      </c>
      <c r="R142">
        <f t="shared" si="6"/>
        <v>0.13154660879999369</v>
      </c>
    </row>
    <row r="143" spans="16:18" x14ac:dyDescent="0.2">
      <c r="P143">
        <v>2151</v>
      </c>
      <c r="Q143">
        <f t="shared" si="5"/>
        <v>174.96577871178164</v>
      </c>
      <c r="R143">
        <f t="shared" si="6"/>
        <v>0.1301152768778735</v>
      </c>
    </row>
    <row r="144" spans="16:18" x14ac:dyDescent="0.2">
      <c r="P144">
        <v>2152</v>
      </c>
      <c r="Q144">
        <f t="shared" si="5"/>
        <v>174.08079381408996</v>
      </c>
      <c r="R144">
        <f t="shared" si="6"/>
        <v>0.12869646316350725</v>
      </c>
    </row>
    <row r="145" spans="16:18" x14ac:dyDescent="0.2">
      <c r="P145">
        <v>2153</v>
      </c>
      <c r="Q145">
        <f t="shared" si="5"/>
        <v>173.20069323786828</v>
      </c>
      <c r="R145">
        <f t="shared" si="6"/>
        <v>0.12729016765690915</v>
      </c>
    </row>
    <row r="146" spans="16:18" x14ac:dyDescent="0.2">
      <c r="P146">
        <v>2154</v>
      </c>
      <c r="Q146">
        <f t="shared" si="5"/>
        <v>172.3254477761879</v>
      </c>
      <c r="R146">
        <f t="shared" si="6"/>
        <v>0.12589639035806499</v>
      </c>
    </row>
    <row r="147" spans="16:18" x14ac:dyDescent="0.2">
      <c r="P147">
        <v>2155</v>
      </c>
      <c r="Q147">
        <f t="shared" si="5"/>
        <v>171.45502841021971</v>
      </c>
      <c r="R147">
        <f t="shared" si="6"/>
        <v>0.12451513126698899</v>
      </c>
    </row>
    <row r="148" spans="16:18" x14ac:dyDescent="0.2">
      <c r="P148">
        <v>2156</v>
      </c>
      <c r="Q148">
        <f t="shared" si="5"/>
        <v>170.58940630792006</v>
      </c>
      <c r="R148">
        <f t="shared" si="6"/>
        <v>0.12314639038367403</v>
      </c>
    </row>
    <row r="149" spans="16:18" x14ac:dyDescent="0.2">
      <c r="P149">
        <v>2157</v>
      </c>
      <c r="Q149">
        <f t="shared" si="5"/>
        <v>169.72855282275825</v>
      </c>
      <c r="R149">
        <f t="shared" si="6"/>
        <v>0.12179016770811302</v>
      </c>
    </row>
    <row r="150" spans="16:18" x14ac:dyDescent="0.2">
      <c r="P150">
        <v>2158</v>
      </c>
      <c r="Q150">
        <f t="shared" si="5"/>
        <v>168.8724394924169</v>
      </c>
      <c r="R150">
        <f t="shared" si="6"/>
        <v>0.12044646324031305</v>
      </c>
    </row>
    <row r="151" spans="16:18" x14ac:dyDescent="0.2">
      <c r="P151">
        <v>2159</v>
      </c>
      <c r="Q151">
        <f t="shared" si="5"/>
        <v>168.02103803755011</v>
      </c>
      <c r="R151">
        <f t="shared" si="6"/>
        <v>0.11911527698026703</v>
      </c>
    </row>
    <row r="152" spans="16:18" x14ac:dyDescent="0.2">
      <c r="P152">
        <v>2160</v>
      </c>
      <c r="Q152">
        <f t="shared" si="5"/>
        <v>167.17432036049789</v>
      </c>
      <c r="R152">
        <f t="shared" si="6"/>
        <v>0.11779660892798915</v>
      </c>
    </row>
    <row r="153" spans="16:18" x14ac:dyDescent="0.2">
      <c r="P153">
        <v>2161</v>
      </c>
      <c r="Q153">
        <f t="shared" si="5"/>
        <v>166.33225854404847</v>
      </c>
      <c r="R153">
        <f t="shared" si="6"/>
        <v>0.11649045908346523</v>
      </c>
    </row>
    <row r="154" spans="16:18" x14ac:dyDescent="0.2">
      <c r="P154">
        <v>2162</v>
      </c>
      <c r="Q154">
        <f t="shared" si="5"/>
        <v>165.49482485019507</v>
      </c>
      <c r="R154">
        <f t="shared" si="6"/>
        <v>0.11519682744670945</v>
      </c>
    </row>
    <row r="155" spans="16:18" x14ac:dyDescent="0.2">
      <c r="P155">
        <v>2163</v>
      </c>
      <c r="Q155">
        <f t="shared" si="5"/>
        <v>164.66199171890227</v>
      </c>
      <c r="R155">
        <f t="shared" si="6"/>
        <v>0.11391571401771472</v>
      </c>
    </row>
    <row r="156" spans="16:18" x14ac:dyDescent="0.2">
      <c r="P156">
        <v>2164</v>
      </c>
      <c r="Q156">
        <f t="shared" si="5"/>
        <v>163.83373176688315</v>
      </c>
      <c r="R156">
        <f t="shared" si="6"/>
        <v>0.11264711879647393</v>
      </c>
    </row>
    <row r="157" spans="16:18" x14ac:dyDescent="0.2">
      <c r="P157">
        <v>2165</v>
      </c>
      <c r="Q157">
        <f t="shared" si="5"/>
        <v>163.01001778638602</v>
      </c>
      <c r="R157">
        <f t="shared" si="6"/>
        <v>0.11139104178299419</v>
      </c>
    </row>
    <row r="158" spans="16:18" x14ac:dyDescent="0.2">
      <c r="P158">
        <v>2166</v>
      </c>
      <c r="Q158">
        <f t="shared" si="5"/>
        <v>162.19082274398272</v>
      </c>
      <c r="R158">
        <f t="shared" si="6"/>
        <v>0.1101474829772684</v>
      </c>
    </row>
    <row r="159" spans="16:18" x14ac:dyDescent="0.2">
      <c r="P159">
        <v>2167</v>
      </c>
      <c r="Q159">
        <f t="shared" si="5"/>
        <v>161.37611977938431</v>
      </c>
      <c r="R159">
        <f t="shared" si="6"/>
        <v>0.10891644237931075</v>
      </c>
    </row>
    <row r="160" spans="16:18" x14ac:dyDescent="0.2">
      <c r="P160">
        <v>2168</v>
      </c>
      <c r="Q160">
        <f t="shared" si="5"/>
        <v>160.56588220423791</v>
      </c>
      <c r="R160">
        <f t="shared" si="6"/>
        <v>0.10769791998910705</v>
      </c>
    </row>
    <row r="161" spans="16:18" x14ac:dyDescent="0.2">
      <c r="P161">
        <v>2169</v>
      </c>
      <c r="Q161">
        <f t="shared" si="5"/>
        <v>159.76008350095987</v>
      </c>
      <c r="R161">
        <f t="shared" si="6"/>
        <v>0.1064919158066715</v>
      </c>
    </row>
    <row r="162" spans="16:18" x14ac:dyDescent="0.2">
      <c r="P162">
        <v>2170</v>
      </c>
      <c r="Q162">
        <f t="shared" si="5"/>
        <v>158.95869732155901</v>
      </c>
      <c r="R162">
        <f t="shared" si="6"/>
        <v>0.10529842983198989</v>
      </c>
    </row>
    <row r="163" spans="16:18" x14ac:dyDescent="0.2">
      <c r="P163">
        <v>2171</v>
      </c>
      <c r="Q163">
        <f t="shared" si="5"/>
        <v>158.16169748647314</v>
      </c>
      <c r="R163">
        <f t="shared" si="6"/>
        <v>0.10411746206506933</v>
      </c>
    </row>
    <row r="164" spans="16:18" x14ac:dyDescent="0.2">
      <c r="P164">
        <v>2172</v>
      </c>
      <c r="Q164">
        <f t="shared" si="5"/>
        <v>157.36905798342121</v>
      </c>
      <c r="R164">
        <f t="shared" si="6"/>
        <v>0.10294901250591693</v>
      </c>
    </row>
    <row r="165" spans="16:18" x14ac:dyDescent="0.2">
      <c r="P165">
        <v>2173</v>
      </c>
      <c r="Q165">
        <f t="shared" si="5"/>
        <v>156.58075296625393</v>
      </c>
      <c r="R165">
        <f t="shared" si="6"/>
        <v>0.10179308115451136</v>
      </c>
    </row>
    <row r="166" spans="16:18" x14ac:dyDescent="0.2">
      <c r="P166">
        <v>2174</v>
      </c>
      <c r="Q166">
        <f t="shared" si="5"/>
        <v>155.79675675381608</v>
      </c>
      <c r="R166">
        <f t="shared" si="6"/>
        <v>0.10064966801087394</v>
      </c>
    </row>
    <row r="167" spans="16:18" x14ac:dyDescent="0.2">
      <c r="P167">
        <v>2175</v>
      </c>
      <c r="Q167">
        <f t="shared" si="5"/>
        <v>155.01704382882536</v>
      </c>
      <c r="R167">
        <f t="shared" si="6"/>
        <v>9.9518773074990463E-2</v>
      </c>
    </row>
    <row r="168" spans="16:18" x14ac:dyDescent="0.2">
      <c r="P168">
        <v>2176</v>
      </c>
      <c r="Q168">
        <f t="shared" si="5"/>
        <v>154.24158883674397</v>
      </c>
      <c r="R168">
        <f t="shared" si="6"/>
        <v>9.8400396346875141E-2</v>
      </c>
    </row>
    <row r="169" spans="16:18" x14ac:dyDescent="0.2">
      <c r="P169">
        <v>2177</v>
      </c>
      <c r="Q169">
        <f t="shared" si="5"/>
        <v>153.47036658466743</v>
      </c>
      <c r="R169">
        <f t="shared" si="6"/>
        <v>9.7294537826513761E-2</v>
      </c>
    </row>
    <row r="170" spans="16:18" x14ac:dyDescent="0.2">
      <c r="P170">
        <v>2178</v>
      </c>
      <c r="Q170">
        <f t="shared" si="5"/>
        <v>152.70335204022166</v>
      </c>
      <c r="R170">
        <f t="shared" si="6"/>
        <v>9.6201197513906322E-2</v>
      </c>
    </row>
    <row r="171" spans="16:18" x14ac:dyDescent="0.2">
      <c r="P171">
        <v>2179</v>
      </c>
      <c r="Q171">
        <f t="shared" si="5"/>
        <v>151.94052033047399</v>
      </c>
      <c r="R171">
        <f t="shared" si="6"/>
        <v>9.5120375409067037E-2</v>
      </c>
    </row>
    <row r="172" spans="16:18" x14ac:dyDescent="0.2">
      <c r="P172">
        <v>2180</v>
      </c>
      <c r="Q172">
        <f t="shared" si="5"/>
        <v>151.18184674083321</v>
      </c>
      <c r="R172">
        <f t="shared" si="6"/>
        <v>9.4052071511995905E-2</v>
      </c>
    </row>
    <row r="173" spans="16:18" x14ac:dyDescent="0.2">
      <c r="P173">
        <v>2181</v>
      </c>
      <c r="Q173">
        <f t="shared" si="5"/>
        <v>150.4273067139747</v>
      </c>
      <c r="R173">
        <f t="shared" si="6"/>
        <v>9.2996285822678715E-2</v>
      </c>
    </row>
    <row r="174" spans="16:18" x14ac:dyDescent="0.2">
      <c r="P174">
        <v>2182</v>
      </c>
      <c r="Q174">
        <f t="shared" si="5"/>
        <v>149.6768758487774</v>
      </c>
      <c r="R174">
        <f t="shared" si="6"/>
        <v>9.1953018341108361E-2</v>
      </c>
    </row>
    <row r="175" spans="16:18" x14ac:dyDescent="0.2">
      <c r="P175">
        <v>2183</v>
      </c>
      <c r="Q175">
        <f t="shared" si="5"/>
        <v>148.93052989923905</v>
      </c>
      <c r="R175">
        <f t="shared" si="6"/>
        <v>9.0922269067313266E-2</v>
      </c>
    </row>
    <row r="176" spans="16:18" x14ac:dyDescent="0.2">
      <c r="P176">
        <v>2184</v>
      </c>
      <c r="Q176">
        <f t="shared" si="5"/>
        <v>148.18824477343728</v>
      </c>
      <c r="R176">
        <f t="shared" si="6"/>
        <v>8.9904038001265008E-2</v>
      </c>
    </row>
    <row r="177" spans="16:18" x14ac:dyDescent="0.2">
      <c r="P177">
        <v>2185</v>
      </c>
      <c r="Q177">
        <f t="shared" si="5"/>
        <v>147.44999653247922</v>
      </c>
      <c r="R177">
        <f t="shared" si="6"/>
        <v>8.8898325142992007E-2</v>
      </c>
    </row>
    <row r="178" spans="16:18" x14ac:dyDescent="0.2">
      <c r="P178">
        <v>2186</v>
      </c>
      <c r="Q178">
        <f t="shared" si="5"/>
        <v>146.71576138944619</v>
      </c>
      <c r="R178">
        <f t="shared" si="6"/>
        <v>8.7905130492472949E-2</v>
      </c>
    </row>
    <row r="179" spans="16:18" x14ac:dyDescent="0.2">
      <c r="P179">
        <v>2187</v>
      </c>
      <c r="Q179">
        <f t="shared" si="5"/>
        <v>145.98551570837748</v>
      </c>
      <c r="R179">
        <f t="shared" si="6"/>
        <v>8.6924454049707833E-2</v>
      </c>
    </row>
    <row r="180" spans="16:18" x14ac:dyDescent="0.2">
      <c r="P180">
        <v>2188</v>
      </c>
      <c r="Q180">
        <f t="shared" si="5"/>
        <v>145.25923600323017</v>
      </c>
      <c r="R180">
        <f t="shared" si="6"/>
        <v>8.595629581471087E-2</v>
      </c>
    </row>
    <row r="181" spans="16:18" x14ac:dyDescent="0.2">
      <c r="P181">
        <v>2189</v>
      </c>
      <c r="Q181">
        <f t="shared" si="5"/>
        <v>144.53689893686942</v>
      </c>
      <c r="R181">
        <f t="shared" si="6"/>
        <v>8.5000655787467849E-2</v>
      </c>
    </row>
    <row r="182" spans="16:18" x14ac:dyDescent="0.2">
      <c r="P182">
        <v>2190</v>
      </c>
      <c r="Q182">
        <f t="shared" si="5"/>
        <v>143.8184813200493</v>
      </c>
      <c r="R182">
        <f t="shared" si="6"/>
        <v>8.4057533967992981E-2</v>
      </c>
    </row>
    <row r="183" spans="16:18" x14ac:dyDescent="0.2">
      <c r="P183">
        <v>2191</v>
      </c>
      <c r="Q183">
        <f t="shared" si="5"/>
        <v>143.10396011041777</v>
      </c>
      <c r="R183">
        <f t="shared" si="6"/>
        <v>8.3126930356272055E-2</v>
      </c>
    </row>
    <row r="184" spans="16:18" x14ac:dyDescent="0.2">
      <c r="P184">
        <v>2192</v>
      </c>
      <c r="Q184">
        <f t="shared" si="5"/>
        <v>142.39331241151442</v>
      </c>
      <c r="R184">
        <f t="shared" si="6"/>
        <v>8.2208844952312177E-2</v>
      </c>
    </row>
    <row r="185" spans="16:18" x14ac:dyDescent="0.2">
      <c r="P185">
        <v>2193</v>
      </c>
      <c r="Q185">
        <f t="shared" si="5"/>
        <v>141.68651547177529</v>
      </c>
      <c r="R185">
        <f t="shared" si="6"/>
        <v>8.130327775610624E-2</v>
      </c>
    </row>
    <row r="186" spans="16:18" x14ac:dyDescent="0.2">
      <c r="P186">
        <v>2194</v>
      </c>
      <c r="Q186">
        <f t="shared" si="5"/>
        <v>140.98354668356538</v>
      </c>
      <c r="R186">
        <f t="shared" si="6"/>
        <v>8.0410228767675562E-2</v>
      </c>
    </row>
    <row r="187" spans="16:18" x14ac:dyDescent="0.2">
      <c r="P187">
        <v>2195</v>
      </c>
      <c r="Q187">
        <f t="shared" si="5"/>
        <v>140.28438358218585</v>
      </c>
      <c r="R187">
        <f t="shared" si="6"/>
        <v>7.9529697986984615E-2</v>
      </c>
    </row>
    <row r="188" spans="16:18" x14ac:dyDescent="0.2">
      <c r="P188">
        <v>2196</v>
      </c>
      <c r="Q188">
        <f t="shared" si="5"/>
        <v>139.58900384492043</v>
      </c>
      <c r="R188">
        <f t="shared" si="6"/>
        <v>7.8661685414076032E-2</v>
      </c>
    </row>
    <row r="189" spans="16:18" x14ac:dyDescent="0.2">
      <c r="P189">
        <v>2197</v>
      </c>
      <c r="Q189">
        <f t="shared" si="5"/>
        <v>138.89738529006468</v>
      </c>
      <c r="R189">
        <f t="shared" si="6"/>
        <v>7.7806191048914286E-2</v>
      </c>
    </row>
    <row r="190" spans="16:18" x14ac:dyDescent="0.2">
      <c r="P190">
        <v>2198</v>
      </c>
      <c r="Q190">
        <f t="shared" si="5"/>
        <v>138.20950587597062</v>
      </c>
      <c r="R190">
        <f t="shared" si="6"/>
        <v>7.6963214891506482E-2</v>
      </c>
    </row>
    <row r="191" spans="16:18" x14ac:dyDescent="0.2">
      <c r="P191">
        <v>2199</v>
      </c>
      <c r="Q191">
        <f t="shared" si="5"/>
        <v>137.52534370011142</v>
      </c>
      <c r="R191">
        <f t="shared" si="6"/>
        <v>7.6132756941873936E-2</v>
      </c>
    </row>
    <row r="192" spans="16:18" x14ac:dyDescent="0.2">
      <c r="P192">
        <v>2200</v>
      </c>
      <c r="Q192">
        <f t="shared" si="5"/>
        <v>136.84487699812789</v>
      </c>
      <c r="R192">
        <f t="shared" si="6"/>
        <v>7.5314817199988227E-2</v>
      </c>
    </row>
    <row r="193" spans="16:18" x14ac:dyDescent="0.2">
      <c r="P193">
        <v>2201</v>
      </c>
      <c r="Q193">
        <f t="shared" si="5"/>
        <v>136.16808414289719</v>
      </c>
      <c r="R193">
        <f t="shared" si="6"/>
        <v>7.450939566587067E-2</v>
      </c>
    </row>
    <row r="194" spans="16:18" x14ac:dyDescent="0.2">
      <c r="P194">
        <v>2202</v>
      </c>
      <c r="Q194">
        <f t="shared" si="5"/>
        <v>135.49494364361212</v>
      </c>
      <c r="R194">
        <f t="shared" si="6"/>
        <v>7.3716492339507056E-2</v>
      </c>
    </row>
    <row r="195" spans="16:18" x14ac:dyDescent="0.2">
      <c r="P195">
        <v>2203</v>
      </c>
      <c r="Q195">
        <f t="shared" ref="Q195:Q258" si="7">(P195^(-10.91))*(4*10^38)</f>
        <v>134.82543414485363</v>
      </c>
      <c r="R195">
        <f t="shared" si="6"/>
        <v>7.2936107220911595E-2</v>
      </c>
    </row>
    <row r="196" spans="16:18" x14ac:dyDescent="0.2">
      <c r="P196">
        <v>2204</v>
      </c>
      <c r="Q196">
        <f t="shared" si="7"/>
        <v>134.15953442567766</v>
      </c>
      <c r="R196">
        <f t="shared" si="6"/>
        <v>7.2168240310077181E-2</v>
      </c>
    </row>
    <row r="197" spans="16:18" x14ac:dyDescent="0.2">
      <c r="P197">
        <v>2205</v>
      </c>
      <c r="Q197">
        <f t="shared" si="7"/>
        <v>133.49722339871249</v>
      </c>
      <c r="R197">
        <f t="shared" si="6"/>
        <v>7.1412891606989604E-2</v>
      </c>
    </row>
    <row r="198" spans="16:18" x14ac:dyDescent="0.2">
      <c r="P198">
        <v>2206</v>
      </c>
      <c r="Q198">
        <f t="shared" si="7"/>
        <v>132.83848010925652</v>
      </c>
      <c r="R198">
        <f t="shared" ref="R198:R261" si="8">($N$3*P198^2)+($N$4*P198)+$N$5</f>
        <v>7.0670061111670179E-2</v>
      </c>
    </row>
    <row r="199" spans="16:18" x14ac:dyDescent="0.2">
      <c r="P199">
        <v>2207</v>
      </c>
      <c r="Q199">
        <f t="shared" si="7"/>
        <v>132.18328373437717</v>
      </c>
      <c r="R199">
        <f t="shared" si="8"/>
        <v>6.9939748824111803E-2</v>
      </c>
    </row>
    <row r="200" spans="16:18" x14ac:dyDescent="0.2">
      <c r="P200">
        <v>2208</v>
      </c>
      <c r="Q200">
        <f t="shared" si="7"/>
        <v>131.53161358203332</v>
      </c>
      <c r="R200">
        <f t="shared" si="8"/>
        <v>6.9221954744307368E-2</v>
      </c>
    </row>
    <row r="201" spans="16:18" x14ac:dyDescent="0.2">
      <c r="P201">
        <v>2209</v>
      </c>
      <c r="Q201">
        <f t="shared" si="7"/>
        <v>130.88344909018861</v>
      </c>
      <c r="R201">
        <f t="shared" si="8"/>
        <v>6.8516678872271086E-2</v>
      </c>
    </row>
    <row r="202" spans="16:18" x14ac:dyDescent="0.2">
      <c r="P202">
        <v>2210</v>
      </c>
      <c r="Q202">
        <f t="shared" si="7"/>
        <v>130.23876982593148</v>
      </c>
      <c r="R202">
        <f t="shared" si="8"/>
        <v>6.7823921207988747E-2</v>
      </c>
    </row>
    <row r="203" spans="16:18" x14ac:dyDescent="0.2">
      <c r="P203">
        <v>2211</v>
      </c>
      <c r="Q203">
        <f t="shared" si="7"/>
        <v>129.59755548461837</v>
      </c>
      <c r="R203">
        <f t="shared" si="8"/>
        <v>6.7143681751467454E-2</v>
      </c>
    </row>
    <row r="204" spans="16:18" x14ac:dyDescent="0.2">
      <c r="P204">
        <v>2212</v>
      </c>
      <c r="Q204">
        <f t="shared" si="7"/>
        <v>128.95978588900195</v>
      </c>
      <c r="R204">
        <f t="shared" si="8"/>
        <v>6.6475960502714315E-2</v>
      </c>
    </row>
    <row r="205" spans="16:18" x14ac:dyDescent="0.2">
      <c r="P205">
        <v>2213</v>
      </c>
      <c r="Q205">
        <f t="shared" si="7"/>
        <v>128.3254409883759</v>
      </c>
      <c r="R205">
        <f t="shared" si="8"/>
        <v>6.5820757461715118E-2</v>
      </c>
    </row>
    <row r="206" spans="16:18" x14ac:dyDescent="0.2">
      <c r="P206">
        <v>2214</v>
      </c>
      <c r="Q206">
        <f t="shared" si="7"/>
        <v>127.69450085772672</v>
      </c>
      <c r="R206">
        <f t="shared" si="8"/>
        <v>6.5178072628469863E-2</v>
      </c>
    </row>
    <row r="207" spans="16:18" x14ac:dyDescent="0.2">
      <c r="P207">
        <v>2215</v>
      </c>
      <c r="Q207">
        <f t="shared" si="7"/>
        <v>127.06694569688854</v>
      </c>
      <c r="R207">
        <f t="shared" si="8"/>
        <v>6.4547906002992761E-2</v>
      </c>
    </row>
    <row r="208" spans="16:18" x14ac:dyDescent="0.2">
      <c r="P208">
        <v>2216</v>
      </c>
      <c r="Q208">
        <f t="shared" si="7"/>
        <v>126.44275582970195</v>
      </c>
      <c r="R208">
        <f t="shared" si="8"/>
        <v>6.3930257585269601E-2</v>
      </c>
    </row>
    <row r="209" spans="16:18" x14ac:dyDescent="0.2">
      <c r="P209">
        <v>2217</v>
      </c>
      <c r="Q209">
        <f t="shared" si="7"/>
        <v>125.82191170319335</v>
      </c>
      <c r="R209">
        <f t="shared" si="8"/>
        <v>6.3325127375307488E-2</v>
      </c>
    </row>
    <row r="210" spans="16:18" x14ac:dyDescent="0.2">
      <c r="P210">
        <v>2218</v>
      </c>
      <c r="Q210">
        <f t="shared" si="7"/>
        <v>125.20439388672945</v>
      </c>
      <c r="R210">
        <f t="shared" si="8"/>
        <v>6.2732515373113529E-2</v>
      </c>
    </row>
    <row r="211" spans="16:18" x14ac:dyDescent="0.2">
      <c r="P211">
        <v>2219</v>
      </c>
      <c r="Q211">
        <f t="shared" si="7"/>
        <v>124.59018307121751</v>
      </c>
      <c r="R211">
        <f t="shared" si="8"/>
        <v>6.2152421578673511E-2</v>
      </c>
    </row>
    <row r="212" spans="16:18" x14ac:dyDescent="0.2">
      <c r="P212">
        <v>2220</v>
      </c>
      <c r="Q212">
        <f t="shared" si="7"/>
        <v>123.97926006827359</v>
      </c>
      <c r="R212">
        <f t="shared" si="8"/>
        <v>6.1584845991987436E-2</v>
      </c>
    </row>
    <row r="213" spans="16:18" x14ac:dyDescent="0.2">
      <c r="P213">
        <v>2221</v>
      </c>
      <c r="Q213">
        <f t="shared" si="7"/>
        <v>123.37160580942702</v>
      </c>
      <c r="R213">
        <f t="shared" si="8"/>
        <v>6.1029788613069513E-2</v>
      </c>
    </row>
    <row r="214" spans="16:18" x14ac:dyDescent="0.2">
      <c r="P214">
        <v>2222</v>
      </c>
      <c r="Q214">
        <f t="shared" si="7"/>
        <v>122.76720134531121</v>
      </c>
      <c r="R214">
        <f t="shared" si="8"/>
        <v>6.0487249441912638E-2</v>
      </c>
    </row>
    <row r="215" spans="16:18" x14ac:dyDescent="0.2">
      <c r="P215">
        <v>2223</v>
      </c>
      <c r="Q215">
        <f t="shared" si="7"/>
        <v>122.16602784486696</v>
      </c>
      <c r="R215">
        <f t="shared" si="8"/>
        <v>5.9957228478509705E-2</v>
      </c>
    </row>
    <row r="216" spans="16:18" x14ac:dyDescent="0.2">
      <c r="P216">
        <v>2224</v>
      </c>
      <c r="Q216">
        <f t="shared" si="7"/>
        <v>121.56806659454845</v>
      </c>
      <c r="R216">
        <f t="shared" si="8"/>
        <v>5.943972572286782E-2</v>
      </c>
    </row>
    <row r="217" spans="16:18" x14ac:dyDescent="0.2">
      <c r="P217">
        <v>2225</v>
      </c>
      <c r="Q217">
        <f t="shared" si="7"/>
        <v>120.97329899754835</v>
      </c>
      <c r="R217">
        <f t="shared" si="8"/>
        <v>5.8934741174994087E-2</v>
      </c>
    </row>
    <row r="218" spans="16:18" x14ac:dyDescent="0.2">
      <c r="P218">
        <v>2226</v>
      </c>
      <c r="Q218">
        <f t="shared" si="7"/>
        <v>120.3817065730027</v>
      </c>
      <c r="R218">
        <f t="shared" si="8"/>
        <v>5.8442274834874297E-2</v>
      </c>
    </row>
    <row r="219" spans="16:18" x14ac:dyDescent="0.2">
      <c r="P219">
        <v>2227</v>
      </c>
      <c r="Q219">
        <f t="shared" si="7"/>
        <v>119.79327095523072</v>
      </c>
      <c r="R219">
        <f t="shared" si="8"/>
        <v>5.7962326702508449E-2</v>
      </c>
    </row>
    <row r="220" spans="16:18" x14ac:dyDescent="0.2">
      <c r="P220">
        <v>2228</v>
      </c>
      <c r="Q220">
        <f t="shared" si="7"/>
        <v>119.20797389294921</v>
      </c>
      <c r="R220">
        <f t="shared" si="8"/>
        <v>5.7494896777910753E-2</v>
      </c>
    </row>
    <row r="221" spans="16:18" x14ac:dyDescent="0.2">
      <c r="P221">
        <v>2229</v>
      </c>
      <c r="Q221">
        <f t="shared" si="7"/>
        <v>118.62579724852836</v>
      </c>
      <c r="R221">
        <f t="shared" si="8"/>
        <v>5.7039985061074105E-2</v>
      </c>
    </row>
    <row r="222" spans="16:18" x14ac:dyDescent="0.2">
      <c r="P222">
        <v>2230</v>
      </c>
      <c r="Q222">
        <f t="shared" si="7"/>
        <v>118.04672299721868</v>
      </c>
      <c r="R222">
        <f t="shared" si="8"/>
        <v>5.65975915519914E-2</v>
      </c>
    </row>
    <row r="223" spans="16:18" x14ac:dyDescent="0.2">
      <c r="P223">
        <v>2231</v>
      </c>
      <c r="Q223">
        <f t="shared" si="7"/>
        <v>117.47073322640587</v>
      </c>
      <c r="R223">
        <f t="shared" si="8"/>
        <v>5.6167716250669741E-2</v>
      </c>
    </row>
    <row r="224" spans="16:18" x14ac:dyDescent="0.2">
      <c r="P224">
        <v>2232</v>
      </c>
      <c r="Q224">
        <f t="shared" si="7"/>
        <v>116.89781013485701</v>
      </c>
      <c r="R224">
        <f t="shared" si="8"/>
        <v>5.5750359157109131E-2</v>
      </c>
    </row>
    <row r="225" spans="16:18" x14ac:dyDescent="0.2">
      <c r="P225">
        <v>2233</v>
      </c>
      <c r="Q225">
        <f t="shared" si="7"/>
        <v>116.32793603198584</v>
      </c>
      <c r="R225">
        <f t="shared" si="8"/>
        <v>5.5345520271316673E-2</v>
      </c>
    </row>
    <row r="226" spans="16:18" x14ac:dyDescent="0.2">
      <c r="P226">
        <v>2234</v>
      </c>
      <c r="Q226">
        <f t="shared" si="7"/>
        <v>115.76109333711155</v>
      </c>
      <c r="R226">
        <f t="shared" si="8"/>
        <v>5.4953199593271052E-2</v>
      </c>
    </row>
    <row r="227" spans="16:18" x14ac:dyDescent="0.2">
      <c r="P227">
        <v>2235</v>
      </c>
      <c r="Q227">
        <f t="shared" si="7"/>
        <v>115.19726457872763</v>
      </c>
      <c r="R227">
        <f t="shared" si="8"/>
        <v>5.4573397122993583E-2</v>
      </c>
    </row>
    <row r="228" spans="16:18" x14ac:dyDescent="0.2">
      <c r="P228">
        <v>2236</v>
      </c>
      <c r="Q228">
        <f t="shared" si="7"/>
        <v>114.6364323937778</v>
      </c>
      <c r="R228">
        <f t="shared" si="8"/>
        <v>5.4206112860470057E-2</v>
      </c>
    </row>
    <row r="229" spans="16:18" x14ac:dyDescent="0.2">
      <c r="P229">
        <v>2237</v>
      </c>
      <c r="Q229">
        <f t="shared" si="7"/>
        <v>114.07857952693034</v>
      </c>
      <c r="R229">
        <f t="shared" si="8"/>
        <v>5.3851346805714684E-2</v>
      </c>
    </row>
    <row r="230" spans="16:18" x14ac:dyDescent="0.2">
      <c r="P230">
        <v>2238</v>
      </c>
      <c r="Q230">
        <f t="shared" si="7"/>
        <v>113.52368882986582</v>
      </c>
      <c r="R230">
        <f t="shared" si="8"/>
        <v>5.3509098958713253E-2</v>
      </c>
    </row>
    <row r="231" spans="16:18" x14ac:dyDescent="0.2">
      <c r="P231">
        <v>2239</v>
      </c>
      <c r="Q231">
        <f t="shared" si="7"/>
        <v>112.97174326056648</v>
      </c>
      <c r="R231">
        <f t="shared" si="8"/>
        <v>5.3179369319465764E-2</v>
      </c>
    </row>
    <row r="232" spans="16:18" x14ac:dyDescent="0.2">
      <c r="P232">
        <v>2240</v>
      </c>
      <c r="Q232">
        <f t="shared" si="7"/>
        <v>112.42272588260609</v>
      </c>
      <c r="R232">
        <f t="shared" si="8"/>
        <v>5.2862157887993533E-2</v>
      </c>
    </row>
    <row r="233" spans="16:18" x14ac:dyDescent="0.2">
      <c r="P233">
        <v>2241</v>
      </c>
      <c r="Q233">
        <f t="shared" si="7"/>
        <v>111.87661986445099</v>
      </c>
      <c r="R233">
        <f t="shared" si="8"/>
        <v>5.2557464664268139E-2</v>
      </c>
    </row>
    <row r="234" spans="16:18" x14ac:dyDescent="0.2">
      <c r="P234">
        <v>2242</v>
      </c>
      <c r="Q234">
        <f t="shared" si="7"/>
        <v>111.33340847876786</v>
      </c>
      <c r="R234">
        <f t="shared" si="8"/>
        <v>5.2265289648310898E-2</v>
      </c>
    </row>
    <row r="235" spans="16:18" x14ac:dyDescent="0.2">
      <c r="P235">
        <v>2243</v>
      </c>
      <c r="Q235">
        <f t="shared" si="7"/>
        <v>110.79307510172821</v>
      </c>
      <c r="R235">
        <f t="shared" si="8"/>
        <v>5.1985632840107598E-2</v>
      </c>
    </row>
    <row r="236" spans="16:18" x14ac:dyDescent="0.2">
      <c r="P236">
        <v>2244</v>
      </c>
      <c r="Q236">
        <f t="shared" si="7"/>
        <v>110.25560321231964</v>
      </c>
      <c r="R236">
        <f t="shared" si="8"/>
        <v>5.1718494239672452E-2</v>
      </c>
    </row>
    <row r="237" spans="16:18" x14ac:dyDescent="0.2">
      <c r="P237">
        <v>2245</v>
      </c>
      <c r="Q237">
        <f t="shared" si="7"/>
        <v>109.72097639167285</v>
      </c>
      <c r="R237">
        <f t="shared" si="8"/>
        <v>5.1463873846998354E-2</v>
      </c>
    </row>
    <row r="238" spans="16:18" x14ac:dyDescent="0.2">
      <c r="P238">
        <v>2246</v>
      </c>
      <c r="Q238">
        <f t="shared" si="7"/>
        <v>109.18917832237929</v>
      </c>
      <c r="R238">
        <f t="shared" si="8"/>
        <v>5.1221771662071092E-2</v>
      </c>
    </row>
    <row r="239" spans="16:18" x14ac:dyDescent="0.2">
      <c r="P239">
        <v>2247</v>
      </c>
      <c r="Q239">
        <f t="shared" si="7"/>
        <v>108.66019278781835</v>
      </c>
      <c r="R239">
        <f t="shared" si="8"/>
        <v>5.0992187684911983E-2</v>
      </c>
    </row>
    <row r="240" spans="16:18" x14ac:dyDescent="0.2">
      <c r="P240">
        <v>2248</v>
      </c>
      <c r="Q240">
        <f t="shared" si="7"/>
        <v>108.13400367149545</v>
      </c>
      <c r="R240">
        <f t="shared" si="8"/>
        <v>5.0775121915506816E-2</v>
      </c>
    </row>
    <row r="241" spans="16:18" x14ac:dyDescent="0.2">
      <c r="P241">
        <v>2249</v>
      </c>
      <c r="Q241">
        <f t="shared" si="7"/>
        <v>107.61059495637113</v>
      </c>
      <c r="R241">
        <f t="shared" si="8"/>
        <v>5.0570574353869802E-2</v>
      </c>
    </row>
    <row r="242" spans="16:18" x14ac:dyDescent="0.2">
      <c r="P242">
        <v>2250</v>
      </c>
      <c r="Q242">
        <f t="shared" si="7"/>
        <v>107.08995072421597</v>
      </c>
      <c r="R242">
        <f t="shared" si="8"/>
        <v>5.037854499998673E-2</v>
      </c>
    </row>
    <row r="243" spans="16:18" x14ac:dyDescent="0.2">
      <c r="P243">
        <v>2251</v>
      </c>
      <c r="Q243">
        <f t="shared" si="7"/>
        <v>106.57205515494746</v>
      </c>
      <c r="R243">
        <f t="shared" si="8"/>
        <v>5.0199033853871811E-2</v>
      </c>
    </row>
    <row r="244" spans="16:18" x14ac:dyDescent="0.2">
      <c r="P244">
        <v>2252</v>
      </c>
      <c r="Q244">
        <f t="shared" si="7"/>
        <v>106.05689252598222</v>
      </c>
      <c r="R244">
        <f t="shared" si="8"/>
        <v>5.0032040915510834E-2</v>
      </c>
    </row>
    <row r="245" spans="16:18" x14ac:dyDescent="0.2">
      <c r="P245">
        <v>2253</v>
      </c>
      <c r="Q245">
        <f t="shared" si="7"/>
        <v>105.54444721159993</v>
      </c>
      <c r="R245">
        <f t="shared" si="8"/>
        <v>4.9877566184910904E-2</v>
      </c>
    </row>
    <row r="246" spans="16:18" x14ac:dyDescent="0.2">
      <c r="P246">
        <v>2254</v>
      </c>
      <c r="Q246">
        <f t="shared" si="7"/>
        <v>105.03470368229425</v>
      </c>
      <c r="R246">
        <f t="shared" si="8"/>
        <v>4.9735609662079128E-2</v>
      </c>
    </row>
    <row r="247" spans="16:18" x14ac:dyDescent="0.2">
      <c r="P247">
        <v>2255</v>
      </c>
      <c r="Q247">
        <f t="shared" si="7"/>
        <v>104.52764650414579</v>
      </c>
      <c r="R247">
        <f t="shared" si="8"/>
        <v>4.9606171346994188E-2</v>
      </c>
    </row>
    <row r="248" spans="16:18" x14ac:dyDescent="0.2">
      <c r="P248">
        <v>2256</v>
      </c>
      <c r="Q248">
        <f t="shared" si="7"/>
        <v>104.02326033818645</v>
      </c>
      <c r="R248">
        <f t="shared" si="8"/>
        <v>4.9489251239677401E-2</v>
      </c>
    </row>
    <row r="249" spans="16:18" x14ac:dyDescent="0.2">
      <c r="P249">
        <v>2257</v>
      </c>
      <c r="Q249">
        <f t="shared" si="7"/>
        <v>103.52152993977532</v>
      </c>
      <c r="R249">
        <f t="shared" si="8"/>
        <v>4.9384849340107451E-2</v>
      </c>
    </row>
    <row r="250" spans="16:18" x14ac:dyDescent="0.2">
      <c r="P250">
        <v>2258</v>
      </c>
      <c r="Q250">
        <f t="shared" si="7"/>
        <v>103.0224401579778</v>
      </c>
      <c r="R250">
        <f t="shared" si="8"/>
        <v>4.9292965648305653E-2</v>
      </c>
    </row>
    <row r="251" spans="16:18" x14ac:dyDescent="0.2">
      <c r="P251">
        <v>2259</v>
      </c>
      <c r="Q251">
        <f t="shared" si="7"/>
        <v>102.52597593495177</v>
      </c>
      <c r="R251">
        <f t="shared" si="8"/>
        <v>4.9213600164264903E-2</v>
      </c>
    </row>
    <row r="252" spans="16:18" x14ac:dyDescent="0.2">
      <c r="P252">
        <v>2260</v>
      </c>
      <c r="Q252">
        <f t="shared" si="7"/>
        <v>102.032122305325</v>
      </c>
      <c r="R252">
        <f t="shared" si="8"/>
        <v>4.9146752887992307E-2</v>
      </c>
    </row>
    <row r="253" spans="16:18" x14ac:dyDescent="0.2">
      <c r="P253">
        <v>2261</v>
      </c>
      <c r="Q253">
        <f t="shared" si="7"/>
        <v>101.54086439559747</v>
      </c>
      <c r="R253">
        <f t="shared" si="8"/>
        <v>4.9092423819473652E-2</v>
      </c>
    </row>
    <row r="254" spans="16:18" x14ac:dyDescent="0.2">
      <c r="P254">
        <v>2262</v>
      </c>
      <c r="Q254">
        <f t="shared" si="7"/>
        <v>101.05218742353156</v>
      </c>
      <c r="R254">
        <f t="shared" si="8"/>
        <v>4.9050612958716044E-2</v>
      </c>
    </row>
    <row r="255" spans="16:18" x14ac:dyDescent="0.2">
      <c r="P255">
        <v>2263</v>
      </c>
      <c r="Q255">
        <f t="shared" si="7"/>
        <v>100.56607669754982</v>
      </c>
      <c r="R255">
        <f t="shared" si="8"/>
        <v>4.9021320305705274E-2</v>
      </c>
    </row>
    <row r="256" spans="16:18" x14ac:dyDescent="0.2">
      <c r="P256">
        <v>2264</v>
      </c>
      <c r="Q256">
        <f t="shared" si="7"/>
        <v>100.08251761614682</v>
      </c>
      <c r="R256">
        <f t="shared" si="8"/>
        <v>4.9004545860469761E-2</v>
      </c>
    </row>
    <row r="257" spans="16:18" x14ac:dyDescent="0.2">
      <c r="P257">
        <v>2265</v>
      </c>
      <c r="Q257">
        <f t="shared" si="7"/>
        <v>99.601495667292099</v>
      </c>
      <c r="R257">
        <f t="shared" si="8"/>
        <v>4.9000289622995297E-2</v>
      </c>
    </row>
    <row r="258" spans="16:18" x14ac:dyDescent="0.2">
      <c r="P258">
        <v>2266</v>
      </c>
      <c r="Q258">
        <f t="shared" si="7"/>
        <v>99.122996427841912</v>
      </c>
      <c r="R258">
        <f t="shared" si="8"/>
        <v>4.9008551593274774E-2</v>
      </c>
    </row>
    <row r="259" spans="16:18" x14ac:dyDescent="0.2">
      <c r="P259">
        <v>2267</v>
      </c>
      <c r="Q259">
        <f t="shared" ref="Q259:Q292" si="9">(P259^(-10.91))*(4*10^38)</f>
        <v>98.647005562960516</v>
      </c>
      <c r="R259">
        <f t="shared" si="8"/>
        <v>4.9029331771301088E-2</v>
      </c>
    </row>
    <row r="260" spans="16:18" x14ac:dyDescent="0.2">
      <c r="P260">
        <v>2268</v>
      </c>
      <c r="Q260">
        <f t="shared" si="9"/>
        <v>98.173508825532892</v>
      </c>
      <c r="R260">
        <f t="shared" si="8"/>
        <v>4.9062630157109766E-2</v>
      </c>
    </row>
    <row r="261" spans="16:18" x14ac:dyDescent="0.2">
      <c r="P261">
        <v>2269</v>
      </c>
      <c r="Q261">
        <f t="shared" si="9"/>
        <v>97.702492055601155</v>
      </c>
      <c r="R261">
        <f t="shared" si="8"/>
        <v>4.9108446750672385E-2</v>
      </c>
    </row>
    <row r="262" spans="16:18" x14ac:dyDescent="0.2">
      <c r="P262">
        <v>2270</v>
      </c>
      <c r="Q262">
        <f t="shared" si="9"/>
        <v>97.233941179782704</v>
      </c>
      <c r="R262">
        <f t="shared" ref="R262:R292" si="10">($N$3*P262^2)+($N$4*P262)+$N$5</f>
        <v>4.9166781551996053E-2</v>
      </c>
    </row>
    <row r="263" spans="16:18" x14ac:dyDescent="0.2">
      <c r="P263">
        <v>2271</v>
      </c>
      <c r="Q263">
        <f t="shared" si="9"/>
        <v>96.767842210708977</v>
      </c>
      <c r="R263">
        <f t="shared" si="10"/>
        <v>4.9237634561073662E-2</v>
      </c>
    </row>
    <row r="264" spans="16:18" x14ac:dyDescent="0.2">
      <c r="P264">
        <v>2272</v>
      </c>
      <c r="Q264">
        <f t="shared" si="9"/>
        <v>96.304181246459848</v>
      </c>
      <c r="R264">
        <f t="shared" si="10"/>
        <v>4.9321005777905214E-2</v>
      </c>
    </row>
    <row r="265" spans="16:18" x14ac:dyDescent="0.2">
      <c r="P265">
        <v>2273</v>
      </c>
      <c r="Q265">
        <f t="shared" si="9"/>
        <v>95.842944470006231</v>
      </c>
      <c r="R265">
        <f t="shared" si="10"/>
        <v>4.9416895202512023E-2</v>
      </c>
    </row>
    <row r="266" spans="16:18" x14ac:dyDescent="0.2">
      <c r="P266">
        <v>2274</v>
      </c>
      <c r="Q266">
        <f t="shared" si="9"/>
        <v>95.384118148650856</v>
      </c>
      <c r="R266">
        <f t="shared" si="10"/>
        <v>4.9525302834872775E-2</v>
      </c>
    </row>
    <row r="267" spans="16:18" x14ac:dyDescent="0.2">
      <c r="P267">
        <v>2275</v>
      </c>
      <c r="Q267">
        <f t="shared" si="9"/>
        <v>94.927688633484166</v>
      </c>
      <c r="R267">
        <f t="shared" si="10"/>
        <v>4.9646228674994575E-2</v>
      </c>
    </row>
    <row r="268" spans="16:18" x14ac:dyDescent="0.2">
      <c r="P268">
        <v>2276</v>
      </c>
      <c r="Q268">
        <f t="shared" si="9"/>
        <v>94.473642358825998</v>
      </c>
      <c r="R268">
        <f t="shared" si="10"/>
        <v>4.9779672722863211E-2</v>
      </c>
    </row>
    <row r="269" spans="16:18" x14ac:dyDescent="0.2">
      <c r="P269">
        <v>2277</v>
      </c>
      <c r="Q269">
        <f t="shared" si="9"/>
        <v>94.021965841693131</v>
      </c>
      <c r="R269">
        <f t="shared" si="10"/>
        <v>4.9925634978507105E-2</v>
      </c>
    </row>
    <row r="270" spans="16:18" x14ac:dyDescent="0.2">
      <c r="P270">
        <v>2278</v>
      </c>
      <c r="Q270">
        <f t="shared" si="9"/>
        <v>93.572645681248801</v>
      </c>
      <c r="R270">
        <f t="shared" si="10"/>
        <v>5.0084115441912047E-2</v>
      </c>
    </row>
    <row r="271" spans="16:18" x14ac:dyDescent="0.2">
      <c r="P271">
        <v>2279</v>
      </c>
      <c r="Q271">
        <f t="shared" si="9"/>
        <v>93.125668558274825</v>
      </c>
      <c r="R271">
        <f t="shared" si="10"/>
        <v>5.0255114113070931E-2</v>
      </c>
    </row>
    <row r="272" spans="16:18" x14ac:dyDescent="0.2">
      <c r="P272">
        <v>2280</v>
      </c>
      <c r="Q272">
        <f t="shared" si="9"/>
        <v>92.681021234634144</v>
      </c>
      <c r="R272">
        <f t="shared" si="10"/>
        <v>5.0438630991997968E-2</v>
      </c>
    </row>
    <row r="273" spans="16:18" x14ac:dyDescent="0.2">
      <c r="P273">
        <v>2281</v>
      </c>
      <c r="Q273">
        <f t="shared" si="9"/>
        <v>92.238690552743734</v>
      </c>
      <c r="R273">
        <f t="shared" si="10"/>
        <v>5.0634666078664736E-2</v>
      </c>
    </row>
    <row r="274" spans="16:18" x14ac:dyDescent="0.2">
      <c r="P274">
        <v>2282</v>
      </c>
      <c r="Q274">
        <f t="shared" si="9"/>
        <v>91.798663435047061</v>
      </c>
      <c r="R274">
        <f t="shared" si="10"/>
        <v>5.0843219373106763E-2</v>
      </c>
    </row>
    <row r="275" spans="16:18" x14ac:dyDescent="0.2">
      <c r="P275">
        <v>2283</v>
      </c>
      <c r="Q275">
        <f t="shared" si="9"/>
        <v>91.36092688349963</v>
      </c>
      <c r="R275">
        <f t="shared" si="10"/>
        <v>5.1064290875309837E-2</v>
      </c>
    </row>
    <row r="276" spans="16:18" x14ac:dyDescent="0.2">
      <c r="P276">
        <v>2284</v>
      </c>
      <c r="Q276">
        <f t="shared" si="9"/>
        <v>90.92546797904096</v>
      </c>
      <c r="R276">
        <f t="shared" si="10"/>
        <v>5.1297880585273958E-2</v>
      </c>
    </row>
    <row r="277" spans="16:18" x14ac:dyDescent="0.2">
      <c r="P277">
        <v>2285</v>
      </c>
      <c r="Q277">
        <f t="shared" si="9"/>
        <v>90.492273881085936</v>
      </c>
      <c r="R277">
        <f t="shared" si="10"/>
        <v>5.1543988502984917E-2</v>
      </c>
    </row>
    <row r="278" spans="16:18" x14ac:dyDescent="0.2">
      <c r="P278">
        <v>2286</v>
      </c>
      <c r="Q278">
        <f t="shared" si="9"/>
        <v>90.061331827016971</v>
      </c>
      <c r="R278">
        <f t="shared" si="10"/>
        <v>5.1802614628464028E-2</v>
      </c>
    </row>
    <row r="279" spans="16:18" x14ac:dyDescent="0.2">
      <c r="P279">
        <v>2287</v>
      </c>
      <c r="Q279">
        <f t="shared" si="9"/>
        <v>89.632629131670825</v>
      </c>
      <c r="R279">
        <f t="shared" si="10"/>
        <v>5.2073758961711292E-2</v>
      </c>
    </row>
    <row r="280" spans="16:18" x14ac:dyDescent="0.2">
      <c r="P280">
        <v>2288</v>
      </c>
      <c r="Q280">
        <f t="shared" si="9"/>
        <v>89.206153186836545</v>
      </c>
      <c r="R280">
        <f t="shared" si="10"/>
        <v>5.2357421502712498E-2</v>
      </c>
    </row>
    <row r="281" spans="16:18" x14ac:dyDescent="0.2">
      <c r="P281">
        <v>2289</v>
      </c>
      <c r="Q281">
        <f t="shared" si="9"/>
        <v>88.781891460757052</v>
      </c>
      <c r="R281">
        <f t="shared" si="10"/>
        <v>5.2653602251474751E-2</v>
      </c>
    </row>
    <row r="282" spans="16:18" x14ac:dyDescent="0.2">
      <c r="P282">
        <v>2290</v>
      </c>
      <c r="Q282">
        <f t="shared" si="9"/>
        <v>88.359831497633934</v>
      </c>
      <c r="R282">
        <f t="shared" si="10"/>
        <v>5.2962301207983842E-2</v>
      </c>
    </row>
    <row r="283" spans="16:18" x14ac:dyDescent="0.2">
      <c r="P283">
        <v>2291</v>
      </c>
      <c r="Q283">
        <f t="shared" si="9"/>
        <v>87.939960917127124</v>
      </c>
      <c r="R283">
        <f t="shared" si="10"/>
        <v>5.328351837226819E-2</v>
      </c>
    </row>
    <row r="284" spans="16:18" x14ac:dyDescent="0.2">
      <c r="P284">
        <v>2292</v>
      </c>
      <c r="Q284">
        <f t="shared" si="9"/>
        <v>87.522267413874118</v>
      </c>
      <c r="R284">
        <f t="shared" si="10"/>
        <v>5.3617253744313587E-2</v>
      </c>
    </row>
    <row r="285" spans="16:18" x14ac:dyDescent="0.2">
      <c r="P285">
        <v>2293</v>
      </c>
      <c r="Q285">
        <f t="shared" si="9"/>
        <v>87.106738756996421</v>
      </c>
      <c r="R285">
        <f t="shared" si="10"/>
        <v>5.3963507324112925E-2</v>
      </c>
    </row>
    <row r="286" spans="16:18" x14ac:dyDescent="0.2">
      <c r="P286">
        <v>2294</v>
      </c>
      <c r="Q286">
        <f t="shared" si="9"/>
        <v>86.693362789621801</v>
      </c>
      <c r="R286">
        <f t="shared" si="10"/>
        <v>5.4322279111680416E-2</v>
      </c>
    </row>
    <row r="287" spans="16:18" x14ac:dyDescent="0.2">
      <c r="P287">
        <v>2295</v>
      </c>
      <c r="Q287">
        <f t="shared" si="9"/>
        <v>86.282127428398681</v>
      </c>
      <c r="R287">
        <f t="shared" si="10"/>
        <v>5.4693569106987638E-2</v>
      </c>
    </row>
    <row r="288" spans="16:18" x14ac:dyDescent="0.2">
      <c r="P288">
        <v>2296</v>
      </c>
      <c r="Q288">
        <f t="shared" si="9"/>
        <v>85.87302066302631</v>
      </c>
      <c r="R288">
        <f t="shared" si="10"/>
        <v>5.5077377310070119E-2</v>
      </c>
    </row>
    <row r="289" spans="16:18" x14ac:dyDescent="0.2">
      <c r="P289">
        <v>2297</v>
      </c>
      <c r="Q289">
        <f t="shared" si="9"/>
        <v>85.466030555775717</v>
      </c>
      <c r="R289">
        <f t="shared" si="10"/>
        <v>5.5473703720913647E-2</v>
      </c>
    </row>
    <row r="290" spans="16:18" x14ac:dyDescent="0.2">
      <c r="P290">
        <v>2298</v>
      </c>
      <c r="Q290">
        <f t="shared" si="9"/>
        <v>85.061145241022814</v>
      </c>
      <c r="R290">
        <f t="shared" si="10"/>
        <v>5.5882548339518223E-2</v>
      </c>
    </row>
    <row r="291" spans="16:18" x14ac:dyDescent="0.2">
      <c r="P291">
        <v>2299</v>
      </c>
      <c r="Q291">
        <f t="shared" si="9"/>
        <v>84.65835292478198</v>
      </c>
      <c r="R291">
        <f t="shared" si="10"/>
        <v>5.630391116586253E-2</v>
      </c>
    </row>
    <row r="292" spans="16:18" x14ac:dyDescent="0.2">
      <c r="P292">
        <v>2300</v>
      </c>
      <c r="Q292">
        <f t="shared" si="9"/>
        <v>84.2576418842431</v>
      </c>
      <c r="R292">
        <f t="shared" si="10"/>
        <v>5.6737792199989201E-2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2017-09-26T00:23:58Z</dcterms:created>
  <dcterms:modified xsi:type="dcterms:W3CDTF">2017-12-05T20:21:26Z</dcterms:modified>
</cp:coreProperties>
</file>