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ycoolen/Google Drive/benchmarking_SIG/templates/"/>
    </mc:Choice>
  </mc:AlternateContent>
  <xr:revisionPtr revIDLastSave="0" documentId="13_ncr:1_{D70F3BA4-0A3C-7B4D-AE3A-CA33315FFE1D}" xr6:coauthVersionLast="36" xr6:coauthVersionMax="45" xr10:uidLastSave="{00000000-0000-0000-0000-000000000000}"/>
  <bookViews>
    <workbookView xWindow="2620" yWindow="2840" windowWidth="33100" windowHeight="14480" xr2:uid="{00000000-000D-0000-FFFF-FFFF00000000}"/>
  </bookViews>
  <sheets>
    <sheet name="01_Start_sheet" sheetId="2" r:id="rId1"/>
    <sheet name="02_QC_rejection_parameters" sheetId="5" r:id="rId2"/>
    <sheet name="03_cluster cutoffs" sheetId="7" r:id="rId3"/>
    <sheet name="04_pipeline" sheetId="1" r:id="rId4"/>
  </sheets>
  <definedNames>
    <definedName name="Z_17AF6173_9583_F341_B771_7DACEC38E5C4_.wvu.Cols" localSheetId="0" hidden="1">'01_Start_sheet'!$C:$D</definedName>
    <definedName name="Z_17AF6173_9583_F341_B771_7DACEC38E5C4_.wvu.Rows" localSheetId="0" hidden="1">'01_Start_sheet'!$1:$1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22" i="7" l="1"/>
  <c r="B22" i="7" s="1"/>
  <c r="B14" i="2" l="1"/>
  <c r="D14" i="2"/>
  <c r="C7" i="2" l="1"/>
  <c r="D6" i="2"/>
  <c r="E6" i="2" s="1"/>
  <c r="C5" i="2"/>
  <c r="C4" i="2"/>
  <c r="D3" i="2"/>
  <c r="E3" i="2" s="1"/>
  <c r="C2" i="2"/>
  <c r="C3" i="2" l="1"/>
  <c r="C6" i="2"/>
  <c r="C14" i="2" l="1"/>
  <c r="C12" i="2"/>
  <c r="B12" i="2" s="1"/>
</calcChain>
</file>

<file path=xl/sharedStrings.xml><?xml version="1.0" encoding="utf-8"?>
<sst xmlns="http://schemas.openxmlformats.org/spreadsheetml/2006/main" count="149" uniqueCount="107">
  <si>
    <t>Parameter</t>
  </si>
  <si>
    <t>Input</t>
  </si>
  <si>
    <t>Center</t>
  </si>
  <si>
    <t>Please fill in full name of center</t>
  </si>
  <si>
    <t>Centershort</t>
  </si>
  <si>
    <t>Short name of center used to name assembly files</t>
  </si>
  <si>
    <t>Main_Contributor</t>
  </si>
  <si>
    <t>Person that performed the analysis and filled in this sheet</t>
  </si>
  <si>
    <t>Co_Contributors</t>
  </si>
  <si>
    <t>(optional) extra contributors</t>
  </si>
  <si>
    <t>Emailadres</t>
  </si>
  <si>
    <t>Add emailadres</t>
  </si>
  <si>
    <t>Phonenumber</t>
  </si>
  <si>
    <t>Add phonenumber</t>
  </si>
  <si>
    <t>name tool or script</t>
  </si>
  <si>
    <t>version</t>
  </si>
  <si>
    <t>comments</t>
  </si>
  <si>
    <t>species identification</t>
  </si>
  <si>
    <t>read trimming</t>
  </si>
  <si>
    <t>rejection criteria</t>
  </si>
  <si>
    <t>fastqc</t>
  </si>
  <si>
    <t>denovo read coverage</t>
  </si>
  <si>
    <t>coverage less than 30 fold</t>
  </si>
  <si>
    <t xml:space="preserve">read quality lower (Q30) less than 70% </t>
  </si>
  <si>
    <t>wgMLST alleles</t>
  </si>
  <si>
    <t>N50 metric</t>
  </si>
  <si>
    <t>lower than 15000</t>
  </si>
  <si>
    <t>read quality check</t>
  </si>
  <si>
    <t>sequencing depth check</t>
  </si>
  <si>
    <t>example</t>
  </si>
  <si>
    <t>centrifuge</t>
  </si>
  <si>
    <t>"-i *R* -q 25 -o [OUTDIR] "</t>
  </si>
  <si>
    <t>quality cutoff at 25</t>
  </si>
  <si>
    <t>"cat *R1* *R2* | mash sketch - -k 32 -m 3"</t>
  </si>
  <si>
    <t>trimmomatic</t>
  </si>
  <si>
    <t>visual inspection</t>
  </si>
  <si>
    <t>outbreak phylogenetics based on?</t>
  </si>
  <si>
    <t>denovo assembly performed for all samples?</t>
  </si>
  <si>
    <t>mash</t>
  </si>
  <si>
    <t xml:space="preserve">parameters used </t>
  </si>
  <si>
    <t>denovo assembly</t>
  </si>
  <si>
    <t>allele calling</t>
  </si>
  <si>
    <t>Resfinder</t>
  </si>
  <si>
    <t>AMR calling</t>
  </si>
  <si>
    <t>V3.0</t>
  </si>
  <si>
    <t>SPAdes</t>
  </si>
  <si>
    <t>2.9</t>
  </si>
  <si>
    <t>2.1.5</t>
  </si>
  <si>
    <t>7.1</t>
  </si>
  <si>
    <t>4.1</t>
  </si>
  <si>
    <t>ChewBACCA</t>
  </si>
  <si>
    <t>1.0</t>
  </si>
  <si>
    <t>description step</t>
  </si>
  <si>
    <t>step in pipeline</t>
  </si>
  <si>
    <t>estimate genome coverage and size</t>
  </si>
  <si>
    <t>SNP calling*</t>
  </si>
  <si>
    <t>allele calling*</t>
  </si>
  <si>
    <t>*either one can be applicable</t>
  </si>
  <si>
    <t>MLST typing</t>
  </si>
  <si>
    <t>MLST</t>
  </si>
  <si>
    <t>https://github.com/tseemann/mlst</t>
  </si>
  <si>
    <t>wgMLST</t>
  </si>
  <si>
    <t>yes</t>
  </si>
  <si>
    <t>no</t>
  </si>
  <si>
    <t>unit</t>
  </si>
  <si>
    <t>soft cluster cutoff</t>
  </si>
  <si>
    <t>hard cluster cutoff</t>
  </si>
  <si>
    <t xml:space="preserve">alleles different </t>
  </si>
  <si>
    <t>alleles / number of alleles compared</t>
  </si>
  <si>
    <t>Klebsiella pneumoniae</t>
  </si>
  <si>
    <t>Enterococcus faecium</t>
  </si>
  <si>
    <t>Resfinder Database V3</t>
  </si>
  <si>
    <t>SNPs</t>
  </si>
  <si>
    <t>antimicrobial resistance typing</t>
  </si>
  <si>
    <t>Database or reference used</t>
  </si>
  <si>
    <t>SNP calling</t>
  </si>
  <si>
    <t>Klebsiella: NC_017743.1, Enterococcus: NC_017960.1</t>
  </si>
  <si>
    <t>description or toolname</t>
  </si>
  <si>
    <t>cutoff</t>
  </si>
  <si>
    <t>please specify additional steps down here</t>
  </si>
  <si>
    <t xml:space="preserve">Please give a short but consise overview of your workflow </t>
  </si>
  <si>
    <t>Did you run an additional pipeline?</t>
  </si>
  <si>
    <t xml:space="preserve">is this sheet sheet valid? </t>
  </si>
  <si>
    <t>03_cluster_cutoffs valid?</t>
  </si>
  <si>
    <t>01_Start_sheet valid?</t>
  </si>
  <si>
    <t>04_pipeline</t>
  </si>
  <si>
    <t>02_QC_rejection_parameters</t>
  </si>
  <si>
    <t>please fill in this sheet</t>
  </si>
  <si>
    <t>1.9</t>
  </si>
  <si>
    <t>Snippy</t>
  </si>
  <si>
    <t>default</t>
  </si>
  <si>
    <t xml:space="preserve">"-ID 90 -LEN 60" </t>
  </si>
  <si>
    <t>cgMLST</t>
  </si>
  <si>
    <t>coreSNP</t>
  </si>
  <si>
    <t>wgSNP</t>
  </si>
  <si>
    <t>reference based SNP</t>
  </si>
  <si>
    <t>on average, more than 70% of the bases per read have to have a Q score of 30 or higher</t>
  </si>
  <si>
    <t>after denovo assembly, the assembly depth must be bigger than 30 fold on average</t>
  </si>
  <si>
    <t>SPECIES</t>
  </si>
  <si>
    <t>Enterococcus</t>
  </si>
  <si>
    <t>for Enterococci, if less than 2000 alleles were found in a sample, this sample is disregarded</t>
  </si>
  <si>
    <t>less than 2000 alleles called</t>
  </si>
  <si>
    <t>PLEASE NOTE!!!</t>
  </si>
  <si>
    <t xml:space="preserve">specify cut-offs as a value that is "up to and including" </t>
  </si>
  <si>
    <t>maybe related cutoff</t>
  </si>
  <si>
    <t>90% nucleotide identity, 60% length cutoff</t>
  </si>
  <si>
    <t>Meaning if you have a hard cluster cut-off of 5 alleles, this would mean that if  a difference is 5 alleles between 2 samples is observed , these samples ARE part of the same cluster.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</si>
</sst>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u/>
      <sz val="12"/>
      <color theme="0"/>
      <name val="Calibri"/>
      <family val="2"/>
      <scheme val="minor"/>
    </font>
    <font>
      <sz val="12"/>
      <color theme="0"/>
      <name val="Calibri (Body)"/>
    </font>
    <font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>
        <fgColor theme="0" tint="-0.499984740745262"/>
        <bgColor theme="0" tint="-0.14990691854609822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dotted">
        <color auto="1"/>
      </right>
      <top/>
      <bottom/>
      <diagonal/>
    </border>
    <border>
      <left/>
      <right style="dotted">
        <color theme="4"/>
      </right>
      <top style="thick">
        <color theme="4"/>
      </top>
      <bottom/>
      <diagonal/>
    </border>
    <border>
      <left/>
      <right style="dotted">
        <color theme="4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5" fillId="12" borderId="0" applyNumberFormat="0" applyBorder="0" applyAlignment="0" applyProtection="0"/>
  </cellStyleXfs>
  <cellXfs count="44">
    <xf numFmtId="0" fontId="0" fillId="0" borderId="0" xfId="0"/>
    <xf numFmtId="49" fontId="0" fillId="3" borderId="3" xfId="0" applyNumberFormat="1" applyFill="1" applyBorder="1" applyProtection="1">
      <protection locked="0"/>
    </xf>
    <xf numFmtId="0" fontId="0" fillId="5" borderId="0" xfId="0" applyFill="1"/>
    <xf numFmtId="49" fontId="3" fillId="3" borderId="3" xfId="2" applyNumberFormat="1" applyFill="1" applyBorder="1" applyProtection="1">
      <protection locked="0"/>
    </xf>
    <xf numFmtId="0" fontId="1" fillId="0" borderId="1" xfId="1"/>
    <xf numFmtId="0" fontId="0" fillId="8" borderId="0" xfId="0" applyFill="1"/>
    <xf numFmtId="0" fontId="0" fillId="9" borderId="0" xfId="0" applyFill="1"/>
    <xf numFmtId="0" fontId="0" fillId="13" borderId="0" xfId="0" applyFill="1"/>
    <xf numFmtId="0" fontId="0" fillId="0" borderId="0" xfId="0" applyProtection="1"/>
    <xf numFmtId="0" fontId="0" fillId="2" borderId="2" xfId="0" applyFill="1" applyBorder="1" applyProtection="1"/>
    <xf numFmtId="0" fontId="4" fillId="6" borderId="2" xfId="0" applyFont="1" applyFill="1" applyBorder="1" applyProtection="1"/>
    <xf numFmtId="0" fontId="0" fillId="5" borderId="2" xfId="0" applyFill="1" applyBorder="1" applyProtection="1"/>
    <xf numFmtId="0" fontId="0" fillId="5" borderId="0" xfId="0" applyFill="1" applyProtection="1"/>
    <xf numFmtId="49" fontId="2" fillId="4" borderId="0" xfId="0" applyNumberFormat="1" applyFont="1" applyFill="1" applyProtection="1"/>
    <xf numFmtId="0" fontId="5" fillId="12" borderId="0" xfId="3"/>
    <xf numFmtId="0" fontId="0" fillId="7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14" borderId="0" xfId="0" applyFont="1" applyFill="1"/>
    <xf numFmtId="0" fontId="0" fillId="10" borderId="5" xfId="0" applyFill="1" applyBorder="1"/>
    <xf numFmtId="0" fontId="0" fillId="10" borderId="6" xfId="0" applyFill="1" applyBorder="1"/>
    <xf numFmtId="0" fontId="0" fillId="7" borderId="4" xfId="0" applyFill="1" applyBorder="1" applyProtection="1">
      <protection locked="0"/>
    </xf>
    <xf numFmtId="0" fontId="0" fillId="9" borderId="0" xfId="0" applyFill="1" applyProtection="1"/>
    <xf numFmtId="0" fontId="0" fillId="10" borderId="0" xfId="0" applyFill="1" applyProtection="1"/>
    <xf numFmtId="0" fontId="0" fillId="8" borderId="0" xfId="0" applyFill="1" applyProtection="1"/>
    <xf numFmtId="0" fontId="0" fillId="11" borderId="0" xfId="0" applyFill="1" applyProtection="1"/>
    <xf numFmtId="0" fontId="0" fillId="10" borderId="0" xfId="0" applyFill="1"/>
    <xf numFmtId="0" fontId="0" fillId="5" borderId="0" xfId="0" applyFill="1" applyProtection="1">
      <protection locked="0"/>
    </xf>
    <xf numFmtId="0" fontId="7" fillId="5" borderId="0" xfId="0" applyFont="1" applyFill="1" applyProtection="1"/>
    <xf numFmtId="0" fontId="8" fillId="5" borderId="0" xfId="0" applyFont="1" applyFill="1" applyProtection="1"/>
    <xf numFmtId="0" fontId="0" fillId="5" borderId="4" xfId="0" applyFill="1" applyBorder="1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0" fillId="2" borderId="0" xfId="0" applyFill="1" applyBorder="1" applyProtection="1"/>
    <xf numFmtId="0" fontId="6" fillId="15" borderId="0" xfId="0" applyFont="1" applyFill="1" applyProtection="1"/>
    <xf numFmtId="0" fontId="1" fillId="0" borderId="1" xfId="1" applyProtection="1"/>
    <xf numFmtId="0" fontId="0" fillId="0" borderId="0" xfId="0" applyBorder="1" applyAlignment="1" applyProtection="1">
      <alignment horizontal="center"/>
    </xf>
    <xf numFmtId="0" fontId="0" fillId="16" borderId="0" xfId="0" applyFill="1" applyBorder="1" applyAlignment="1" applyProtection="1">
      <alignment horizontal="center"/>
    </xf>
    <xf numFmtId="0" fontId="9" fillId="0" borderId="0" xfId="0" applyFont="1"/>
    <xf numFmtId="0" fontId="6" fillId="5" borderId="0" xfId="0" applyFont="1" applyFill="1"/>
    <xf numFmtId="0" fontId="8" fillId="5" borderId="0" xfId="0" applyFont="1" applyFill="1"/>
    <xf numFmtId="0" fontId="8" fillId="5" borderId="0" xfId="0" applyFont="1" applyFill="1" applyAlignment="1">
      <alignment horizontal="left" vertical="center" wrapText="1"/>
    </xf>
  </cellXfs>
  <cellStyles count="4">
    <cellStyle name="Heading 1" xfId="1" builtinId="16"/>
    <cellStyle name="Hyperlink" xfId="2" builtinId="8"/>
    <cellStyle name="Neutral" xfId="3" builtinId="2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  <border>
        <left/>
        <right/>
        <top/>
        <bottom/>
      </border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  <border>
        <left/>
        <right/>
        <top/>
        <bottom/>
      </border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seemann/ml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tabSelected="1" topLeftCell="A2" zoomScale="150" zoomScaleNormal="145" workbookViewId="0">
      <selection activeCell="B2" sqref="B2"/>
    </sheetView>
  </sheetViews>
  <sheetFormatPr baseColWidth="10" defaultColWidth="11.1640625" defaultRowHeight="16"/>
  <cols>
    <col min="1" max="1" width="50" style="8" bestFit="1" customWidth="1"/>
    <col min="2" max="2" width="25.1640625" customWidth="1"/>
    <col min="3" max="3" width="7" hidden="1" customWidth="1"/>
    <col min="4" max="4" width="19" hidden="1" customWidth="1"/>
    <col min="5" max="5" width="19.83203125" style="8" bestFit="1" customWidth="1"/>
    <col min="6" max="6" width="49.6640625" style="8" bestFit="1" customWidth="1"/>
    <col min="7" max="25" width="11.1640625" style="8"/>
  </cols>
  <sheetData>
    <row r="1" spans="1:7" hidden="1">
      <c r="A1" s="8" t="s">
        <v>0</v>
      </c>
      <c r="B1" t="s">
        <v>1</v>
      </c>
    </row>
    <row r="2" spans="1:7">
      <c r="A2" s="9" t="s">
        <v>2</v>
      </c>
      <c r="B2" s="1"/>
      <c r="C2">
        <f>IF(B2&lt;&gt;"",1,0)</f>
        <v>0</v>
      </c>
      <c r="E2" s="13"/>
      <c r="F2" s="13" t="s">
        <v>3</v>
      </c>
      <c r="G2" s="12"/>
    </row>
    <row r="3" spans="1:7">
      <c r="A3" s="9" t="s">
        <v>4</v>
      </c>
      <c r="B3" s="1"/>
      <c r="C3">
        <f>IF(B3&lt;&gt;"",IF(D3=0,1,0),0)</f>
        <v>0</v>
      </c>
      <c r="D3">
        <f>COUNTIF(B3,"* *")</f>
        <v>0</v>
      </c>
      <c r="E3" s="13" t="str">
        <f>IF(D3&gt;0,"please remove space","")</f>
        <v/>
      </c>
      <c r="F3" s="13" t="s">
        <v>5</v>
      </c>
      <c r="G3" s="12"/>
    </row>
    <row r="4" spans="1:7">
      <c r="A4" s="9" t="s">
        <v>6</v>
      </c>
      <c r="B4" s="1"/>
      <c r="C4">
        <f t="shared" ref="C4:C7" si="0">IF(B4&lt;&gt;"",1,0)</f>
        <v>0</v>
      </c>
      <c r="E4" s="13"/>
      <c r="F4" s="13" t="s">
        <v>7</v>
      </c>
      <c r="G4" s="12"/>
    </row>
    <row r="5" spans="1:7">
      <c r="A5" s="9" t="s">
        <v>8</v>
      </c>
      <c r="B5" s="1"/>
      <c r="C5">
        <f>IF(B5&lt;&gt;"",1,0)</f>
        <v>0</v>
      </c>
      <c r="E5" s="13"/>
      <c r="F5" s="13" t="s">
        <v>9</v>
      </c>
      <c r="G5" s="12"/>
    </row>
    <row r="6" spans="1:7">
      <c r="A6" s="9" t="s">
        <v>10</v>
      </c>
      <c r="B6" s="3"/>
      <c r="C6">
        <f>IF(B6&lt;&gt;"",IF(D6=0,0,1),0)</f>
        <v>0</v>
      </c>
      <c r="D6">
        <f>COUNTIF(B6,"*@*")</f>
        <v>0</v>
      </c>
      <c r="E6" s="13" t="str">
        <f>IF(D6=0,"not correct emailadres","")</f>
        <v>not correct emailadres</v>
      </c>
      <c r="F6" s="13" t="s">
        <v>11</v>
      </c>
      <c r="G6" s="12"/>
    </row>
    <row r="7" spans="1:7">
      <c r="A7" s="9" t="s">
        <v>12</v>
      </c>
      <c r="B7" s="1"/>
      <c r="C7">
        <f t="shared" si="0"/>
        <v>0</v>
      </c>
      <c r="D7" s="40" t="s">
        <v>92</v>
      </c>
      <c r="E7" s="13"/>
      <c r="F7" s="13" t="s">
        <v>13</v>
      </c>
      <c r="G7" s="12"/>
    </row>
    <row r="8" spans="1:7">
      <c r="A8" s="10" t="s">
        <v>36</v>
      </c>
      <c r="B8" s="1"/>
      <c r="C8" t="s">
        <v>62</v>
      </c>
      <c r="D8" s="40" t="s">
        <v>61</v>
      </c>
      <c r="E8" s="13"/>
      <c r="F8" s="13"/>
      <c r="G8" s="12"/>
    </row>
    <row r="9" spans="1:7">
      <c r="A9" s="10" t="s">
        <v>37</v>
      </c>
      <c r="B9" s="1"/>
      <c r="C9" t="s">
        <v>63</v>
      </c>
      <c r="D9" s="40" t="s">
        <v>93</v>
      </c>
      <c r="E9" s="13"/>
      <c r="F9" s="13"/>
      <c r="G9" s="12"/>
    </row>
    <row r="10" spans="1:7">
      <c r="A10" s="10" t="s">
        <v>81</v>
      </c>
      <c r="B10" s="1"/>
      <c r="D10" s="40" t="s">
        <v>94</v>
      </c>
      <c r="E10" s="13"/>
      <c r="F10" s="13"/>
      <c r="G10" s="12"/>
    </row>
    <row r="11" spans="1:7" s="8" customFormat="1">
      <c r="A11" s="11"/>
      <c r="B11" s="12"/>
      <c r="D11" s="40" t="s">
        <v>95</v>
      </c>
      <c r="E11" s="12"/>
      <c r="F11" s="12"/>
      <c r="G11" s="12"/>
    </row>
    <row r="12" spans="1:7" s="8" customFormat="1">
      <c r="A12" s="9" t="s">
        <v>84</v>
      </c>
      <c r="B12" s="38" t="str">
        <f>IF(C12=0,"NO","YES")</f>
        <v>NO</v>
      </c>
      <c r="C12" s="8">
        <f>IF(SUM(C2:C7)=6,IF(D12=1,1,0),0)</f>
        <v>0</v>
      </c>
      <c r="D12" s="8">
        <f>IF(AND(B8&lt;&gt;D11,B9&lt;&gt;D11),1,0)</f>
        <v>1</v>
      </c>
      <c r="E12" s="12"/>
      <c r="F12" s="12"/>
      <c r="G12" s="12"/>
    </row>
    <row r="13" spans="1:7" s="8" customFormat="1">
      <c r="A13" s="9" t="s">
        <v>86</v>
      </c>
      <c r="B13" s="39" t="s">
        <v>87</v>
      </c>
      <c r="E13" s="12"/>
      <c r="F13" s="12"/>
      <c r="G13" s="12"/>
    </row>
    <row r="14" spans="1:7" s="8" customFormat="1">
      <c r="A14" s="9" t="s">
        <v>83</v>
      </c>
      <c r="B14" s="38" t="str">
        <f>IF('03_cluster cutoffs'!B22="invalid","NO","YES")</f>
        <v>NO</v>
      </c>
      <c r="C14" s="8">
        <f>IF(SUM(C3:C8)=6,IF(D14=1,1,0),0)</f>
        <v>0</v>
      </c>
      <c r="D14" s="8">
        <f>IF(AND(B9&lt;&gt;D12,B10&lt;&gt;D12),1,0)</f>
        <v>1</v>
      </c>
      <c r="E14" s="12"/>
      <c r="F14" s="12"/>
      <c r="G14" s="12"/>
    </row>
    <row r="15" spans="1:7" s="8" customFormat="1">
      <c r="A15" s="35" t="s">
        <v>85</v>
      </c>
      <c r="B15" s="39" t="s">
        <v>87</v>
      </c>
      <c r="E15" s="12"/>
      <c r="F15" s="12"/>
      <c r="G15" s="12"/>
    </row>
    <row r="16" spans="1:7" s="30" customFormat="1" ht="39" customHeight="1">
      <c r="A16" s="33" t="s">
        <v>80</v>
      </c>
      <c r="B16" s="31"/>
      <c r="C16" s="31"/>
      <c r="D16" s="31"/>
      <c r="E16" s="32"/>
      <c r="F16" s="12"/>
      <c r="G16" s="12"/>
    </row>
    <row r="17" spans="1:7" s="8" customFormat="1">
      <c r="A17" s="32"/>
      <c r="B17" s="32"/>
      <c r="C17" s="32"/>
      <c r="D17" s="32"/>
      <c r="E17" s="32"/>
      <c r="F17" s="12"/>
      <c r="G17" s="12"/>
    </row>
    <row r="18" spans="1:7" s="8" customFormat="1">
      <c r="A18" s="32"/>
      <c r="B18" s="32"/>
      <c r="C18" s="32"/>
      <c r="D18" s="32"/>
      <c r="E18" s="32"/>
      <c r="F18" s="12"/>
      <c r="G18" s="12"/>
    </row>
    <row r="19" spans="1:7" s="8" customFormat="1">
      <c r="A19" s="32"/>
      <c r="B19" s="32"/>
      <c r="C19" s="32"/>
      <c r="D19" s="32"/>
      <c r="E19" s="32"/>
      <c r="F19" s="12"/>
      <c r="G19" s="12"/>
    </row>
    <row r="20" spans="1:7" s="8" customFormat="1">
      <c r="A20" s="32"/>
      <c r="B20" s="32"/>
      <c r="C20" s="32"/>
      <c r="D20" s="32"/>
      <c r="E20" s="32"/>
      <c r="F20" s="12"/>
      <c r="G20" s="12"/>
    </row>
    <row r="21" spans="1:7" s="8" customFormat="1">
      <c r="A21" s="32"/>
      <c r="B21" s="32"/>
      <c r="C21" s="32"/>
      <c r="D21" s="32"/>
      <c r="E21" s="32"/>
      <c r="F21" s="12"/>
      <c r="G21" s="12"/>
    </row>
    <row r="22" spans="1:7" s="8" customFormat="1">
      <c r="A22" s="32"/>
      <c r="B22" s="32"/>
      <c r="C22" s="32"/>
      <c r="D22" s="32"/>
      <c r="E22" s="32"/>
      <c r="F22" s="12"/>
      <c r="G22" s="12"/>
    </row>
    <row r="23" spans="1:7" s="8" customFormat="1">
      <c r="A23" s="32"/>
      <c r="B23" s="32"/>
      <c r="C23" s="32"/>
      <c r="D23" s="32"/>
      <c r="E23" s="32"/>
      <c r="F23" s="12"/>
      <c r="G23" s="12"/>
    </row>
  </sheetData>
  <sheetProtection algorithmName="SHA-512" hashValue="fLu+cn3JBzxcZr+imzTvRY14t9/F6mUP2CNVDagl+G5meItO/76IT4YhqAItIxat8dJb8H8Aeg3+5H9CksoooQ==" saltValue="srzog7dhqTwtl8P0qTsg6A==" spinCount="100000" sheet="1" selectLockedCells="1"/>
  <conditionalFormatting sqref="B12:B13">
    <cfRule type="containsText" dxfId="7" priority="3" operator="containsText" text="NO">
      <formula>NOT(ISERROR(SEARCH("NO",B12)))</formula>
    </cfRule>
    <cfRule type="containsText" dxfId="6" priority="4" operator="containsText" text="YES">
      <formula>NOT(ISERROR(SEARCH("YES",B12)))</formula>
    </cfRule>
  </conditionalFormatting>
  <conditionalFormatting sqref="B14:B15">
    <cfRule type="containsText" dxfId="5" priority="1" operator="containsText" text="NO">
      <formula>NOT(ISERROR(SEARCH("NO",B14)))</formula>
    </cfRule>
    <cfRule type="containsText" dxfId="4" priority="2" operator="containsText" text="YES">
      <formula>NOT(ISERROR(SEARCH("YES",B14)))</formula>
    </cfRule>
  </conditionalFormatting>
  <dataValidations count="8">
    <dataValidation allowBlank="1" showInputMessage="1" showErrorMessage="1" prompt="Other contributers._x000a_Prefered scienfically used name." sqref="B5" xr:uid="{00000000-0002-0000-0000-000000000000}"/>
    <dataValidation allowBlank="1" showInputMessage="1" showErrorMessage="1" prompt="Please enter main contributer name._x000a_Preferably your scientifically used name." sqref="B4" xr:uid="{00000000-0002-0000-0000-000001000000}"/>
    <dataValidation type="textLength" allowBlank="1" showInputMessage="1" showErrorMessage="1" error="Maximum 8 letters" prompt="short center name (max 8 letters)._x000a_Which will be used to report the results." sqref="B3" xr:uid="{00000000-0002-0000-0000-000002000000}">
      <formula1>1</formula1>
      <formula2>8</formula2>
    </dataValidation>
    <dataValidation type="textLength" allowBlank="1" showInputMessage="1" showErrorMessage="1" prompt="Please enter full name of center." sqref="B2" xr:uid="{00000000-0002-0000-0000-000003000000}">
      <formula1>1</formula1>
      <formula2>999</formula2>
    </dataValidation>
    <dataValidation allowBlank="1" showInputMessage="1" showErrorMessage="1" prompt="Please enter phonenumber." sqref="B7" xr:uid="{00000000-0002-0000-0000-000004000000}"/>
    <dataValidation allowBlank="1" showInputMessage="1" showErrorMessage="1" prompt="Please enter emailadres." sqref="B6" xr:uid="{00000000-0002-0000-0000-000005000000}"/>
    <dataValidation type="list" allowBlank="1" showInputMessage="1" showErrorMessage="1" prompt="Select one of the options" sqref="B8" xr:uid="{00000000-0002-0000-0000-000006000000}">
      <formula1>$D$7:$D$11</formula1>
    </dataValidation>
    <dataValidation type="list" allowBlank="1" showInputMessage="1" showErrorMessage="1" prompt="Select one of the options" sqref="B9:B10" xr:uid="{00000000-0002-0000-0000-000007000000}">
      <formula1>$C$8:$C$9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baseColWidth="10" defaultColWidth="8.83203125" defaultRowHeight="16"/>
  <cols>
    <col min="1" max="1" width="25.6640625" bestFit="1" customWidth="1"/>
    <col min="2" max="2" width="70.33203125" customWidth="1"/>
    <col min="3" max="3" width="15" customWidth="1"/>
    <col min="4" max="4" width="70.33203125" customWidth="1"/>
    <col min="5" max="5" width="14.83203125" style="12" bestFit="1" customWidth="1"/>
    <col min="6" max="34" width="8.83203125" style="12"/>
    <col min="35" max="41" width="8.83203125" style="2"/>
  </cols>
  <sheetData>
    <row r="1" spans="1:41" ht="21" thickBot="1">
      <c r="A1" s="4" t="s">
        <v>77</v>
      </c>
      <c r="B1" s="4" t="s">
        <v>19</v>
      </c>
      <c r="C1" s="4" t="s">
        <v>98</v>
      </c>
      <c r="D1" s="4" t="s">
        <v>16</v>
      </c>
    </row>
    <row r="2" spans="1:41" ht="17" thickTop="1">
      <c r="A2" s="21" t="s">
        <v>20</v>
      </c>
      <c r="B2" s="22" t="s">
        <v>23</v>
      </c>
      <c r="C2" s="22"/>
      <c r="D2" s="22" t="s">
        <v>96</v>
      </c>
      <c r="E2" s="23" t="s">
        <v>29</v>
      </c>
    </row>
    <row r="3" spans="1:41">
      <c r="A3" s="21" t="s">
        <v>21</v>
      </c>
      <c r="B3" s="22" t="s">
        <v>22</v>
      </c>
      <c r="C3" s="22"/>
      <c r="D3" s="22" t="s">
        <v>97</v>
      </c>
      <c r="E3" s="23" t="s">
        <v>29</v>
      </c>
    </row>
    <row r="4" spans="1:41">
      <c r="A4" s="21" t="s">
        <v>24</v>
      </c>
      <c r="B4" s="22" t="s">
        <v>101</v>
      </c>
      <c r="C4" s="22" t="s">
        <v>99</v>
      </c>
      <c r="D4" s="22" t="s">
        <v>100</v>
      </c>
      <c r="E4" s="23" t="s">
        <v>29</v>
      </c>
    </row>
    <row r="5" spans="1:41">
      <c r="A5" s="21" t="s">
        <v>25</v>
      </c>
      <c r="B5" s="22" t="s">
        <v>26</v>
      </c>
      <c r="C5" s="22"/>
      <c r="D5" s="22"/>
      <c r="E5" s="23" t="s">
        <v>29</v>
      </c>
    </row>
    <row r="6" spans="1:41" s="2" customForma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41" s="2" customForma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41" s="2" customForma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41" s="2" customForma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41" s="2" customForma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41" s="30" customFormat="1">
      <c r="A11" s="16"/>
      <c r="B11" s="15"/>
      <c r="C11" s="15"/>
      <c r="D11" s="15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26"/>
      <c r="AJ11" s="26"/>
      <c r="AK11" s="26"/>
      <c r="AL11" s="26"/>
      <c r="AM11" s="26"/>
      <c r="AN11" s="26"/>
      <c r="AO11" s="26"/>
    </row>
    <row r="12" spans="1:41">
      <c r="A12" s="16"/>
      <c r="B12" s="15"/>
      <c r="C12" s="15"/>
      <c r="D12" s="15"/>
    </row>
    <row r="13" spans="1:41">
      <c r="A13" s="16"/>
      <c r="B13" s="15"/>
      <c r="C13" s="15"/>
      <c r="D13" s="15"/>
    </row>
    <row r="14" spans="1:41">
      <c r="A14" s="16"/>
      <c r="B14" s="15"/>
      <c r="C14" s="15"/>
      <c r="D14" s="15"/>
    </row>
    <row r="15" spans="1:41">
      <c r="A15" s="16"/>
      <c r="B15" s="15"/>
      <c r="C15" s="15"/>
      <c r="D15" s="15"/>
    </row>
    <row r="16" spans="1:41">
      <c r="A16" s="16"/>
      <c r="B16" s="15"/>
      <c r="C16" s="15"/>
      <c r="D16" s="15"/>
    </row>
    <row r="17" spans="1:4">
      <c r="A17" s="16"/>
      <c r="B17" s="15"/>
      <c r="C17" s="15"/>
      <c r="D17" s="15"/>
    </row>
    <row r="18" spans="1:4">
      <c r="A18" s="16"/>
      <c r="B18" s="15"/>
      <c r="C18" s="15"/>
      <c r="D18" s="15"/>
    </row>
    <row r="19" spans="1:4">
      <c r="A19" s="16"/>
      <c r="B19" s="15"/>
      <c r="C19" s="15"/>
      <c r="D19" s="15"/>
    </row>
    <row r="20" spans="1:4">
      <c r="A20" s="16"/>
      <c r="B20" s="15"/>
      <c r="C20" s="15"/>
      <c r="D20" s="15"/>
    </row>
    <row r="21" spans="1:4">
      <c r="A21" s="16"/>
      <c r="B21" s="15"/>
      <c r="C21" s="15"/>
      <c r="D21" s="15"/>
    </row>
    <row r="22" spans="1:4">
      <c r="A22" s="16"/>
      <c r="B22" s="15"/>
      <c r="C22" s="15"/>
      <c r="D22" s="15"/>
    </row>
    <row r="23" spans="1:4">
      <c r="A23" s="16"/>
      <c r="B23" s="15"/>
      <c r="C23" s="15"/>
      <c r="D23" s="15"/>
    </row>
    <row r="24" spans="1:4">
      <c r="A24" s="16"/>
      <c r="B24" s="15"/>
      <c r="C24" s="15"/>
      <c r="D24" s="15"/>
    </row>
    <row r="25" spans="1:4">
      <c r="A25" s="16"/>
      <c r="B25" s="15"/>
      <c r="C25" s="15"/>
      <c r="D25" s="15"/>
    </row>
    <row r="26" spans="1:4">
      <c r="A26" s="16"/>
      <c r="B26" s="15"/>
      <c r="C26" s="15"/>
      <c r="D26" s="15"/>
    </row>
    <row r="27" spans="1:4">
      <c r="A27" s="16"/>
      <c r="B27" s="15"/>
      <c r="C27" s="15"/>
      <c r="D27" s="15"/>
    </row>
    <row r="28" spans="1:4">
      <c r="A28" s="16"/>
      <c r="B28" s="15"/>
      <c r="C28" s="15"/>
      <c r="D28" s="15"/>
    </row>
    <row r="29" spans="1:4">
      <c r="A29" s="16"/>
      <c r="B29" s="15"/>
      <c r="C29" s="15"/>
      <c r="D29" s="15"/>
    </row>
    <row r="30" spans="1:4">
      <c r="A30" s="16"/>
      <c r="B30" s="15"/>
      <c r="C30" s="15"/>
      <c r="D30" s="15"/>
    </row>
    <row r="31" spans="1:4">
      <c r="A31" s="16"/>
      <c r="B31" s="15"/>
      <c r="C31" s="15"/>
      <c r="D31" s="15"/>
    </row>
    <row r="32" spans="1:4">
      <c r="A32" s="16"/>
      <c r="B32" s="15"/>
      <c r="C32" s="15"/>
      <c r="D32" s="15"/>
    </row>
    <row r="33" spans="1:4">
      <c r="A33" s="16"/>
      <c r="B33" s="15"/>
      <c r="C33" s="15"/>
      <c r="D33" s="15"/>
    </row>
    <row r="34" spans="1:4">
      <c r="A34" s="16"/>
      <c r="B34" s="15"/>
      <c r="C34" s="15"/>
      <c r="D34" s="15"/>
    </row>
    <row r="35" spans="1:4">
      <c r="A35" s="16"/>
      <c r="B35" s="15"/>
      <c r="C35" s="15"/>
      <c r="D35" s="15"/>
    </row>
    <row r="36" spans="1:4">
      <c r="A36" s="16"/>
      <c r="B36" s="15"/>
      <c r="C36" s="15"/>
      <c r="D36" s="15"/>
    </row>
    <row r="37" spans="1:4">
      <c r="A37" s="16"/>
      <c r="B37" s="15"/>
      <c r="C37" s="15"/>
      <c r="D37" s="15"/>
    </row>
    <row r="38" spans="1:4">
      <c r="A38" s="16"/>
      <c r="B38" s="15"/>
      <c r="C38" s="15"/>
      <c r="D38" s="15"/>
    </row>
    <row r="39" spans="1:4">
      <c r="A39" s="16"/>
      <c r="B39" s="15"/>
      <c r="C39" s="15"/>
      <c r="D39" s="15"/>
    </row>
    <row r="40" spans="1:4">
      <c r="A40" s="16"/>
      <c r="B40" s="15"/>
      <c r="C40" s="15"/>
      <c r="D40" s="15"/>
    </row>
    <row r="41" spans="1:4">
      <c r="A41" s="16"/>
      <c r="B41" s="15"/>
      <c r="C41" s="15"/>
      <c r="D41" s="15"/>
    </row>
    <row r="42" spans="1:4">
      <c r="A42" s="16"/>
      <c r="B42" s="15"/>
      <c r="C42" s="15"/>
      <c r="D42" s="15"/>
    </row>
    <row r="43" spans="1:4">
      <c r="A43" s="16"/>
      <c r="B43" s="15"/>
      <c r="C43" s="15"/>
      <c r="D43" s="15"/>
    </row>
    <row r="44" spans="1:4">
      <c r="A44" s="16"/>
      <c r="B44" s="15"/>
      <c r="C44" s="15"/>
      <c r="D44" s="15"/>
    </row>
    <row r="45" spans="1:4">
      <c r="A45" s="16"/>
      <c r="B45" s="15"/>
      <c r="C45" s="15"/>
      <c r="D45" s="15"/>
    </row>
    <row r="46" spans="1:4">
      <c r="A46" s="16"/>
      <c r="B46" s="15"/>
      <c r="C46" s="15"/>
      <c r="D46" s="15"/>
    </row>
    <row r="47" spans="1:4">
      <c r="A47" s="16"/>
      <c r="B47" s="15"/>
      <c r="C47" s="15"/>
      <c r="D47" s="15"/>
    </row>
    <row r="48" spans="1:4">
      <c r="A48" s="16"/>
      <c r="B48" s="15"/>
      <c r="C48" s="15"/>
      <c r="D48" s="15"/>
    </row>
    <row r="49" spans="5:34" s="2" customFormat="1"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5:34" s="2" customFormat="1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5:34" s="2" customFormat="1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5:34" s="2" customFormat="1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5:34" s="2" customFormat="1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5:34" s="2" customFormat="1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5:34" s="2" customFormat="1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5:34" s="2" customFormat="1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5:34" s="2" customFormat="1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5:34" s="2" customFormat="1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5:34" s="2" customFormat="1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5:34" s="2" customFormat="1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5:34" s="2" customFormat="1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5:34" s="2" customFormat="1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5:34" s="2" customFormat="1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5:34" s="2" customFormat="1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5:34" s="2" customFormat="1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5:34" s="2" customFormat="1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5:34" s="2" customFormat="1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5:34" s="2" customFormat="1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5:34" s="2" customFormat="1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5:34" s="2" customFormat="1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5:34" s="2" customFormat="1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5:34" s="2" customFormat="1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5:34" s="2" customFormat="1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5:34" s="2" customFormat="1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5:34" s="2" customFormat="1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5:34" s="2" customFormat="1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5:34" s="2" customFormat="1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5:34" s="2" customFormat="1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5:34" s="2" customFormat="1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5:34" s="2" customFormat="1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5:34" s="2" customFormat="1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5:34" s="2" customFormat="1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5:34" s="2" customFormat="1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5:34" s="2" customFormat="1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5:34" s="2" customFormat="1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5:34" s="2" customFormat="1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5:34" s="2" customFormat="1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5:34" s="2" customFormat="1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5:34" s="2" customFormat="1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5:34" s="2" customFormat="1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5:34" s="2" customFormat="1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5:34" s="2" customFormat="1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5:34" s="2" customFormat="1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5:34" s="2" customFormat="1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5:34" s="2" customFormat="1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5:34" s="2" customFormat="1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5:34" s="2" customFormat="1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5:34" s="2" customFormat="1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5:34" s="2" customFormat="1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5:34" s="2" customFormat="1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5:34" s="2" customFormat="1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5:34" s="2" customFormat="1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5:34" s="2" customFormat="1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5:34" s="2" customFormat="1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5:34" s="2" customFormat="1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5:34" s="2" customFormat="1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5:34" s="2" customFormat="1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5:34" s="2" customFormat="1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5:34" s="2" customFormat="1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5:34" s="2" customFormat="1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5:34" s="2" customFormat="1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5:34" s="2" customFormat="1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5:34" s="2" customFormat="1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5:34" s="2" customFormat="1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5:34" s="2" customFormat="1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5:34" s="2" customFormat="1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5:34" s="2" customFormat="1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5:34" s="2" customFormat="1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5:34" s="2" customFormat="1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5:34" s="2" customFormat="1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5:34" s="2" customFormat="1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5:34" s="2" customFormat="1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5:34" s="2" customFormat="1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5:34" s="2" customFormat="1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5:34" s="2" customFormat="1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5:34" s="2" customFormat="1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5:34" s="2" customFormat="1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5:34" s="2" customFormat="1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5:34" s="2" customFormat="1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5:34" s="2" customFormat="1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5:34" s="2" customFormat="1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5:34" s="2" customFormat="1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5:34" s="2" customFormat="1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5:34" s="2" customFormat="1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5:34" s="2" customFormat="1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5:34" s="2" customFormat="1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5:34" s="2" customFormat="1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5:34" s="2" customFormat="1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5:34" s="2" customFormat="1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5:34" s="2" customFormat="1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5:34" s="2" customFormat="1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5:34" s="2" customFormat="1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5:34" s="2" customFormat="1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5:34" s="2" customFormat="1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5:34" s="2" customFormat="1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5:34" s="2" customFormat="1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5:34" s="2" customFormat="1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5:34" s="2" customFormat="1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5:34" s="2" customFormat="1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5:34" s="2" customFormat="1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5:34" s="2" customFormat="1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5:34" s="2" customFormat="1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5:34" s="2" customFormat="1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5:34" s="2" customFormat="1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5:34" s="2" customFormat="1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5:34" s="2" customFormat="1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5:34" s="2" customFormat="1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5:34" s="2" customFormat="1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5:34" s="2" customFormat="1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5:34" s="2" customFormat="1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5:34" s="2" customFormat="1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5:34" s="2" customFormat="1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5:34" s="2" customFormat="1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5:34" s="2" customFormat="1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5:34" s="2" customFormat="1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5:34" s="2" customFormat="1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5:34" s="2" customFormat="1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5:34" s="2" customFormat="1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5:34" s="2" customFormat="1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5:34" s="2" customFormat="1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5:34" s="2" customFormat="1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5:34" s="2" customFormat="1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5:34" s="2" customFormat="1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</sheetData>
  <sheetProtection algorithmName="SHA-512" hashValue="ETKO8LPY6uGMGTNcgIAwDwR7NFwplVsM2sD7LX65MIUZOgzNCQG8YWfJreJ4/xiuEYClY10pnR6Z5kNfrdGFKQ==" saltValue="q5cpsHPQ+rN+cjgmyFva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D144-0BE5-E049-B244-588C9F91D8A3}">
  <dimension ref="A1:AN1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baseColWidth="10" defaultColWidth="8.83203125" defaultRowHeight="16"/>
  <cols>
    <col min="1" max="1" width="25.6640625" style="8" bestFit="1" customWidth="1"/>
    <col min="2" max="2" width="25.6640625" customWidth="1"/>
    <col min="3" max="3" width="32.6640625" customWidth="1"/>
    <col min="4" max="4" width="14.83203125" style="2" bestFit="1" customWidth="1"/>
    <col min="5" max="5" width="8.83203125" style="2"/>
    <col min="6" max="6" width="76.6640625" style="2" customWidth="1"/>
    <col min="7" max="40" width="8.83203125" style="2"/>
  </cols>
  <sheetData>
    <row r="1" spans="1:6" ht="21" thickBot="1">
      <c r="A1" s="37" t="s">
        <v>78</v>
      </c>
      <c r="B1" s="4" t="s">
        <v>19</v>
      </c>
      <c r="C1" s="4" t="s">
        <v>64</v>
      </c>
    </row>
    <row r="2" spans="1:6" s="2" customFormat="1" ht="17" thickTop="1">
      <c r="A2" s="21" t="s">
        <v>66</v>
      </c>
      <c r="B2" s="22">
        <v>5</v>
      </c>
      <c r="C2" s="25" t="s">
        <v>72</v>
      </c>
      <c r="D2" s="23" t="s">
        <v>29</v>
      </c>
      <c r="F2" s="41" t="s">
        <v>102</v>
      </c>
    </row>
    <row r="3" spans="1:6" s="2" customFormat="1">
      <c r="A3" s="21" t="s">
        <v>65</v>
      </c>
      <c r="B3" s="22">
        <v>10</v>
      </c>
      <c r="C3" s="25" t="s">
        <v>72</v>
      </c>
      <c r="D3" s="23" t="s">
        <v>29</v>
      </c>
      <c r="F3" s="42" t="s">
        <v>103</v>
      </c>
    </row>
    <row r="4" spans="1:6" s="2" customFormat="1" ht="32" customHeight="1">
      <c r="A4" s="12"/>
      <c r="B4" s="12"/>
      <c r="C4" s="12"/>
      <c r="D4" s="12"/>
      <c r="F4" s="43" t="s">
        <v>106</v>
      </c>
    </row>
    <row r="5" spans="1:6" s="2" customFormat="1">
      <c r="A5" s="21" t="s">
        <v>66</v>
      </c>
      <c r="B5" s="22">
        <v>10</v>
      </c>
      <c r="C5" s="25" t="s">
        <v>67</v>
      </c>
      <c r="D5" s="23" t="s">
        <v>29</v>
      </c>
    </row>
    <row r="6" spans="1:6" s="2" customFormat="1">
      <c r="A6" s="21" t="s">
        <v>65</v>
      </c>
      <c r="B6" s="22">
        <v>15</v>
      </c>
      <c r="C6" s="25" t="s">
        <v>67</v>
      </c>
      <c r="D6" s="23" t="s">
        <v>29</v>
      </c>
    </row>
    <row r="7" spans="1:6" s="2" customFormat="1">
      <c r="A7" s="12"/>
      <c r="B7" s="12"/>
      <c r="C7" s="12"/>
      <c r="D7" s="12"/>
    </row>
    <row r="8" spans="1:6" s="2" customFormat="1">
      <c r="A8" s="21" t="s">
        <v>66</v>
      </c>
      <c r="B8" s="22">
        <v>1E-3</v>
      </c>
      <c r="C8" s="25" t="s">
        <v>68</v>
      </c>
      <c r="D8" s="23" t="s">
        <v>29</v>
      </c>
    </row>
    <row r="9" spans="1:6" s="2" customFormat="1">
      <c r="A9" s="21" t="s">
        <v>65</v>
      </c>
      <c r="B9" s="22">
        <v>5.0000000000000001E-3</v>
      </c>
      <c r="C9" s="25" t="s">
        <v>68</v>
      </c>
      <c r="D9" s="23" t="s">
        <v>29</v>
      </c>
    </row>
    <row r="10" spans="1:6" s="12" customFormat="1"/>
    <row r="11" spans="1:6" s="12" customFormat="1"/>
    <row r="12" spans="1:6" s="12" customFormat="1"/>
    <row r="13" spans="1:6" s="12" customFormat="1">
      <c r="A13" s="27" t="s">
        <v>69</v>
      </c>
    </row>
    <row r="14" spans="1:6" s="2" customFormat="1">
      <c r="A14" s="24" t="s">
        <v>66</v>
      </c>
      <c r="B14" s="16"/>
      <c r="C14" s="15"/>
    </row>
    <row r="15" spans="1:6" s="2" customFormat="1">
      <c r="A15" s="24" t="s">
        <v>104</v>
      </c>
      <c r="B15" s="16"/>
      <c r="C15" s="15"/>
    </row>
    <row r="16" spans="1:6" s="12" customFormat="1"/>
    <row r="17" spans="1:4" s="12" customFormat="1">
      <c r="A17" s="27" t="s">
        <v>70</v>
      </c>
    </row>
    <row r="18" spans="1:4" s="2" customFormat="1">
      <c r="A18" s="24" t="s">
        <v>66</v>
      </c>
      <c r="B18" s="16"/>
      <c r="C18" s="15"/>
    </row>
    <row r="19" spans="1:4" s="2" customFormat="1">
      <c r="A19" s="24" t="s">
        <v>104</v>
      </c>
      <c r="B19" s="16"/>
      <c r="C19" s="15"/>
    </row>
    <row r="20" spans="1:4" s="12" customFormat="1"/>
    <row r="21" spans="1:4" s="12" customFormat="1"/>
    <row r="22" spans="1:4" s="12" customFormat="1">
      <c r="A22" s="36" t="s">
        <v>82</v>
      </c>
      <c r="B22" s="34" t="str">
        <f>IF(D22&lt;5,"valid","invalid")</f>
        <v>invalid</v>
      </c>
      <c r="D22" s="12">
        <f>COUNTIF(B14:C19,"")</f>
        <v>12</v>
      </c>
    </row>
    <row r="23" spans="1:4" s="12" customFormat="1"/>
    <row r="24" spans="1:4" s="12" customFormat="1"/>
    <row r="25" spans="1:4" s="12" customFormat="1"/>
    <row r="26" spans="1:4" s="12" customFormat="1"/>
    <row r="27" spans="1:4" s="12" customFormat="1"/>
    <row r="28" spans="1:4" s="12" customFormat="1"/>
    <row r="29" spans="1:4" s="12" customFormat="1"/>
    <row r="30" spans="1:4" s="12" customFormat="1"/>
    <row r="31" spans="1:4" s="2" customFormat="1">
      <c r="A31" s="12"/>
      <c r="B31" s="26"/>
      <c r="C31" s="26"/>
    </row>
    <row r="32" spans="1:4" s="2" customFormat="1">
      <c r="A32" s="12"/>
      <c r="B32" s="26"/>
      <c r="C32" s="26"/>
    </row>
    <row r="33" spans="1:3" s="2" customFormat="1">
      <c r="A33" s="12"/>
      <c r="B33" s="26"/>
      <c r="C33" s="26"/>
    </row>
    <row r="34" spans="1:3" s="2" customFormat="1">
      <c r="A34" s="12"/>
      <c r="B34" s="26"/>
      <c r="C34" s="26"/>
    </row>
    <row r="35" spans="1:3" s="2" customFormat="1">
      <c r="A35" s="12"/>
      <c r="B35" s="26"/>
      <c r="C35" s="26"/>
    </row>
    <row r="36" spans="1:3" s="2" customFormat="1">
      <c r="A36" s="12"/>
      <c r="B36" s="26"/>
      <c r="C36" s="26"/>
    </row>
    <row r="37" spans="1:3" s="2" customFormat="1">
      <c r="A37" s="12"/>
      <c r="B37" s="26"/>
      <c r="C37" s="26"/>
    </row>
    <row r="38" spans="1:3" s="2" customFormat="1">
      <c r="A38" s="12"/>
      <c r="B38" s="26"/>
      <c r="C38" s="26"/>
    </row>
    <row r="39" spans="1:3" s="2" customFormat="1">
      <c r="A39" s="12"/>
      <c r="B39" s="26"/>
      <c r="C39" s="26"/>
    </row>
    <row r="40" spans="1:3" s="2" customFormat="1">
      <c r="A40" s="12"/>
      <c r="B40" s="26"/>
      <c r="C40" s="26"/>
    </row>
    <row r="41" spans="1:3" s="2" customFormat="1">
      <c r="A41" s="12"/>
      <c r="B41" s="26"/>
      <c r="C41" s="26"/>
    </row>
    <row r="42" spans="1:3" s="2" customFormat="1">
      <c r="A42" s="12"/>
      <c r="B42" s="26"/>
      <c r="C42" s="26"/>
    </row>
    <row r="43" spans="1:3" s="2" customFormat="1">
      <c r="A43" s="12"/>
      <c r="B43" s="26"/>
      <c r="C43" s="26"/>
    </row>
    <row r="44" spans="1:3" s="2" customFormat="1">
      <c r="A44" s="12"/>
      <c r="B44" s="26"/>
      <c r="C44" s="26"/>
    </row>
    <row r="45" spans="1:3" s="2" customFormat="1">
      <c r="A45" s="12"/>
      <c r="B45" s="26"/>
      <c r="C45" s="26"/>
    </row>
    <row r="46" spans="1:3" s="2" customFormat="1">
      <c r="A46" s="12"/>
      <c r="B46" s="26"/>
      <c r="C46" s="26"/>
    </row>
    <row r="47" spans="1:3" s="2" customFormat="1">
      <c r="A47" s="12"/>
      <c r="B47" s="26"/>
      <c r="C47" s="26"/>
    </row>
    <row r="48" spans="1:3" s="2" customFormat="1">
      <c r="A48" s="12"/>
      <c r="B48" s="26"/>
      <c r="C48" s="26"/>
    </row>
    <row r="49" spans="1:3" s="2" customFormat="1">
      <c r="A49" s="12"/>
      <c r="B49" s="26"/>
      <c r="C49" s="26"/>
    </row>
    <row r="50" spans="1:3" s="2" customFormat="1">
      <c r="A50" s="12"/>
      <c r="B50" s="26"/>
      <c r="C50" s="26"/>
    </row>
    <row r="51" spans="1:3" s="2" customFormat="1">
      <c r="A51" s="12"/>
    </row>
    <row r="52" spans="1:3" s="2" customFormat="1">
      <c r="A52" s="12"/>
    </row>
    <row r="53" spans="1:3" s="2" customFormat="1">
      <c r="A53" s="12"/>
    </row>
    <row r="54" spans="1:3" s="2" customFormat="1">
      <c r="A54" s="12"/>
    </row>
    <row r="55" spans="1:3" s="2" customFormat="1">
      <c r="A55" s="12"/>
    </row>
    <row r="56" spans="1:3" s="2" customFormat="1">
      <c r="A56" s="12"/>
    </row>
    <row r="57" spans="1:3" s="2" customFormat="1">
      <c r="A57" s="12"/>
    </row>
    <row r="58" spans="1:3" s="2" customFormat="1">
      <c r="A58" s="12"/>
    </row>
    <row r="59" spans="1:3" s="2" customFormat="1">
      <c r="A59" s="12"/>
    </row>
    <row r="60" spans="1:3" s="2" customFormat="1">
      <c r="A60" s="12"/>
    </row>
    <row r="61" spans="1:3" s="2" customFormat="1">
      <c r="A61" s="12"/>
    </row>
    <row r="62" spans="1:3" s="2" customFormat="1">
      <c r="A62" s="12"/>
    </row>
    <row r="63" spans="1:3" s="2" customFormat="1">
      <c r="A63" s="12"/>
    </row>
    <row r="64" spans="1:3" s="2" customFormat="1">
      <c r="A64" s="12"/>
    </row>
    <row r="65" spans="1:1" s="2" customFormat="1">
      <c r="A65" s="12"/>
    </row>
    <row r="66" spans="1:1" s="2" customFormat="1">
      <c r="A66" s="12"/>
    </row>
    <row r="67" spans="1:1" s="2" customFormat="1">
      <c r="A67" s="12"/>
    </row>
    <row r="68" spans="1:1" s="2" customFormat="1">
      <c r="A68" s="12"/>
    </row>
    <row r="69" spans="1:1" s="2" customFormat="1">
      <c r="A69" s="12"/>
    </row>
    <row r="70" spans="1:1" s="2" customFormat="1">
      <c r="A70" s="12"/>
    </row>
    <row r="71" spans="1:1" s="2" customFormat="1">
      <c r="A71" s="12"/>
    </row>
    <row r="72" spans="1:1" s="2" customFormat="1">
      <c r="A72" s="12"/>
    </row>
    <row r="73" spans="1:1" s="2" customFormat="1">
      <c r="A73" s="12"/>
    </row>
    <row r="74" spans="1:1" s="2" customFormat="1">
      <c r="A74" s="12"/>
    </row>
    <row r="75" spans="1:1" s="2" customFormat="1">
      <c r="A75" s="12"/>
    </row>
    <row r="76" spans="1:1" s="2" customFormat="1">
      <c r="A76" s="12"/>
    </row>
    <row r="77" spans="1:1" s="2" customFormat="1">
      <c r="A77" s="12"/>
    </row>
    <row r="78" spans="1:1" s="2" customFormat="1">
      <c r="A78" s="12"/>
    </row>
    <row r="79" spans="1:1" s="2" customFormat="1">
      <c r="A79" s="12"/>
    </row>
    <row r="80" spans="1:1" s="2" customFormat="1">
      <c r="A80" s="12"/>
    </row>
    <row r="81" spans="1:1" s="2" customFormat="1">
      <c r="A81" s="12"/>
    </row>
    <row r="82" spans="1:1" s="2" customFormat="1">
      <c r="A82" s="12"/>
    </row>
    <row r="83" spans="1:1" s="2" customFormat="1">
      <c r="A83" s="12"/>
    </row>
    <row r="84" spans="1:1" s="2" customFormat="1">
      <c r="A84" s="12"/>
    </row>
    <row r="85" spans="1:1" s="2" customFormat="1">
      <c r="A85" s="12"/>
    </row>
    <row r="86" spans="1:1" s="2" customFormat="1">
      <c r="A86" s="12"/>
    </row>
    <row r="87" spans="1:1" s="2" customFormat="1">
      <c r="A87" s="12"/>
    </row>
    <row r="88" spans="1:1" s="2" customFormat="1">
      <c r="A88" s="12"/>
    </row>
    <row r="89" spans="1:1" s="2" customFormat="1">
      <c r="A89" s="12"/>
    </row>
    <row r="90" spans="1:1" s="2" customFormat="1">
      <c r="A90" s="12"/>
    </row>
    <row r="91" spans="1:1" s="2" customFormat="1">
      <c r="A91" s="12"/>
    </row>
    <row r="92" spans="1:1" s="2" customFormat="1">
      <c r="A92" s="12"/>
    </row>
    <row r="93" spans="1:1" s="2" customFormat="1">
      <c r="A93" s="12"/>
    </row>
    <row r="94" spans="1:1" s="2" customFormat="1">
      <c r="A94" s="12"/>
    </row>
    <row r="95" spans="1:1" s="2" customFormat="1">
      <c r="A95" s="12"/>
    </row>
    <row r="96" spans="1:1" s="2" customFormat="1">
      <c r="A96" s="12"/>
    </row>
    <row r="97" spans="1:1" s="2" customFormat="1">
      <c r="A97" s="12"/>
    </row>
    <row r="98" spans="1:1" s="2" customFormat="1">
      <c r="A98" s="12"/>
    </row>
    <row r="99" spans="1:1" s="2" customFormat="1">
      <c r="A99" s="12"/>
    </row>
    <row r="100" spans="1:1" s="2" customFormat="1">
      <c r="A100" s="12"/>
    </row>
    <row r="101" spans="1:1" s="2" customFormat="1">
      <c r="A101" s="12"/>
    </row>
    <row r="102" spans="1:1" s="2" customFormat="1">
      <c r="A102" s="12"/>
    </row>
    <row r="103" spans="1:1" s="2" customFormat="1">
      <c r="A103" s="12"/>
    </row>
    <row r="104" spans="1:1" s="2" customFormat="1">
      <c r="A104" s="12"/>
    </row>
    <row r="105" spans="1:1" s="2" customFormat="1">
      <c r="A105" s="12"/>
    </row>
    <row r="106" spans="1:1" s="2" customFormat="1">
      <c r="A106" s="12"/>
    </row>
    <row r="107" spans="1:1" s="2" customFormat="1">
      <c r="A107" s="12"/>
    </row>
    <row r="108" spans="1:1" s="2" customFormat="1">
      <c r="A108" s="12"/>
    </row>
    <row r="109" spans="1:1" s="2" customFormat="1">
      <c r="A109" s="12"/>
    </row>
    <row r="110" spans="1:1" s="2" customFormat="1">
      <c r="A110" s="12"/>
    </row>
    <row r="111" spans="1:1" s="2" customFormat="1">
      <c r="A111" s="12"/>
    </row>
    <row r="112" spans="1:1" s="2" customFormat="1">
      <c r="A112" s="12"/>
    </row>
    <row r="113" spans="1:1" s="2" customFormat="1">
      <c r="A113" s="12"/>
    </row>
    <row r="114" spans="1:1" s="2" customFormat="1">
      <c r="A114" s="12"/>
    </row>
    <row r="115" spans="1:1" s="2" customFormat="1">
      <c r="A115" s="12"/>
    </row>
    <row r="116" spans="1:1" s="2" customFormat="1">
      <c r="A116" s="12"/>
    </row>
    <row r="117" spans="1:1" s="2" customFormat="1">
      <c r="A117" s="12"/>
    </row>
    <row r="118" spans="1:1" s="2" customFormat="1">
      <c r="A118" s="12"/>
    </row>
    <row r="119" spans="1:1" s="2" customFormat="1">
      <c r="A119" s="12"/>
    </row>
    <row r="120" spans="1:1" s="2" customFormat="1">
      <c r="A120" s="12"/>
    </row>
    <row r="121" spans="1:1" s="2" customFormat="1">
      <c r="A121" s="12"/>
    </row>
    <row r="122" spans="1:1" s="2" customFormat="1">
      <c r="A122" s="12"/>
    </row>
    <row r="123" spans="1:1" s="2" customFormat="1">
      <c r="A123" s="12"/>
    </row>
    <row r="124" spans="1:1" s="2" customFormat="1">
      <c r="A124" s="12"/>
    </row>
    <row r="125" spans="1:1" s="2" customFormat="1">
      <c r="A125" s="12"/>
    </row>
    <row r="126" spans="1:1" s="2" customFormat="1">
      <c r="A126" s="12"/>
    </row>
    <row r="127" spans="1:1" s="2" customFormat="1">
      <c r="A127" s="12"/>
    </row>
    <row r="128" spans="1:1" s="2" customFormat="1">
      <c r="A128" s="12"/>
    </row>
    <row r="129" spans="1:1" s="2" customFormat="1">
      <c r="A129" s="12"/>
    </row>
    <row r="130" spans="1:1" s="2" customFormat="1">
      <c r="A130" s="12"/>
    </row>
    <row r="131" spans="1:1" s="2" customFormat="1">
      <c r="A131" s="12"/>
    </row>
    <row r="132" spans="1:1" s="2" customFormat="1">
      <c r="A132" s="12"/>
    </row>
    <row r="133" spans="1:1" s="2" customFormat="1">
      <c r="A133" s="12"/>
    </row>
    <row r="134" spans="1:1" s="2" customFormat="1">
      <c r="A134" s="12"/>
    </row>
    <row r="135" spans="1:1" s="2" customFormat="1">
      <c r="A135" s="12"/>
    </row>
    <row r="136" spans="1:1" s="2" customFormat="1">
      <c r="A136" s="12"/>
    </row>
    <row r="137" spans="1:1" s="2" customFormat="1">
      <c r="A137" s="12"/>
    </row>
    <row r="138" spans="1:1" s="2" customFormat="1">
      <c r="A138" s="12"/>
    </row>
    <row r="139" spans="1:1" s="2" customFormat="1">
      <c r="A139" s="12"/>
    </row>
    <row r="140" spans="1:1" s="2" customFormat="1">
      <c r="A140" s="12"/>
    </row>
    <row r="141" spans="1:1" s="2" customFormat="1">
      <c r="A141" s="12"/>
    </row>
    <row r="142" spans="1:1" s="2" customFormat="1">
      <c r="A142" s="12"/>
    </row>
    <row r="143" spans="1:1" s="2" customFormat="1">
      <c r="A143" s="12"/>
    </row>
    <row r="144" spans="1:1" s="2" customFormat="1">
      <c r="A144" s="12"/>
    </row>
    <row r="145" spans="1:1" s="2" customFormat="1">
      <c r="A145" s="12"/>
    </row>
    <row r="146" spans="1:1" s="2" customFormat="1">
      <c r="A146" s="12"/>
    </row>
    <row r="147" spans="1:1" s="2" customFormat="1">
      <c r="A147" s="12"/>
    </row>
    <row r="148" spans="1:1" s="2" customFormat="1">
      <c r="A148" s="12"/>
    </row>
    <row r="149" spans="1:1" s="2" customFormat="1">
      <c r="A149" s="12"/>
    </row>
    <row r="150" spans="1:1" s="2" customFormat="1">
      <c r="A150" s="12"/>
    </row>
    <row r="151" spans="1:1" s="2" customFormat="1">
      <c r="A151" s="12"/>
    </row>
    <row r="152" spans="1:1" s="2" customFormat="1">
      <c r="A152" s="12"/>
    </row>
    <row r="153" spans="1:1" s="2" customFormat="1">
      <c r="A153" s="12"/>
    </row>
    <row r="154" spans="1:1" s="2" customFormat="1">
      <c r="A154" s="12"/>
    </row>
    <row r="155" spans="1:1" s="2" customFormat="1">
      <c r="A155" s="12"/>
    </row>
    <row r="156" spans="1:1" s="2" customFormat="1">
      <c r="A156" s="12"/>
    </row>
    <row r="157" spans="1:1" s="2" customFormat="1">
      <c r="A157" s="12"/>
    </row>
    <row r="158" spans="1:1" s="2" customFormat="1">
      <c r="A158" s="12"/>
    </row>
    <row r="159" spans="1:1" s="2" customFormat="1">
      <c r="A159" s="12"/>
    </row>
    <row r="160" spans="1:1" s="2" customFormat="1">
      <c r="A160" s="12"/>
    </row>
    <row r="161" spans="1:1" s="2" customFormat="1">
      <c r="A161" s="12"/>
    </row>
    <row r="162" spans="1:1" s="2" customFormat="1">
      <c r="A162" s="12"/>
    </row>
    <row r="163" spans="1:1" s="2" customFormat="1">
      <c r="A163" s="12"/>
    </row>
    <row r="164" spans="1:1" s="2" customFormat="1">
      <c r="A164" s="12"/>
    </row>
    <row r="165" spans="1:1" s="2" customFormat="1">
      <c r="A165" s="12"/>
    </row>
    <row r="166" spans="1:1" s="2" customFormat="1">
      <c r="A166" s="12"/>
    </row>
    <row r="167" spans="1:1" s="2" customFormat="1">
      <c r="A167" s="12"/>
    </row>
    <row r="168" spans="1:1" s="2" customFormat="1">
      <c r="A168" s="12"/>
    </row>
    <row r="169" spans="1:1" s="2" customFormat="1">
      <c r="A169" s="12"/>
    </row>
    <row r="170" spans="1:1" s="2" customFormat="1">
      <c r="A170" s="12"/>
    </row>
    <row r="171" spans="1:1" s="2" customFormat="1">
      <c r="A171" s="12"/>
    </row>
    <row r="172" spans="1:1" s="2" customFormat="1">
      <c r="A172" s="12"/>
    </row>
    <row r="173" spans="1:1" s="2" customFormat="1">
      <c r="A173" s="12"/>
    </row>
    <row r="174" spans="1:1" s="2" customFormat="1">
      <c r="A174" s="12"/>
    </row>
    <row r="175" spans="1:1" s="2" customFormat="1">
      <c r="A175" s="12"/>
    </row>
  </sheetData>
  <sheetProtection algorithmName="SHA-512" hashValue="43fZobOdoTNMAIAkaXkOrXtcN2JvIqV7TngcNqf1m9l4vrzNlBek5HTKMSfK3KKPFW689yQUj5rr8n+hibNAqg==" saltValue="PVhrOn59pIaJCztVKWdu5g==" spinCount="100000" sheet="1" objects="1" scenarios="1" selectLockedCells="1"/>
  <conditionalFormatting sqref="D14:D15 D18:D19">
    <cfRule type="containsText" dxfId="3" priority="3" operator="containsText" text="invalid">
      <formula>NOT(ISERROR(SEARCH("invalid",D14)))</formula>
    </cfRule>
    <cfRule type="containsText" dxfId="2" priority="4" operator="containsText" text="valid">
      <formula>NOT(ISERROR(SEARCH("valid",D14)))</formula>
    </cfRule>
  </conditionalFormatting>
  <conditionalFormatting sqref="B22">
    <cfRule type="beginsWith" dxfId="1" priority="1" operator="beginsWith" text="valid">
      <formula>LEFT(B22,LEN("valid"))="valid"</formula>
    </cfRule>
    <cfRule type="beginsWith" dxfId="0" priority="2" operator="beginsWith" text="invalid">
      <formula>LEFT(B22,LEN("invalid"))="invalid"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539"/>
  <sheetViews>
    <sheetView zoomScale="75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baseColWidth="10" defaultColWidth="11.1640625" defaultRowHeight="16"/>
  <cols>
    <col min="1" max="1" width="36" bestFit="1" customWidth="1"/>
    <col min="2" max="2" width="23.6640625" customWidth="1"/>
    <col min="3" max="3" width="20.83203125" bestFit="1" customWidth="1"/>
    <col min="4" max="4" width="17.1640625" customWidth="1"/>
    <col min="5" max="5" width="36.83203125" bestFit="1" customWidth="1"/>
    <col min="6" max="6" width="45.33203125" bestFit="1" customWidth="1"/>
    <col min="7" max="7" width="37.1640625" bestFit="1" customWidth="1"/>
    <col min="8" max="8" width="22.6640625" style="2" bestFit="1" customWidth="1"/>
    <col min="9" max="46" width="11.1640625" style="2"/>
  </cols>
  <sheetData>
    <row r="1" spans="1:8" ht="21" thickBot="1">
      <c r="A1" s="4" t="s">
        <v>52</v>
      </c>
      <c r="B1" s="4" t="s">
        <v>53</v>
      </c>
      <c r="C1" s="4" t="s">
        <v>14</v>
      </c>
      <c r="D1" s="4" t="s">
        <v>15</v>
      </c>
      <c r="E1" s="4" t="s">
        <v>39</v>
      </c>
      <c r="F1" s="4" t="s">
        <v>74</v>
      </c>
      <c r="G1" s="4" t="s">
        <v>16</v>
      </c>
    </row>
    <row r="2" spans="1:8" ht="17" thickTop="1">
      <c r="A2" s="6" t="s">
        <v>17</v>
      </c>
      <c r="B2" s="18">
        <v>1</v>
      </c>
      <c r="C2" s="18" t="s">
        <v>30</v>
      </c>
      <c r="D2" s="18" t="s">
        <v>46</v>
      </c>
      <c r="E2" s="18" t="s">
        <v>31</v>
      </c>
      <c r="F2" s="18"/>
      <c r="G2" s="18" t="s">
        <v>32</v>
      </c>
      <c r="H2" s="5" t="s">
        <v>29</v>
      </c>
    </row>
    <row r="3" spans="1:8">
      <c r="A3" s="6" t="s">
        <v>27</v>
      </c>
      <c r="B3" s="19">
        <v>1</v>
      </c>
      <c r="C3" s="19" t="s">
        <v>20</v>
      </c>
      <c r="D3" s="19"/>
      <c r="E3" s="19"/>
      <c r="F3" s="19"/>
      <c r="G3" s="19" t="s">
        <v>35</v>
      </c>
      <c r="H3" s="5" t="s">
        <v>29</v>
      </c>
    </row>
    <row r="4" spans="1:8">
      <c r="A4" s="6" t="s">
        <v>28</v>
      </c>
      <c r="B4" s="19">
        <v>1</v>
      </c>
      <c r="C4" s="19" t="s">
        <v>38</v>
      </c>
      <c r="D4" s="19" t="s">
        <v>47</v>
      </c>
      <c r="E4" s="19" t="s">
        <v>33</v>
      </c>
      <c r="F4" s="19"/>
      <c r="G4" s="19" t="s">
        <v>54</v>
      </c>
      <c r="H4" s="5" t="s">
        <v>29</v>
      </c>
    </row>
    <row r="5" spans="1:8">
      <c r="A5" s="6" t="s">
        <v>18</v>
      </c>
      <c r="B5" s="19">
        <v>2</v>
      </c>
      <c r="C5" s="19" t="s">
        <v>34</v>
      </c>
      <c r="D5" s="19" t="s">
        <v>48</v>
      </c>
      <c r="E5" s="19" t="s">
        <v>90</v>
      </c>
      <c r="F5" s="19"/>
      <c r="G5" s="19"/>
      <c r="H5" s="5" t="s">
        <v>29</v>
      </c>
    </row>
    <row r="6" spans="1:8">
      <c r="A6" s="6" t="s">
        <v>40</v>
      </c>
      <c r="B6" s="19">
        <v>3</v>
      </c>
      <c r="C6" s="19" t="s">
        <v>45</v>
      </c>
      <c r="D6" s="19" t="s">
        <v>49</v>
      </c>
      <c r="E6" s="19" t="s">
        <v>90</v>
      </c>
      <c r="F6" s="19"/>
      <c r="G6" s="19"/>
      <c r="H6" s="5" t="s">
        <v>29</v>
      </c>
    </row>
    <row r="7" spans="1:8">
      <c r="A7" s="6" t="s">
        <v>58</v>
      </c>
      <c r="B7" s="19">
        <v>4</v>
      </c>
      <c r="C7" s="19" t="s">
        <v>59</v>
      </c>
      <c r="D7" s="19" t="s">
        <v>88</v>
      </c>
      <c r="E7" s="19" t="s">
        <v>90</v>
      </c>
      <c r="F7" s="19"/>
      <c r="G7" s="19" t="s">
        <v>60</v>
      </c>
      <c r="H7" s="5" t="s">
        <v>29</v>
      </c>
    </row>
    <row r="8" spans="1:8">
      <c r="A8" s="6" t="s">
        <v>75</v>
      </c>
      <c r="B8" s="19">
        <v>4</v>
      </c>
      <c r="C8" s="19" t="s">
        <v>89</v>
      </c>
      <c r="D8" s="19" t="s">
        <v>51</v>
      </c>
      <c r="E8" s="19" t="s">
        <v>90</v>
      </c>
      <c r="F8" s="19" t="s">
        <v>76</v>
      </c>
      <c r="G8" s="19"/>
      <c r="H8" s="5"/>
    </row>
    <row r="9" spans="1:8">
      <c r="A9" s="6" t="s">
        <v>41</v>
      </c>
      <c r="B9" s="19">
        <v>4</v>
      </c>
      <c r="C9" s="19" t="s">
        <v>50</v>
      </c>
      <c r="D9" s="19" t="s">
        <v>51</v>
      </c>
      <c r="E9" s="19" t="s">
        <v>90</v>
      </c>
      <c r="F9" s="19"/>
      <c r="G9" s="19"/>
      <c r="H9" s="5" t="s">
        <v>29</v>
      </c>
    </row>
    <row r="10" spans="1:8">
      <c r="A10" s="6" t="s">
        <v>43</v>
      </c>
      <c r="B10" s="19">
        <v>4</v>
      </c>
      <c r="C10" s="19" t="s">
        <v>42</v>
      </c>
      <c r="D10" s="19" t="s">
        <v>44</v>
      </c>
      <c r="E10" s="19" t="s">
        <v>91</v>
      </c>
      <c r="F10" s="19" t="s">
        <v>71</v>
      </c>
      <c r="G10" s="19" t="s">
        <v>105</v>
      </c>
      <c r="H10" s="5" t="s">
        <v>29</v>
      </c>
    </row>
    <row r="11" spans="1:8" s="2" customFormat="1"/>
    <row r="12" spans="1:8" s="2" customFormat="1"/>
    <row r="13" spans="1:8" s="2" customFormat="1"/>
    <row r="14" spans="1:8" s="2" customFormat="1"/>
    <row r="15" spans="1:8" s="2" customFormat="1"/>
    <row r="16" spans="1:8" s="2" customFormat="1"/>
    <row r="17" spans="1:8" s="2" customFormat="1"/>
    <row r="18" spans="1:8">
      <c r="A18" s="17" t="s">
        <v>17</v>
      </c>
      <c r="B18" s="20"/>
      <c r="C18" s="20"/>
      <c r="D18" s="20"/>
      <c r="E18" s="20"/>
      <c r="F18" s="20"/>
      <c r="G18" s="20"/>
    </row>
    <row r="19" spans="1:8">
      <c r="A19" s="17" t="s">
        <v>27</v>
      </c>
      <c r="B19" s="20"/>
      <c r="C19" s="20"/>
      <c r="D19" s="20"/>
      <c r="E19" s="20"/>
      <c r="F19" s="20"/>
      <c r="G19" s="20"/>
    </row>
    <row r="20" spans="1:8">
      <c r="A20" s="17" t="s">
        <v>28</v>
      </c>
      <c r="B20" s="20"/>
      <c r="C20" s="20"/>
      <c r="D20" s="20"/>
      <c r="E20" s="20"/>
      <c r="F20" s="20"/>
      <c r="G20" s="20"/>
    </row>
    <row r="21" spans="1:8">
      <c r="A21" s="17" t="s">
        <v>18</v>
      </c>
      <c r="B21" s="20"/>
      <c r="C21" s="20"/>
      <c r="D21" s="20"/>
      <c r="E21" s="20"/>
      <c r="F21" s="20"/>
      <c r="G21" s="20"/>
    </row>
    <row r="22" spans="1:8">
      <c r="A22" s="17" t="s">
        <v>40</v>
      </c>
      <c r="B22" s="20"/>
      <c r="C22" s="20"/>
      <c r="D22" s="20"/>
      <c r="E22" s="20"/>
      <c r="F22" s="20"/>
      <c r="G22" s="20"/>
    </row>
    <row r="23" spans="1:8">
      <c r="A23" s="17" t="s">
        <v>55</v>
      </c>
      <c r="B23" s="20"/>
      <c r="C23" s="20"/>
      <c r="D23" s="20"/>
      <c r="E23" s="20"/>
      <c r="F23" s="20"/>
      <c r="G23" s="20"/>
      <c r="H23" s="14" t="s">
        <v>57</v>
      </c>
    </row>
    <row r="24" spans="1:8">
      <c r="A24" s="17" t="s">
        <v>56</v>
      </c>
      <c r="B24" s="20"/>
      <c r="C24" s="20"/>
      <c r="D24" s="20"/>
      <c r="E24" s="20"/>
      <c r="F24" s="20"/>
      <c r="G24" s="20"/>
      <c r="H24" s="14" t="s">
        <v>57</v>
      </c>
    </row>
    <row r="25" spans="1:8">
      <c r="A25" s="17" t="s">
        <v>73</v>
      </c>
      <c r="B25" s="20"/>
      <c r="C25" s="20"/>
      <c r="D25" s="20"/>
      <c r="E25" s="20"/>
      <c r="F25" s="20"/>
      <c r="G25" s="20"/>
    </row>
    <row r="26" spans="1:8" s="12" customFormat="1">
      <c r="B26" s="29"/>
      <c r="C26" s="29"/>
      <c r="D26" s="29"/>
      <c r="E26" s="29"/>
      <c r="F26" s="29"/>
      <c r="G26" s="29"/>
    </row>
    <row r="27" spans="1:8" s="12" customFormat="1">
      <c r="A27" s="28" t="s">
        <v>79</v>
      </c>
      <c r="B27" s="29"/>
      <c r="C27" s="29"/>
      <c r="D27" s="29"/>
      <c r="E27" s="29"/>
      <c r="F27" s="29"/>
      <c r="G27" s="29"/>
    </row>
    <row r="28" spans="1:8">
      <c r="A28" s="16"/>
      <c r="B28" s="20"/>
      <c r="C28" s="20"/>
      <c r="D28" s="20"/>
      <c r="E28" s="20"/>
      <c r="F28" s="20"/>
      <c r="G28" s="20"/>
    </row>
    <row r="29" spans="1:8">
      <c r="A29" s="16"/>
      <c r="B29" s="20"/>
      <c r="C29" s="20"/>
      <c r="D29" s="20"/>
      <c r="E29" s="20"/>
      <c r="F29" s="20"/>
      <c r="G29" s="20"/>
    </row>
    <row r="30" spans="1:8">
      <c r="A30" s="16"/>
      <c r="B30" s="20"/>
      <c r="C30" s="20"/>
      <c r="D30" s="20"/>
      <c r="E30" s="20"/>
      <c r="F30" s="20"/>
      <c r="G30" s="20"/>
    </row>
    <row r="31" spans="1:8">
      <c r="A31" s="16"/>
      <c r="B31" s="20"/>
      <c r="C31" s="20"/>
      <c r="D31" s="20"/>
      <c r="E31" s="20"/>
      <c r="F31" s="20"/>
      <c r="G31" s="20"/>
    </row>
    <row r="32" spans="1:8">
      <c r="A32" s="16"/>
      <c r="B32" s="20"/>
      <c r="C32" s="20"/>
      <c r="D32" s="20"/>
      <c r="E32" s="20"/>
      <c r="F32" s="20"/>
      <c r="G32" s="20"/>
    </row>
    <row r="33" spans="1:7">
      <c r="A33" s="16"/>
      <c r="B33" s="20"/>
      <c r="C33" s="20"/>
      <c r="D33" s="20"/>
      <c r="E33" s="20"/>
      <c r="F33" s="20"/>
      <c r="G33" s="20"/>
    </row>
    <row r="34" spans="1:7">
      <c r="A34" s="16"/>
      <c r="B34" s="20"/>
      <c r="C34" s="20"/>
      <c r="D34" s="20"/>
      <c r="E34" s="20"/>
      <c r="F34" s="20"/>
      <c r="G34" s="20"/>
    </row>
    <row r="35" spans="1:7">
      <c r="A35" s="16"/>
      <c r="B35" s="20"/>
      <c r="C35" s="20"/>
      <c r="D35" s="20"/>
      <c r="E35" s="20"/>
      <c r="F35" s="20"/>
      <c r="G35" s="20"/>
    </row>
    <row r="36" spans="1:7">
      <c r="A36" s="16"/>
      <c r="B36" s="20"/>
      <c r="C36" s="20"/>
      <c r="D36" s="20"/>
      <c r="E36" s="20"/>
      <c r="F36" s="20"/>
      <c r="G36" s="20"/>
    </row>
    <row r="37" spans="1:7">
      <c r="A37" s="16"/>
      <c r="B37" s="20"/>
      <c r="C37" s="20"/>
      <c r="D37" s="20"/>
      <c r="E37" s="20"/>
      <c r="F37" s="20"/>
      <c r="G37" s="20"/>
    </row>
    <row r="38" spans="1:7">
      <c r="A38" s="16"/>
      <c r="B38" s="20"/>
      <c r="C38" s="20"/>
      <c r="D38" s="20"/>
      <c r="E38" s="20"/>
      <c r="F38" s="20"/>
      <c r="G38" s="20"/>
    </row>
    <row r="39" spans="1:7">
      <c r="A39" s="16"/>
      <c r="B39" s="20"/>
      <c r="C39" s="20"/>
      <c r="D39" s="20"/>
      <c r="E39" s="20"/>
      <c r="F39" s="20"/>
      <c r="G39" s="20"/>
    </row>
    <row r="40" spans="1:7">
      <c r="A40" s="16"/>
      <c r="B40" s="20"/>
      <c r="C40" s="20"/>
      <c r="D40" s="20"/>
      <c r="E40" s="20"/>
      <c r="F40" s="20"/>
      <c r="G40" s="20"/>
    </row>
    <row r="41" spans="1:7">
      <c r="A41" s="16"/>
      <c r="B41" s="20"/>
      <c r="C41" s="20"/>
      <c r="D41" s="20"/>
      <c r="E41" s="20"/>
      <c r="F41" s="20"/>
      <c r="G41" s="20"/>
    </row>
    <row r="42" spans="1:7">
      <c r="A42" s="16"/>
      <c r="B42" s="20"/>
      <c r="C42" s="20"/>
      <c r="D42" s="20"/>
      <c r="E42" s="20"/>
      <c r="F42" s="20"/>
      <c r="G42" s="20"/>
    </row>
    <row r="43" spans="1:7">
      <c r="A43" s="16"/>
      <c r="B43" s="20"/>
      <c r="C43" s="20"/>
      <c r="D43" s="20"/>
      <c r="E43" s="20"/>
      <c r="F43" s="20"/>
      <c r="G43" s="20"/>
    </row>
    <row r="44" spans="1:7">
      <c r="A44" s="16"/>
      <c r="B44" s="20"/>
      <c r="C44" s="20"/>
      <c r="D44" s="20"/>
      <c r="E44" s="20"/>
      <c r="F44" s="20"/>
      <c r="G44" s="20"/>
    </row>
    <row r="45" spans="1:7">
      <c r="A45" s="16"/>
      <c r="B45" s="20"/>
      <c r="C45" s="20"/>
      <c r="D45" s="20"/>
      <c r="E45" s="20"/>
      <c r="F45" s="20"/>
      <c r="G45" s="20"/>
    </row>
    <row r="46" spans="1:7">
      <c r="A46" s="16"/>
      <c r="B46" s="20"/>
      <c r="C46" s="20"/>
      <c r="D46" s="20"/>
      <c r="E46" s="20"/>
      <c r="F46" s="20"/>
      <c r="G46" s="20"/>
    </row>
    <row r="47" spans="1:7">
      <c r="A47" s="16"/>
      <c r="B47" s="20"/>
      <c r="C47" s="20"/>
      <c r="D47" s="20"/>
      <c r="E47" s="20"/>
      <c r="F47" s="20"/>
      <c r="G47" s="20"/>
    </row>
    <row r="48" spans="1:7">
      <c r="A48" s="16"/>
      <c r="B48" s="20"/>
      <c r="C48" s="20"/>
      <c r="D48" s="20"/>
      <c r="E48" s="20"/>
      <c r="F48" s="20"/>
      <c r="G48" s="20"/>
    </row>
    <row r="49" spans="1:7">
      <c r="A49" s="16"/>
      <c r="B49" s="20"/>
      <c r="C49" s="20"/>
      <c r="D49" s="20"/>
      <c r="E49" s="20"/>
      <c r="F49" s="20"/>
      <c r="G49" s="20"/>
    </row>
    <row r="50" spans="1:7">
      <c r="A50" s="16"/>
      <c r="B50" s="20"/>
      <c r="C50" s="20"/>
      <c r="D50" s="20"/>
      <c r="E50" s="20"/>
      <c r="F50" s="20"/>
      <c r="G50" s="20"/>
    </row>
    <row r="51" spans="1:7">
      <c r="A51" s="16"/>
      <c r="B51" s="20"/>
      <c r="C51" s="20"/>
      <c r="D51" s="20"/>
      <c r="E51" s="20"/>
      <c r="F51" s="20"/>
      <c r="G51" s="20"/>
    </row>
    <row r="52" spans="1:7">
      <c r="A52" s="16"/>
      <c r="B52" s="20"/>
      <c r="C52" s="20"/>
      <c r="D52" s="20"/>
      <c r="E52" s="20"/>
      <c r="F52" s="20"/>
      <c r="G52" s="20"/>
    </row>
    <row r="53" spans="1:7">
      <c r="A53" s="16"/>
      <c r="B53" s="20"/>
      <c r="C53" s="20"/>
      <c r="D53" s="20"/>
      <c r="E53" s="20"/>
      <c r="F53" s="20"/>
      <c r="G53" s="20"/>
    </row>
    <row r="54" spans="1:7">
      <c r="A54" s="16"/>
      <c r="B54" s="20"/>
      <c r="C54" s="20"/>
      <c r="D54" s="20"/>
      <c r="E54" s="20"/>
      <c r="F54" s="20"/>
      <c r="G54" s="20"/>
    </row>
    <row r="55" spans="1:7">
      <c r="A55" s="16"/>
      <c r="B55" s="20"/>
      <c r="C55" s="20"/>
      <c r="D55" s="20"/>
      <c r="E55" s="20"/>
      <c r="F55" s="20"/>
      <c r="G55" s="20"/>
    </row>
    <row r="56" spans="1:7">
      <c r="A56" s="16"/>
      <c r="B56" s="20"/>
      <c r="C56" s="20"/>
      <c r="D56" s="20"/>
      <c r="E56" s="20"/>
      <c r="F56" s="20"/>
      <c r="G56" s="20"/>
    </row>
    <row r="57" spans="1:7">
      <c r="A57" s="16"/>
      <c r="B57" s="20"/>
      <c r="C57" s="20"/>
      <c r="D57" s="20"/>
      <c r="E57" s="20"/>
      <c r="F57" s="20"/>
      <c r="G57" s="20"/>
    </row>
    <row r="58" spans="1:7">
      <c r="A58" s="16"/>
      <c r="B58" s="20"/>
      <c r="C58" s="20"/>
      <c r="D58" s="20"/>
      <c r="E58" s="20"/>
      <c r="F58" s="20"/>
      <c r="G58" s="20"/>
    </row>
    <row r="59" spans="1:7">
      <c r="A59" s="16"/>
      <c r="B59" s="20"/>
      <c r="C59" s="20"/>
      <c r="D59" s="20"/>
      <c r="E59" s="20"/>
      <c r="F59" s="20"/>
      <c r="G59" s="20"/>
    </row>
    <row r="60" spans="1:7">
      <c r="A60" s="16"/>
      <c r="B60" s="20"/>
      <c r="C60" s="20"/>
      <c r="D60" s="20"/>
      <c r="E60" s="20"/>
      <c r="F60" s="20"/>
      <c r="G60" s="20"/>
    </row>
    <row r="61" spans="1:7">
      <c r="A61" s="16"/>
      <c r="B61" s="20"/>
      <c r="C61" s="20"/>
      <c r="D61" s="20"/>
      <c r="E61" s="20"/>
      <c r="F61" s="20"/>
      <c r="G61" s="20"/>
    </row>
    <row r="62" spans="1:7">
      <c r="A62" s="16"/>
      <c r="B62" s="20"/>
      <c r="C62" s="20"/>
      <c r="D62" s="20"/>
      <c r="E62" s="20"/>
      <c r="F62" s="20"/>
      <c r="G62" s="20"/>
    </row>
    <row r="63" spans="1:7">
      <c r="A63" s="16"/>
      <c r="B63" s="20"/>
      <c r="C63" s="20"/>
      <c r="D63" s="20"/>
      <c r="E63" s="20"/>
      <c r="F63" s="20"/>
      <c r="G63" s="20"/>
    </row>
    <row r="64" spans="1:7">
      <c r="A64" s="16"/>
      <c r="B64" s="20"/>
      <c r="C64" s="20"/>
      <c r="D64" s="20"/>
      <c r="E64" s="20"/>
      <c r="F64" s="20"/>
      <c r="G64" s="20"/>
    </row>
    <row r="65" spans="1:7">
      <c r="A65" s="16"/>
      <c r="B65" s="20"/>
      <c r="C65" s="20"/>
      <c r="D65" s="20"/>
      <c r="E65" s="20"/>
      <c r="F65" s="20"/>
      <c r="G65" s="20"/>
    </row>
    <row r="66" spans="1:7">
      <c r="A66" s="16"/>
      <c r="B66" s="20"/>
      <c r="C66" s="20"/>
      <c r="D66" s="20"/>
      <c r="E66" s="20"/>
      <c r="F66" s="20"/>
      <c r="G66" s="20"/>
    </row>
    <row r="67" spans="1:7">
      <c r="A67" s="16"/>
      <c r="B67" s="20"/>
      <c r="C67" s="20"/>
      <c r="D67" s="20"/>
      <c r="E67" s="20"/>
      <c r="F67" s="20"/>
      <c r="G67" s="20"/>
    </row>
    <row r="68" spans="1:7">
      <c r="A68" s="16"/>
      <c r="B68" s="20"/>
      <c r="C68" s="20"/>
      <c r="D68" s="20"/>
      <c r="E68" s="20"/>
      <c r="F68" s="20"/>
      <c r="G68" s="20"/>
    </row>
    <row r="69" spans="1:7">
      <c r="A69" s="16"/>
      <c r="B69" s="20"/>
      <c r="C69" s="20"/>
      <c r="D69" s="20"/>
      <c r="E69" s="20"/>
      <c r="F69" s="20"/>
      <c r="G69" s="20"/>
    </row>
    <row r="70" spans="1:7">
      <c r="A70" s="16"/>
      <c r="B70" s="20"/>
      <c r="C70" s="20"/>
      <c r="D70" s="20"/>
      <c r="E70" s="20"/>
      <c r="F70" s="20"/>
      <c r="G70" s="20"/>
    </row>
    <row r="71" spans="1:7">
      <c r="A71" s="16"/>
      <c r="B71" s="20"/>
      <c r="C71" s="20"/>
      <c r="D71" s="20"/>
      <c r="E71" s="20"/>
      <c r="F71" s="20"/>
      <c r="G71" s="20"/>
    </row>
    <row r="72" spans="1:7">
      <c r="A72" s="16"/>
      <c r="B72" s="20"/>
      <c r="C72" s="20"/>
      <c r="D72" s="20"/>
      <c r="E72" s="20"/>
      <c r="F72" s="20"/>
      <c r="G72" s="20"/>
    </row>
    <row r="73" spans="1:7">
      <c r="A73" s="16"/>
      <c r="B73" s="20"/>
      <c r="C73" s="20"/>
      <c r="D73" s="20"/>
      <c r="E73" s="20"/>
      <c r="F73" s="20"/>
      <c r="G73" s="20"/>
    </row>
    <row r="74" spans="1:7">
      <c r="A74" s="16"/>
      <c r="B74" s="20"/>
      <c r="C74" s="20"/>
      <c r="D74" s="20"/>
      <c r="E74" s="20"/>
      <c r="F74" s="20"/>
      <c r="G74" s="20"/>
    </row>
    <row r="75" spans="1:7">
      <c r="A75" s="16"/>
      <c r="B75" s="20"/>
      <c r="C75" s="20"/>
      <c r="D75" s="20"/>
      <c r="E75" s="20"/>
      <c r="F75" s="20"/>
      <c r="G75" s="20"/>
    </row>
    <row r="76" spans="1:7">
      <c r="A76" s="16"/>
      <c r="B76" s="20"/>
      <c r="C76" s="20"/>
      <c r="D76" s="20"/>
      <c r="E76" s="20"/>
      <c r="F76" s="20"/>
      <c r="G76" s="20"/>
    </row>
    <row r="77" spans="1:7">
      <c r="A77" s="16"/>
      <c r="B77" s="20"/>
      <c r="C77" s="20"/>
      <c r="D77" s="20"/>
      <c r="E77" s="20"/>
      <c r="F77" s="20"/>
      <c r="G77" s="20"/>
    </row>
    <row r="78" spans="1:7">
      <c r="A78" s="16"/>
      <c r="B78" s="20"/>
      <c r="C78" s="20"/>
      <c r="D78" s="20"/>
      <c r="E78" s="20"/>
      <c r="F78" s="20"/>
      <c r="G78" s="20"/>
    </row>
    <row r="79" spans="1:7">
      <c r="A79" s="16"/>
      <c r="B79" s="20"/>
      <c r="C79" s="20"/>
      <c r="D79" s="20"/>
      <c r="E79" s="20"/>
      <c r="F79" s="20"/>
      <c r="G79" s="20"/>
    </row>
    <row r="80" spans="1:7">
      <c r="A80" s="16"/>
      <c r="B80" s="20"/>
      <c r="C80" s="20"/>
      <c r="D80" s="20"/>
      <c r="E80" s="20"/>
      <c r="F80" s="20"/>
      <c r="G80" s="20"/>
    </row>
    <row r="81" spans="1:7">
      <c r="A81" s="16"/>
      <c r="B81" s="20"/>
      <c r="C81" s="20"/>
      <c r="D81" s="20"/>
      <c r="E81" s="20"/>
      <c r="F81" s="20"/>
      <c r="G81" s="20"/>
    </row>
    <row r="82" spans="1:7">
      <c r="A82" s="16"/>
      <c r="B82" s="20"/>
      <c r="C82" s="20"/>
      <c r="D82" s="20"/>
      <c r="E82" s="20"/>
      <c r="F82" s="20"/>
      <c r="G82" s="20"/>
    </row>
    <row r="83" spans="1:7">
      <c r="A83" s="16"/>
      <c r="B83" s="20"/>
      <c r="C83" s="20"/>
      <c r="D83" s="20"/>
      <c r="E83" s="20"/>
      <c r="F83" s="20"/>
      <c r="G83" s="20"/>
    </row>
    <row r="84" spans="1:7">
      <c r="A84" s="16"/>
      <c r="B84" s="20"/>
      <c r="C84" s="20"/>
      <c r="D84" s="20"/>
      <c r="E84" s="20"/>
      <c r="F84" s="20"/>
      <c r="G84" s="20"/>
    </row>
    <row r="85" spans="1:7">
      <c r="A85" s="16"/>
      <c r="B85" s="20"/>
      <c r="C85" s="20"/>
      <c r="D85" s="20"/>
      <c r="E85" s="20"/>
      <c r="F85" s="20"/>
      <c r="G85" s="20"/>
    </row>
    <row r="86" spans="1:7">
      <c r="A86" s="16"/>
      <c r="B86" s="20"/>
      <c r="C86" s="20"/>
      <c r="D86" s="20"/>
      <c r="E86" s="20"/>
      <c r="F86" s="20"/>
      <c r="G86" s="20"/>
    </row>
    <row r="87" spans="1:7">
      <c r="A87" s="16"/>
      <c r="B87" s="20"/>
      <c r="C87" s="20"/>
      <c r="D87" s="20"/>
      <c r="E87" s="20"/>
      <c r="F87" s="20"/>
      <c r="G87" s="20"/>
    </row>
    <row r="88" spans="1:7">
      <c r="A88" s="16"/>
      <c r="B88" s="20"/>
      <c r="C88" s="20"/>
      <c r="D88" s="20"/>
      <c r="E88" s="20"/>
      <c r="F88" s="20"/>
      <c r="G88" s="20"/>
    </row>
    <row r="89" spans="1:7">
      <c r="A89" s="16"/>
      <c r="B89" s="20"/>
      <c r="C89" s="20"/>
      <c r="D89" s="20"/>
      <c r="E89" s="20"/>
      <c r="F89" s="20"/>
      <c r="G89" s="20"/>
    </row>
    <row r="90" spans="1:7">
      <c r="A90" s="16"/>
      <c r="B90" s="20"/>
      <c r="C90" s="20"/>
      <c r="D90" s="20"/>
      <c r="E90" s="20"/>
      <c r="F90" s="20"/>
      <c r="G90" s="20"/>
    </row>
    <row r="91" spans="1:7">
      <c r="A91" s="16"/>
      <c r="B91" s="20"/>
      <c r="C91" s="20"/>
      <c r="D91" s="20"/>
      <c r="E91" s="20"/>
      <c r="F91" s="20"/>
      <c r="G91" s="20"/>
    </row>
    <row r="92" spans="1:7">
      <c r="A92" s="16"/>
      <c r="B92" s="20"/>
      <c r="C92" s="20"/>
      <c r="D92" s="20"/>
      <c r="E92" s="20"/>
      <c r="F92" s="20"/>
      <c r="G92" s="20"/>
    </row>
    <row r="93" spans="1:7">
      <c r="A93" s="16"/>
      <c r="B93" s="20"/>
      <c r="C93" s="20"/>
      <c r="D93" s="20"/>
      <c r="E93" s="20"/>
      <c r="F93" s="20"/>
      <c r="G93" s="20"/>
    </row>
    <row r="94" spans="1:7">
      <c r="A94" s="16"/>
      <c r="B94" s="20"/>
      <c r="C94" s="20"/>
      <c r="D94" s="20"/>
      <c r="E94" s="20"/>
      <c r="F94" s="20"/>
      <c r="G94" s="20"/>
    </row>
    <row r="95" spans="1:7">
      <c r="A95" s="16"/>
      <c r="B95" s="20"/>
      <c r="C95" s="20"/>
      <c r="D95" s="20"/>
      <c r="E95" s="20"/>
      <c r="F95" s="20"/>
      <c r="G95" s="20"/>
    </row>
    <row r="96" spans="1:7">
      <c r="A96" s="16"/>
      <c r="B96" s="20"/>
      <c r="C96" s="20"/>
      <c r="D96" s="20"/>
      <c r="E96" s="20"/>
      <c r="F96" s="20"/>
      <c r="G96" s="20"/>
    </row>
    <row r="97" spans="1:7">
      <c r="A97" s="16"/>
      <c r="B97" s="20"/>
      <c r="C97" s="20"/>
      <c r="D97" s="20"/>
      <c r="E97" s="20"/>
      <c r="F97" s="20"/>
      <c r="G97" s="20"/>
    </row>
    <row r="98" spans="1:7">
      <c r="A98" s="16"/>
      <c r="B98" s="20"/>
      <c r="C98" s="20"/>
      <c r="D98" s="20"/>
      <c r="E98" s="20"/>
      <c r="F98" s="20"/>
      <c r="G98" s="20"/>
    </row>
    <row r="99" spans="1:7" s="7" customFormat="1"/>
    <row r="100" spans="1:7" s="7" customFormat="1"/>
    <row r="101" spans="1:7" s="7" customFormat="1"/>
    <row r="102" spans="1:7" s="7" customFormat="1"/>
    <row r="103" spans="1:7" s="7" customFormat="1"/>
    <row r="104" spans="1:7" s="7" customFormat="1"/>
    <row r="105" spans="1:7" s="7" customFormat="1"/>
    <row r="106" spans="1:7" s="7" customFormat="1"/>
    <row r="107" spans="1:7" s="7" customFormat="1"/>
    <row r="108" spans="1:7" s="7" customFormat="1"/>
    <row r="109" spans="1:7" s="7" customFormat="1"/>
    <row r="110" spans="1:7" s="7" customFormat="1"/>
    <row r="111" spans="1:7" s="7" customFormat="1"/>
    <row r="112" spans="1:7" s="7" customFormat="1"/>
    <row r="113" s="7" customFormat="1"/>
    <row r="114" s="7" customFormat="1"/>
    <row r="115" s="7" customFormat="1"/>
    <row r="116" s="7" customFormat="1"/>
    <row r="117" s="7" customFormat="1"/>
    <row r="118" s="7" customFormat="1"/>
    <row r="119" s="7" customFormat="1"/>
    <row r="120" s="7" customFormat="1"/>
    <row r="121" s="7" customFormat="1"/>
    <row r="122" s="7" customFormat="1"/>
    <row r="123" s="7" customFormat="1"/>
    <row r="124" s="7" customFormat="1"/>
    <row r="125" s="7" customFormat="1"/>
    <row r="126" s="7" customFormat="1"/>
    <row r="127" s="7" customFormat="1"/>
    <row r="128" s="7" customFormat="1"/>
    <row r="129" s="7" customFormat="1"/>
    <row r="130" s="7" customFormat="1"/>
    <row r="131" s="7" customFormat="1"/>
    <row r="132" s="7" customFormat="1"/>
    <row r="133" s="7" customFormat="1"/>
    <row r="134" s="7" customFormat="1"/>
    <row r="135" s="7" customFormat="1"/>
    <row r="136" s="7" customFormat="1"/>
    <row r="137" s="7" customFormat="1"/>
    <row r="138" s="7" customFormat="1"/>
    <row r="139" s="7" customFormat="1"/>
    <row r="140" s="7" customFormat="1"/>
    <row r="141" s="7" customFormat="1"/>
    <row r="142" s="7" customFormat="1"/>
    <row r="143" s="7" customFormat="1"/>
    <row r="144" s="7" customFormat="1"/>
    <row r="145" s="7" customFormat="1"/>
    <row r="146" s="7" customFormat="1"/>
    <row r="147" s="7" customFormat="1"/>
    <row r="148" s="7" customFormat="1"/>
    <row r="149" s="7" customFormat="1"/>
    <row r="150" s="7" customFormat="1"/>
    <row r="151" s="7" customFormat="1"/>
    <row r="152" s="7" customFormat="1"/>
    <row r="153" s="7" customFormat="1"/>
    <row r="154" s="7" customFormat="1"/>
    <row r="155" s="7" customFormat="1"/>
    <row r="156" s="7" customFormat="1"/>
    <row r="157" s="7" customFormat="1"/>
    <row r="158" s="7" customFormat="1"/>
    <row r="159" s="7" customFormat="1"/>
    <row r="160" s="7" customFormat="1"/>
    <row r="161" s="7" customFormat="1"/>
    <row r="162" s="7" customFormat="1"/>
    <row r="163" s="7" customFormat="1"/>
    <row r="164" s="7" customFormat="1"/>
    <row r="165" s="7" customFormat="1"/>
    <row r="166" s="7" customFormat="1"/>
    <row r="167" s="7" customFormat="1"/>
    <row r="168" s="7" customFormat="1"/>
    <row r="169" s="7" customFormat="1"/>
    <row r="170" s="7" customFormat="1"/>
    <row r="171" s="7" customFormat="1"/>
    <row r="172" s="7" customFormat="1"/>
    <row r="173" s="7" customFormat="1"/>
    <row r="174" s="7" customFormat="1"/>
    <row r="175" s="7" customFormat="1"/>
    <row r="176" s="7" customFormat="1"/>
    <row r="177" s="7" customFormat="1"/>
    <row r="178" s="7" customFormat="1"/>
    <row r="179" s="7" customFormat="1"/>
    <row r="180" s="7" customFormat="1"/>
    <row r="181" s="7" customFormat="1"/>
    <row r="182" s="7" customFormat="1"/>
    <row r="183" s="7" customFormat="1"/>
    <row r="184" s="7" customFormat="1"/>
    <row r="185" s="7" customFormat="1"/>
    <row r="186" s="7" customFormat="1"/>
    <row r="187" s="7" customFormat="1"/>
    <row r="188" s="7" customFormat="1"/>
    <row r="189" s="7" customFormat="1"/>
    <row r="190" s="7" customFormat="1"/>
    <row r="191" s="7" customFormat="1"/>
    <row r="192" s="7" customFormat="1"/>
    <row r="193" s="7" customFormat="1"/>
    <row r="194" s="7" customFormat="1"/>
    <row r="195" s="7" customFormat="1"/>
    <row r="196" s="7" customFormat="1"/>
    <row r="197" s="7" customFormat="1"/>
    <row r="198" s="7" customFormat="1"/>
    <row r="199" s="7" customFormat="1"/>
    <row r="200" s="7" customFormat="1"/>
    <row r="201" s="7" customFormat="1"/>
    <row r="202" s="7" customFormat="1"/>
    <row r="203" s="7" customFormat="1"/>
    <row r="204" s="7" customFormat="1"/>
    <row r="205" s="7" customFormat="1"/>
    <row r="206" s="7" customFormat="1"/>
    <row r="207" s="7" customFormat="1"/>
    <row r="208" s="7" customFormat="1"/>
    <row r="209" s="7" customFormat="1"/>
    <row r="210" s="7" customFormat="1"/>
    <row r="211" s="7" customFormat="1"/>
    <row r="212" s="7" customFormat="1"/>
    <row r="213" s="7" customFormat="1"/>
    <row r="214" s="7" customFormat="1"/>
    <row r="215" s="7" customFormat="1"/>
    <row r="216" s="7" customFormat="1"/>
    <row r="217" s="7" customFormat="1"/>
    <row r="218" s="7" customFormat="1"/>
    <row r="219" s="7" customFormat="1"/>
    <row r="220" s="7" customFormat="1"/>
    <row r="221" s="7" customFormat="1"/>
    <row r="222" s="7" customFormat="1"/>
    <row r="223" s="7" customFormat="1"/>
    <row r="224" s="7" customFormat="1"/>
    <row r="225" s="7" customFormat="1"/>
    <row r="226" s="7" customFormat="1"/>
    <row r="227" s="7" customFormat="1"/>
    <row r="228" s="7" customFormat="1"/>
    <row r="229" s="7" customFormat="1"/>
    <row r="230" s="7" customFormat="1"/>
    <row r="231" s="7" customFormat="1"/>
    <row r="232" s="7" customFormat="1"/>
    <row r="233" s="7" customFormat="1"/>
    <row r="234" s="7" customFormat="1"/>
    <row r="235" s="7" customFormat="1"/>
    <row r="236" s="7" customFormat="1"/>
    <row r="237" s="7" customFormat="1"/>
    <row r="238" s="7" customFormat="1"/>
    <row r="239" s="7" customFormat="1"/>
    <row r="240" s="7" customFormat="1"/>
    <row r="241" s="7" customFormat="1"/>
    <row r="242" s="7" customFormat="1"/>
    <row r="243" s="7" customFormat="1"/>
    <row r="244" s="7" customFormat="1"/>
    <row r="245" s="7" customFormat="1"/>
    <row r="246" s="7" customFormat="1"/>
    <row r="247" s="7" customFormat="1"/>
    <row r="248" s="7" customFormat="1"/>
    <row r="249" s="7" customFormat="1"/>
    <row r="250" s="7" customFormat="1"/>
    <row r="251" s="7" customFormat="1"/>
    <row r="252" s="7" customFormat="1"/>
    <row r="253" s="7" customFormat="1"/>
    <row r="254" s="7" customFormat="1"/>
    <row r="255" s="7" customFormat="1"/>
    <row r="256" s="7" customFormat="1"/>
    <row r="257" s="7" customFormat="1"/>
    <row r="258" s="7" customFormat="1"/>
    <row r="259" s="7" customFormat="1"/>
    <row r="260" s="7" customFormat="1"/>
    <row r="261" s="7" customFormat="1"/>
    <row r="262" s="7" customFormat="1"/>
    <row r="263" s="7" customFormat="1"/>
    <row r="264" s="7" customFormat="1"/>
    <row r="265" s="7" customFormat="1"/>
    <row r="266" s="7" customFormat="1"/>
    <row r="267" s="7" customFormat="1"/>
    <row r="268" s="7" customFormat="1"/>
    <row r="269" s="7" customFormat="1"/>
    <row r="270" s="7" customFormat="1"/>
    <row r="271" s="7" customFormat="1"/>
    <row r="272" s="7" customFormat="1"/>
    <row r="273" s="7" customFormat="1"/>
    <row r="274" s="7" customFormat="1"/>
    <row r="275" s="7" customFormat="1"/>
    <row r="276" s="7" customFormat="1"/>
    <row r="277" s="7" customFormat="1"/>
    <row r="278" s="7" customFormat="1"/>
    <row r="279" s="7" customFormat="1"/>
    <row r="280" s="7" customFormat="1"/>
    <row r="281" s="7" customFormat="1"/>
    <row r="282" s="7" customFormat="1"/>
    <row r="283" s="7" customFormat="1"/>
    <row r="284" s="7" customFormat="1"/>
    <row r="285" s="7" customFormat="1"/>
    <row r="286" s="7" customFormat="1"/>
    <row r="287" s="7" customFormat="1"/>
    <row r="288" s="7" customFormat="1"/>
    <row r="289" s="7" customFormat="1"/>
    <row r="290" s="7" customFormat="1"/>
    <row r="291" s="7" customFormat="1"/>
    <row r="292" s="7" customFormat="1"/>
    <row r="293" s="7" customFormat="1"/>
    <row r="294" s="7" customFormat="1"/>
    <row r="295" s="7" customFormat="1"/>
    <row r="296" s="7" customFormat="1"/>
    <row r="297" s="7" customFormat="1"/>
    <row r="298" s="7" customFormat="1"/>
    <row r="299" s="7" customFormat="1"/>
    <row r="300" s="7" customFormat="1"/>
    <row r="301" s="7" customFormat="1"/>
    <row r="302" s="7" customFormat="1"/>
    <row r="303" s="7" customFormat="1"/>
    <row r="304" s="7" customFormat="1"/>
    <row r="305" s="7" customFormat="1"/>
    <row r="306" s="7" customFormat="1"/>
    <row r="307" s="7" customFormat="1"/>
    <row r="308" s="7" customFormat="1"/>
    <row r="309" s="7" customFormat="1"/>
    <row r="310" s="7" customFormat="1"/>
    <row r="311" s="7" customFormat="1"/>
    <row r="312" s="7" customFormat="1"/>
    <row r="313" s="7" customFormat="1"/>
    <row r="314" s="7" customFormat="1"/>
    <row r="315" s="7" customFormat="1"/>
    <row r="316" s="7" customFormat="1"/>
    <row r="317" s="7" customFormat="1"/>
    <row r="318" s="7" customFormat="1"/>
    <row r="319" s="7" customFormat="1"/>
    <row r="320" s="7" customFormat="1"/>
    <row r="321" s="7" customFormat="1"/>
    <row r="322" s="7" customFormat="1"/>
    <row r="323" s="7" customFormat="1"/>
    <row r="324" s="7" customFormat="1"/>
    <row r="325" s="7" customFormat="1"/>
    <row r="326" s="7" customFormat="1"/>
    <row r="327" s="7" customFormat="1"/>
    <row r="328" s="7" customFormat="1"/>
    <row r="329" s="7" customFormat="1"/>
    <row r="330" s="7" customFormat="1"/>
    <row r="331" s="7" customFormat="1"/>
    <row r="332" s="7" customFormat="1"/>
    <row r="333" s="7" customFormat="1"/>
    <row r="334" s="7" customFormat="1"/>
    <row r="335" s="7" customFormat="1"/>
    <row r="336" s="7" customFormat="1"/>
    <row r="337" s="7" customFormat="1"/>
    <row r="338" s="7" customFormat="1"/>
    <row r="339" s="7" customFormat="1"/>
    <row r="340" s="7" customFormat="1"/>
    <row r="341" s="7" customFormat="1"/>
    <row r="342" s="7" customFormat="1"/>
    <row r="343" s="7" customFormat="1"/>
    <row r="344" s="7" customFormat="1"/>
    <row r="345" s="7" customFormat="1"/>
    <row r="346" s="7" customFormat="1"/>
    <row r="347" s="7" customFormat="1"/>
    <row r="348" s="7" customFormat="1"/>
    <row r="349" s="7" customFormat="1"/>
    <row r="350" s="7" customFormat="1"/>
    <row r="351" s="7" customFormat="1"/>
    <row r="352" s="7" customFormat="1"/>
    <row r="353" s="7" customFormat="1"/>
    <row r="354" s="7" customFormat="1"/>
    <row r="355" s="7" customFormat="1"/>
    <row r="356" s="7" customFormat="1"/>
    <row r="357" s="7" customFormat="1"/>
    <row r="358" s="7" customFormat="1"/>
    <row r="359" s="7" customFormat="1"/>
    <row r="360" s="7" customFormat="1"/>
    <row r="361" s="7" customFormat="1"/>
    <row r="362" s="7" customFormat="1"/>
    <row r="363" s="7" customFormat="1"/>
    <row r="364" s="7" customFormat="1"/>
    <row r="365" s="7" customFormat="1"/>
    <row r="366" s="7" customFormat="1"/>
    <row r="367" s="7" customFormat="1"/>
    <row r="368" s="7" customFormat="1"/>
    <row r="369" s="7" customFormat="1"/>
    <row r="370" s="7" customFormat="1"/>
    <row r="371" s="7" customFormat="1"/>
    <row r="372" s="7" customFormat="1"/>
    <row r="373" s="7" customFormat="1"/>
    <row r="374" s="7" customFormat="1"/>
    <row r="375" s="7" customFormat="1"/>
    <row r="376" s="7" customFormat="1"/>
    <row r="377" s="7" customFormat="1"/>
    <row r="378" s="7" customFormat="1"/>
    <row r="379" s="7" customFormat="1"/>
    <row r="380" s="7" customFormat="1"/>
    <row r="381" s="7" customFormat="1"/>
    <row r="382" s="7" customFormat="1"/>
    <row r="383" s="7" customFormat="1"/>
    <row r="384" s="7" customFormat="1"/>
    <row r="385" s="7" customFormat="1"/>
    <row r="386" s="7" customFormat="1"/>
    <row r="387" s="7" customFormat="1"/>
    <row r="388" s="7" customFormat="1"/>
    <row r="389" s="7" customFormat="1"/>
    <row r="390" s="7" customFormat="1"/>
    <row r="391" s="7" customFormat="1"/>
    <row r="392" s="7" customFormat="1"/>
    <row r="393" s="7" customFormat="1"/>
    <row r="394" s="7" customFormat="1"/>
    <row r="395" s="7" customFormat="1"/>
    <row r="396" s="7" customFormat="1"/>
    <row r="397" s="7" customFormat="1"/>
    <row r="398" s="7" customFormat="1"/>
    <row r="399" s="7" customFormat="1"/>
    <row r="400" s="7" customFormat="1"/>
    <row r="401" s="7" customFormat="1"/>
    <row r="402" s="7" customFormat="1"/>
    <row r="403" s="7" customFormat="1"/>
    <row r="404" s="7" customFormat="1"/>
    <row r="405" s="7" customFormat="1"/>
    <row r="406" s="7" customFormat="1"/>
    <row r="407" s="7" customFormat="1"/>
    <row r="408" s="7" customFormat="1"/>
    <row r="409" s="7" customFormat="1"/>
    <row r="410" s="7" customFormat="1"/>
    <row r="411" s="7" customFormat="1"/>
    <row r="412" s="7" customFormat="1"/>
    <row r="413" s="7" customFormat="1"/>
    <row r="414" s="7" customFormat="1"/>
    <row r="415" s="7" customFormat="1"/>
    <row r="416" s="7" customFormat="1"/>
    <row r="417" s="7" customFormat="1"/>
    <row r="418" s="7" customFormat="1"/>
    <row r="419" s="7" customFormat="1"/>
    <row r="420" s="7" customFormat="1"/>
    <row r="421" s="7" customFormat="1"/>
    <row r="422" s="7" customFormat="1"/>
    <row r="423" s="7" customFormat="1"/>
    <row r="424" s="7" customFormat="1"/>
    <row r="425" s="7" customFormat="1"/>
    <row r="426" s="7" customFormat="1"/>
    <row r="427" s="7" customFormat="1"/>
    <row r="428" s="7" customFormat="1"/>
    <row r="429" s="7" customFormat="1"/>
    <row r="430" s="7" customFormat="1"/>
    <row r="431" s="7" customFormat="1"/>
    <row r="432" s="7" customFormat="1"/>
    <row r="433" s="7" customFormat="1"/>
    <row r="434" s="7" customFormat="1"/>
    <row r="435" s="7" customFormat="1"/>
    <row r="436" s="7" customFormat="1"/>
    <row r="437" s="7" customFormat="1"/>
    <row r="438" s="7" customFormat="1"/>
    <row r="439" s="7" customFormat="1"/>
    <row r="440" s="7" customFormat="1"/>
    <row r="441" s="7" customFormat="1"/>
    <row r="442" s="7" customFormat="1"/>
    <row r="443" s="7" customFormat="1"/>
    <row r="444" s="7" customFormat="1"/>
    <row r="445" s="7" customFormat="1"/>
    <row r="446" s="7" customFormat="1"/>
    <row r="447" s="7" customFormat="1"/>
    <row r="448" s="7" customFormat="1"/>
    <row r="449" s="7" customFormat="1"/>
    <row r="450" s="7" customFormat="1"/>
    <row r="451" s="7" customFormat="1"/>
    <row r="452" s="7" customFormat="1"/>
    <row r="453" s="7" customFormat="1"/>
    <row r="454" s="7" customFormat="1"/>
    <row r="455" s="7" customFormat="1"/>
    <row r="456" s="7" customFormat="1"/>
    <row r="457" s="7" customFormat="1"/>
    <row r="458" s="7" customFormat="1"/>
    <row r="459" s="7" customFormat="1"/>
    <row r="460" s="7" customFormat="1"/>
    <row r="461" s="7" customFormat="1"/>
    <row r="462" s="7" customFormat="1"/>
    <row r="463" s="7" customFormat="1"/>
    <row r="464" s="7" customFormat="1"/>
    <row r="465" s="7" customFormat="1"/>
    <row r="466" s="7" customFormat="1"/>
    <row r="467" s="7" customFormat="1"/>
    <row r="468" s="7" customFormat="1"/>
    <row r="469" s="7" customFormat="1"/>
    <row r="470" s="7" customFormat="1"/>
    <row r="471" s="7" customFormat="1"/>
    <row r="472" s="7" customFormat="1"/>
    <row r="473" s="7" customFormat="1"/>
    <row r="474" s="7" customFormat="1"/>
    <row r="475" s="7" customFormat="1"/>
    <row r="476" s="7" customFormat="1"/>
    <row r="477" s="7" customFormat="1"/>
    <row r="478" s="7" customFormat="1"/>
    <row r="479" s="7" customFormat="1"/>
    <row r="480" s="7" customFormat="1"/>
    <row r="481" s="7" customFormat="1"/>
    <row r="482" s="7" customFormat="1"/>
    <row r="483" s="7" customFormat="1"/>
    <row r="484" s="7" customFormat="1"/>
    <row r="485" s="7" customFormat="1"/>
    <row r="486" s="7" customFormat="1"/>
    <row r="487" s="7" customFormat="1"/>
    <row r="488" s="7" customFormat="1"/>
    <row r="489" s="7" customFormat="1"/>
    <row r="490" s="7" customFormat="1"/>
    <row r="491" s="7" customFormat="1"/>
    <row r="492" s="7" customFormat="1"/>
    <row r="493" s="7" customFormat="1"/>
    <row r="494" s="7" customFormat="1"/>
    <row r="495" s="7" customFormat="1"/>
    <row r="496" s="7" customFormat="1"/>
    <row r="497" s="7" customFormat="1"/>
    <row r="498" s="7" customFormat="1"/>
    <row r="499" s="7" customFormat="1"/>
    <row r="500" s="7" customFormat="1"/>
    <row r="501" s="7" customFormat="1"/>
    <row r="502" s="7" customFormat="1"/>
    <row r="503" s="7" customFormat="1"/>
    <row r="504" s="7" customFormat="1"/>
    <row r="505" s="7" customFormat="1"/>
    <row r="506" s="7" customFormat="1"/>
    <row r="507" s="7" customFormat="1"/>
    <row r="508" s="7" customFormat="1"/>
    <row r="509" s="7" customFormat="1"/>
    <row r="510" s="7" customFormat="1"/>
    <row r="511" s="7" customFormat="1"/>
    <row r="512" s="7" customFormat="1"/>
    <row r="513" s="7" customFormat="1"/>
    <row r="514" s="7" customFormat="1"/>
    <row r="515" s="7" customFormat="1"/>
    <row r="516" s="7" customFormat="1"/>
    <row r="517" s="7" customFormat="1"/>
    <row r="518" s="7" customFormat="1"/>
    <row r="519" s="7" customFormat="1"/>
    <row r="520" s="7" customFormat="1"/>
    <row r="521" s="7" customFormat="1"/>
    <row r="522" s="7" customFormat="1"/>
    <row r="523" s="7" customFormat="1"/>
    <row r="524" s="7" customFormat="1"/>
    <row r="525" s="7" customFormat="1"/>
    <row r="526" s="7" customFormat="1"/>
    <row r="527" s="7" customFormat="1"/>
    <row r="528" s="7" customFormat="1"/>
    <row r="529" s="7" customFormat="1"/>
    <row r="530" s="7" customFormat="1"/>
    <row r="531" s="7" customFormat="1"/>
    <row r="532" s="7" customFormat="1"/>
    <row r="533" s="7" customFormat="1"/>
    <row r="534" s="7" customFormat="1"/>
    <row r="535" s="7" customFormat="1"/>
    <row r="536" s="7" customFormat="1"/>
    <row r="537" s="7" customFormat="1"/>
    <row r="538" s="7" customFormat="1"/>
    <row r="539" s="7" customFormat="1"/>
  </sheetData>
  <sheetProtection algorithmName="SHA-512" hashValue="cyBPqPWOdBFzP0T5GbqfBDNy7Phg4MQC2pqmZNXIdffHc1n+Om40xna+G8rsIc8bnlKNVdqwHFGFcIAt7bm7nA==" saltValue="O4n6d6oP9jDUODoxezcq2Q==" spinCount="100000" sheet="1" selectLockedCells="1"/>
  <hyperlinks>
    <hyperlink ref="G7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01_Start_sheet</vt:lpstr>
      <vt:lpstr>02_QC_rejection_parameters</vt:lpstr>
      <vt:lpstr>03_cluster cutoffs</vt:lpstr>
      <vt:lpstr>04_pipeline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Jamin</dc:creator>
  <cp:lastModifiedBy>Jordy Coolen</cp:lastModifiedBy>
  <dcterms:created xsi:type="dcterms:W3CDTF">2019-08-01T10:47:34Z</dcterms:created>
  <dcterms:modified xsi:type="dcterms:W3CDTF">2019-10-16T09:15:08Z</dcterms:modified>
</cp:coreProperties>
</file>